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uly_August_Comparison" sheetId="1" state="visible" r:id="rId1"/>
    <sheet xmlns:r="http://schemas.openxmlformats.org/officeDocument/2006/relationships" name="July " sheetId="2" state="visible" r:id="rId2"/>
    <sheet xmlns:r="http://schemas.openxmlformats.org/officeDocument/2006/relationships" name="August" sheetId="3" state="visible" r:id="rId3"/>
    <sheet xmlns:r="http://schemas.openxmlformats.org/officeDocument/2006/relationships" name="Sheet7" sheetId="4" state="visible" r:id="rId4"/>
    <sheet xmlns:r="http://schemas.openxmlformats.org/officeDocument/2006/relationships" name="Summary_With_Formulas" sheetId="5" state="visible" r:id="rId5"/>
    <sheet xmlns:r="http://schemas.openxmlformats.org/officeDocument/2006/relationships" name="August_Summary" sheetId="6" state="visible" r:id="rId6"/>
    <sheet xmlns:r="http://schemas.openxmlformats.org/officeDocument/2006/relationships" name="July_August_Email_Comparison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b val="1"/>
    </font>
    <font>
      <b val="1"/>
      <color rgb="000000FF"/>
    </font>
    <font>
      <b val="1"/>
      <color rgb="00FFFFFF"/>
      <sz val="16"/>
    </font>
    <font>
      <b val="1"/>
      <color rgb="00FFFFFF"/>
      <sz val="12"/>
    </font>
    <font>
      <sz val="11"/>
    </font>
    <font>
      <b val="1"/>
      <sz val="11"/>
    </font>
    <font>
      <b val="1"/>
      <color rgb="000000FF"/>
      <sz val="11"/>
    </font>
    <font>
      <color rgb="00008000"/>
      <sz val="10"/>
    </font>
    <font>
      <color rgb="00666666"/>
      <sz val="10"/>
    </font>
    <font>
      <b val="1"/>
      <sz val="14"/>
    </font>
    <font>
      <b val="1"/>
      <color rgb="00FFFFFF"/>
      <sz val="14"/>
    </font>
    <font>
      <b val="1"/>
      <color rgb="00FFFFFF"/>
      <sz val="11"/>
    </font>
    <font>
      <sz val="10"/>
    </font>
    <font>
      <color rgb="00008000"/>
      <sz val="9"/>
    </font>
  </fonts>
  <fills count="11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366092"/>
        <bgColor rgb="00366092"/>
      </patternFill>
    </fill>
    <fill>
      <patternFill patternType="solid">
        <fgColor rgb="004472C4"/>
        <bgColor rgb="004472C4"/>
      </patternFill>
    </fill>
    <fill>
      <patternFill patternType="solid">
        <fgColor rgb="00E7E6E6"/>
        <bgColor rgb="00E7E6E6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4" borderId="0" pivotButton="0" quotePrefix="0" xfId="0"/>
    <xf numFmtId="0" fontId="2" fillId="0" borderId="0" pivotButton="0" quotePrefix="0" xfId="0"/>
    <xf numFmtId="0" fontId="3" fillId="5" borderId="0" applyAlignment="1" pivotButton="0" quotePrefix="0" xfId="0">
      <alignment horizontal="center" vertical="center"/>
    </xf>
    <xf numFmtId="0" fontId="4" fillId="6" borderId="0" applyAlignment="1" pivotButton="0" quotePrefix="0" xfId="0">
      <alignment horizontal="center" vertical="center"/>
    </xf>
    <xf numFmtId="0" fontId="6" fillId="7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4" fillId="6" borderId="0" pivotButton="0" quotePrefix="0" xfId="0"/>
    <xf numFmtId="0" fontId="1" fillId="7" borderId="0" pivotButton="0" quotePrefix="0" xfId="0"/>
    <xf numFmtId="0" fontId="5" fillId="0" borderId="0" pivotButton="0" quotePrefix="0" xfId="0"/>
    <xf numFmtId="0" fontId="11" fillId="5" borderId="0" pivotButton="0" quotePrefix="0" xfId="0"/>
    <xf numFmtId="0" fontId="12" fillId="6" borderId="0" applyAlignment="1" pivotButton="0" quotePrefix="0" xfId="0">
      <alignment horizontal="center" vertical="center"/>
    </xf>
    <xf numFmtId="0" fontId="13" fillId="0" borderId="0" pivotButton="0" quotePrefix="0" xfId="0"/>
    <xf numFmtId="0" fontId="13" fillId="8" borderId="0" pivotButton="0" quotePrefix="0" xfId="0"/>
    <xf numFmtId="0" fontId="13" fillId="9" borderId="0" pivotButton="0" quotePrefix="0" xfId="0"/>
    <xf numFmtId="0" fontId="13" fillId="10" borderId="0" pivotButton="0" quotePrefix="0" xfId="0"/>
    <xf numFmtId="0" fontId="11" fillId="5" borderId="0" applyAlignment="1" pivotButton="0" quotePrefix="0" xfId="0">
      <alignment horizontal="center" vertical="center"/>
    </xf>
    <xf numFmtId="0" fontId="12" fillId="6" borderId="0" pivotButton="0" quotePrefix="0" xfId="0"/>
    <xf numFmtId="0" fontId="1" fillId="8" borderId="0" pivotButton="0" quotePrefix="0" xfId="0"/>
    <xf numFmtId="0" fontId="1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Email</t>
        </is>
      </c>
      <c r="B1" s="1" t="inlineStr">
        <is>
          <t>First Name (July)</t>
        </is>
      </c>
      <c r="C1" s="1" t="inlineStr">
        <is>
          <t>First Name (August)</t>
        </is>
      </c>
      <c r="D1" s="1" t="inlineStr">
        <is>
          <t>July_Login_Count</t>
        </is>
      </c>
      <c r="E1" s="1" t="inlineStr">
        <is>
          <t>August_Web_Sessions</t>
        </is>
      </c>
      <c r="F1" s="1" t="inlineStr">
        <is>
          <t>Login_Increase</t>
        </is>
      </c>
      <c r="G1" s="1" t="inlineStr">
        <is>
          <t>July_Avg_Login_Time</t>
        </is>
      </c>
      <c r="H1" s="1" t="inlineStr">
        <is>
          <t>August_Avg_Login_Time</t>
        </is>
      </c>
      <c r="I1" s="1" t="inlineStr">
        <is>
          <t>Time_Increase_Seconds</t>
        </is>
      </c>
      <c r="J1" s="1" t="inlineStr">
        <is>
          <t>July_VWE</t>
        </is>
      </c>
      <c r="K1" s="1" t="inlineStr">
        <is>
          <t>August_VWE</t>
        </is>
      </c>
      <c r="L1" s="1" t="inlineStr">
        <is>
          <t>VWE_Increase</t>
        </is>
      </c>
      <c r="M1" s="2" t="inlineStr">
        <is>
          <t>Login_Increase_Formula</t>
        </is>
      </c>
      <c r="N1" s="2" t="inlineStr">
        <is>
          <t>Time_Increase_Formula</t>
        </is>
      </c>
      <c r="O1" s="2" t="inlineStr">
        <is>
          <t>VWE_Increase_Formula</t>
        </is>
      </c>
    </row>
    <row r="2">
      <c r="A2" t="inlineStr">
        <is>
          <t>swan0244@uni.sydney.edu.au</t>
        </is>
      </c>
      <c r="B2" t="inlineStr">
        <is>
          <t>Arthur</t>
        </is>
      </c>
      <c r="C2" t="inlineStr">
        <is>
          <t>Arthur</t>
        </is>
      </c>
      <c r="D2" t="n">
        <v>1</v>
      </c>
      <c r="E2" t="n">
        <v>1</v>
      </c>
      <c r="F2" t="n">
        <v>0</v>
      </c>
      <c r="G2" t="n">
        <v>3010</v>
      </c>
      <c r="H2" t="n">
        <v>3010</v>
      </c>
      <c r="I2" t="n">
        <v>0</v>
      </c>
      <c r="J2" t="n">
        <v>1</v>
      </c>
      <c r="K2" t="n">
        <v>1</v>
      </c>
      <c r="L2" t="n">
        <v>0</v>
      </c>
      <c r="M2">
        <f>E2-D2</f>
        <v/>
      </c>
      <c r="N2">
        <f>H2-G2</f>
        <v/>
      </c>
      <c r="O2">
        <f>K2-J2</f>
        <v/>
      </c>
    </row>
    <row r="3">
      <c r="A3" t="inlineStr">
        <is>
          <t>rwan0858@uni.sydney.edu.au</t>
        </is>
      </c>
      <c r="B3" t="inlineStr">
        <is>
          <t>ruiting</t>
        </is>
      </c>
      <c r="C3" t="inlineStr">
        <is>
          <t>ruiting</t>
        </is>
      </c>
      <c r="D3" t="n">
        <v>1</v>
      </c>
      <c r="E3" t="n">
        <v>2</v>
      </c>
      <c r="F3" t="n">
        <v>1</v>
      </c>
      <c r="G3" t="n">
        <v>2012</v>
      </c>
      <c r="H3" t="n">
        <v>2012</v>
      </c>
      <c r="I3" t="n">
        <v>0</v>
      </c>
      <c r="J3" t="n">
        <v>1</v>
      </c>
      <c r="K3" t="n">
        <v>4</v>
      </c>
      <c r="L3" t="n">
        <v>3</v>
      </c>
      <c r="M3">
        <f>E3-D3</f>
        <v/>
      </c>
      <c r="N3">
        <f>H3-G3</f>
        <v/>
      </c>
      <c r="O3">
        <f>K3-J3</f>
        <v/>
      </c>
    </row>
    <row r="4">
      <c r="A4" t="inlineStr">
        <is>
          <t>andr3804@uni.sydney.edu.au</t>
        </is>
      </c>
      <c r="B4" t="inlineStr">
        <is>
          <t>Andrew</t>
        </is>
      </c>
      <c r="C4" t="inlineStr">
        <is>
          <t>Andrew</t>
        </is>
      </c>
      <c r="D4" t="n">
        <v>1</v>
      </c>
      <c r="E4" t="n">
        <v>1</v>
      </c>
      <c r="F4" t="n">
        <v>0</v>
      </c>
      <c r="G4" t="n">
        <v>71</v>
      </c>
      <c r="H4" t="n">
        <v>71</v>
      </c>
      <c r="I4" t="n">
        <v>0</v>
      </c>
      <c r="J4" t="n">
        <v>1</v>
      </c>
      <c r="K4" t="n">
        <v>1</v>
      </c>
      <c r="L4" t="n">
        <v>0</v>
      </c>
      <c r="M4">
        <f>E4-D4</f>
        <v/>
      </c>
      <c r="N4">
        <f>H4-G4</f>
        <v/>
      </c>
      <c r="O4">
        <f>K4-J4</f>
        <v/>
      </c>
    </row>
    <row r="5">
      <c r="A5" t="inlineStr">
        <is>
          <t>yliu0010@uni.sydney.edu.au</t>
        </is>
      </c>
      <c r="B5" t="inlineStr">
        <is>
          <t>Yan</t>
        </is>
      </c>
      <c r="C5" t="inlineStr">
        <is>
          <t>Yan</t>
        </is>
      </c>
      <c r="D5" t="n">
        <v>1</v>
      </c>
      <c r="E5" t="n">
        <v>1</v>
      </c>
      <c r="F5" t="n">
        <v>0</v>
      </c>
      <c r="G5" t="n">
        <v>322</v>
      </c>
      <c r="H5" t="n">
        <v>322</v>
      </c>
      <c r="I5" t="n">
        <v>0</v>
      </c>
      <c r="J5" t="n">
        <v>1</v>
      </c>
      <c r="M5">
        <f>E5-D5</f>
        <v/>
      </c>
      <c r="N5">
        <f>H5-G5</f>
        <v/>
      </c>
      <c r="O5">
        <f>K5-J5</f>
        <v/>
      </c>
    </row>
    <row r="6">
      <c r="A6" t="inlineStr">
        <is>
          <t>shod0732@uni.sydney.edu.au</t>
        </is>
      </c>
      <c r="B6" t="inlineStr">
        <is>
          <t>Sanskruti</t>
        </is>
      </c>
      <c r="C6" t="inlineStr">
        <is>
          <t>Sanskruti</t>
        </is>
      </c>
      <c r="D6" t="n">
        <v>1</v>
      </c>
      <c r="E6" t="n">
        <v>1</v>
      </c>
      <c r="F6" t="n">
        <v>0</v>
      </c>
      <c r="G6" t="n">
        <v>71</v>
      </c>
      <c r="H6" t="n">
        <v>71</v>
      </c>
      <c r="I6" t="n">
        <v>0</v>
      </c>
      <c r="J6" t="n">
        <v>1</v>
      </c>
      <c r="K6" t="n">
        <v>1</v>
      </c>
      <c r="L6" t="n">
        <v>0</v>
      </c>
      <c r="M6">
        <f>E6-D6</f>
        <v/>
      </c>
      <c r="N6">
        <f>H6-G6</f>
        <v/>
      </c>
      <c r="O6">
        <f>K6-J6</f>
        <v/>
      </c>
    </row>
    <row r="7">
      <c r="A7" t="inlineStr">
        <is>
          <t>asin0601@uni.sydney.edu.au</t>
        </is>
      </c>
      <c r="B7" t="inlineStr">
        <is>
          <t>Arpit</t>
        </is>
      </c>
      <c r="C7" t="inlineStr">
        <is>
          <t>Arpit</t>
        </is>
      </c>
      <c r="D7" t="n">
        <v>1</v>
      </c>
      <c r="E7" t="n">
        <v>2</v>
      </c>
      <c r="F7" t="n">
        <v>1</v>
      </c>
      <c r="G7" t="n">
        <v>71</v>
      </c>
      <c r="H7" t="n">
        <v>84</v>
      </c>
      <c r="I7" t="n">
        <v>13</v>
      </c>
      <c r="J7" t="n">
        <v>1</v>
      </c>
      <c r="K7" t="n">
        <v>2</v>
      </c>
      <c r="L7" t="n">
        <v>1</v>
      </c>
      <c r="M7">
        <f>E7-D7</f>
        <v/>
      </c>
      <c r="N7">
        <f>H7-G7</f>
        <v/>
      </c>
      <c r="O7">
        <f>K7-J7</f>
        <v/>
      </c>
    </row>
    <row r="8">
      <c r="A8" t="inlineStr">
        <is>
          <t>yzho0254@uni.sydney.edu.au</t>
        </is>
      </c>
      <c r="B8" t="inlineStr">
        <is>
          <t>Diana</t>
        </is>
      </c>
      <c r="C8" t="inlineStr">
        <is>
          <t>Diana</t>
        </is>
      </c>
      <c r="D8" t="n">
        <v>2</v>
      </c>
      <c r="E8" t="n">
        <v>2</v>
      </c>
      <c r="F8" t="n">
        <v>0</v>
      </c>
      <c r="G8" t="n">
        <v>71</v>
      </c>
      <c r="H8" t="n">
        <v>71</v>
      </c>
      <c r="I8" t="n">
        <v>0</v>
      </c>
      <c r="M8">
        <f>E8-D8</f>
        <v/>
      </c>
      <c r="N8">
        <f>H8-G8</f>
        <v/>
      </c>
      <c r="O8">
        <f>K8-J8</f>
        <v/>
      </c>
    </row>
    <row r="9">
      <c r="A9" t="inlineStr">
        <is>
          <t>bqui0058@uni.sydney.edu.au</t>
        </is>
      </c>
      <c r="B9" t="inlineStr">
        <is>
          <t>Byron</t>
        </is>
      </c>
      <c r="C9" t="inlineStr">
        <is>
          <t>Byron</t>
        </is>
      </c>
      <c r="D9" t="n">
        <v>2</v>
      </c>
      <c r="E9" t="n">
        <v>2</v>
      </c>
      <c r="F9" t="n">
        <v>0</v>
      </c>
      <c r="G9" t="n">
        <v>3000</v>
      </c>
      <c r="H9" t="n">
        <v>3000</v>
      </c>
      <c r="I9" t="n">
        <v>0</v>
      </c>
      <c r="J9" t="n">
        <v>1</v>
      </c>
      <c r="K9" t="n">
        <v>2</v>
      </c>
      <c r="L9" t="n">
        <v>1</v>
      </c>
      <c r="M9">
        <f>E9-D9</f>
        <v/>
      </c>
      <c r="N9">
        <f>H9-G9</f>
        <v/>
      </c>
      <c r="O9">
        <f>K9-J9</f>
        <v/>
      </c>
    </row>
    <row r="10">
      <c r="A10" t="inlineStr">
        <is>
          <t>wema0811@uni.sydney.edu.au</t>
        </is>
      </c>
      <c r="B10" t="inlineStr">
        <is>
          <t>Wenxi</t>
        </is>
      </c>
      <c r="C10" t="inlineStr">
        <is>
          <t>Wenxi</t>
        </is>
      </c>
      <c r="D10" t="n">
        <v>1</v>
      </c>
      <c r="E10" t="n">
        <v>1</v>
      </c>
      <c r="F10" t="n">
        <v>0</v>
      </c>
      <c r="G10" t="n">
        <v>1</v>
      </c>
      <c r="H10" t="n">
        <v>71</v>
      </c>
      <c r="I10" t="n">
        <v>70</v>
      </c>
      <c r="J10" t="n">
        <v>1</v>
      </c>
      <c r="K10" t="n">
        <v>1</v>
      </c>
      <c r="L10" t="n">
        <v>0</v>
      </c>
      <c r="M10">
        <f>E10-D10</f>
        <v/>
      </c>
      <c r="N10">
        <f>H10-G10</f>
        <v/>
      </c>
      <c r="O10">
        <f>K10-J10</f>
        <v/>
      </c>
    </row>
    <row r="11">
      <c r="A11" t="inlineStr">
        <is>
          <t>njar0264@uni.sydney.edu.au</t>
        </is>
      </c>
      <c r="B11" t="inlineStr">
        <is>
          <t>Narmandakh</t>
        </is>
      </c>
      <c r="C11" t="inlineStr">
        <is>
          <t>Narmandakh</t>
        </is>
      </c>
      <c r="D11" t="n">
        <v>1</v>
      </c>
      <c r="E11" t="n">
        <v>1</v>
      </c>
      <c r="F11" t="n">
        <v>0</v>
      </c>
      <c r="G11" t="n">
        <v>4874</v>
      </c>
      <c r="H11" t="n">
        <v>4874</v>
      </c>
      <c r="I11" t="n">
        <v>0</v>
      </c>
      <c r="J11" t="n">
        <v>1</v>
      </c>
      <c r="K11" t="n">
        <v>1</v>
      </c>
      <c r="L11" t="n">
        <v>0</v>
      </c>
      <c r="M11">
        <f>E11-D11</f>
        <v/>
      </c>
      <c r="N11">
        <f>H11-G11</f>
        <v/>
      </c>
      <c r="O11">
        <f>K11-J11</f>
        <v/>
      </c>
    </row>
    <row r="12">
      <c r="A12" t="inlineStr">
        <is>
          <t>mald0954@uni.sydney.edu.au</t>
        </is>
      </c>
      <c r="B12" t="inlineStr">
        <is>
          <t>Mohamed</t>
        </is>
      </c>
      <c r="C12" t="inlineStr">
        <is>
          <t>Mohamed</t>
        </is>
      </c>
      <c r="D12" t="n">
        <v>2</v>
      </c>
      <c r="E12" t="n">
        <v>2</v>
      </c>
      <c r="F12" t="n">
        <v>0</v>
      </c>
      <c r="G12" t="n">
        <v>71</v>
      </c>
      <c r="H12" t="n">
        <v>71</v>
      </c>
      <c r="I12" t="n">
        <v>0</v>
      </c>
      <c r="M12">
        <f>E12-D12</f>
        <v/>
      </c>
      <c r="N12">
        <f>H12-G12</f>
        <v/>
      </c>
      <c r="O12">
        <f>K12-J12</f>
        <v/>
      </c>
    </row>
    <row r="13">
      <c r="A13" t="inlineStr">
        <is>
          <t>wnas0089@uni.sydney.edu.au</t>
        </is>
      </c>
      <c r="B13" t="inlineStr">
        <is>
          <t>Winayu</t>
        </is>
      </c>
      <c r="C13" t="inlineStr">
        <is>
          <t>Winayu</t>
        </is>
      </c>
      <c r="D13" t="n">
        <v>1</v>
      </c>
      <c r="E13" t="n">
        <v>1</v>
      </c>
      <c r="F13" t="n">
        <v>0</v>
      </c>
      <c r="G13" t="n">
        <v>71</v>
      </c>
      <c r="H13" t="n">
        <v>71</v>
      </c>
      <c r="I13" t="n">
        <v>0</v>
      </c>
      <c r="J13" t="n">
        <v>1</v>
      </c>
      <c r="K13" t="n">
        <v>1</v>
      </c>
      <c r="L13" t="n">
        <v>0</v>
      </c>
      <c r="M13">
        <f>E13-D13</f>
        <v/>
      </c>
      <c r="N13">
        <f>H13-G13</f>
        <v/>
      </c>
      <c r="O13">
        <f>K13-J13</f>
        <v/>
      </c>
    </row>
    <row r="14">
      <c r="A14" t="inlineStr">
        <is>
          <t>mngu0910@uni.sydney.edu.au</t>
        </is>
      </c>
      <c r="B14" t="inlineStr">
        <is>
          <t>Minh</t>
        </is>
      </c>
      <c r="C14" t="inlineStr">
        <is>
          <t>Minh</t>
        </is>
      </c>
      <c r="D14" t="n">
        <v>2</v>
      </c>
      <c r="E14" t="n">
        <v>2</v>
      </c>
      <c r="F14" t="n">
        <v>0</v>
      </c>
      <c r="G14" t="n">
        <v>71</v>
      </c>
      <c r="H14" t="n">
        <v>71</v>
      </c>
      <c r="I14" t="n">
        <v>0</v>
      </c>
      <c r="J14" t="n">
        <v>2</v>
      </c>
      <c r="K14" t="n">
        <v>2</v>
      </c>
      <c r="L14" t="n">
        <v>0</v>
      </c>
      <c r="M14">
        <f>E14-D14</f>
        <v/>
      </c>
      <c r="N14">
        <f>H14-G14</f>
        <v/>
      </c>
      <c r="O14">
        <f>K14-J14</f>
        <v/>
      </c>
    </row>
    <row r="15">
      <c r="A15" t="inlineStr">
        <is>
          <t>dsha0767@uni.sydney.edu.au</t>
        </is>
      </c>
      <c r="B15" t="inlineStr">
        <is>
          <t>Dvij</t>
        </is>
      </c>
      <c r="C15" t="inlineStr">
        <is>
          <t>Dvij</t>
        </is>
      </c>
      <c r="D15" t="n">
        <v>2</v>
      </c>
      <c r="E15" t="n">
        <v>5</v>
      </c>
      <c r="F15" t="n">
        <v>3</v>
      </c>
      <c r="G15" t="n">
        <v>439</v>
      </c>
      <c r="H15" t="n">
        <v>4629</v>
      </c>
      <c r="I15" t="n">
        <v>4190</v>
      </c>
      <c r="J15" t="n">
        <v>1</v>
      </c>
      <c r="K15" t="n">
        <v>4</v>
      </c>
      <c r="L15" t="n">
        <v>3</v>
      </c>
      <c r="M15">
        <f>E15-D15</f>
        <v/>
      </c>
      <c r="N15">
        <f>H15-G15</f>
        <v/>
      </c>
      <c r="O15">
        <f>K15-J15</f>
        <v/>
      </c>
    </row>
    <row r="16">
      <c r="A16" t="inlineStr">
        <is>
          <t>akhu0798@uni.sydney.edu.au</t>
        </is>
      </c>
      <c r="B16" t="inlineStr">
        <is>
          <t>Anu-Ujin</t>
        </is>
      </c>
      <c r="C16" t="inlineStr">
        <is>
          <t>Anu-Ujin</t>
        </is>
      </c>
      <c r="D16" t="n">
        <v>1</v>
      </c>
      <c r="E16" t="n">
        <v>1</v>
      </c>
      <c r="F16" t="n">
        <v>0</v>
      </c>
      <c r="G16" t="n">
        <v>8052</v>
      </c>
      <c r="H16" t="n">
        <v>8052</v>
      </c>
      <c r="I16" t="n">
        <v>0</v>
      </c>
      <c r="J16" t="n">
        <v>1</v>
      </c>
      <c r="K16" t="n">
        <v>1</v>
      </c>
      <c r="L16" t="n">
        <v>0</v>
      </c>
      <c r="M16">
        <f>E16-D16</f>
        <v/>
      </c>
      <c r="N16">
        <f>H16-G16</f>
        <v/>
      </c>
      <c r="O16">
        <f>K16-J16</f>
        <v/>
      </c>
    </row>
    <row r="17">
      <c r="A17" t="inlineStr">
        <is>
          <t>ychu9189@uni.sydney.edu.au</t>
        </is>
      </c>
      <c r="B17" t="inlineStr">
        <is>
          <t>Yuree</t>
        </is>
      </c>
      <c r="C17" t="inlineStr">
        <is>
          <t>Yuree</t>
        </is>
      </c>
      <c r="D17" t="n">
        <v>1</v>
      </c>
      <c r="E17" t="n">
        <v>1</v>
      </c>
      <c r="F17" t="n">
        <v>0</v>
      </c>
      <c r="G17" t="n">
        <v>71</v>
      </c>
      <c r="H17" t="n">
        <v>71</v>
      </c>
      <c r="I17" t="n">
        <v>0</v>
      </c>
      <c r="J17" t="n">
        <v>2</v>
      </c>
      <c r="K17" t="n">
        <v>2</v>
      </c>
      <c r="L17" t="n">
        <v>0</v>
      </c>
      <c r="M17">
        <f>E17-D17</f>
        <v/>
      </c>
      <c r="N17">
        <f>H17-G17</f>
        <v/>
      </c>
      <c r="O17">
        <f>K17-J17</f>
        <v/>
      </c>
    </row>
    <row r="18">
      <c r="A18" t="inlineStr">
        <is>
          <t>yiwu7015@uni.sydney.edu.au</t>
        </is>
      </c>
      <c r="B18" t="inlineStr">
        <is>
          <t>Lexa</t>
        </is>
      </c>
      <c r="C18" t="inlineStr">
        <is>
          <t>Lexa</t>
        </is>
      </c>
      <c r="D18" t="n">
        <v>2</v>
      </c>
      <c r="E18" t="n">
        <v>2</v>
      </c>
      <c r="F18" t="n">
        <v>0</v>
      </c>
      <c r="G18" t="n">
        <v>71</v>
      </c>
      <c r="H18" t="n">
        <v>71</v>
      </c>
      <c r="I18" t="n">
        <v>0</v>
      </c>
      <c r="J18" t="n">
        <v>1</v>
      </c>
      <c r="K18" t="n">
        <v>2</v>
      </c>
      <c r="L18" t="n">
        <v>1</v>
      </c>
      <c r="M18">
        <f>E18-D18</f>
        <v/>
      </c>
      <c r="N18">
        <f>H18-G18</f>
        <v/>
      </c>
      <c r="O18">
        <f>K18-J18</f>
        <v/>
      </c>
    </row>
    <row r="19">
      <c r="A19" t="inlineStr">
        <is>
          <t>mala0565@uni.sydney.edu.au</t>
        </is>
      </c>
      <c r="B19" t="inlineStr">
        <is>
          <t>Mohammad</t>
        </is>
      </c>
      <c r="C19" t="inlineStr">
        <is>
          <t>Mohammad</t>
        </is>
      </c>
      <c r="D19" t="n">
        <v>1</v>
      </c>
      <c r="E19" t="n">
        <v>2</v>
      </c>
      <c r="F19" t="n">
        <v>1</v>
      </c>
      <c r="G19" t="n">
        <v>502</v>
      </c>
      <c r="H19" t="n">
        <v>502</v>
      </c>
      <c r="I19" t="n">
        <v>0</v>
      </c>
      <c r="J19" t="n">
        <v>1</v>
      </c>
      <c r="K19" t="n">
        <v>1</v>
      </c>
      <c r="L19" t="n">
        <v>0</v>
      </c>
      <c r="M19">
        <f>E19-D19</f>
        <v/>
      </c>
      <c r="N19">
        <f>H19-G19</f>
        <v/>
      </c>
      <c r="O19">
        <f>K19-J19</f>
        <v/>
      </c>
    </row>
    <row r="20">
      <c r="A20" t="inlineStr">
        <is>
          <t>zzho0960@uni.sydney.edu.au</t>
        </is>
      </c>
      <c r="B20" t="inlineStr">
        <is>
          <t>Zhiwen</t>
        </is>
      </c>
      <c r="C20" t="inlineStr">
        <is>
          <t>Zhiwen</t>
        </is>
      </c>
      <c r="D20" t="n">
        <v>2</v>
      </c>
      <c r="E20" t="n">
        <v>2</v>
      </c>
      <c r="F20" t="n">
        <v>0</v>
      </c>
      <c r="G20" t="n">
        <v>71</v>
      </c>
      <c r="H20" t="n">
        <v>71</v>
      </c>
      <c r="I20" t="n">
        <v>0</v>
      </c>
      <c r="J20" t="n">
        <v>1</v>
      </c>
      <c r="K20" t="n">
        <v>1</v>
      </c>
      <c r="L20" t="n">
        <v>0</v>
      </c>
      <c r="M20">
        <f>E20-D20</f>
        <v/>
      </c>
      <c r="N20">
        <f>H20-G20</f>
        <v/>
      </c>
      <c r="O20">
        <f>K20-J20</f>
        <v/>
      </c>
    </row>
    <row r="21">
      <c r="A21" t="inlineStr">
        <is>
          <t>mgro0481@uni.sydney.edu.au</t>
        </is>
      </c>
      <c r="B21" t="inlineStr">
        <is>
          <t>maya</t>
        </is>
      </c>
      <c r="C21" t="inlineStr">
        <is>
          <t>maya</t>
        </is>
      </c>
      <c r="D21" t="n">
        <v>1</v>
      </c>
      <c r="E21" t="n">
        <v>1</v>
      </c>
      <c r="F21" t="n">
        <v>0</v>
      </c>
      <c r="G21" t="n">
        <v>2985</v>
      </c>
      <c r="H21" t="n">
        <v>2985</v>
      </c>
      <c r="I21" t="n">
        <v>0</v>
      </c>
      <c r="M21">
        <f>E21-D21</f>
        <v/>
      </c>
      <c r="N21">
        <f>H21-G21</f>
        <v/>
      </c>
      <c r="O21">
        <f>K21-J21</f>
        <v/>
      </c>
    </row>
    <row r="22">
      <c r="A22" t="inlineStr">
        <is>
          <t>asin0208@uni.sydney.edu.au</t>
        </is>
      </c>
      <c r="B22" t="inlineStr">
        <is>
          <t>Aryaman</t>
        </is>
      </c>
      <c r="C22" t="inlineStr">
        <is>
          <t>Aryaman</t>
        </is>
      </c>
      <c r="D22" t="n">
        <v>1</v>
      </c>
      <c r="E22" t="n">
        <v>3</v>
      </c>
      <c r="F22" t="n">
        <v>2</v>
      </c>
      <c r="G22" t="n">
        <v>1542</v>
      </c>
      <c r="H22" t="n">
        <v>1897</v>
      </c>
      <c r="I22" t="n">
        <v>355</v>
      </c>
      <c r="J22" t="n">
        <v>1</v>
      </c>
      <c r="K22" t="n">
        <v>1</v>
      </c>
      <c r="L22" t="n">
        <v>0</v>
      </c>
      <c r="M22">
        <f>E22-D22</f>
        <v/>
      </c>
      <c r="N22">
        <f>H22-G22</f>
        <v/>
      </c>
      <c r="O22">
        <f>K22-J22</f>
        <v/>
      </c>
    </row>
    <row r="23">
      <c r="A23" t="inlineStr">
        <is>
          <t>xche7150@uni.sydney.edu.au</t>
        </is>
      </c>
      <c r="B23" t="inlineStr">
        <is>
          <t>Xin</t>
        </is>
      </c>
      <c r="C23" t="inlineStr">
        <is>
          <t>Xin</t>
        </is>
      </c>
      <c r="D23" t="n">
        <v>2</v>
      </c>
      <c r="E23" t="n">
        <v>2</v>
      </c>
      <c r="F23" t="n">
        <v>0</v>
      </c>
      <c r="G23" t="n">
        <v>71</v>
      </c>
      <c r="H23" t="n">
        <v>71</v>
      </c>
      <c r="I23" t="n">
        <v>0</v>
      </c>
      <c r="M23">
        <f>E23-D23</f>
        <v/>
      </c>
      <c r="N23">
        <f>H23-G23</f>
        <v/>
      </c>
      <c r="O23">
        <f>K23-J23</f>
        <v/>
      </c>
    </row>
    <row r="24">
      <c r="A24" t="inlineStr">
        <is>
          <t>cfan0281@uni.sydney.edu.au</t>
        </is>
      </c>
      <c r="B24" t="inlineStr">
        <is>
          <t>Chenghao</t>
        </is>
      </c>
      <c r="C24" t="inlineStr">
        <is>
          <t>Chenghao</t>
        </is>
      </c>
      <c r="D24" t="n">
        <v>2</v>
      </c>
      <c r="E24" t="n">
        <v>2</v>
      </c>
      <c r="F24" t="n">
        <v>0</v>
      </c>
      <c r="G24" t="n">
        <v>71</v>
      </c>
      <c r="H24" t="n">
        <v>71</v>
      </c>
      <c r="I24" t="n">
        <v>0</v>
      </c>
      <c r="J24" t="n">
        <v>1</v>
      </c>
      <c r="K24" t="n">
        <v>1</v>
      </c>
      <c r="L24" t="n">
        <v>0</v>
      </c>
      <c r="M24">
        <f>E24-D24</f>
        <v/>
      </c>
      <c r="N24">
        <f>H24-G24</f>
        <v/>
      </c>
      <c r="O24">
        <f>K24-J24</f>
        <v/>
      </c>
    </row>
    <row r="25">
      <c r="A25" t="inlineStr">
        <is>
          <t>aman0118@uni.sydney.edu.au</t>
        </is>
      </c>
      <c r="B25" t="inlineStr">
        <is>
          <t>Allen</t>
        </is>
      </c>
      <c r="C25" t="inlineStr">
        <is>
          <t>Allen</t>
        </is>
      </c>
      <c r="D25" t="n">
        <v>2</v>
      </c>
      <c r="E25" t="n">
        <v>2</v>
      </c>
      <c r="F25" t="n">
        <v>0</v>
      </c>
      <c r="G25" t="n">
        <v>3283</v>
      </c>
      <c r="H25" t="n">
        <v>3283</v>
      </c>
      <c r="I25" t="n">
        <v>0</v>
      </c>
      <c r="J25" t="n">
        <v>1</v>
      </c>
      <c r="K25" t="n">
        <v>2</v>
      </c>
      <c r="L25" t="n">
        <v>1</v>
      </c>
      <c r="M25">
        <f>E25-D25</f>
        <v/>
      </c>
      <c r="N25">
        <f>H25-G25</f>
        <v/>
      </c>
      <c r="O25">
        <f>K25-J25</f>
        <v/>
      </c>
    </row>
    <row r="26">
      <c r="A26" t="inlineStr">
        <is>
          <t>jili0696@uni.sydney.edu.au</t>
        </is>
      </c>
      <c r="B26" t="inlineStr">
        <is>
          <t>Iris</t>
        </is>
      </c>
      <c r="C26" t="inlineStr">
        <is>
          <t>Iris</t>
        </is>
      </c>
      <c r="D26" t="n">
        <v>1</v>
      </c>
      <c r="E26" t="n">
        <v>2</v>
      </c>
      <c r="F26" t="n">
        <v>1</v>
      </c>
      <c r="G26" t="n">
        <v>71</v>
      </c>
      <c r="H26" t="n">
        <v>547</v>
      </c>
      <c r="I26" t="n">
        <v>476</v>
      </c>
      <c r="J26" t="n">
        <v>1</v>
      </c>
      <c r="K26" t="n">
        <v>1</v>
      </c>
      <c r="L26" t="n">
        <v>0</v>
      </c>
      <c r="M26">
        <f>E26-D26</f>
        <v/>
      </c>
      <c r="N26">
        <f>H26-G26</f>
        <v/>
      </c>
      <c r="O26">
        <f>K26-J26</f>
        <v/>
      </c>
    </row>
    <row r="27">
      <c r="A27" t="inlineStr">
        <is>
          <t>yima0254@uni.sydney.edu.au</t>
        </is>
      </c>
      <c r="B27" t="inlineStr">
        <is>
          <t>Yidi</t>
        </is>
      </c>
      <c r="C27" t="inlineStr">
        <is>
          <t>Yidi</t>
        </is>
      </c>
      <c r="D27" t="n">
        <v>1</v>
      </c>
      <c r="E27" t="n">
        <v>1</v>
      </c>
      <c r="F27" t="n">
        <v>0</v>
      </c>
      <c r="G27" t="n">
        <v>1</v>
      </c>
      <c r="H27" t="n">
        <v>71</v>
      </c>
      <c r="I27" t="n">
        <v>70</v>
      </c>
      <c r="M27">
        <f>E27-D27</f>
        <v/>
      </c>
      <c r="N27">
        <f>H27-G27</f>
        <v/>
      </c>
      <c r="O27">
        <f>K27-J27</f>
        <v/>
      </c>
    </row>
    <row r="28">
      <c r="A28" t="inlineStr">
        <is>
          <t>avar0029@uni.sydney.edu.au</t>
        </is>
      </c>
      <c r="B28" t="inlineStr">
        <is>
          <t>Alaukika</t>
        </is>
      </c>
      <c r="C28" t="inlineStr">
        <is>
          <t>Alaukika</t>
        </is>
      </c>
      <c r="D28" t="n">
        <v>1</v>
      </c>
      <c r="E28" t="n">
        <v>6</v>
      </c>
      <c r="F28" t="n">
        <v>5</v>
      </c>
      <c r="G28" t="n">
        <v>71</v>
      </c>
      <c r="H28" t="n">
        <v>1590</v>
      </c>
      <c r="I28" t="n">
        <v>1519</v>
      </c>
      <c r="K28" t="n">
        <v>3</v>
      </c>
      <c r="M28">
        <f>E28-D28</f>
        <v/>
      </c>
      <c r="N28">
        <f>H28-G28</f>
        <v/>
      </c>
      <c r="O28">
        <f>K28-J28</f>
        <v/>
      </c>
    </row>
    <row r="29">
      <c r="A29" t="inlineStr">
        <is>
          <t>kban0301@uni.sydney.edu.au</t>
        </is>
      </c>
      <c r="B29" t="inlineStr">
        <is>
          <t>Kaushik</t>
        </is>
      </c>
      <c r="C29" t="inlineStr">
        <is>
          <t>Kaushik</t>
        </is>
      </c>
      <c r="D29" t="n">
        <v>1</v>
      </c>
      <c r="E29" t="n">
        <v>1</v>
      </c>
      <c r="F29" t="n">
        <v>0</v>
      </c>
      <c r="G29" t="n">
        <v>1</v>
      </c>
      <c r="H29" t="n">
        <v>71</v>
      </c>
      <c r="I29" t="n">
        <v>70</v>
      </c>
      <c r="J29" t="n">
        <v>1</v>
      </c>
      <c r="M29">
        <f>E29-D29</f>
        <v/>
      </c>
      <c r="N29">
        <f>H29-G29</f>
        <v/>
      </c>
      <c r="O29">
        <f>K29-J29</f>
        <v/>
      </c>
    </row>
    <row r="30">
      <c r="A30" t="inlineStr">
        <is>
          <t>isih.0033@uni.sydney.edu.au</t>
        </is>
      </c>
      <c r="B30" t="inlineStr">
        <is>
          <t>Irene</t>
        </is>
      </c>
      <c r="C30" t="inlineStr">
        <is>
          <t>Irene</t>
        </is>
      </c>
      <c r="D30" t="n">
        <v>1</v>
      </c>
      <c r="E30" t="n">
        <v>1</v>
      </c>
      <c r="F30" t="n">
        <v>0</v>
      </c>
      <c r="G30" t="n">
        <v>2803</v>
      </c>
      <c r="H30" t="n">
        <v>2803</v>
      </c>
      <c r="I30" t="n">
        <v>0</v>
      </c>
      <c r="J30" t="n">
        <v>2</v>
      </c>
      <c r="K30" t="n">
        <v>2</v>
      </c>
      <c r="L30" t="n">
        <v>0</v>
      </c>
      <c r="M30">
        <f>E30-D30</f>
        <v/>
      </c>
      <c r="N30">
        <f>H30-G30</f>
        <v/>
      </c>
      <c r="O30">
        <f>K30-J30</f>
        <v/>
      </c>
    </row>
    <row r="31">
      <c r="A31" t="inlineStr">
        <is>
          <t>zras0872@uni.sydney.edu.au</t>
        </is>
      </c>
      <c r="B31" t="inlineStr">
        <is>
          <t>Zainish</t>
        </is>
      </c>
      <c r="C31" t="inlineStr">
        <is>
          <t>Zainish</t>
        </is>
      </c>
      <c r="D31" t="n">
        <v>3</v>
      </c>
      <c r="E31" t="n">
        <v>3</v>
      </c>
      <c r="F31" t="n">
        <v>0</v>
      </c>
      <c r="G31" t="n">
        <v>141</v>
      </c>
      <c r="H31" t="n">
        <v>141</v>
      </c>
      <c r="I31" t="n">
        <v>0</v>
      </c>
      <c r="J31" t="n">
        <v>1</v>
      </c>
      <c r="K31" t="n">
        <v>1</v>
      </c>
      <c r="L31" t="n">
        <v>0</v>
      </c>
      <c r="M31">
        <f>E31-D31</f>
        <v/>
      </c>
      <c r="N31">
        <f>H31-G31</f>
        <v/>
      </c>
      <c r="O31">
        <f>K31-J31</f>
        <v/>
      </c>
    </row>
    <row r="32">
      <c r="A32" t="inlineStr">
        <is>
          <t>ssin0398@uni.sydney.edu.au</t>
        </is>
      </c>
      <c r="B32" t="inlineStr">
        <is>
          <t>Sanchit</t>
        </is>
      </c>
      <c r="C32" t="inlineStr">
        <is>
          <t>Sanchit</t>
        </is>
      </c>
      <c r="D32" t="n">
        <v>1</v>
      </c>
      <c r="E32" t="n">
        <v>1</v>
      </c>
      <c r="F32" t="n">
        <v>0</v>
      </c>
      <c r="G32" t="n">
        <v>1</v>
      </c>
      <c r="H32" t="n">
        <v>71</v>
      </c>
      <c r="I32" t="n">
        <v>70</v>
      </c>
      <c r="J32" t="n">
        <v>1</v>
      </c>
      <c r="K32" t="n">
        <v>1</v>
      </c>
      <c r="L32" t="n">
        <v>0</v>
      </c>
      <c r="M32">
        <f>E32-D32</f>
        <v/>
      </c>
      <c r="N32">
        <f>H32-G32</f>
        <v/>
      </c>
      <c r="O32">
        <f>K32-J32</f>
        <v/>
      </c>
    </row>
    <row r="33">
      <c r="A33" t="inlineStr">
        <is>
          <t>psha0374@uni.sydney.edu.au</t>
        </is>
      </c>
      <c r="B33" t="inlineStr">
        <is>
          <t>Pawani</t>
        </is>
      </c>
      <c r="C33" t="inlineStr">
        <is>
          <t>Pawani</t>
        </is>
      </c>
      <c r="D33" t="n">
        <v>1</v>
      </c>
      <c r="E33" t="n">
        <v>1</v>
      </c>
      <c r="F33" t="n">
        <v>0</v>
      </c>
      <c r="G33" t="n">
        <v>1</v>
      </c>
      <c r="H33" t="n">
        <v>71</v>
      </c>
      <c r="I33" t="n">
        <v>70</v>
      </c>
      <c r="M33">
        <f>E33-D33</f>
        <v/>
      </c>
      <c r="N33">
        <f>H33-G33</f>
        <v/>
      </c>
      <c r="O33">
        <f>K33-J33</f>
        <v/>
      </c>
    </row>
    <row r="34">
      <c r="A34" t="inlineStr">
        <is>
          <t>yuhu0189@uni.sydney.edu.au</t>
        </is>
      </c>
      <c r="B34" t="inlineStr">
        <is>
          <t>YUXIN</t>
        </is>
      </c>
      <c r="C34" t="inlineStr">
        <is>
          <t>YUXIN</t>
        </is>
      </c>
      <c r="D34" t="n">
        <v>1</v>
      </c>
      <c r="E34" t="n">
        <v>1</v>
      </c>
      <c r="F34" t="n">
        <v>0</v>
      </c>
      <c r="G34" t="n">
        <v>71</v>
      </c>
      <c r="H34" t="n">
        <v>71</v>
      </c>
      <c r="I34" t="n">
        <v>0</v>
      </c>
      <c r="J34" t="n">
        <v>1</v>
      </c>
      <c r="K34" t="n">
        <v>1</v>
      </c>
      <c r="L34" t="n">
        <v>0</v>
      </c>
      <c r="M34">
        <f>E34-D34</f>
        <v/>
      </c>
      <c r="N34">
        <f>H34-G34</f>
        <v/>
      </c>
      <c r="O34">
        <f>K34-J34</f>
        <v/>
      </c>
    </row>
    <row r="35">
      <c r="A35" t="inlineStr">
        <is>
          <t>uada0760@uni.sydney.edu.au</t>
        </is>
      </c>
      <c r="B35" t="inlineStr">
        <is>
          <t>Adari</t>
        </is>
      </c>
      <c r="C35" t="inlineStr">
        <is>
          <t>Adari</t>
        </is>
      </c>
      <c r="D35" t="n">
        <v>2</v>
      </c>
      <c r="E35" t="n">
        <v>2</v>
      </c>
      <c r="F35" t="n">
        <v>0</v>
      </c>
      <c r="G35" t="n">
        <v>401</v>
      </c>
      <c r="H35" t="n">
        <v>401</v>
      </c>
      <c r="I35" t="n">
        <v>0</v>
      </c>
      <c r="J35" t="n">
        <v>1</v>
      </c>
      <c r="K35" t="n">
        <v>1</v>
      </c>
      <c r="L35" t="n">
        <v>0</v>
      </c>
      <c r="M35">
        <f>E35-D35</f>
        <v/>
      </c>
      <c r="N35">
        <f>H35-G35</f>
        <v/>
      </c>
      <c r="O35">
        <f>K35-J35</f>
        <v/>
      </c>
    </row>
    <row r="36">
      <c r="A36" t="inlineStr">
        <is>
          <t>jzhe0224@uni.sydney.edu.au</t>
        </is>
      </c>
      <c r="B36" t="inlineStr">
        <is>
          <t>Jane</t>
        </is>
      </c>
      <c r="C36" t="inlineStr">
        <is>
          <t>Jane</t>
        </is>
      </c>
      <c r="D36" t="n">
        <v>1</v>
      </c>
      <c r="E36" t="n">
        <v>1</v>
      </c>
      <c r="F36" t="n">
        <v>0</v>
      </c>
      <c r="G36" t="n">
        <v>71</v>
      </c>
      <c r="H36" t="n">
        <v>71</v>
      </c>
      <c r="I36" t="n">
        <v>0</v>
      </c>
      <c r="J36" t="n">
        <v>1</v>
      </c>
      <c r="K36" t="n">
        <v>1</v>
      </c>
      <c r="L36" t="n">
        <v>0</v>
      </c>
      <c r="M36">
        <f>E36-D36</f>
        <v/>
      </c>
      <c r="N36">
        <f>H36-G36</f>
        <v/>
      </c>
      <c r="O36">
        <f>K36-J36</f>
        <v/>
      </c>
    </row>
    <row r="37">
      <c r="A37" t="inlineStr">
        <is>
          <t>ccha0660@uni.sydney.edu.au</t>
        </is>
      </c>
      <c r="B37" t="inlineStr">
        <is>
          <t>Chiedza</t>
        </is>
      </c>
      <c r="C37" t="inlineStr">
        <is>
          <t>Chiedza</t>
        </is>
      </c>
      <c r="D37" t="n">
        <v>1</v>
      </c>
      <c r="E37" t="n">
        <v>6</v>
      </c>
      <c r="F37" t="n">
        <v>5</v>
      </c>
      <c r="G37" t="n">
        <v>71</v>
      </c>
      <c r="H37" t="n">
        <v>2934</v>
      </c>
      <c r="I37" t="n">
        <v>2863</v>
      </c>
      <c r="K37" t="n">
        <v>2</v>
      </c>
      <c r="M37">
        <f>E37-D37</f>
        <v/>
      </c>
      <c r="N37">
        <f>H37-G37</f>
        <v/>
      </c>
      <c r="O37">
        <f>K37-J37</f>
        <v/>
      </c>
    </row>
    <row r="38">
      <c r="A38" t="inlineStr">
        <is>
          <t>bsub0921@uni.sydney.edu.au</t>
        </is>
      </c>
      <c r="B38" t="inlineStr">
        <is>
          <t>Bathrinathan</t>
        </is>
      </c>
      <c r="C38" t="inlineStr">
        <is>
          <t>Bathrinathan</t>
        </is>
      </c>
      <c r="D38" t="n">
        <v>2</v>
      </c>
      <c r="E38" t="n">
        <v>2</v>
      </c>
      <c r="F38" t="n">
        <v>0</v>
      </c>
      <c r="G38" t="n">
        <v>71</v>
      </c>
      <c r="H38" t="n">
        <v>71</v>
      </c>
      <c r="I38" t="n">
        <v>0</v>
      </c>
      <c r="M38">
        <f>E38-D38</f>
        <v/>
      </c>
      <c r="N38">
        <f>H38-G38</f>
        <v/>
      </c>
      <c r="O38">
        <f>K38-J38</f>
        <v/>
      </c>
    </row>
    <row r="39">
      <c r="A39" t="inlineStr">
        <is>
          <t>ghen7929@uni.sydney.edu.au</t>
        </is>
      </c>
      <c r="B39" t="inlineStr">
        <is>
          <t>Gabby</t>
        </is>
      </c>
      <c r="C39" t="inlineStr">
        <is>
          <t>Gabby</t>
        </is>
      </c>
      <c r="D39" t="n">
        <v>2</v>
      </c>
      <c r="E39" t="n">
        <v>2</v>
      </c>
      <c r="F39" t="n">
        <v>0</v>
      </c>
      <c r="G39" t="n">
        <v>71</v>
      </c>
      <c r="H39" t="n">
        <v>71</v>
      </c>
      <c r="I39" t="n">
        <v>0</v>
      </c>
      <c r="J39" t="n">
        <v>2</v>
      </c>
      <c r="K39" t="n">
        <v>2</v>
      </c>
      <c r="L39" t="n">
        <v>0</v>
      </c>
      <c r="M39">
        <f>E39-D39</f>
        <v/>
      </c>
      <c r="N39">
        <f>H39-G39</f>
        <v/>
      </c>
      <c r="O39">
        <f>K39-J39</f>
        <v/>
      </c>
    </row>
    <row r="40">
      <c r="A40" t="inlineStr">
        <is>
          <t>lmax0928@uni.sydney.edu.au</t>
        </is>
      </c>
      <c r="B40" t="inlineStr">
        <is>
          <t>Leila</t>
        </is>
      </c>
      <c r="C40" t="inlineStr">
        <is>
          <t>Leila</t>
        </is>
      </c>
      <c r="D40" t="n">
        <v>1</v>
      </c>
      <c r="E40" t="n">
        <v>4</v>
      </c>
      <c r="F40" t="n">
        <v>3</v>
      </c>
      <c r="G40" t="n">
        <v>71</v>
      </c>
      <c r="H40" t="n">
        <v>801</v>
      </c>
      <c r="I40" t="n">
        <v>730</v>
      </c>
      <c r="J40" t="n">
        <v>1</v>
      </c>
      <c r="K40" t="n">
        <v>1</v>
      </c>
      <c r="L40" t="n">
        <v>0</v>
      </c>
      <c r="M40">
        <f>E40-D40</f>
        <v/>
      </c>
      <c r="N40">
        <f>H40-G40</f>
        <v/>
      </c>
      <c r="O40">
        <f>K40-J40</f>
        <v/>
      </c>
    </row>
    <row r="41">
      <c r="A41" t="inlineStr">
        <is>
          <t>yhua0320@uni.sydney.edu.au</t>
        </is>
      </c>
      <c r="B41" t="inlineStr">
        <is>
          <t>YUN-CHEN</t>
        </is>
      </c>
      <c r="C41" t="inlineStr">
        <is>
          <t>YUN-CHEN</t>
        </is>
      </c>
      <c r="D41" t="n">
        <v>1</v>
      </c>
      <c r="E41" t="n">
        <v>2</v>
      </c>
      <c r="F41" t="n">
        <v>1</v>
      </c>
      <c r="G41" t="n">
        <v>71</v>
      </c>
      <c r="H41" t="n">
        <v>109</v>
      </c>
      <c r="I41" t="n">
        <v>38</v>
      </c>
      <c r="J41" t="n">
        <v>1</v>
      </c>
      <c r="K41" t="n">
        <v>1</v>
      </c>
      <c r="L41" t="n">
        <v>0</v>
      </c>
      <c r="M41">
        <f>E41-D41</f>
        <v/>
      </c>
      <c r="N41">
        <f>H41-G41</f>
        <v/>
      </c>
      <c r="O41">
        <f>K41-J41</f>
        <v/>
      </c>
    </row>
    <row r="42">
      <c r="A42" t="inlineStr">
        <is>
          <t>ywan0960@uni.sydney.edu.au</t>
        </is>
      </c>
      <c r="B42" t="inlineStr">
        <is>
          <t>Alioth</t>
        </is>
      </c>
      <c r="C42" t="inlineStr">
        <is>
          <t>Alioth</t>
        </is>
      </c>
      <c r="D42" t="n">
        <v>1</v>
      </c>
      <c r="E42" t="n">
        <v>1</v>
      </c>
      <c r="F42" t="n">
        <v>0</v>
      </c>
      <c r="G42" t="n">
        <v>71</v>
      </c>
      <c r="H42" t="n">
        <v>71</v>
      </c>
      <c r="I42" t="n">
        <v>0</v>
      </c>
      <c r="J42" t="n">
        <v>3</v>
      </c>
      <c r="K42" t="n">
        <v>3</v>
      </c>
      <c r="L42" t="n">
        <v>0</v>
      </c>
      <c r="M42">
        <f>E42-D42</f>
        <v/>
      </c>
      <c r="N42">
        <f>H42-G42</f>
        <v/>
      </c>
      <c r="O42">
        <f>K42-J42</f>
        <v/>
      </c>
    </row>
    <row r="43">
      <c r="A43" t="inlineStr">
        <is>
          <t>nefe0237@uni.sydney.edu.au</t>
        </is>
      </c>
      <c r="B43" t="inlineStr">
        <is>
          <t>Nayla</t>
        </is>
      </c>
      <c r="C43" t="inlineStr">
        <is>
          <t>Nayla</t>
        </is>
      </c>
      <c r="D43" t="n">
        <v>2</v>
      </c>
      <c r="E43" t="n">
        <v>2</v>
      </c>
      <c r="F43" t="n">
        <v>0</v>
      </c>
      <c r="G43" t="n">
        <v>71</v>
      </c>
      <c r="H43" t="n">
        <v>71</v>
      </c>
      <c r="I43" t="n">
        <v>0</v>
      </c>
      <c r="J43" t="n">
        <v>1</v>
      </c>
      <c r="K43" t="n">
        <v>2</v>
      </c>
      <c r="L43" t="n">
        <v>1</v>
      </c>
      <c r="M43">
        <f>E43-D43</f>
        <v/>
      </c>
      <c r="N43">
        <f>H43-G43</f>
        <v/>
      </c>
      <c r="O43">
        <f>K43-J43</f>
        <v/>
      </c>
    </row>
    <row r="44">
      <c r="A44" t="inlineStr">
        <is>
          <t>hgub0362@uni.sydney.edu.au</t>
        </is>
      </c>
      <c r="B44" t="inlineStr">
        <is>
          <t>Hanson</t>
        </is>
      </c>
      <c r="C44" t="inlineStr">
        <is>
          <t>Hanson</t>
        </is>
      </c>
      <c r="D44" t="n">
        <v>1</v>
      </c>
      <c r="E44" t="n">
        <v>1</v>
      </c>
      <c r="F44" t="n">
        <v>0</v>
      </c>
      <c r="G44" t="n">
        <v>1</v>
      </c>
      <c r="H44" t="n">
        <v>71</v>
      </c>
      <c r="I44" t="n">
        <v>70</v>
      </c>
      <c r="J44" t="n">
        <v>1</v>
      </c>
      <c r="K44" t="n">
        <v>1</v>
      </c>
      <c r="L44" t="n">
        <v>0</v>
      </c>
      <c r="M44">
        <f>E44-D44</f>
        <v/>
      </c>
      <c r="N44">
        <f>H44-G44</f>
        <v/>
      </c>
      <c r="O44">
        <f>K44-J44</f>
        <v/>
      </c>
    </row>
    <row r="45">
      <c r="A45" t="inlineStr">
        <is>
          <t>hali0131@uni.sydney.edu.au</t>
        </is>
      </c>
      <c r="B45" t="inlineStr">
        <is>
          <t>Hayden</t>
        </is>
      </c>
      <c r="C45" t="inlineStr">
        <is>
          <t>Hayden</t>
        </is>
      </c>
      <c r="D45" t="n">
        <v>1</v>
      </c>
      <c r="E45" t="n">
        <v>1</v>
      </c>
      <c r="F45" t="n">
        <v>0</v>
      </c>
      <c r="G45" t="n">
        <v>141</v>
      </c>
      <c r="H45" t="n">
        <v>401</v>
      </c>
      <c r="I45" t="n">
        <v>260</v>
      </c>
      <c r="M45">
        <f>E45-D45</f>
        <v/>
      </c>
      <c r="N45">
        <f>H45-G45</f>
        <v/>
      </c>
      <c r="O45">
        <f>K45-J45</f>
        <v/>
      </c>
    </row>
    <row r="46">
      <c r="A46" t="inlineStr">
        <is>
          <t>zzam0446@uni.sydney.edu.au</t>
        </is>
      </c>
      <c r="B46" t="inlineStr">
        <is>
          <t>Zeba</t>
        </is>
      </c>
      <c r="C46" t="inlineStr">
        <is>
          <t>Zeba</t>
        </is>
      </c>
      <c r="D46" t="n">
        <v>2</v>
      </c>
      <c r="E46" t="n">
        <v>2</v>
      </c>
      <c r="F46" t="n">
        <v>0</v>
      </c>
      <c r="G46" t="n">
        <v>1</v>
      </c>
      <c r="H46" t="n">
        <v>71</v>
      </c>
      <c r="I46" t="n">
        <v>70</v>
      </c>
      <c r="M46">
        <f>E46-D46</f>
        <v/>
      </c>
      <c r="N46">
        <f>H46-G46</f>
        <v/>
      </c>
      <c r="O46">
        <f>K46-J46</f>
        <v/>
      </c>
    </row>
    <row r="47">
      <c r="A47" t="inlineStr">
        <is>
          <t>djag0867@uni.sydney.edu.au</t>
        </is>
      </c>
      <c r="B47" t="inlineStr">
        <is>
          <t>Danidu</t>
        </is>
      </c>
      <c r="C47" t="inlineStr">
        <is>
          <t>Danidu</t>
        </is>
      </c>
      <c r="D47" t="n">
        <v>2</v>
      </c>
      <c r="E47" t="n">
        <v>2</v>
      </c>
      <c r="F47" t="n">
        <v>0</v>
      </c>
      <c r="G47" t="n">
        <v>108</v>
      </c>
      <c r="H47" t="n">
        <v>108</v>
      </c>
      <c r="I47" t="n">
        <v>0</v>
      </c>
      <c r="J47" t="n">
        <v>2</v>
      </c>
      <c r="K47" t="n">
        <v>2</v>
      </c>
      <c r="L47" t="n">
        <v>0</v>
      </c>
      <c r="M47">
        <f>E47-D47</f>
        <v/>
      </c>
      <c r="N47">
        <f>H47-G47</f>
        <v/>
      </c>
      <c r="O47">
        <f>K47-J47</f>
        <v/>
      </c>
    </row>
    <row r="48">
      <c r="A48" t="inlineStr">
        <is>
          <t>reva0301@uni.sydney.edu.au</t>
        </is>
      </c>
      <c r="B48" t="inlineStr">
        <is>
          <t>Revathy</t>
        </is>
      </c>
      <c r="C48" t="inlineStr">
        <is>
          <t>Revathy</t>
        </is>
      </c>
      <c r="D48" t="n">
        <v>1</v>
      </c>
      <c r="E48" t="n">
        <v>1</v>
      </c>
      <c r="F48" t="n">
        <v>0</v>
      </c>
      <c r="G48" t="n">
        <v>1</v>
      </c>
      <c r="H48" t="n">
        <v>71</v>
      </c>
      <c r="I48" t="n">
        <v>70</v>
      </c>
      <c r="M48">
        <f>E48-D48</f>
        <v/>
      </c>
      <c r="N48">
        <f>H48-G48</f>
        <v/>
      </c>
      <c r="O48">
        <f>K48-J48</f>
        <v/>
      </c>
    </row>
    <row r="49">
      <c r="A49" t="inlineStr">
        <is>
          <t>xzho0148@uni.sydney.edu.au</t>
        </is>
      </c>
      <c r="B49" t="inlineStr">
        <is>
          <t>Xiang</t>
        </is>
      </c>
      <c r="C49" t="inlineStr">
        <is>
          <t>Xiang</t>
        </is>
      </c>
      <c r="D49" t="n">
        <v>1</v>
      </c>
      <c r="E49" t="n">
        <v>1</v>
      </c>
      <c r="F49" t="n">
        <v>0</v>
      </c>
      <c r="G49" t="n">
        <v>71</v>
      </c>
      <c r="H49" t="n">
        <v>71</v>
      </c>
      <c r="I49" t="n">
        <v>0</v>
      </c>
      <c r="J49" t="n">
        <v>1</v>
      </c>
      <c r="K49" t="n">
        <v>1</v>
      </c>
      <c r="L49" t="n">
        <v>0</v>
      </c>
      <c r="M49">
        <f>E49-D49</f>
        <v/>
      </c>
      <c r="N49">
        <f>H49-G49</f>
        <v/>
      </c>
      <c r="O49">
        <f>K49-J49</f>
        <v/>
      </c>
    </row>
    <row r="50">
      <c r="A50" t="inlineStr">
        <is>
          <t>kcon0192@uni.sydney.edu.au</t>
        </is>
      </c>
      <c r="B50" t="inlineStr">
        <is>
          <t>Kristen</t>
        </is>
      </c>
      <c r="C50" t="inlineStr">
        <is>
          <t>Kristen</t>
        </is>
      </c>
      <c r="D50" t="n">
        <v>3</v>
      </c>
      <c r="E50" t="n">
        <v>3</v>
      </c>
      <c r="F50" t="n">
        <v>0</v>
      </c>
      <c r="G50" t="n">
        <v>388</v>
      </c>
      <c r="H50" t="n">
        <v>388</v>
      </c>
      <c r="I50" t="n">
        <v>0</v>
      </c>
      <c r="J50" t="n">
        <v>1</v>
      </c>
      <c r="K50" t="n">
        <v>1</v>
      </c>
      <c r="L50" t="n">
        <v>0</v>
      </c>
      <c r="M50">
        <f>E50-D50</f>
        <v/>
      </c>
      <c r="N50">
        <f>H50-G50</f>
        <v/>
      </c>
      <c r="O50">
        <f>K50-J50</f>
        <v/>
      </c>
    </row>
    <row r="51">
      <c r="A51" t="inlineStr">
        <is>
          <t>akam0978@uni.sydney.edu.au</t>
        </is>
      </c>
      <c r="B51" t="inlineStr">
        <is>
          <t>Akashdeep</t>
        </is>
      </c>
      <c r="C51" t="inlineStr">
        <is>
          <t>Akashdeep</t>
        </is>
      </c>
      <c r="D51" t="n">
        <v>2</v>
      </c>
      <c r="E51" t="n">
        <v>2</v>
      </c>
      <c r="F51" t="n">
        <v>0</v>
      </c>
      <c r="G51" t="n">
        <v>71</v>
      </c>
      <c r="H51" t="n">
        <v>298</v>
      </c>
      <c r="I51" t="n">
        <v>227</v>
      </c>
      <c r="J51" t="n">
        <v>1</v>
      </c>
      <c r="K51" t="n">
        <v>1</v>
      </c>
      <c r="L51" t="n">
        <v>0</v>
      </c>
      <c r="M51">
        <f>E51-D51</f>
        <v/>
      </c>
      <c r="N51">
        <f>H51-G51</f>
        <v/>
      </c>
      <c r="O51">
        <f>K51-J51</f>
        <v/>
      </c>
    </row>
    <row r="52">
      <c r="A52" t="inlineStr">
        <is>
          <t>hmal0760@uni.sydney.edu.au</t>
        </is>
      </c>
      <c r="B52" t="inlineStr">
        <is>
          <t>Hooria</t>
        </is>
      </c>
      <c r="C52" t="inlineStr">
        <is>
          <t>Hooria</t>
        </is>
      </c>
      <c r="D52" t="n">
        <v>2</v>
      </c>
      <c r="E52" t="n">
        <v>2</v>
      </c>
      <c r="F52" t="n">
        <v>0</v>
      </c>
      <c r="G52" t="n">
        <v>71</v>
      </c>
      <c r="H52" t="n">
        <v>71</v>
      </c>
      <c r="I52" t="n">
        <v>0</v>
      </c>
      <c r="J52" t="n">
        <v>1</v>
      </c>
      <c r="K52" t="n">
        <v>1</v>
      </c>
      <c r="L52" t="n">
        <v>0</v>
      </c>
      <c r="M52">
        <f>E52-D52</f>
        <v/>
      </c>
      <c r="N52">
        <f>H52-G52</f>
        <v/>
      </c>
      <c r="O52">
        <f>K52-J52</f>
        <v/>
      </c>
    </row>
    <row r="53">
      <c r="A53" t="inlineStr">
        <is>
          <t>djay0399@uni.sydney.edu.au</t>
        </is>
      </c>
      <c r="B53" t="inlineStr">
        <is>
          <t>Shakyani</t>
        </is>
      </c>
      <c r="C53" t="inlineStr">
        <is>
          <t>Shakyani</t>
        </is>
      </c>
      <c r="D53" t="n">
        <v>2</v>
      </c>
      <c r="E53" t="n">
        <v>2</v>
      </c>
      <c r="F53" t="n">
        <v>0</v>
      </c>
      <c r="G53" t="n">
        <v>71</v>
      </c>
      <c r="H53" t="n">
        <v>71</v>
      </c>
      <c r="I53" t="n">
        <v>0</v>
      </c>
      <c r="J53" t="n">
        <v>1</v>
      </c>
      <c r="K53" t="n">
        <v>1</v>
      </c>
      <c r="L53" t="n">
        <v>0</v>
      </c>
      <c r="M53">
        <f>E53-D53</f>
        <v/>
      </c>
      <c r="N53">
        <f>H53-G53</f>
        <v/>
      </c>
      <c r="O53">
        <f>K53-J53</f>
        <v/>
      </c>
    </row>
    <row r="54">
      <c r="A54" t="inlineStr">
        <is>
          <t>abah0923@uni.sydney.edu.au</t>
        </is>
      </c>
      <c r="B54" t="inlineStr">
        <is>
          <t>Amir</t>
        </is>
      </c>
      <c r="C54" t="inlineStr">
        <is>
          <t>Amir</t>
        </is>
      </c>
      <c r="D54" t="n">
        <v>1</v>
      </c>
      <c r="E54" t="n">
        <v>1</v>
      </c>
      <c r="F54" t="n">
        <v>0</v>
      </c>
      <c r="G54" t="n">
        <v>71</v>
      </c>
      <c r="H54" t="n">
        <v>71</v>
      </c>
      <c r="I54" t="n">
        <v>0</v>
      </c>
      <c r="J54" t="n">
        <v>1</v>
      </c>
      <c r="K54" t="n">
        <v>1</v>
      </c>
      <c r="L54" t="n">
        <v>0</v>
      </c>
      <c r="M54">
        <f>E54-D54</f>
        <v/>
      </c>
      <c r="N54">
        <f>H54-G54</f>
        <v/>
      </c>
      <c r="O54">
        <f>K54-J54</f>
        <v/>
      </c>
    </row>
    <row r="55">
      <c r="A55" t="inlineStr">
        <is>
          <t>gbha0804@uni.sydney.edu.au</t>
        </is>
      </c>
      <c r="B55" t="inlineStr">
        <is>
          <t>Gaurav</t>
        </is>
      </c>
      <c r="C55" t="inlineStr">
        <is>
          <t>Gaurav</t>
        </is>
      </c>
      <c r="D55" t="n">
        <v>3</v>
      </c>
      <c r="E55" t="n">
        <v>3</v>
      </c>
      <c r="F55" t="n">
        <v>0</v>
      </c>
      <c r="G55" t="n">
        <v>71</v>
      </c>
      <c r="H55" t="n">
        <v>71</v>
      </c>
      <c r="I55" t="n">
        <v>0</v>
      </c>
      <c r="K55" t="n">
        <v>2</v>
      </c>
      <c r="M55">
        <f>E55-D55</f>
        <v/>
      </c>
      <c r="N55">
        <f>H55-G55</f>
        <v/>
      </c>
      <c r="O55">
        <f>K55-J55</f>
        <v/>
      </c>
    </row>
    <row r="56">
      <c r="A56" t="inlineStr">
        <is>
          <t>haff0869@uni.sydney.edu.au</t>
        </is>
      </c>
      <c r="B56" t="inlineStr">
        <is>
          <t>Huabiao</t>
        </is>
      </c>
      <c r="C56" t="inlineStr">
        <is>
          <t>Huabiao</t>
        </is>
      </c>
      <c r="D56" t="n">
        <v>1</v>
      </c>
      <c r="E56" t="n">
        <v>2</v>
      </c>
      <c r="F56" t="n">
        <v>1</v>
      </c>
      <c r="G56" t="n">
        <v>1513</v>
      </c>
      <c r="H56" t="n">
        <v>1513</v>
      </c>
      <c r="I56" t="n">
        <v>0</v>
      </c>
      <c r="J56" t="n">
        <v>1</v>
      </c>
      <c r="K56" t="n">
        <v>3</v>
      </c>
      <c r="L56" t="n">
        <v>2</v>
      </c>
      <c r="M56">
        <f>E56-D56</f>
        <v/>
      </c>
      <c r="N56">
        <f>H56-G56</f>
        <v/>
      </c>
      <c r="O56">
        <f>K56-J56</f>
        <v/>
      </c>
    </row>
    <row r="57">
      <c r="A57" t="inlineStr">
        <is>
          <t>amat0369@uni.sydney.edu.au</t>
        </is>
      </c>
      <c r="B57" t="inlineStr">
        <is>
          <t>Akshat</t>
        </is>
      </c>
      <c r="C57" t="inlineStr">
        <is>
          <t>Akshat</t>
        </is>
      </c>
      <c r="D57" t="n">
        <v>1</v>
      </c>
      <c r="E57" t="n">
        <v>1</v>
      </c>
      <c r="F57" t="n">
        <v>0</v>
      </c>
      <c r="G57" t="n">
        <v>71</v>
      </c>
      <c r="H57" t="n">
        <v>71</v>
      </c>
      <c r="I57" t="n">
        <v>0</v>
      </c>
      <c r="J57" t="n">
        <v>1</v>
      </c>
      <c r="K57" t="n">
        <v>1</v>
      </c>
      <c r="L57" t="n">
        <v>0</v>
      </c>
      <c r="M57">
        <f>E57-D57</f>
        <v/>
      </c>
      <c r="N57">
        <f>H57-G57</f>
        <v/>
      </c>
      <c r="O57">
        <f>K57-J57</f>
        <v/>
      </c>
    </row>
    <row r="58">
      <c r="A58" t="inlineStr">
        <is>
          <t>mros0153@uni.sydney.edu.au</t>
        </is>
      </c>
      <c r="B58" t="inlineStr">
        <is>
          <t>Matilda</t>
        </is>
      </c>
      <c r="C58" t="inlineStr">
        <is>
          <t>Matilda</t>
        </is>
      </c>
      <c r="D58" t="n">
        <v>1</v>
      </c>
      <c r="E58" t="n">
        <v>1</v>
      </c>
      <c r="F58" t="n">
        <v>0</v>
      </c>
      <c r="G58" t="n">
        <v>71</v>
      </c>
      <c r="H58" t="n">
        <v>71</v>
      </c>
      <c r="I58" t="n">
        <v>0</v>
      </c>
      <c r="J58" t="n">
        <v>1</v>
      </c>
      <c r="K58" t="n">
        <v>1</v>
      </c>
      <c r="L58" t="n">
        <v>0</v>
      </c>
      <c r="M58">
        <f>E58-D58</f>
        <v/>
      </c>
      <c r="N58">
        <f>H58-G58</f>
        <v/>
      </c>
      <c r="O58">
        <f>K58-J58</f>
        <v/>
      </c>
    </row>
    <row r="59">
      <c r="A59" t="inlineStr">
        <is>
          <t>fanb0069@uni.sydney.edu.au</t>
        </is>
      </c>
      <c r="B59" t="inlineStr">
        <is>
          <t>Fabliha</t>
        </is>
      </c>
      <c r="C59" t="inlineStr">
        <is>
          <t>Fabliha</t>
        </is>
      </c>
      <c r="D59" t="n">
        <v>1</v>
      </c>
      <c r="E59" t="n">
        <v>1</v>
      </c>
      <c r="F59" t="n">
        <v>0</v>
      </c>
      <c r="G59" t="n">
        <v>640</v>
      </c>
      <c r="H59" t="n">
        <v>640</v>
      </c>
      <c r="I59" t="n">
        <v>0</v>
      </c>
      <c r="M59">
        <f>E59-D59</f>
        <v/>
      </c>
      <c r="N59">
        <f>H59-G59</f>
        <v/>
      </c>
      <c r="O59">
        <f>K59-J59</f>
        <v/>
      </c>
    </row>
    <row r="60">
      <c r="A60" t="inlineStr">
        <is>
          <t>ftan5203@uni.sydney.edu.au</t>
        </is>
      </c>
      <c r="B60" t="inlineStr">
        <is>
          <t>Feodora</t>
        </is>
      </c>
      <c r="C60" t="inlineStr">
        <is>
          <t>Feodora</t>
        </is>
      </c>
      <c r="D60" t="n">
        <v>2</v>
      </c>
      <c r="E60" t="n">
        <v>2</v>
      </c>
      <c r="F60" t="n">
        <v>0</v>
      </c>
      <c r="G60" t="n">
        <v>71</v>
      </c>
      <c r="H60" t="n">
        <v>4013</v>
      </c>
      <c r="I60" t="n">
        <v>3942</v>
      </c>
      <c r="K60" t="n">
        <v>1</v>
      </c>
      <c r="M60">
        <f>E60-D60</f>
        <v/>
      </c>
      <c r="N60">
        <f>H60-G60</f>
        <v/>
      </c>
      <c r="O60">
        <f>K60-J60</f>
        <v/>
      </c>
    </row>
    <row r="61">
      <c r="A61" t="inlineStr">
        <is>
          <t>ytia0619@uni.sydney.edu.au</t>
        </is>
      </c>
      <c r="B61" t="inlineStr">
        <is>
          <t>Tom</t>
        </is>
      </c>
      <c r="C61" t="inlineStr">
        <is>
          <t>Tom</t>
        </is>
      </c>
      <c r="D61" t="n">
        <v>2</v>
      </c>
      <c r="E61" t="n">
        <v>2</v>
      </c>
      <c r="F61" t="n">
        <v>0</v>
      </c>
      <c r="G61" t="n">
        <v>71</v>
      </c>
      <c r="H61" t="n">
        <v>71</v>
      </c>
      <c r="I61" t="n">
        <v>0</v>
      </c>
      <c r="J61" t="n">
        <v>1</v>
      </c>
      <c r="K61" t="n">
        <v>1</v>
      </c>
      <c r="L61" t="n">
        <v>0</v>
      </c>
      <c r="M61">
        <f>E61-D61</f>
        <v/>
      </c>
      <c r="N61">
        <f>H61-G61</f>
        <v/>
      </c>
      <c r="O61">
        <f>K61-J61</f>
        <v/>
      </c>
    </row>
    <row r="62">
      <c r="A62" t="inlineStr">
        <is>
          <t>jlin0409@uni.sydney.edu.au</t>
        </is>
      </c>
      <c r="B62" t="inlineStr">
        <is>
          <t>Jasmine</t>
        </is>
      </c>
      <c r="C62" t="inlineStr">
        <is>
          <t>Jasmine</t>
        </is>
      </c>
      <c r="D62" t="n">
        <v>1</v>
      </c>
      <c r="E62" t="n">
        <v>1</v>
      </c>
      <c r="F62" t="n">
        <v>0</v>
      </c>
      <c r="G62" t="n">
        <v>71</v>
      </c>
      <c r="H62" t="n">
        <v>71</v>
      </c>
      <c r="I62" t="n">
        <v>0</v>
      </c>
      <c r="J62" t="n">
        <v>1</v>
      </c>
      <c r="K62" t="n">
        <v>1</v>
      </c>
      <c r="L62" t="n">
        <v>0</v>
      </c>
      <c r="M62">
        <f>E62-D62</f>
        <v/>
      </c>
      <c r="N62">
        <f>H62-G62</f>
        <v/>
      </c>
      <c r="O62">
        <f>K62-J62</f>
        <v/>
      </c>
    </row>
    <row r="63">
      <c r="A63" t="inlineStr">
        <is>
          <t>bvar9733@uni.sydney.edu.au</t>
        </is>
      </c>
      <c r="B63" t="inlineStr">
        <is>
          <t>Benjamin</t>
        </is>
      </c>
      <c r="C63" t="inlineStr">
        <is>
          <t>Benjamin</t>
        </is>
      </c>
      <c r="D63" t="n">
        <v>1</v>
      </c>
      <c r="E63" t="n">
        <v>1</v>
      </c>
      <c r="F63" t="n">
        <v>0</v>
      </c>
      <c r="G63" t="n">
        <v>71</v>
      </c>
      <c r="H63" t="n">
        <v>71</v>
      </c>
      <c r="I63" t="n">
        <v>0</v>
      </c>
      <c r="M63">
        <f>E63-D63</f>
        <v/>
      </c>
      <c r="N63">
        <f>H63-G63</f>
        <v/>
      </c>
      <c r="O63">
        <f>K63-J63</f>
        <v/>
      </c>
    </row>
    <row r="64">
      <c r="A64" t="inlineStr">
        <is>
          <t>ksue7046@uni.sydney.edu.au</t>
        </is>
      </c>
      <c r="B64" t="inlineStr">
        <is>
          <t>Keziah</t>
        </is>
      </c>
      <c r="C64" t="inlineStr">
        <is>
          <t>Keziah</t>
        </is>
      </c>
      <c r="D64" t="n">
        <v>1</v>
      </c>
      <c r="E64" t="n">
        <v>1</v>
      </c>
      <c r="F64" t="n">
        <v>0</v>
      </c>
      <c r="G64" t="n">
        <v>2856</v>
      </c>
      <c r="H64" t="n">
        <v>2856</v>
      </c>
      <c r="I64" t="n">
        <v>0</v>
      </c>
      <c r="J64" t="n">
        <v>1</v>
      </c>
      <c r="K64" t="n">
        <v>1</v>
      </c>
      <c r="L64" t="n">
        <v>0</v>
      </c>
      <c r="M64">
        <f>E64-D64</f>
        <v/>
      </c>
      <c r="N64">
        <f>H64-G64</f>
        <v/>
      </c>
      <c r="O64">
        <f>K64-J64</f>
        <v/>
      </c>
    </row>
    <row r="65">
      <c r="A65" t="inlineStr">
        <is>
          <t>toye0626@uni.sydney.edu.au</t>
        </is>
      </c>
      <c r="B65" t="inlineStr">
        <is>
          <t>Tongxin</t>
        </is>
      </c>
      <c r="C65" t="inlineStr">
        <is>
          <t>Tongxin</t>
        </is>
      </c>
      <c r="D65" t="n">
        <v>1</v>
      </c>
      <c r="E65" t="n">
        <v>1</v>
      </c>
      <c r="F65" t="n">
        <v>0</v>
      </c>
      <c r="G65" t="n">
        <v>71</v>
      </c>
      <c r="H65" t="n">
        <v>71</v>
      </c>
      <c r="I65" t="n">
        <v>0</v>
      </c>
      <c r="J65" t="n">
        <v>1</v>
      </c>
      <c r="K65" t="n">
        <v>1</v>
      </c>
      <c r="L65" t="n">
        <v>0</v>
      </c>
      <c r="M65">
        <f>E65-D65</f>
        <v/>
      </c>
      <c r="N65">
        <f>H65-G65</f>
        <v/>
      </c>
      <c r="O65">
        <f>K65-J65</f>
        <v/>
      </c>
    </row>
    <row r="66">
      <c r="A66" t="inlineStr">
        <is>
          <t>rarv0797@uni.sydney.edu.au</t>
        </is>
      </c>
      <c r="B66" t="inlineStr">
        <is>
          <t>Rickey</t>
        </is>
      </c>
      <c r="C66" t="inlineStr">
        <is>
          <t>Rickey</t>
        </is>
      </c>
      <c r="D66" t="n">
        <v>2</v>
      </c>
      <c r="E66" t="n">
        <v>2</v>
      </c>
      <c r="F66" t="n">
        <v>0</v>
      </c>
      <c r="G66" t="n">
        <v>71</v>
      </c>
      <c r="H66" t="n">
        <v>71</v>
      </c>
      <c r="I66" t="n">
        <v>0</v>
      </c>
      <c r="J66" t="n">
        <v>1</v>
      </c>
      <c r="K66" t="n">
        <v>1</v>
      </c>
      <c r="L66" t="n">
        <v>0</v>
      </c>
      <c r="M66">
        <f>E66-D66</f>
        <v/>
      </c>
      <c r="N66">
        <f>H66-G66</f>
        <v/>
      </c>
      <c r="O66">
        <f>K66-J66</f>
        <v/>
      </c>
    </row>
    <row r="67">
      <c r="A67" t="inlineStr">
        <is>
          <t>ywan0706@uni.sydney.edu.au</t>
        </is>
      </c>
      <c r="B67" t="inlineStr">
        <is>
          <t>yanyang</t>
        </is>
      </c>
      <c r="C67" t="inlineStr">
        <is>
          <t>yanyang</t>
        </is>
      </c>
      <c r="D67" t="n">
        <v>2</v>
      </c>
      <c r="E67" t="n">
        <v>2</v>
      </c>
      <c r="F67" t="n">
        <v>0</v>
      </c>
      <c r="G67" t="n">
        <v>71</v>
      </c>
      <c r="H67" t="n">
        <v>71</v>
      </c>
      <c r="I67" t="n">
        <v>0</v>
      </c>
      <c r="J67" t="n">
        <v>1</v>
      </c>
      <c r="K67" t="n">
        <v>1</v>
      </c>
      <c r="L67" t="n">
        <v>0</v>
      </c>
      <c r="M67">
        <f>E67-D67</f>
        <v/>
      </c>
      <c r="N67">
        <f>H67-G67</f>
        <v/>
      </c>
      <c r="O67">
        <f>K67-J67</f>
        <v/>
      </c>
    </row>
    <row r="68">
      <c r="A68" t="inlineStr">
        <is>
          <t>kgur0060@uni.sydney.edu.au</t>
        </is>
      </c>
      <c r="B68" t="inlineStr">
        <is>
          <t>khushi</t>
        </is>
      </c>
      <c r="C68" t="inlineStr">
        <is>
          <t>khushi</t>
        </is>
      </c>
      <c r="D68" t="n">
        <v>1</v>
      </c>
      <c r="E68" t="n">
        <v>1</v>
      </c>
      <c r="F68" t="n">
        <v>0</v>
      </c>
      <c r="G68" t="n">
        <v>7117</v>
      </c>
      <c r="H68" t="n">
        <v>7117</v>
      </c>
      <c r="I68" t="n">
        <v>0</v>
      </c>
      <c r="J68" t="n">
        <v>1</v>
      </c>
      <c r="K68" t="n">
        <v>1</v>
      </c>
      <c r="L68" t="n">
        <v>0</v>
      </c>
      <c r="M68">
        <f>E68-D68</f>
        <v/>
      </c>
      <c r="N68">
        <f>H68-G68</f>
        <v/>
      </c>
      <c r="O68">
        <f>K68-J68</f>
        <v/>
      </c>
    </row>
    <row r="69">
      <c r="A69" t="inlineStr">
        <is>
          <t>meff0906@uni.sydney.edu.au</t>
        </is>
      </c>
      <c r="B69" t="inlineStr">
        <is>
          <t>Matthew</t>
        </is>
      </c>
      <c r="C69" t="inlineStr">
        <is>
          <t>Matthew</t>
        </is>
      </c>
      <c r="D69" t="n">
        <v>1</v>
      </c>
      <c r="E69" t="n">
        <v>1</v>
      </c>
      <c r="F69" t="n">
        <v>0</v>
      </c>
      <c r="G69" t="n">
        <v>141</v>
      </c>
      <c r="H69" t="n">
        <v>141</v>
      </c>
      <c r="I69" t="n">
        <v>0</v>
      </c>
      <c r="M69">
        <f>E69-D69</f>
        <v/>
      </c>
      <c r="N69">
        <f>H69-G69</f>
        <v/>
      </c>
      <c r="O69">
        <f>K69-J69</f>
        <v/>
      </c>
    </row>
    <row r="70">
      <c r="A70" t="inlineStr">
        <is>
          <t>apra0996@uni.sydney.edu.au</t>
        </is>
      </c>
      <c r="B70" t="inlineStr">
        <is>
          <t>Anirudha</t>
        </is>
      </c>
      <c r="C70" t="inlineStr">
        <is>
          <t>Anirudha</t>
        </is>
      </c>
      <c r="D70" t="n">
        <v>2</v>
      </c>
      <c r="E70" t="n">
        <v>2</v>
      </c>
      <c r="F70" t="n">
        <v>0</v>
      </c>
      <c r="G70" t="n">
        <v>654</v>
      </c>
      <c r="H70" t="n">
        <v>654</v>
      </c>
      <c r="I70" t="n">
        <v>0</v>
      </c>
      <c r="J70" t="n">
        <v>1</v>
      </c>
      <c r="K70" t="n">
        <v>2</v>
      </c>
      <c r="L70" t="n">
        <v>1</v>
      </c>
      <c r="M70">
        <f>E70-D70</f>
        <v/>
      </c>
      <c r="N70">
        <f>H70-G70</f>
        <v/>
      </c>
      <c r="O70">
        <f>K70-J70</f>
        <v/>
      </c>
    </row>
    <row r="71">
      <c r="A71" t="inlineStr">
        <is>
          <t>wzhu0349@uni.sydney.edu.au</t>
        </is>
      </c>
      <c r="B71" t="inlineStr">
        <is>
          <t>Wenwen</t>
        </is>
      </c>
      <c r="C71" t="inlineStr">
        <is>
          <t>Wenwen</t>
        </is>
      </c>
      <c r="D71" t="n">
        <v>2</v>
      </c>
      <c r="E71" t="n">
        <v>2</v>
      </c>
      <c r="F71" t="n">
        <v>0</v>
      </c>
      <c r="G71" t="n">
        <v>1</v>
      </c>
      <c r="H71" t="n">
        <v>71</v>
      </c>
      <c r="I71" t="n">
        <v>70</v>
      </c>
      <c r="M71">
        <f>E71-D71</f>
        <v/>
      </c>
      <c r="N71">
        <f>H71-G71</f>
        <v/>
      </c>
      <c r="O71">
        <f>K71-J71</f>
        <v/>
      </c>
    </row>
    <row r="72">
      <c r="A72" t="inlineStr">
        <is>
          <t>jfen0943@uni.sydney.edu.au</t>
        </is>
      </c>
      <c r="B72" t="inlineStr">
        <is>
          <t>Jilong</t>
        </is>
      </c>
      <c r="C72" t="inlineStr">
        <is>
          <t>Jilong</t>
        </is>
      </c>
      <c r="D72" t="n">
        <v>1</v>
      </c>
      <c r="E72" t="n">
        <v>1</v>
      </c>
      <c r="F72" t="n">
        <v>0</v>
      </c>
      <c r="G72" t="n">
        <v>1</v>
      </c>
      <c r="H72" t="n">
        <v>71</v>
      </c>
      <c r="I72" t="n">
        <v>70</v>
      </c>
      <c r="M72">
        <f>E72-D72</f>
        <v/>
      </c>
      <c r="N72">
        <f>H72-G72</f>
        <v/>
      </c>
      <c r="O72">
        <f>K72-J72</f>
        <v/>
      </c>
    </row>
    <row r="73">
      <c r="A73" t="inlineStr">
        <is>
          <t>tzha0424@uni.sydney.edu.au</t>
        </is>
      </c>
      <c r="B73" t="inlineStr">
        <is>
          <t>Tairan</t>
        </is>
      </c>
      <c r="C73" t="inlineStr">
        <is>
          <t>Tairan</t>
        </is>
      </c>
      <c r="D73" t="n">
        <v>1</v>
      </c>
      <c r="E73" t="n">
        <v>1</v>
      </c>
      <c r="F73" t="n">
        <v>0</v>
      </c>
      <c r="G73" t="n">
        <v>71</v>
      </c>
      <c r="H73" t="n">
        <v>71</v>
      </c>
      <c r="I73" t="n">
        <v>0</v>
      </c>
      <c r="J73" t="n">
        <v>1</v>
      </c>
      <c r="K73" t="n">
        <v>1</v>
      </c>
      <c r="L73" t="n">
        <v>0</v>
      </c>
      <c r="M73">
        <f>E73-D73</f>
        <v/>
      </c>
      <c r="N73">
        <f>H73-G73</f>
        <v/>
      </c>
      <c r="O73">
        <f>K73-J73</f>
        <v/>
      </c>
    </row>
    <row r="74">
      <c r="A74" t="inlineStr">
        <is>
          <t>jili0651@uni.sydney.edu.au</t>
        </is>
      </c>
      <c r="B74" t="inlineStr">
        <is>
          <t>Estela</t>
        </is>
      </c>
      <c r="C74" t="inlineStr">
        <is>
          <t>Estela</t>
        </is>
      </c>
      <c r="D74" t="n">
        <v>1</v>
      </c>
      <c r="E74" t="n">
        <v>1</v>
      </c>
      <c r="F74" t="n">
        <v>0</v>
      </c>
      <c r="G74" t="n">
        <v>141</v>
      </c>
      <c r="H74" t="n">
        <v>871</v>
      </c>
      <c r="I74" t="n">
        <v>730</v>
      </c>
      <c r="J74" t="n">
        <v>1</v>
      </c>
      <c r="K74" t="n">
        <v>1</v>
      </c>
      <c r="L74" t="n">
        <v>0</v>
      </c>
      <c r="M74">
        <f>E74-D74</f>
        <v/>
      </c>
      <c r="N74">
        <f>H74-G74</f>
        <v/>
      </c>
      <c r="O74">
        <f>K74-J74</f>
        <v/>
      </c>
    </row>
    <row r="75">
      <c r="A75" t="inlineStr">
        <is>
          <t>jchr4402@uni.sydney.edu.au</t>
        </is>
      </c>
      <c r="B75" t="inlineStr">
        <is>
          <t>Joshua</t>
        </is>
      </c>
      <c r="C75" t="inlineStr">
        <is>
          <t>Joshua</t>
        </is>
      </c>
      <c r="D75" t="n">
        <v>1</v>
      </c>
      <c r="E75" t="n">
        <v>1</v>
      </c>
      <c r="F75" t="n">
        <v>0</v>
      </c>
      <c r="G75" t="n">
        <v>2879</v>
      </c>
      <c r="H75" t="n">
        <v>2879</v>
      </c>
      <c r="I75" t="n">
        <v>0</v>
      </c>
      <c r="J75" t="n">
        <v>2</v>
      </c>
      <c r="K75" t="n">
        <v>2</v>
      </c>
      <c r="L75" t="n">
        <v>0</v>
      </c>
      <c r="M75">
        <f>E75-D75</f>
        <v/>
      </c>
      <c r="N75">
        <f>H75-G75</f>
        <v/>
      </c>
      <c r="O75">
        <f>K75-J75</f>
        <v/>
      </c>
    </row>
    <row r="76">
      <c r="A76" t="inlineStr">
        <is>
          <t>yyan0660@uni.sydney.edu.au</t>
        </is>
      </c>
      <c r="B76" t="inlineStr">
        <is>
          <t>Yi</t>
        </is>
      </c>
      <c r="C76" t="inlineStr">
        <is>
          <t>Yi</t>
        </is>
      </c>
      <c r="D76" t="n">
        <v>1</v>
      </c>
      <c r="E76" t="n">
        <v>1</v>
      </c>
      <c r="F76" t="n">
        <v>0</v>
      </c>
      <c r="G76" t="n">
        <v>71</v>
      </c>
      <c r="H76" t="n">
        <v>71</v>
      </c>
      <c r="I76" t="n">
        <v>0</v>
      </c>
      <c r="J76" t="n">
        <v>1</v>
      </c>
      <c r="K76" t="n">
        <v>1</v>
      </c>
      <c r="L76" t="n">
        <v>0</v>
      </c>
      <c r="M76">
        <f>E76-D76</f>
        <v/>
      </c>
      <c r="N76">
        <f>H76-G76</f>
        <v/>
      </c>
      <c r="O76">
        <f>K76-J76</f>
        <v/>
      </c>
    </row>
    <row r="77">
      <c r="A77" t="inlineStr">
        <is>
          <t>vasu0930@uni.sydney.edu.au</t>
        </is>
      </c>
      <c r="B77" t="inlineStr">
        <is>
          <t>Vito</t>
        </is>
      </c>
      <c r="C77" t="inlineStr">
        <is>
          <t>Vito</t>
        </is>
      </c>
      <c r="D77" t="n">
        <v>2</v>
      </c>
      <c r="E77" t="n">
        <v>12</v>
      </c>
      <c r="F77" t="n">
        <v>10</v>
      </c>
      <c r="G77" t="n">
        <v>29798</v>
      </c>
      <c r="H77" t="n">
        <v>29798</v>
      </c>
      <c r="I77" t="n">
        <v>0</v>
      </c>
      <c r="J77" t="n">
        <v>2</v>
      </c>
      <c r="K77" t="n">
        <v>2</v>
      </c>
      <c r="L77" t="n">
        <v>0</v>
      </c>
      <c r="M77">
        <f>E77-D77</f>
        <v/>
      </c>
      <c r="N77">
        <f>H77-G77</f>
        <v/>
      </c>
      <c r="O77">
        <f>K77-J77</f>
        <v/>
      </c>
    </row>
    <row r="78">
      <c r="A78" t="inlineStr">
        <is>
          <t>rnag0014@uni.sydney.edu.au</t>
        </is>
      </c>
      <c r="B78" t="inlineStr">
        <is>
          <t>Rohith</t>
        </is>
      </c>
      <c r="C78" t="inlineStr">
        <is>
          <t>Rohith</t>
        </is>
      </c>
      <c r="D78" t="n">
        <v>1</v>
      </c>
      <c r="E78" t="n">
        <v>1</v>
      </c>
      <c r="F78" t="n">
        <v>0</v>
      </c>
      <c r="G78" t="n">
        <v>53</v>
      </c>
      <c r="H78" t="n">
        <v>71</v>
      </c>
      <c r="I78" t="n">
        <v>18</v>
      </c>
      <c r="J78" t="n">
        <v>1</v>
      </c>
      <c r="K78" t="n">
        <v>1</v>
      </c>
      <c r="L78" t="n">
        <v>0</v>
      </c>
      <c r="M78">
        <f>E78-D78</f>
        <v/>
      </c>
      <c r="N78">
        <f>H78-G78</f>
        <v/>
      </c>
      <c r="O78">
        <f>K78-J78</f>
        <v/>
      </c>
    </row>
    <row r="79">
      <c r="A79" t="inlineStr">
        <is>
          <t>jwil0808@uni.sydney.edu.au</t>
        </is>
      </c>
      <c r="B79" t="inlineStr">
        <is>
          <t>Justin</t>
        </is>
      </c>
      <c r="C79" t="inlineStr">
        <is>
          <t>Justin</t>
        </is>
      </c>
      <c r="D79" t="n">
        <v>1</v>
      </c>
      <c r="E79" t="n">
        <v>1</v>
      </c>
      <c r="F79" t="n">
        <v>0</v>
      </c>
      <c r="G79" t="n">
        <v>71</v>
      </c>
      <c r="H79" t="n">
        <v>71</v>
      </c>
      <c r="I79" t="n">
        <v>0</v>
      </c>
      <c r="J79" t="n">
        <v>1</v>
      </c>
      <c r="K79" t="n">
        <v>1</v>
      </c>
      <c r="L79" t="n">
        <v>0</v>
      </c>
      <c r="M79">
        <f>E79-D79</f>
        <v/>
      </c>
      <c r="N79">
        <f>H79-G79</f>
        <v/>
      </c>
      <c r="O79">
        <f>K79-J79</f>
        <v/>
      </c>
    </row>
    <row r="80">
      <c r="A80" t="inlineStr">
        <is>
          <t>jlee0194@uni.sydney.edu.au</t>
        </is>
      </c>
      <c r="B80" t="inlineStr">
        <is>
          <t>Jiwon</t>
        </is>
      </c>
      <c r="C80" t="inlineStr">
        <is>
          <t>Jiwon</t>
        </is>
      </c>
      <c r="D80" t="n">
        <v>1</v>
      </c>
      <c r="E80" t="n">
        <v>1</v>
      </c>
      <c r="F80" t="n">
        <v>0</v>
      </c>
      <c r="G80" t="n">
        <v>71</v>
      </c>
      <c r="H80" t="n">
        <v>71</v>
      </c>
      <c r="I80" t="n">
        <v>0</v>
      </c>
      <c r="J80" t="n">
        <v>2</v>
      </c>
      <c r="K80" t="n">
        <v>2</v>
      </c>
      <c r="L80" t="n">
        <v>0</v>
      </c>
      <c r="M80">
        <f>E80-D80</f>
        <v/>
      </c>
      <c r="N80">
        <f>H80-G80</f>
        <v/>
      </c>
      <c r="O80">
        <f>K80-J80</f>
        <v/>
      </c>
    </row>
    <row r="81">
      <c r="A81" t="inlineStr">
        <is>
          <t>xwan0917@uni.sydney.edu.au</t>
        </is>
      </c>
      <c r="B81" t="inlineStr">
        <is>
          <t>Xuyue</t>
        </is>
      </c>
      <c r="C81" t="inlineStr">
        <is>
          <t>Xuyue</t>
        </is>
      </c>
      <c r="D81" t="n">
        <v>1</v>
      </c>
      <c r="E81" t="n">
        <v>1</v>
      </c>
      <c r="F81" t="n">
        <v>0</v>
      </c>
      <c r="G81" t="n">
        <v>31815</v>
      </c>
      <c r="H81" t="n">
        <v>31815</v>
      </c>
      <c r="I81" t="n">
        <v>0</v>
      </c>
      <c r="J81" t="n">
        <v>2</v>
      </c>
      <c r="K81" t="n">
        <v>2</v>
      </c>
      <c r="L81" t="n">
        <v>0</v>
      </c>
      <c r="M81">
        <f>E81-D81</f>
        <v/>
      </c>
      <c r="N81">
        <f>H81-G81</f>
        <v/>
      </c>
      <c r="O81">
        <f>K81-J81</f>
        <v/>
      </c>
    </row>
    <row r="82">
      <c r="A82" t="inlineStr">
        <is>
          <t>ezho0358@uni.sydney.edu.au</t>
        </is>
      </c>
      <c r="B82" t="inlineStr">
        <is>
          <t>Emily</t>
        </is>
      </c>
      <c r="C82" t="inlineStr">
        <is>
          <t>Emily</t>
        </is>
      </c>
      <c r="D82" t="n">
        <v>1</v>
      </c>
      <c r="E82" t="n">
        <v>2</v>
      </c>
      <c r="F82" t="n">
        <v>1</v>
      </c>
      <c r="G82" t="n">
        <v>71</v>
      </c>
      <c r="H82" t="n">
        <v>228</v>
      </c>
      <c r="I82" t="n">
        <v>157</v>
      </c>
      <c r="J82" t="n">
        <v>2</v>
      </c>
      <c r="K82" t="n">
        <v>2</v>
      </c>
      <c r="L82" t="n">
        <v>0</v>
      </c>
      <c r="M82">
        <f>E82-D82</f>
        <v/>
      </c>
      <c r="N82">
        <f>H82-G82</f>
        <v/>
      </c>
      <c r="O82">
        <f>K82-J82</f>
        <v/>
      </c>
    </row>
    <row r="83">
      <c r="A83" t="inlineStr">
        <is>
          <t>dtru0671@uni.sydney.edu.au</t>
        </is>
      </c>
      <c r="B83" t="inlineStr">
        <is>
          <t>Dylan</t>
        </is>
      </c>
      <c r="C83" t="inlineStr">
        <is>
          <t>Dylan</t>
        </is>
      </c>
      <c r="D83" t="n">
        <v>2</v>
      </c>
      <c r="E83" t="n">
        <v>2</v>
      </c>
      <c r="F83" t="n">
        <v>0</v>
      </c>
      <c r="G83" t="n">
        <v>14376</v>
      </c>
      <c r="H83" t="n">
        <v>14376</v>
      </c>
      <c r="I83" t="n">
        <v>0</v>
      </c>
      <c r="J83" t="n">
        <v>2</v>
      </c>
      <c r="K83" t="n">
        <v>2</v>
      </c>
      <c r="L83" t="n">
        <v>0</v>
      </c>
      <c r="M83">
        <f>E83-D83</f>
        <v/>
      </c>
      <c r="N83">
        <f>H83-G83</f>
        <v/>
      </c>
      <c r="O83">
        <f>K83-J83</f>
        <v/>
      </c>
    </row>
    <row r="84">
      <c r="A84" t="inlineStr">
        <is>
          <t>gcul0153@uni.sydney.edu.au</t>
        </is>
      </c>
      <c r="B84" t="inlineStr">
        <is>
          <t>Guner</t>
        </is>
      </c>
      <c r="C84" t="inlineStr">
        <is>
          <t>Guner</t>
        </is>
      </c>
      <c r="D84" t="n">
        <v>2</v>
      </c>
      <c r="E84" t="n">
        <v>2</v>
      </c>
      <c r="F84" t="n">
        <v>0</v>
      </c>
      <c r="G84" t="n">
        <v>1644</v>
      </c>
      <c r="H84" t="n">
        <v>1644</v>
      </c>
      <c r="I84" t="n">
        <v>0</v>
      </c>
      <c r="M84">
        <f>E84-D84</f>
        <v/>
      </c>
      <c r="N84">
        <f>H84-G84</f>
        <v/>
      </c>
      <c r="O84">
        <f>K84-J84</f>
        <v/>
      </c>
    </row>
    <row r="85">
      <c r="A85" t="inlineStr">
        <is>
          <t>kluk0001@uni.sydney.edu.au</t>
        </is>
      </c>
      <c r="B85" t="inlineStr">
        <is>
          <t>Kristy</t>
        </is>
      </c>
      <c r="C85" t="inlineStr">
        <is>
          <t>Kristy</t>
        </is>
      </c>
      <c r="D85" t="n">
        <v>1</v>
      </c>
      <c r="E85" t="n">
        <v>1</v>
      </c>
      <c r="F85" t="n">
        <v>0</v>
      </c>
      <c r="G85" t="n">
        <v>71</v>
      </c>
      <c r="H85" t="n">
        <v>71</v>
      </c>
      <c r="I85" t="n">
        <v>0</v>
      </c>
      <c r="J85" t="n">
        <v>1</v>
      </c>
      <c r="K85" t="n">
        <v>1</v>
      </c>
      <c r="L85" t="n">
        <v>0</v>
      </c>
      <c r="M85">
        <f>E85-D85</f>
        <v/>
      </c>
      <c r="N85">
        <f>H85-G85</f>
        <v/>
      </c>
      <c r="O85">
        <f>K85-J85</f>
        <v/>
      </c>
    </row>
    <row r="86">
      <c r="A86" t="inlineStr">
        <is>
          <t>svin0736@uni.sydney.edu.au</t>
        </is>
      </c>
      <c r="B86" t="inlineStr">
        <is>
          <t>Surya</t>
        </is>
      </c>
      <c r="C86" t="inlineStr">
        <is>
          <t>Surya</t>
        </is>
      </c>
      <c r="D86" t="n">
        <v>1</v>
      </c>
      <c r="E86" t="n">
        <v>1</v>
      </c>
      <c r="F86" t="n">
        <v>0</v>
      </c>
      <c r="G86" t="n">
        <v>71</v>
      </c>
      <c r="H86" t="n">
        <v>71</v>
      </c>
      <c r="I86" t="n">
        <v>0</v>
      </c>
      <c r="J86" t="n">
        <v>1</v>
      </c>
      <c r="K86" t="n">
        <v>1</v>
      </c>
      <c r="L86" t="n">
        <v>0</v>
      </c>
      <c r="M86">
        <f>E86-D86</f>
        <v/>
      </c>
      <c r="N86">
        <f>H86-G86</f>
        <v/>
      </c>
      <c r="O86">
        <f>K86-J86</f>
        <v/>
      </c>
    </row>
    <row r="87">
      <c r="A87" t="inlineStr">
        <is>
          <t>pvha0335@uni.sydney.edu.au</t>
        </is>
      </c>
      <c r="B87" t="inlineStr">
        <is>
          <t>Prachi</t>
        </is>
      </c>
      <c r="C87" t="inlineStr">
        <is>
          <t>Prachi</t>
        </is>
      </c>
      <c r="D87" t="n">
        <v>3</v>
      </c>
      <c r="E87" t="n">
        <v>4</v>
      </c>
      <c r="F87" t="n">
        <v>1</v>
      </c>
      <c r="G87" t="n">
        <v>1474</v>
      </c>
      <c r="H87" t="n">
        <v>1256</v>
      </c>
      <c r="I87" t="n">
        <v>-218</v>
      </c>
      <c r="J87" t="n">
        <v>1</v>
      </c>
      <c r="K87" t="n">
        <v>1</v>
      </c>
      <c r="L87" t="n">
        <v>0</v>
      </c>
      <c r="M87">
        <f>E87-D87</f>
        <v/>
      </c>
      <c r="N87">
        <f>H87-G87</f>
        <v/>
      </c>
      <c r="O87">
        <f>K87-J87</f>
        <v/>
      </c>
    </row>
    <row r="88">
      <c r="A88" t="inlineStr">
        <is>
          <t>mfan0390@uni.sydney.edu.au</t>
        </is>
      </c>
      <c r="B88" t="inlineStr">
        <is>
          <t>MINGMING</t>
        </is>
      </c>
      <c r="C88" t="inlineStr">
        <is>
          <t>MINGMING</t>
        </is>
      </c>
      <c r="D88" t="n">
        <v>2</v>
      </c>
      <c r="E88" t="n">
        <v>2</v>
      </c>
      <c r="F88" t="n">
        <v>0</v>
      </c>
      <c r="G88" t="n">
        <v>139</v>
      </c>
      <c r="H88" t="n">
        <v>139</v>
      </c>
      <c r="I88" t="n">
        <v>0</v>
      </c>
      <c r="J88" t="n">
        <v>1</v>
      </c>
      <c r="K88" t="n">
        <v>1</v>
      </c>
      <c r="L88" t="n">
        <v>0</v>
      </c>
      <c r="M88">
        <f>E88-D88</f>
        <v/>
      </c>
      <c r="N88">
        <f>H88-G88</f>
        <v/>
      </c>
      <c r="O88">
        <f>K88-J88</f>
        <v/>
      </c>
    </row>
    <row r="89">
      <c r="A89" t="inlineStr">
        <is>
          <t>clam0550@uni.sydney.edu.au</t>
        </is>
      </c>
      <c r="B89" t="inlineStr">
        <is>
          <t>Cheng</t>
        </is>
      </c>
      <c r="C89" t="inlineStr">
        <is>
          <t>Cheng</t>
        </is>
      </c>
      <c r="D89" t="n">
        <v>2</v>
      </c>
      <c r="E89" t="n">
        <v>2</v>
      </c>
      <c r="F89" t="n">
        <v>0</v>
      </c>
      <c r="G89" t="n">
        <v>71</v>
      </c>
      <c r="H89" t="n">
        <v>71</v>
      </c>
      <c r="I89" t="n">
        <v>0</v>
      </c>
      <c r="J89" t="n">
        <v>1</v>
      </c>
      <c r="K89" t="n">
        <v>2</v>
      </c>
      <c r="L89" t="n">
        <v>1</v>
      </c>
      <c r="M89">
        <f>E89-D89</f>
        <v/>
      </c>
      <c r="N89">
        <f>H89-G89</f>
        <v/>
      </c>
      <c r="O89">
        <f>K89-J89</f>
        <v/>
      </c>
    </row>
    <row r="90">
      <c r="A90" t="inlineStr">
        <is>
          <t>hche0081@uni.sydney.edu.au</t>
        </is>
      </c>
      <c r="B90" t="inlineStr">
        <is>
          <t>HanLin</t>
        </is>
      </c>
      <c r="C90" t="inlineStr">
        <is>
          <t>HanLin</t>
        </is>
      </c>
      <c r="D90" t="n">
        <v>1</v>
      </c>
      <c r="E90" t="n">
        <v>1</v>
      </c>
      <c r="F90" t="n">
        <v>0</v>
      </c>
      <c r="G90" t="n">
        <v>1</v>
      </c>
      <c r="H90" t="n">
        <v>71</v>
      </c>
      <c r="I90" t="n">
        <v>70</v>
      </c>
      <c r="J90" t="n">
        <v>2</v>
      </c>
      <c r="K90" t="n">
        <v>2</v>
      </c>
      <c r="L90" t="n">
        <v>0</v>
      </c>
      <c r="M90">
        <f>E90-D90</f>
        <v/>
      </c>
      <c r="N90">
        <f>H90-G90</f>
        <v/>
      </c>
      <c r="O90">
        <f>K90-J90</f>
        <v/>
      </c>
    </row>
    <row r="91">
      <c r="A91" t="inlineStr">
        <is>
          <t>chli0464@uni.sydney.edu.au</t>
        </is>
      </c>
      <c r="B91" t="inlineStr">
        <is>
          <t>Christy</t>
        </is>
      </c>
      <c r="C91" t="inlineStr">
        <is>
          <t>Christy</t>
        </is>
      </c>
      <c r="D91" t="n">
        <v>2</v>
      </c>
      <c r="E91" t="n">
        <v>2</v>
      </c>
      <c r="F91" t="n">
        <v>0</v>
      </c>
      <c r="G91" t="n">
        <v>71</v>
      </c>
      <c r="H91" t="n">
        <v>71</v>
      </c>
      <c r="I91" t="n">
        <v>0</v>
      </c>
      <c r="J91" t="n">
        <v>1</v>
      </c>
      <c r="K91" t="n">
        <v>2</v>
      </c>
      <c r="L91" t="n">
        <v>1</v>
      </c>
      <c r="M91">
        <f>E91-D91</f>
        <v/>
      </c>
      <c r="N91">
        <f>H91-G91</f>
        <v/>
      </c>
      <c r="O91">
        <f>K91-J91</f>
        <v/>
      </c>
    </row>
    <row r="92">
      <c r="A92" t="inlineStr">
        <is>
          <t>derd0098@uni.sydney.edu.au</t>
        </is>
      </c>
      <c r="B92" t="inlineStr">
        <is>
          <t>Dulguun</t>
        </is>
      </c>
      <c r="C92" t="inlineStr">
        <is>
          <t>Dulguun</t>
        </is>
      </c>
      <c r="D92" t="n">
        <v>1</v>
      </c>
      <c r="E92" t="n">
        <v>1</v>
      </c>
      <c r="F92" t="n">
        <v>0</v>
      </c>
      <c r="G92" t="n">
        <v>3957</v>
      </c>
      <c r="H92" t="n">
        <v>3957</v>
      </c>
      <c r="I92" t="n">
        <v>0</v>
      </c>
      <c r="J92" t="n">
        <v>2</v>
      </c>
      <c r="K92" t="n">
        <v>2</v>
      </c>
      <c r="L92" t="n">
        <v>0</v>
      </c>
      <c r="M92">
        <f>E92-D92</f>
        <v/>
      </c>
      <c r="N92">
        <f>H92-G92</f>
        <v/>
      </c>
      <c r="O92">
        <f>K92-J92</f>
        <v/>
      </c>
    </row>
    <row r="93">
      <c r="A93" t="inlineStr">
        <is>
          <t>kdin3505@uni.sydney.edu.au</t>
        </is>
      </c>
      <c r="B93" t="inlineStr">
        <is>
          <t>Cadence</t>
        </is>
      </c>
      <c r="C93" t="inlineStr">
        <is>
          <t>Cadence</t>
        </is>
      </c>
      <c r="D93" t="n">
        <v>1</v>
      </c>
      <c r="E93" t="n">
        <v>2</v>
      </c>
      <c r="F93" t="n">
        <v>1</v>
      </c>
      <c r="G93" t="n">
        <v>71</v>
      </c>
      <c r="H93" t="n">
        <v>541</v>
      </c>
      <c r="I93" t="n">
        <v>470</v>
      </c>
      <c r="J93" t="n">
        <v>1</v>
      </c>
      <c r="K93" t="n">
        <v>1</v>
      </c>
      <c r="L93" t="n">
        <v>0</v>
      </c>
      <c r="M93">
        <f>E93-D93</f>
        <v/>
      </c>
      <c r="N93">
        <f>H93-G93</f>
        <v/>
      </c>
      <c r="O93">
        <f>K93-J93</f>
        <v/>
      </c>
    </row>
    <row r="94">
      <c r="A94" t="inlineStr">
        <is>
          <t>akaw0307@uni.sydney.edu.au</t>
        </is>
      </c>
      <c r="B94" t="inlineStr">
        <is>
          <t>Aina</t>
        </is>
      </c>
      <c r="C94" t="inlineStr">
        <is>
          <t>Aina</t>
        </is>
      </c>
      <c r="D94" t="n">
        <v>1</v>
      </c>
      <c r="E94" t="n">
        <v>1</v>
      </c>
      <c r="F94" t="n">
        <v>0</v>
      </c>
      <c r="G94" t="n">
        <v>71</v>
      </c>
      <c r="H94" t="n">
        <v>585</v>
      </c>
      <c r="I94" t="n">
        <v>514</v>
      </c>
      <c r="M94">
        <f>E94-D94</f>
        <v/>
      </c>
      <c r="N94">
        <f>H94-G94</f>
        <v/>
      </c>
      <c r="O94">
        <f>K94-J94</f>
        <v/>
      </c>
    </row>
    <row r="95">
      <c r="A95" t="inlineStr">
        <is>
          <t>rliu0288@uni.sydney.edu.au</t>
        </is>
      </c>
      <c r="B95" t="inlineStr">
        <is>
          <t>Rocky</t>
        </is>
      </c>
      <c r="C95" t="inlineStr">
        <is>
          <t>Rocky</t>
        </is>
      </c>
      <c r="D95" t="n">
        <v>1</v>
      </c>
      <c r="E95" t="n">
        <v>1</v>
      </c>
      <c r="F95" t="n">
        <v>0</v>
      </c>
      <c r="G95" t="n">
        <v>1</v>
      </c>
      <c r="H95" t="n">
        <v>71</v>
      </c>
      <c r="I95" t="n">
        <v>70</v>
      </c>
      <c r="J95" t="n">
        <v>1</v>
      </c>
      <c r="K95" t="n">
        <v>1</v>
      </c>
      <c r="L95" t="n">
        <v>0</v>
      </c>
      <c r="M95">
        <f>E95-D95</f>
        <v/>
      </c>
      <c r="N95">
        <f>H95-G95</f>
        <v/>
      </c>
      <c r="O95">
        <f>K95-J95</f>
        <v/>
      </c>
    </row>
    <row r="96">
      <c r="A96" t="inlineStr">
        <is>
          <t>yzho0933@uni.sydney.edu.au</t>
        </is>
      </c>
      <c r="B96" t="inlineStr">
        <is>
          <t>Yunyi</t>
        </is>
      </c>
      <c r="C96" t="inlineStr">
        <is>
          <t>Yunyi</t>
        </is>
      </c>
      <c r="D96" t="n">
        <v>1</v>
      </c>
      <c r="E96" t="n">
        <v>1</v>
      </c>
      <c r="F96" t="n">
        <v>0</v>
      </c>
      <c r="G96" t="n">
        <v>141</v>
      </c>
      <c r="H96" t="n">
        <v>141</v>
      </c>
      <c r="I96" t="n">
        <v>0</v>
      </c>
      <c r="J96" t="n">
        <v>1</v>
      </c>
      <c r="K96" t="n">
        <v>1</v>
      </c>
      <c r="L96" t="n">
        <v>0</v>
      </c>
      <c r="M96">
        <f>E96-D96</f>
        <v/>
      </c>
      <c r="N96">
        <f>H96-G96</f>
        <v/>
      </c>
      <c r="O96">
        <f>K96-J96</f>
        <v/>
      </c>
    </row>
    <row r="97">
      <c r="A97" t="inlineStr">
        <is>
          <t>ksin0894@uni.sydney.edu.au</t>
        </is>
      </c>
      <c r="B97" t="inlineStr">
        <is>
          <t>Kanav</t>
        </is>
      </c>
      <c r="C97" t="inlineStr">
        <is>
          <t>Kanav</t>
        </is>
      </c>
      <c r="D97" t="n">
        <v>2</v>
      </c>
      <c r="E97" t="n">
        <v>2</v>
      </c>
      <c r="F97" t="n">
        <v>0</v>
      </c>
      <c r="G97" t="n">
        <v>1</v>
      </c>
      <c r="H97" t="n">
        <v>71</v>
      </c>
      <c r="I97" t="n">
        <v>70</v>
      </c>
      <c r="M97">
        <f>E97-D97</f>
        <v/>
      </c>
      <c r="N97">
        <f>H97-G97</f>
        <v/>
      </c>
      <c r="O97">
        <f>K97-J97</f>
        <v/>
      </c>
    </row>
    <row r="98">
      <c r="A98" t="inlineStr">
        <is>
          <t>pkud0841@uni.sydney.edu.au</t>
        </is>
      </c>
      <c r="B98" t="inlineStr">
        <is>
          <t>Parth</t>
        </is>
      </c>
      <c r="C98" t="inlineStr">
        <is>
          <t>Parth</t>
        </is>
      </c>
      <c r="D98" t="n">
        <v>1</v>
      </c>
      <c r="E98" t="n">
        <v>2</v>
      </c>
      <c r="F98" t="n">
        <v>1</v>
      </c>
      <c r="G98" t="n">
        <v>210</v>
      </c>
      <c r="H98" t="n">
        <v>210</v>
      </c>
      <c r="I98" t="n">
        <v>0</v>
      </c>
      <c r="J98" t="n">
        <v>1</v>
      </c>
      <c r="K98" t="n">
        <v>1</v>
      </c>
      <c r="L98" t="n">
        <v>0</v>
      </c>
      <c r="M98">
        <f>E98-D98</f>
        <v/>
      </c>
      <c r="N98">
        <f>H98-G98</f>
        <v/>
      </c>
      <c r="O98">
        <f>K98-J98</f>
        <v/>
      </c>
    </row>
    <row r="99">
      <c r="A99" t="inlineStr">
        <is>
          <t>mngu0728@uni.sydney.edu.au</t>
        </is>
      </c>
      <c r="B99" t="inlineStr">
        <is>
          <t>Thomas</t>
        </is>
      </c>
      <c r="C99" t="inlineStr">
        <is>
          <t>Thomas</t>
        </is>
      </c>
      <c r="D99" t="n">
        <v>2</v>
      </c>
      <c r="E99" t="n">
        <v>2</v>
      </c>
      <c r="F99" t="n">
        <v>0</v>
      </c>
      <c r="G99" t="n">
        <v>271</v>
      </c>
      <c r="H99" t="n">
        <v>271</v>
      </c>
      <c r="I99" t="n">
        <v>0</v>
      </c>
      <c r="J99" t="n">
        <v>1</v>
      </c>
      <c r="K99" t="n">
        <v>1</v>
      </c>
      <c r="L99" t="n">
        <v>0</v>
      </c>
      <c r="M99">
        <f>E99-D99</f>
        <v/>
      </c>
      <c r="N99">
        <f>H99-G99</f>
        <v/>
      </c>
      <c r="O99">
        <f>K99-J99</f>
        <v/>
      </c>
    </row>
    <row r="100">
      <c r="A100" t="inlineStr">
        <is>
          <t>lfar0911@uni.sydney.edu.au</t>
        </is>
      </c>
      <c r="B100" t="inlineStr">
        <is>
          <t>Luke</t>
        </is>
      </c>
      <c r="C100" t="inlineStr">
        <is>
          <t>Luke</t>
        </is>
      </c>
      <c r="D100" t="n">
        <v>3</v>
      </c>
      <c r="E100" t="n">
        <v>3</v>
      </c>
      <c r="F100" t="n">
        <v>0</v>
      </c>
      <c r="G100" t="n">
        <v>2262</v>
      </c>
      <c r="H100" t="n">
        <v>2262</v>
      </c>
      <c r="I100" t="n">
        <v>0</v>
      </c>
      <c r="J100" t="n">
        <v>1</v>
      </c>
      <c r="K100" t="n">
        <v>1</v>
      </c>
      <c r="L100" t="n">
        <v>0</v>
      </c>
      <c r="M100">
        <f>E100-D100</f>
        <v/>
      </c>
      <c r="N100">
        <f>H100-G100</f>
        <v/>
      </c>
      <c r="O100">
        <f>K100-J100</f>
        <v/>
      </c>
    </row>
    <row r="101">
      <c r="A101" t="inlineStr">
        <is>
          <t>xlin0463@uni.sydney.edu.au</t>
        </is>
      </c>
      <c r="B101" t="inlineStr">
        <is>
          <t>Xinyuan</t>
        </is>
      </c>
      <c r="C101" t="inlineStr">
        <is>
          <t>Xinyuan</t>
        </is>
      </c>
      <c r="D101" t="n">
        <v>1</v>
      </c>
      <c r="E101" t="n">
        <v>1</v>
      </c>
      <c r="F101" t="n">
        <v>0</v>
      </c>
      <c r="G101" t="n">
        <v>1</v>
      </c>
      <c r="H101" t="n">
        <v>71</v>
      </c>
      <c r="I101" t="n">
        <v>70</v>
      </c>
      <c r="J101" t="n">
        <v>2</v>
      </c>
      <c r="K101" t="n">
        <v>2</v>
      </c>
      <c r="L101" t="n">
        <v>0</v>
      </c>
      <c r="M101">
        <f>E101-D101</f>
        <v/>
      </c>
      <c r="N101">
        <f>H101-G101</f>
        <v/>
      </c>
      <c r="O101">
        <f>K101-J101</f>
        <v/>
      </c>
    </row>
    <row r="102">
      <c r="A102" t="inlineStr">
        <is>
          <t>hiso0078@uni.sydney.edu.au</t>
        </is>
      </c>
      <c r="B102" t="inlineStr">
        <is>
          <t>Hugo</t>
        </is>
      </c>
      <c r="C102" t="inlineStr">
        <is>
          <t>Hugo</t>
        </is>
      </c>
      <c r="D102" t="n">
        <v>2</v>
      </c>
      <c r="E102" t="n">
        <v>2</v>
      </c>
      <c r="F102" t="n">
        <v>0</v>
      </c>
      <c r="G102" t="n">
        <v>1</v>
      </c>
      <c r="H102" t="n">
        <v>71</v>
      </c>
      <c r="I102" t="n">
        <v>70</v>
      </c>
      <c r="M102">
        <f>E102-D102</f>
        <v/>
      </c>
      <c r="N102">
        <f>H102-G102</f>
        <v/>
      </c>
      <c r="O102">
        <f>K102-J102</f>
        <v/>
      </c>
    </row>
    <row r="103">
      <c r="A103" t="inlineStr">
        <is>
          <t>mshe0324@uni.sydney.edu.au</t>
        </is>
      </c>
      <c r="B103" t="inlineStr">
        <is>
          <t>Mingyu</t>
        </is>
      </c>
      <c r="C103" t="inlineStr">
        <is>
          <t>Mingyu</t>
        </is>
      </c>
      <c r="D103" t="n">
        <v>1</v>
      </c>
      <c r="E103" t="n">
        <v>1</v>
      </c>
      <c r="F103" t="n">
        <v>0</v>
      </c>
      <c r="G103" t="n">
        <v>71</v>
      </c>
      <c r="H103" t="n">
        <v>71</v>
      </c>
      <c r="I103" t="n">
        <v>0</v>
      </c>
      <c r="J103" t="n">
        <v>1</v>
      </c>
      <c r="K103" t="n">
        <v>1</v>
      </c>
      <c r="L103" t="n">
        <v>0</v>
      </c>
      <c r="M103">
        <f>E103-D103</f>
        <v/>
      </c>
      <c r="N103">
        <f>H103-G103</f>
        <v/>
      </c>
      <c r="O103">
        <f>K103-J103</f>
        <v/>
      </c>
    </row>
    <row r="104">
      <c r="A104" t="inlineStr">
        <is>
          <t>zixu0905@uni.sydney.edu.au</t>
        </is>
      </c>
      <c r="B104" t="inlineStr">
        <is>
          <t>Zihan</t>
        </is>
      </c>
      <c r="C104" t="inlineStr">
        <is>
          <t>Zihan</t>
        </is>
      </c>
      <c r="D104" t="n">
        <v>1</v>
      </c>
      <c r="E104" t="n">
        <v>1</v>
      </c>
      <c r="F104" t="n">
        <v>0</v>
      </c>
      <c r="G104" t="n">
        <v>177</v>
      </c>
      <c r="H104" t="n">
        <v>177</v>
      </c>
      <c r="I104" t="n">
        <v>0</v>
      </c>
      <c r="J104" t="n">
        <v>1</v>
      </c>
      <c r="K104" t="n">
        <v>1</v>
      </c>
      <c r="L104" t="n">
        <v>0</v>
      </c>
      <c r="M104">
        <f>E104-D104</f>
        <v/>
      </c>
      <c r="N104">
        <f>H104-G104</f>
        <v/>
      </c>
      <c r="O104">
        <f>K104-J104</f>
        <v/>
      </c>
    </row>
    <row r="105">
      <c r="A105" t="inlineStr">
        <is>
          <t>asve0009@uni.sydney.edu.au</t>
        </is>
      </c>
      <c r="B105" t="inlineStr">
        <is>
          <t>Alva</t>
        </is>
      </c>
      <c r="C105" t="inlineStr">
        <is>
          <t>Alva</t>
        </is>
      </c>
      <c r="D105" t="n">
        <v>3</v>
      </c>
      <c r="E105" t="n">
        <v>3</v>
      </c>
      <c r="F105" t="n">
        <v>0</v>
      </c>
      <c r="G105" t="n">
        <v>742</v>
      </c>
      <c r="H105" t="n">
        <v>742</v>
      </c>
      <c r="I105" t="n">
        <v>0</v>
      </c>
      <c r="M105">
        <f>E105-D105</f>
        <v/>
      </c>
      <c r="N105">
        <f>H105-G105</f>
        <v/>
      </c>
      <c r="O105">
        <f>K105-J105</f>
        <v/>
      </c>
    </row>
    <row r="106">
      <c r="A106" t="inlineStr">
        <is>
          <t>wlab0013@uni.sydney.edu.au</t>
        </is>
      </c>
      <c r="B106" t="inlineStr">
        <is>
          <t>Wasiur</t>
        </is>
      </c>
      <c r="C106" t="inlineStr">
        <is>
          <t>Wasiur</t>
        </is>
      </c>
      <c r="D106" t="n">
        <v>2</v>
      </c>
      <c r="E106" t="n">
        <v>2</v>
      </c>
      <c r="F106" t="n">
        <v>0</v>
      </c>
      <c r="G106" t="n">
        <v>71</v>
      </c>
      <c r="H106" t="n">
        <v>71</v>
      </c>
      <c r="I106" t="n">
        <v>0</v>
      </c>
      <c r="M106">
        <f>E106-D106</f>
        <v/>
      </c>
      <c r="N106">
        <f>H106-G106</f>
        <v/>
      </c>
      <c r="O106">
        <f>K106-J106</f>
        <v/>
      </c>
    </row>
    <row r="107">
      <c r="A107" t="inlineStr">
        <is>
          <t>mmun0984@uni.sydney.edu.au</t>
        </is>
      </c>
      <c r="B107" t="inlineStr">
        <is>
          <t>Meersha</t>
        </is>
      </c>
      <c r="C107" t="inlineStr">
        <is>
          <t>Meersha</t>
        </is>
      </c>
      <c r="D107" t="n">
        <v>2</v>
      </c>
      <c r="E107" t="n">
        <v>2</v>
      </c>
      <c r="F107" t="n">
        <v>0</v>
      </c>
      <c r="G107" t="n">
        <v>1</v>
      </c>
      <c r="H107" t="n">
        <v>71</v>
      </c>
      <c r="I107" t="n">
        <v>70</v>
      </c>
      <c r="M107">
        <f>E107-D107</f>
        <v/>
      </c>
      <c r="N107">
        <f>H107-G107</f>
        <v/>
      </c>
      <c r="O107">
        <f>K107-J107</f>
        <v/>
      </c>
    </row>
    <row r="108">
      <c r="A108" t="inlineStr">
        <is>
          <t>spri0833@uni.sydney.edu.au</t>
        </is>
      </c>
      <c r="B108" t="inlineStr">
        <is>
          <t>Sharine</t>
        </is>
      </c>
      <c r="C108" t="inlineStr">
        <is>
          <t>Sharine</t>
        </is>
      </c>
      <c r="D108" t="n">
        <v>1</v>
      </c>
      <c r="E108" t="n">
        <v>1</v>
      </c>
      <c r="F108" t="n">
        <v>0</v>
      </c>
      <c r="G108" t="n">
        <v>1</v>
      </c>
      <c r="H108" t="n">
        <v>71</v>
      </c>
      <c r="I108" t="n">
        <v>70</v>
      </c>
      <c r="M108">
        <f>E108-D108</f>
        <v/>
      </c>
      <c r="N108">
        <f>H108-G108</f>
        <v/>
      </c>
      <c r="O108">
        <f>K108-J108</f>
        <v/>
      </c>
    </row>
    <row r="109">
      <c r="A109" t="inlineStr">
        <is>
          <t>zhqi0036@uni.sydney.edu.au</t>
        </is>
      </c>
      <c r="B109" t="inlineStr">
        <is>
          <t>Zhendi</t>
        </is>
      </c>
      <c r="C109" t="inlineStr">
        <is>
          <t>Zhendi</t>
        </is>
      </c>
      <c r="D109" t="n">
        <v>2</v>
      </c>
      <c r="E109" t="n">
        <v>2</v>
      </c>
      <c r="F109" t="n">
        <v>0</v>
      </c>
      <c r="G109" t="n">
        <v>71</v>
      </c>
      <c r="H109" t="n">
        <v>71</v>
      </c>
      <c r="I109" t="n">
        <v>0</v>
      </c>
      <c r="J109" t="n">
        <v>1</v>
      </c>
      <c r="K109" t="n">
        <v>1</v>
      </c>
      <c r="L109" t="n">
        <v>0</v>
      </c>
      <c r="M109">
        <f>E109-D109</f>
        <v/>
      </c>
      <c r="N109">
        <f>H109-G109</f>
        <v/>
      </c>
      <c r="O109">
        <f>K109-J109</f>
        <v/>
      </c>
    </row>
    <row r="110">
      <c r="A110" t="inlineStr">
        <is>
          <t>zche5226@uni.sydney.edu.au</t>
        </is>
      </c>
      <c r="B110" t="inlineStr">
        <is>
          <t>Zixi</t>
        </is>
      </c>
      <c r="C110" t="inlineStr">
        <is>
          <t>Zixi</t>
        </is>
      </c>
      <c r="D110" t="n">
        <v>1</v>
      </c>
      <c r="E110" t="n">
        <v>1</v>
      </c>
      <c r="F110" t="n">
        <v>0</v>
      </c>
      <c r="G110" t="n">
        <v>71</v>
      </c>
      <c r="H110" t="n">
        <v>71</v>
      </c>
      <c r="I110" t="n">
        <v>0</v>
      </c>
      <c r="J110" t="n">
        <v>2</v>
      </c>
      <c r="K110" t="n">
        <v>2</v>
      </c>
      <c r="L110" t="n">
        <v>0</v>
      </c>
      <c r="M110">
        <f>E110-D110</f>
        <v/>
      </c>
      <c r="N110">
        <f>H110-G110</f>
        <v/>
      </c>
      <c r="O110">
        <f>K110-J110</f>
        <v/>
      </c>
    </row>
    <row r="111">
      <c r="A111" t="inlineStr">
        <is>
          <t>wzhu0406@uni.sydney.edu.au</t>
        </is>
      </c>
      <c r="B111" t="inlineStr">
        <is>
          <t>wenhua</t>
        </is>
      </c>
      <c r="C111" t="inlineStr">
        <is>
          <t>wenhua</t>
        </is>
      </c>
      <c r="D111" t="n">
        <v>1</v>
      </c>
      <c r="E111" t="n">
        <v>1</v>
      </c>
      <c r="F111" t="n">
        <v>0</v>
      </c>
      <c r="G111" t="n">
        <v>71</v>
      </c>
      <c r="H111" t="n">
        <v>71</v>
      </c>
      <c r="I111" t="n">
        <v>0</v>
      </c>
      <c r="M111">
        <f>E111-D111</f>
        <v/>
      </c>
      <c r="N111">
        <f>H111-G111</f>
        <v/>
      </c>
      <c r="O111">
        <f>K111-J111</f>
        <v/>
      </c>
    </row>
    <row r="112">
      <c r="A112" t="inlineStr">
        <is>
          <t>lhan0123@uni.sydney.edu.au</t>
        </is>
      </c>
      <c r="B112" t="inlineStr">
        <is>
          <t>Lu</t>
        </is>
      </c>
      <c r="C112" t="inlineStr">
        <is>
          <t>Lu</t>
        </is>
      </c>
      <c r="D112" t="n">
        <v>1</v>
      </c>
      <c r="E112" t="n">
        <v>1</v>
      </c>
      <c r="F112" t="n">
        <v>0</v>
      </c>
      <c r="G112" t="n">
        <v>17371</v>
      </c>
      <c r="H112" t="n">
        <v>17371</v>
      </c>
      <c r="I112" t="n">
        <v>0</v>
      </c>
      <c r="J112" t="n">
        <v>1</v>
      </c>
      <c r="K112" t="n">
        <v>1</v>
      </c>
      <c r="L112" t="n">
        <v>0</v>
      </c>
      <c r="M112">
        <f>E112-D112</f>
        <v/>
      </c>
      <c r="N112">
        <f>H112-G112</f>
        <v/>
      </c>
      <c r="O112">
        <f>K112-J112</f>
        <v/>
      </c>
    </row>
    <row r="113">
      <c r="A113" t="inlineStr">
        <is>
          <t>xdin0238@uni.sydney.edu.au</t>
        </is>
      </c>
      <c r="B113" t="inlineStr">
        <is>
          <t>Edgar</t>
        </is>
      </c>
      <c r="C113" t="inlineStr">
        <is>
          <t>Edgar</t>
        </is>
      </c>
      <c r="D113" t="n">
        <v>1</v>
      </c>
      <c r="E113" t="n">
        <v>1</v>
      </c>
      <c r="F113" t="n">
        <v>0</v>
      </c>
      <c r="G113" t="n">
        <v>141</v>
      </c>
      <c r="H113" t="n">
        <v>417</v>
      </c>
      <c r="I113" t="n">
        <v>276</v>
      </c>
      <c r="J113" t="n">
        <v>1</v>
      </c>
      <c r="M113">
        <f>E113-D113</f>
        <v/>
      </c>
      <c r="N113">
        <f>H113-G113</f>
        <v/>
      </c>
      <c r="O113">
        <f>K113-J113</f>
        <v/>
      </c>
    </row>
    <row r="114">
      <c r="A114" t="inlineStr">
        <is>
          <t>este0478@uni.sydney.edu.au</t>
        </is>
      </c>
      <c r="B114" t="inlineStr">
        <is>
          <t>Edeline</t>
        </is>
      </c>
      <c r="C114" t="inlineStr">
        <is>
          <t>Edeline</t>
        </is>
      </c>
      <c r="D114" t="n">
        <v>2</v>
      </c>
      <c r="E114" t="n">
        <v>2</v>
      </c>
      <c r="F114" t="n">
        <v>0</v>
      </c>
      <c r="G114" t="n">
        <v>1</v>
      </c>
      <c r="H114" t="n">
        <v>71</v>
      </c>
      <c r="I114" t="n">
        <v>70</v>
      </c>
      <c r="M114">
        <f>E114-D114</f>
        <v/>
      </c>
      <c r="N114">
        <f>H114-G114</f>
        <v/>
      </c>
      <c r="O114">
        <f>K114-J114</f>
        <v/>
      </c>
    </row>
    <row r="115">
      <c r="A115" t="inlineStr">
        <is>
          <t>mtsu0527@uni.sydney.edu.au</t>
        </is>
      </c>
      <c r="B115" t="inlineStr">
        <is>
          <t>Mayu</t>
        </is>
      </c>
      <c r="C115" t="inlineStr">
        <is>
          <t>Mayu</t>
        </is>
      </c>
      <c r="D115" t="n">
        <v>2</v>
      </c>
      <c r="E115" t="n">
        <v>2</v>
      </c>
      <c r="F115" t="n">
        <v>0</v>
      </c>
      <c r="G115" t="n">
        <v>71</v>
      </c>
      <c r="H115" t="n">
        <v>71</v>
      </c>
      <c r="I115" t="n">
        <v>0</v>
      </c>
      <c r="J115" t="n">
        <v>1</v>
      </c>
      <c r="K115" t="n">
        <v>2</v>
      </c>
      <c r="L115" t="n">
        <v>1</v>
      </c>
      <c r="M115">
        <f>E115-D115</f>
        <v/>
      </c>
      <c r="N115">
        <f>H115-G115</f>
        <v/>
      </c>
      <c r="O115">
        <f>K115-J115</f>
        <v/>
      </c>
    </row>
    <row r="116">
      <c r="A116" t="inlineStr">
        <is>
          <t>fzam0326@uni.sydney.edu.au</t>
        </is>
      </c>
      <c r="B116" t="inlineStr">
        <is>
          <t>Firas</t>
        </is>
      </c>
      <c r="C116" t="inlineStr">
        <is>
          <t>Firas</t>
        </is>
      </c>
      <c r="D116" t="n">
        <v>2</v>
      </c>
      <c r="E116" t="n">
        <v>2</v>
      </c>
      <c r="F116" t="n">
        <v>0</v>
      </c>
      <c r="G116" t="n">
        <v>1</v>
      </c>
      <c r="H116" t="n">
        <v>71</v>
      </c>
      <c r="I116" t="n">
        <v>70</v>
      </c>
      <c r="M116">
        <f>E116-D116</f>
        <v/>
      </c>
      <c r="N116">
        <f>H116-G116</f>
        <v/>
      </c>
      <c r="O116">
        <f>K116-J116</f>
        <v/>
      </c>
    </row>
    <row r="117">
      <c r="A117" t="inlineStr">
        <is>
          <t>nngu3377@uni.sydney.edu.au</t>
        </is>
      </c>
      <c r="B117" t="inlineStr">
        <is>
          <t>Minh</t>
        </is>
      </c>
      <c r="C117" t="inlineStr">
        <is>
          <t>Minh</t>
        </is>
      </c>
      <c r="D117" t="n">
        <v>3</v>
      </c>
      <c r="E117" t="n">
        <v>3</v>
      </c>
      <c r="F117" t="n">
        <v>0</v>
      </c>
      <c r="G117" t="n">
        <v>141</v>
      </c>
      <c r="H117" t="n">
        <v>182</v>
      </c>
      <c r="I117" t="n">
        <v>41</v>
      </c>
      <c r="M117">
        <f>E117-D117</f>
        <v/>
      </c>
      <c r="N117">
        <f>H117-G117</f>
        <v/>
      </c>
      <c r="O117">
        <f>K117-J117</f>
        <v/>
      </c>
    </row>
    <row r="118">
      <c r="A118" t="inlineStr">
        <is>
          <t>ashe0758@uni.sydney.edu.au</t>
        </is>
      </c>
      <c r="B118" t="inlineStr">
        <is>
          <t>Abhyudaya</t>
        </is>
      </c>
      <c r="C118" t="inlineStr">
        <is>
          <t>Abhyudaya</t>
        </is>
      </c>
      <c r="D118" t="n">
        <v>1</v>
      </c>
      <c r="E118" t="n">
        <v>3</v>
      </c>
      <c r="F118" t="n">
        <v>2</v>
      </c>
      <c r="G118" t="n">
        <v>71</v>
      </c>
      <c r="H118" t="n">
        <v>320</v>
      </c>
      <c r="I118" t="n">
        <v>249</v>
      </c>
      <c r="J118" t="n">
        <v>1</v>
      </c>
      <c r="K118" t="n">
        <v>1</v>
      </c>
      <c r="L118" t="n">
        <v>0</v>
      </c>
      <c r="M118">
        <f>E118-D118</f>
        <v/>
      </c>
      <c r="N118">
        <f>H118-G118</f>
        <v/>
      </c>
      <c r="O118">
        <f>K118-J118</f>
        <v/>
      </c>
    </row>
    <row r="119">
      <c r="A119" t="inlineStr">
        <is>
          <t>vzho0083@uni.sydney.edu.au</t>
        </is>
      </c>
      <c r="B119" t="inlineStr">
        <is>
          <t>Vicky</t>
        </is>
      </c>
      <c r="C119" t="inlineStr">
        <is>
          <t>Vicky</t>
        </is>
      </c>
      <c r="D119" t="n">
        <v>1</v>
      </c>
      <c r="E119" t="n">
        <v>2</v>
      </c>
      <c r="F119" t="n">
        <v>1</v>
      </c>
      <c r="G119" t="n">
        <v>1338</v>
      </c>
      <c r="H119" t="n">
        <v>1338</v>
      </c>
      <c r="I119" t="n">
        <v>0</v>
      </c>
      <c r="M119">
        <f>E119-D119</f>
        <v/>
      </c>
      <c r="N119">
        <f>H119-G119</f>
        <v/>
      </c>
      <c r="O119">
        <f>K119-J119</f>
        <v/>
      </c>
    </row>
    <row r="120">
      <c r="A120" t="inlineStr">
        <is>
          <t>sche0542@uni.sydney.edu.au</t>
        </is>
      </c>
      <c r="B120" t="inlineStr">
        <is>
          <t>Sirui</t>
        </is>
      </c>
      <c r="C120" t="inlineStr">
        <is>
          <t>Sirui</t>
        </is>
      </c>
      <c r="D120" t="n">
        <v>1</v>
      </c>
      <c r="E120" t="n">
        <v>1</v>
      </c>
      <c r="F120" t="n">
        <v>0</v>
      </c>
      <c r="G120" t="n">
        <v>71</v>
      </c>
      <c r="H120" t="n">
        <v>71</v>
      </c>
      <c r="I120" t="n">
        <v>0</v>
      </c>
      <c r="M120">
        <f>E120-D120</f>
        <v/>
      </c>
      <c r="N120">
        <f>H120-G120</f>
        <v/>
      </c>
      <c r="O120">
        <f>K120-J120</f>
        <v/>
      </c>
    </row>
    <row r="121">
      <c r="A121" t="inlineStr">
        <is>
          <t>esuw5153@uni.sydney.edu.au</t>
        </is>
      </c>
      <c r="B121" t="inlineStr">
        <is>
          <t>Edbert</t>
        </is>
      </c>
      <c r="C121" t="inlineStr">
        <is>
          <t>Edbert</t>
        </is>
      </c>
      <c r="D121" t="n">
        <v>1</v>
      </c>
      <c r="E121" t="n">
        <v>1</v>
      </c>
      <c r="F121" t="n">
        <v>0</v>
      </c>
      <c r="G121" t="n">
        <v>10500</v>
      </c>
      <c r="H121" t="n">
        <v>10500</v>
      </c>
      <c r="I121" t="n">
        <v>0</v>
      </c>
      <c r="K121" t="n">
        <v>3</v>
      </c>
      <c r="M121">
        <f>E121-D121</f>
        <v/>
      </c>
      <c r="N121">
        <f>H121-G121</f>
        <v/>
      </c>
      <c r="O121">
        <f>K121-J121</f>
        <v/>
      </c>
    </row>
    <row r="122">
      <c r="A122" t="inlineStr">
        <is>
          <t>djha1000@uni.sydney.edu.au</t>
        </is>
      </c>
      <c r="B122" t="inlineStr">
        <is>
          <t>Deepak</t>
        </is>
      </c>
      <c r="C122" t="inlineStr">
        <is>
          <t>Deepak</t>
        </is>
      </c>
      <c r="D122" t="n">
        <v>1</v>
      </c>
      <c r="E122" t="n">
        <v>1</v>
      </c>
      <c r="F122" t="n">
        <v>0</v>
      </c>
      <c r="G122" t="n">
        <v>141</v>
      </c>
      <c r="H122" t="n">
        <v>403</v>
      </c>
      <c r="I122" t="n">
        <v>262</v>
      </c>
      <c r="J122" t="n">
        <v>1</v>
      </c>
      <c r="K122" t="n">
        <v>1</v>
      </c>
      <c r="L122" t="n">
        <v>0</v>
      </c>
      <c r="M122">
        <f>E122-D122</f>
        <v/>
      </c>
      <c r="N122">
        <f>H122-G122</f>
        <v/>
      </c>
      <c r="O122">
        <f>K122-J122</f>
        <v/>
      </c>
    </row>
    <row r="123">
      <c r="A123" t="inlineStr">
        <is>
          <t>gcha0596@uni.sydney.edu.au</t>
        </is>
      </c>
      <c r="B123" t="inlineStr">
        <is>
          <t>Gourab</t>
        </is>
      </c>
      <c r="C123" t="inlineStr">
        <is>
          <t>Gourab</t>
        </is>
      </c>
      <c r="D123" t="n">
        <v>5</v>
      </c>
      <c r="E123" t="n">
        <v>5</v>
      </c>
      <c r="F123" t="n">
        <v>0</v>
      </c>
      <c r="G123" t="n">
        <v>8023</v>
      </c>
      <c r="H123" t="n">
        <v>8023</v>
      </c>
      <c r="I123" t="n">
        <v>0</v>
      </c>
      <c r="J123" t="n">
        <v>1</v>
      </c>
      <c r="K123" t="n">
        <v>2</v>
      </c>
      <c r="L123" t="n">
        <v>1</v>
      </c>
      <c r="M123">
        <f>E123-D123</f>
        <v/>
      </c>
      <c r="N123">
        <f>H123-G123</f>
        <v/>
      </c>
      <c r="O123">
        <f>K123-J123</f>
        <v/>
      </c>
    </row>
    <row r="124">
      <c r="A124" t="inlineStr">
        <is>
          <t>elai0072@uni.sydney.edu.au</t>
        </is>
      </c>
      <c r="B124" t="inlineStr">
        <is>
          <t>Elizabeth</t>
        </is>
      </c>
      <c r="C124" t="inlineStr">
        <is>
          <t>Elizabeth</t>
        </is>
      </c>
      <c r="D124" t="n">
        <v>1</v>
      </c>
      <c r="E124" t="n">
        <v>1</v>
      </c>
      <c r="F124" t="n">
        <v>0</v>
      </c>
      <c r="G124" t="n">
        <v>211</v>
      </c>
      <c r="H124" t="n">
        <v>211</v>
      </c>
      <c r="I124" t="n">
        <v>0</v>
      </c>
      <c r="M124">
        <f>E124-D124</f>
        <v/>
      </c>
      <c r="N124">
        <f>H124-G124</f>
        <v/>
      </c>
      <c r="O124">
        <f>K124-J124</f>
        <v/>
      </c>
    </row>
    <row r="125">
      <c r="A125" t="inlineStr">
        <is>
          <t>rana0829@uni.sydney.edu.au</t>
        </is>
      </c>
      <c r="B125" t="inlineStr">
        <is>
          <t>Rithul</t>
        </is>
      </c>
      <c r="C125" t="inlineStr">
        <is>
          <t>Rithul</t>
        </is>
      </c>
      <c r="D125" t="n">
        <v>2</v>
      </c>
      <c r="E125" t="n">
        <v>2</v>
      </c>
      <c r="F125" t="n">
        <v>0</v>
      </c>
      <c r="G125" t="n">
        <v>71</v>
      </c>
      <c r="H125" t="n">
        <v>71</v>
      </c>
      <c r="I125" t="n">
        <v>0</v>
      </c>
      <c r="M125">
        <f>E125-D125</f>
        <v/>
      </c>
      <c r="N125">
        <f>H125-G125</f>
        <v/>
      </c>
      <c r="O125">
        <f>K125-J125</f>
        <v/>
      </c>
    </row>
    <row r="126">
      <c r="A126" t="inlineStr">
        <is>
          <t>yzha0051@uni.sydney.edu.au</t>
        </is>
      </c>
      <c r="B126" t="inlineStr">
        <is>
          <t>Yinhua</t>
        </is>
      </c>
      <c r="C126" t="inlineStr">
        <is>
          <t>Yinhua</t>
        </is>
      </c>
      <c r="D126" t="n">
        <v>2</v>
      </c>
      <c r="E126" t="n">
        <v>2</v>
      </c>
      <c r="F126" t="n">
        <v>0</v>
      </c>
      <c r="G126" t="n">
        <v>1</v>
      </c>
      <c r="H126" t="n">
        <v>71</v>
      </c>
      <c r="I126" t="n">
        <v>70</v>
      </c>
      <c r="M126">
        <f>E126-D126</f>
        <v/>
      </c>
      <c r="N126">
        <f>H126-G126</f>
        <v/>
      </c>
      <c r="O126">
        <f>K126-J126</f>
        <v/>
      </c>
    </row>
    <row r="127">
      <c r="A127" t="inlineStr">
        <is>
          <t>asan0436@uni.sydney.edu.au</t>
        </is>
      </c>
      <c r="B127" t="inlineStr">
        <is>
          <t>Apsara</t>
        </is>
      </c>
      <c r="C127" t="inlineStr">
        <is>
          <t>Apsara</t>
        </is>
      </c>
      <c r="D127" t="n">
        <v>1</v>
      </c>
      <c r="E127" t="n">
        <v>1</v>
      </c>
      <c r="F127" t="n">
        <v>0</v>
      </c>
      <c r="G127" t="n">
        <v>256</v>
      </c>
      <c r="H127" t="n">
        <v>256</v>
      </c>
      <c r="I127" t="n">
        <v>0</v>
      </c>
      <c r="J127" t="n">
        <v>1</v>
      </c>
      <c r="K127" t="n">
        <v>1</v>
      </c>
      <c r="L127" t="n">
        <v>0</v>
      </c>
      <c r="M127">
        <f>E127-D127</f>
        <v/>
      </c>
      <c r="N127">
        <f>H127-G127</f>
        <v/>
      </c>
      <c r="O127">
        <f>K127-J127</f>
        <v/>
      </c>
    </row>
    <row r="128">
      <c r="A128" t="inlineStr">
        <is>
          <t>fzha0276@uni.sydney.edu.au</t>
        </is>
      </c>
      <c r="B128" t="inlineStr">
        <is>
          <t>Fanqi</t>
        </is>
      </c>
      <c r="C128" t="inlineStr">
        <is>
          <t>Fanqi</t>
        </is>
      </c>
      <c r="D128" t="n">
        <v>1</v>
      </c>
      <c r="E128" t="n">
        <v>1</v>
      </c>
      <c r="F128" t="n">
        <v>0</v>
      </c>
      <c r="G128" t="n">
        <v>71</v>
      </c>
      <c r="H128" t="n">
        <v>71</v>
      </c>
      <c r="I128" t="n">
        <v>0</v>
      </c>
      <c r="J128" t="n">
        <v>1</v>
      </c>
      <c r="K128" t="n">
        <v>1</v>
      </c>
      <c r="L128" t="n">
        <v>0</v>
      </c>
      <c r="M128">
        <f>E128-D128</f>
        <v/>
      </c>
      <c r="N128">
        <f>H128-G128</f>
        <v/>
      </c>
      <c r="O128">
        <f>K128-J128</f>
        <v/>
      </c>
    </row>
    <row r="129">
      <c r="A129" t="inlineStr">
        <is>
          <t>nkha0356@uni.sydney.edu.au</t>
        </is>
      </c>
      <c r="B129" t="inlineStr">
        <is>
          <t>Noel</t>
        </is>
      </c>
      <c r="C129" t="inlineStr">
        <is>
          <t>Noel</t>
        </is>
      </c>
      <c r="D129" t="n">
        <v>2</v>
      </c>
      <c r="E129" t="n">
        <v>2</v>
      </c>
      <c r="F129" t="n">
        <v>0</v>
      </c>
      <c r="G129" t="n">
        <v>2918</v>
      </c>
      <c r="H129" t="n">
        <v>4147</v>
      </c>
      <c r="I129" t="n">
        <v>1229</v>
      </c>
      <c r="J129" t="n">
        <v>1</v>
      </c>
      <c r="K129" t="n">
        <v>2</v>
      </c>
      <c r="L129" t="n">
        <v>1</v>
      </c>
      <c r="M129">
        <f>E129-D129</f>
        <v/>
      </c>
      <c r="N129">
        <f>H129-G129</f>
        <v/>
      </c>
      <c r="O129">
        <f>K129-J129</f>
        <v/>
      </c>
    </row>
    <row r="130">
      <c r="A130" t="inlineStr">
        <is>
          <t>naan0956@uni.sydney.edu.au</t>
        </is>
      </c>
      <c r="B130" t="inlineStr">
        <is>
          <t>NAN</t>
        </is>
      </c>
      <c r="C130" t="inlineStr">
        <is>
          <t>NAN</t>
        </is>
      </c>
      <c r="D130" t="n">
        <v>2</v>
      </c>
      <c r="E130" t="n">
        <v>3</v>
      </c>
      <c r="F130" t="n">
        <v>1</v>
      </c>
      <c r="G130" t="n">
        <v>753</v>
      </c>
      <c r="H130" t="n">
        <v>753</v>
      </c>
      <c r="I130" t="n">
        <v>0</v>
      </c>
      <c r="J130" t="n">
        <v>1</v>
      </c>
      <c r="K130" t="n">
        <v>1</v>
      </c>
      <c r="L130" t="n">
        <v>0</v>
      </c>
      <c r="M130">
        <f>E130-D130</f>
        <v/>
      </c>
      <c r="N130">
        <f>H130-G130</f>
        <v/>
      </c>
      <c r="O130">
        <f>K130-J130</f>
        <v/>
      </c>
    </row>
    <row r="131">
      <c r="A131" t="inlineStr">
        <is>
          <t>liye0963@uni.sydney.edu.au</t>
        </is>
      </c>
      <c r="B131" t="inlineStr">
        <is>
          <t>LinJie</t>
        </is>
      </c>
      <c r="C131" t="inlineStr">
        <is>
          <t>LinJie</t>
        </is>
      </c>
      <c r="D131" t="n">
        <v>1</v>
      </c>
      <c r="E131" t="n">
        <v>2</v>
      </c>
      <c r="F131" t="n">
        <v>1</v>
      </c>
      <c r="G131" t="n">
        <v>71</v>
      </c>
      <c r="H131" t="n">
        <v>96</v>
      </c>
      <c r="I131" t="n">
        <v>25</v>
      </c>
      <c r="J131" t="n">
        <v>1</v>
      </c>
      <c r="K131" t="n">
        <v>1</v>
      </c>
      <c r="L131" t="n">
        <v>0</v>
      </c>
      <c r="M131">
        <f>E131-D131</f>
        <v/>
      </c>
      <c r="N131">
        <f>H131-G131</f>
        <v/>
      </c>
      <c r="O131">
        <f>K131-J131</f>
        <v/>
      </c>
    </row>
    <row r="134">
      <c r="A134" s="3" t="inlineStr">
        <is>
          <t>SUMMARY STATISTICS</t>
        </is>
      </c>
    </row>
    <row r="135">
      <c r="A135" s="4" t="inlineStr">
        <is>
          <t>Total Existing Users</t>
        </is>
      </c>
      <c r="B135">
        <f>COUNTA(A:A)-1</f>
        <v/>
      </c>
    </row>
    <row r="136">
      <c r="A136" s="4" t="inlineStr">
        <is>
          <t>Average Login Increase</t>
        </is>
      </c>
      <c r="B136">
        <f>AVERAGE(F:F)</f>
        <v/>
      </c>
    </row>
    <row r="137">
      <c r="A137" s="4" t="inlineStr">
        <is>
          <t>Average Time Increase (seconds)</t>
        </is>
      </c>
      <c r="B137">
        <f>AVERAGE(H:H)</f>
        <v/>
      </c>
    </row>
    <row r="138">
      <c r="A138" s="4" t="inlineStr">
        <is>
          <t>Average VWE Increase</t>
        </is>
      </c>
      <c r="B138">
        <f>AVERAGE(K:K)</f>
        <v/>
      </c>
    </row>
    <row r="139">
      <c r="A139" s="4" t="inlineStr">
        <is>
          <t>Users with Increased Login Activity</t>
        </is>
      </c>
      <c r="B139">
        <f>COUNTIF(F:F,"&gt;0")</f>
        <v/>
      </c>
    </row>
    <row r="140">
      <c r="A140" s="4" t="inlineStr">
        <is>
          <t>Users with Increased Login Time</t>
        </is>
      </c>
      <c r="B140">
        <f>COUNTIF(H:H,"&gt;0")</f>
        <v/>
      </c>
    </row>
    <row r="141">
      <c r="A141" s="4" t="inlineStr">
        <is>
          <t>Users with Increased VWE</t>
        </is>
      </c>
      <c r="B141">
        <f>COUNTIF(K:K,"&gt;0")</f>
        <v/>
      </c>
    </row>
    <row r="144">
      <c r="A144" s="5" t="inlineStr">
        <is>
          <t>FORMULA EXPLANATIONS</t>
        </is>
      </c>
    </row>
    <row r="145">
      <c r="A145" s="6" t="inlineStr">
        <is>
          <t>Login Increase: =August_Web_Sessions - July_Login_Count</t>
        </is>
      </c>
    </row>
    <row r="146">
      <c r="A146" s="6" t="inlineStr">
        <is>
          <t>Time Increase: =August_Avg_Login_Time - July_Avg_Login_Time</t>
        </is>
      </c>
    </row>
    <row r="147">
      <c r="A147" s="6" t="inlineStr">
        <is>
          <t>VWE Increase: =August_VWE - July_VWE</t>
        </is>
      </c>
    </row>
    <row r="148">
      <c r="A148" t="inlineStr">
        <is>
          <t>Positive values = Increased activity in August</t>
        </is>
      </c>
    </row>
    <row r="149">
      <c r="A149" t="inlineStr">
        <is>
          <t>Negative values = Decreased activity in August</t>
        </is>
      </c>
    </row>
    <row r="150">
      <c r="A150" t="inlineStr">
        <is>
          <t>Zero = No change in activity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First name</t>
        </is>
      </c>
      <c r="B1" s="1" t="inlineStr">
        <is>
          <t>Email</t>
        </is>
      </c>
      <c r="C1" s="1" t="inlineStr">
        <is>
          <t>Login Count</t>
        </is>
      </c>
      <c r="D1" s="1" t="inlineStr">
        <is>
          <t>Avg Login Time</t>
        </is>
      </c>
      <c r="E1" s="1" t="inlineStr">
        <is>
          <t>Person tag</t>
        </is>
      </c>
      <c r="F1" s="1" t="inlineStr">
        <is>
          <t>Referral URL</t>
        </is>
      </c>
      <c r="G1" s="1" t="inlineStr">
        <is>
          <t>Gender</t>
        </is>
      </c>
      <c r="H1" s="1" t="inlineStr">
        <is>
          <t>Country</t>
        </is>
      </c>
      <c r="I1" s="1" t="inlineStr">
        <is>
          <t>State</t>
        </is>
      </c>
      <c r="J1" s="1" t="inlineStr">
        <is>
          <t>Industries</t>
        </is>
      </c>
      <c r="K1" s="1" t="inlineStr">
        <is>
          <t>Virtual Work Experience</t>
        </is>
      </c>
      <c r="L1" s="1" t="inlineStr">
        <is>
          <t xml:space="preserve">Profiling </t>
        </is>
      </c>
      <c r="M1" s="1" t="inlineStr">
        <is>
          <t>Skills Training</t>
        </is>
      </c>
      <c r="N1" s="1" t="inlineStr">
        <is>
          <t>Faculty</t>
        </is>
      </c>
      <c r="O1" s="1" t="inlineStr">
        <is>
          <t>Course Year</t>
        </is>
      </c>
      <c r="P1" s="1" t="inlineStr">
        <is>
          <t>Experience</t>
        </is>
      </c>
      <c r="Q1" s="1" t="inlineStr">
        <is>
          <t>International Status</t>
        </is>
      </c>
      <c r="R1" s="1" t="inlineStr">
        <is>
          <t>USYD Survey 1</t>
        </is>
      </c>
    </row>
    <row r="2">
      <c r="A2" t="inlineStr">
        <is>
          <t>Abhyudaya</t>
        </is>
      </c>
      <c r="B2" t="inlineStr">
        <is>
          <t>ashe0758@uni.sydney.edu.au</t>
        </is>
      </c>
      <c r="C2" t="n">
        <v>1</v>
      </c>
      <c r="D2" t="n">
        <v>71</v>
      </c>
      <c r="E2" t="inlineStr">
        <is>
          <t>"Video Profiling,MAU_2025JUL,VWE Engaged"</t>
        </is>
      </c>
      <c r="G2" t="inlineStr">
        <is>
          <t>Male</t>
        </is>
      </c>
      <c r="H2" t="inlineStr">
        <is>
          <t>Australia</t>
        </is>
      </c>
      <c r="I2" t="inlineStr">
        <is>
          <t>New South Wales</t>
        </is>
      </c>
      <c r="J2" t="inlineStr">
        <is>
          <t>'|7|14|14|7|</t>
        </is>
      </c>
      <c r="K2" t="n">
        <v>1</v>
      </c>
      <c r="L2" t="inlineStr">
        <is>
          <t>Y</t>
        </is>
      </c>
      <c r="N2" t="inlineStr">
        <is>
          <t>'|Faculty of Engineering|</t>
        </is>
      </c>
      <c r="O2" t="inlineStr">
        <is>
          <t>'|2nd Year|</t>
        </is>
      </c>
      <c r="P2" t="inlineStr">
        <is>
          <t>'|None of the above|</t>
        </is>
      </c>
      <c r="Q2" t="inlineStr">
        <is>
          <t>'|International|</t>
        </is>
      </c>
    </row>
    <row r="3">
      <c r="A3" t="inlineStr">
        <is>
          <t>Aina</t>
        </is>
      </c>
      <c r="B3" t="inlineStr">
        <is>
          <t>akaw0307@uni.sydney.edu.au</t>
        </is>
      </c>
      <c r="C3" t="n">
        <v>1</v>
      </c>
      <c r="D3" t="n">
        <v>71</v>
      </c>
      <c r="E3" t="inlineStr">
        <is>
          <t>"Career Profiling Engaged,Completed USYD Survey 1 - Ask 1,Job Suggestions,Video Profiling"</t>
        </is>
      </c>
      <c r="G3" t="inlineStr">
        <is>
          <t>Female</t>
        </is>
      </c>
      <c r="H3" t="inlineStr">
        <is>
          <t>Australia</t>
        </is>
      </c>
      <c r="I3" t="inlineStr">
        <is>
          <t>New South Wales</t>
        </is>
      </c>
      <c r="J3" t="inlineStr">
        <is>
          <t>'|14|26|</t>
        </is>
      </c>
      <c r="L3" t="inlineStr">
        <is>
          <t>Y</t>
        </is>
      </c>
      <c r="N3" t="inlineStr">
        <is>
          <t>'|Faculty of Engineering|</t>
        </is>
      </c>
      <c r="O3" t="inlineStr">
        <is>
          <t>'|1st Year|</t>
        </is>
      </c>
      <c r="P3" t="inlineStr">
        <is>
          <t>'|None of the above|</t>
        </is>
      </c>
      <c r="Q3" t="inlineStr">
        <is>
          <t>'|International|</t>
        </is>
      </c>
      <c r="R3" t="inlineStr">
        <is>
          <t>I'm interested in my degree but not sure how it links to a career or the related career options.</t>
        </is>
      </c>
    </row>
    <row r="4">
      <c r="A4" t="inlineStr">
        <is>
          <t>Akashdeep</t>
        </is>
      </c>
      <c r="B4" t="inlineStr">
        <is>
          <t>akam0978@uni.sydney.edu.au</t>
        </is>
      </c>
      <c r="C4" t="n">
        <v>2</v>
      </c>
      <c r="D4" t="n">
        <v>71</v>
      </c>
      <c r="E4" t="inlineStr">
        <is>
          <t>"Career Profiling Engaged,Completed USYD Survey 1 - Ask 1,MAU_2025JUL,Video Profiling"</t>
        </is>
      </c>
      <c r="G4" t="inlineStr">
        <is>
          <t>Male</t>
        </is>
      </c>
      <c r="H4" t="inlineStr">
        <is>
          <t>Australia</t>
        </is>
      </c>
      <c r="I4" t="inlineStr">
        <is>
          <t>New South Wales</t>
        </is>
      </c>
      <c r="J4" t="inlineStr">
        <is>
          <t>'|7|14|30|25|</t>
        </is>
      </c>
      <c r="K4" t="n">
        <v>1</v>
      </c>
      <c r="L4" t="inlineStr">
        <is>
          <t>Y</t>
        </is>
      </c>
      <c r="N4" t="inlineStr">
        <is>
          <t>'|Faculty of Engineering|</t>
        </is>
      </c>
      <c r="O4" t="inlineStr">
        <is>
          <t>'|2nd Year|</t>
        </is>
      </c>
      <c r="P4" t="inlineStr">
        <is>
          <t>'|Internship|Casual or part-time work in a technical role|Work placement as part of my degree|</t>
        </is>
      </c>
      <c r="Q4" t="inlineStr">
        <is>
          <t>'|International|</t>
        </is>
      </c>
      <c r="R4" t="inlineStr">
        <is>
          <t>I'm enjoying my studies and have some ideas for my career.</t>
        </is>
      </c>
    </row>
    <row r="5">
      <c r="A5" t="inlineStr">
        <is>
          <t>Akshat</t>
        </is>
      </c>
      <c r="B5" t="inlineStr">
        <is>
          <t>amat0369@uni.sydney.edu.au</t>
        </is>
      </c>
      <c r="C5" t="n">
        <v>1</v>
      </c>
      <c r="D5" t="n">
        <v>71</v>
      </c>
      <c r="E5" t="inlineStr">
        <is>
          <t>"Career Profiling Engaged,Completed USYD Survey 1 - Ask 1,MAU_2025JUL,Job Suggestions,28 Engaged,Video Profiling,VWE Engaged"</t>
        </is>
      </c>
      <c r="G5" t="inlineStr">
        <is>
          <t>Male</t>
        </is>
      </c>
      <c r="H5" t="inlineStr">
        <is>
          <t>Australia</t>
        </is>
      </c>
      <c r="I5" t="inlineStr">
        <is>
          <t>New South Wales</t>
        </is>
      </c>
      <c r="J5" t="inlineStr">
        <is>
          <t>'|28|</t>
        </is>
      </c>
      <c r="K5" t="n">
        <v>1</v>
      </c>
      <c r="L5" t="inlineStr">
        <is>
          <t>Y</t>
        </is>
      </c>
      <c r="N5" t="inlineStr">
        <is>
          <t>'|Faculty of Engineering|</t>
        </is>
      </c>
      <c r="O5" t="inlineStr">
        <is>
          <t>'|1st Year|</t>
        </is>
      </c>
      <c r="P5" t="inlineStr">
        <is>
          <t>'|Internship|</t>
        </is>
      </c>
      <c r="Q5" t="inlineStr">
        <is>
          <t>'|International|</t>
        </is>
      </c>
      <c r="R5" t="inlineStr">
        <is>
          <t>I'm enjoying my studies and have some ideas for my career.</t>
        </is>
      </c>
    </row>
    <row r="6">
      <c r="A6" t="inlineStr">
        <is>
          <t>Alaukika</t>
        </is>
      </c>
      <c r="B6" t="inlineStr">
        <is>
          <t>avar0029@uni.sydney.edu.au</t>
        </is>
      </c>
      <c r="C6" t="n">
        <v>1</v>
      </c>
      <c r="D6" t="n">
        <v>71</v>
      </c>
      <c r="E6" t="inlineStr">
        <is>
          <t>"28 Engaged,Career Profiling Engaged"</t>
        </is>
      </c>
      <c r="G6" t="inlineStr">
        <is>
          <t>Female</t>
        </is>
      </c>
      <c r="H6" t="inlineStr">
        <is>
          <t>Australia</t>
        </is>
      </c>
      <c r="I6" t="inlineStr">
        <is>
          <t>New South Wales</t>
        </is>
      </c>
      <c r="J6" t="inlineStr">
        <is>
          <t>'|14|13|28|27|</t>
        </is>
      </c>
      <c r="L6" t="inlineStr">
        <is>
          <t>Y</t>
        </is>
      </c>
      <c r="N6" t="inlineStr">
        <is>
          <t>'|Faculty of Engineering|</t>
        </is>
      </c>
      <c r="O6" t="inlineStr">
        <is>
          <t>'|1st Year|</t>
        </is>
      </c>
      <c r="P6" t="inlineStr">
        <is>
          <t>'|None of the above|</t>
        </is>
      </c>
      <c r="Q6" t="inlineStr">
        <is>
          <t>'|International|</t>
        </is>
      </c>
    </row>
    <row r="7">
      <c r="A7" t="inlineStr">
        <is>
          <t>Alva</t>
        </is>
      </c>
      <c r="B7" t="inlineStr">
        <is>
          <t>asve0009@uni.sydney.edu.au</t>
        </is>
      </c>
      <c r="C7" t="n">
        <v>3</v>
      </c>
      <c r="D7" t="n">
        <v>742</v>
      </c>
      <c r="E7" t="inlineStr">
        <is>
          <t>"Career Profiling Engaged"</t>
        </is>
      </c>
      <c r="G7" t="inlineStr">
        <is>
          <t>Female</t>
        </is>
      </c>
      <c r="H7" t="inlineStr">
        <is>
          <t>Australia</t>
        </is>
      </c>
      <c r="I7" t="inlineStr">
        <is>
          <t>New South Wales</t>
        </is>
      </c>
      <c r="J7" t="inlineStr">
        <is>
          <t>'|14|</t>
        </is>
      </c>
      <c r="L7" t="inlineStr">
        <is>
          <t>Y</t>
        </is>
      </c>
      <c r="N7" t="inlineStr">
        <is>
          <t>'|Faculty of Engineering|</t>
        </is>
      </c>
      <c r="O7" t="inlineStr">
        <is>
          <t>'|1st Year|</t>
        </is>
      </c>
      <c r="P7" t="inlineStr">
        <is>
          <t>'|Casual or part-time work|</t>
        </is>
      </c>
      <c r="Q7" t="inlineStr">
        <is>
          <t>'|International|</t>
        </is>
      </c>
    </row>
    <row r="8">
      <c r="A8" t="inlineStr">
        <is>
          <t>Andrew</t>
        </is>
      </c>
      <c r="B8" t="inlineStr">
        <is>
          <t>andr3804@uni.sydney.edu.au</t>
        </is>
      </c>
      <c r="C8" t="n">
        <v>1</v>
      </c>
      <c r="D8" t="n">
        <v>71</v>
      </c>
      <c r="E8" t="inlineStr">
        <is>
          <t>"Completed USYD Survey 1 - Ask 1,MAU_2025JUL,VWE Engaged,28 Engaged,Video Profiling"</t>
        </is>
      </c>
      <c r="F8" t="inlineStr">
        <is>
          <t>https://careerhub.sydney.edu.au/s/careers-centre/events?page=9&amp;studentSiteId=3</t>
        </is>
      </c>
      <c r="G8" t="inlineStr">
        <is>
          <t>Male</t>
        </is>
      </c>
      <c r="H8" t="inlineStr">
        <is>
          <t>Australia</t>
        </is>
      </c>
      <c r="I8" t="inlineStr">
        <is>
          <t>New South Wales</t>
        </is>
      </c>
      <c r="J8" t="inlineStr">
        <is>
          <t>'|8|12|14|15|28|27|</t>
        </is>
      </c>
      <c r="K8" t="n">
        <v>1</v>
      </c>
      <c r="L8" t="inlineStr">
        <is>
          <t>Y</t>
        </is>
      </c>
      <c r="N8" t="inlineStr">
        <is>
          <t>'|Faculty of Engineering|</t>
        </is>
      </c>
      <c r="O8" t="inlineStr">
        <is>
          <t>'|2nd Year|</t>
        </is>
      </c>
      <c r="P8" t="inlineStr">
        <is>
          <t>'|Internship|Casual or part-time work in a technical role|Casual or part-time work|Research experience at university|</t>
        </is>
      </c>
      <c r="Q8" t="inlineStr">
        <is>
          <t>'|International|</t>
        </is>
      </c>
      <c r="R8" t="inlineStr">
        <is>
          <t>I'm enjoying my studies and have some ideas for my career.</t>
        </is>
      </c>
    </row>
    <row r="9">
      <c r="A9" t="inlineStr">
        <is>
          <t>Anirudha</t>
        </is>
      </c>
      <c r="B9" t="inlineStr">
        <is>
          <t>apra0996@uni.sydney.edu.au</t>
        </is>
      </c>
      <c r="C9" t="n">
        <v>2</v>
      </c>
      <c r="D9" t="n">
        <v>654</v>
      </c>
      <c r="E9" t="inlineStr">
        <is>
          <t>"Video Profiling 5,Career Profiling Engaged,Job Suggestions,Video Profiling,VWE Engaged"</t>
        </is>
      </c>
      <c r="F9" t="inlineStr">
        <is>
          <t>https://app.thecareersdepartment.com/</t>
        </is>
      </c>
      <c r="G9" t="inlineStr">
        <is>
          <t>Male</t>
        </is>
      </c>
      <c r="H9" t="inlineStr">
        <is>
          <t>Australia</t>
        </is>
      </c>
      <c r="I9" t="inlineStr">
        <is>
          <t>New South Wales</t>
        </is>
      </c>
      <c r="J9" t="inlineStr">
        <is>
          <t>'|14|27|28|</t>
        </is>
      </c>
      <c r="K9" t="n">
        <v>1</v>
      </c>
      <c r="L9" t="inlineStr">
        <is>
          <t>Y</t>
        </is>
      </c>
      <c r="N9" t="inlineStr">
        <is>
          <t>'|Faculty of Engineering|</t>
        </is>
      </c>
      <c r="O9" t="inlineStr">
        <is>
          <t>'|1st Year|</t>
        </is>
      </c>
      <c r="P9" t="inlineStr">
        <is>
          <t>'|Casual or part-time work|</t>
        </is>
      </c>
      <c r="Q9" t="inlineStr">
        <is>
          <t>'|International|</t>
        </is>
      </c>
    </row>
    <row r="10">
      <c r="A10" t="inlineStr">
        <is>
          <t>Anu-Ujin</t>
        </is>
      </c>
      <c r="B10" t="inlineStr">
        <is>
          <t>akhu0798@uni.sydney.edu.au</t>
        </is>
      </c>
      <c r="C10" t="n">
        <v>1</v>
      </c>
      <c r="D10" t="n">
        <v>8052</v>
      </c>
      <c r="E10" t="inlineStr">
        <is>
          <t>"Video Profiling 5,Career Profiling Engaged,Completed USYD Survey 1 - Ask 1,VWE Engaged,Job Suggestions,Video Profiling,VWE Engaged"</t>
        </is>
      </c>
      <c r="F10" t="inlineStr">
        <is>
          <t>https://careerhub.sydney.edu.au/s/careers-centre/resources/search/?order=Relevance&amp;topicsUseAnd=true</t>
        </is>
      </c>
      <c r="G10" t="inlineStr">
        <is>
          <t>Female</t>
        </is>
      </c>
      <c r="H10" t="inlineStr">
        <is>
          <t>Australia</t>
        </is>
      </c>
      <c r="I10" t="inlineStr">
        <is>
          <t>New South Wales</t>
        </is>
      </c>
      <c r="J10" t="inlineStr">
        <is>
          <t>'|12|6|8|10|21|</t>
        </is>
      </c>
      <c r="K10" t="n">
        <v>1</v>
      </c>
      <c r="L10" t="inlineStr">
        <is>
          <t>Y</t>
        </is>
      </c>
      <c r="N10" t="inlineStr">
        <is>
          <t>'|Faculty of Arts and Social Sciences|</t>
        </is>
      </c>
      <c r="O10" t="inlineStr">
        <is>
          <t>'|2nd Year|</t>
        </is>
      </c>
      <c r="P10" t="inlineStr">
        <is>
          <t>'|None of the above|Casual or part-time work in a technical role|</t>
        </is>
      </c>
      <c r="Q10" t="inlineStr">
        <is>
          <t>'|International|</t>
        </is>
      </c>
      <c r="R10" t="inlineStr">
        <is>
          <t>I'm interested in my degree but not sure how it links to a career or the related career options.</t>
        </is>
      </c>
    </row>
    <row r="11">
      <c r="A11" t="inlineStr">
        <is>
          <t>Apsara</t>
        </is>
      </c>
      <c r="B11" t="inlineStr">
        <is>
          <t>asan0436@uni.sydney.edu.au</t>
        </is>
      </c>
      <c r="C11" t="n">
        <v>1</v>
      </c>
      <c r="D11" t="n">
        <v>256</v>
      </c>
      <c r="E11" t="inlineStr">
        <is>
          <t>"Career Profiling Engaged,Completed USYD Survey 1 - Ask 1,MAU_2025JUL,Video Profiling"</t>
        </is>
      </c>
      <c r="G11" t="inlineStr">
        <is>
          <t>Female</t>
        </is>
      </c>
      <c r="H11" t="inlineStr">
        <is>
          <t>Australia</t>
        </is>
      </c>
      <c r="I11" t="inlineStr">
        <is>
          <t>New South Wales</t>
        </is>
      </c>
      <c r="J11" t="inlineStr">
        <is>
          <t>'|14|7|</t>
        </is>
      </c>
      <c r="K11" t="n">
        <v>1</v>
      </c>
      <c r="L11" t="inlineStr">
        <is>
          <t>Y</t>
        </is>
      </c>
      <c r="N11" t="inlineStr">
        <is>
          <t>'|Faculty of Engineering|</t>
        </is>
      </c>
      <c r="O11" t="inlineStr">
        <is>
          <t>'|2nd Year|</t>
        </is>
      </c>
      <c r="P11" t="inlineStr">
        <is>
          <t>'|Internship|Casual or part-time work|</t>
        </is>
      </c>
      <c r="Q11" t="inlineStr">
        <is>
          <t>'|International|</t>
        </is>
      </c>
      <c r="R11" t="inlineStr">
        <is>
          <t>I love my degree and have a clear career plan.</t>
        </is>
      </c>
    </row>
    <row r="12">
      <c r="A12" t="inlineStr">
        <is>
          <t>Arthur</t>
        </is>
      </c>
      <c r="B12" t="inlineStr">
        <is>
          <t>swan0244@uni.sydney.edu.au</t>
        </is>
      </c>
      <c r="C12" t="n">
        <v>1</v>
      </c>
      <c r="D12" t="n">
        <v>3010</v>
      </c>
      <c r="E12" t="inlineStr">
        <is>
          <t>"Video Profiling 5,Career Profiling Engaged,MAU_2025JUL,Video Profiling 10,Video Profiling 15,Video Profiling,VWE Engaged"</t>
        </is>
      </c>
      <c r="G12" t="inlineStr">
        <is>
          <t>Male</t>
        </is>
      </c>
      <c r="H12" t="inlineStr">
        <is>
          <t>Australia</t>
        </is>
      </c>
      <c r="I12" t="inlineStr">
        <is>
          <t>New South Wales</t>
        </is>
      </c>
      <c r="J12" t="inlineStr">
        <is>
          <t>'|1|14|33|35|3|10|16|17|21|</t>
        </is>
      </c>
      <c r="K12" t="n">
        <v>1</v>
      </c>
      <c r="L12" t="inlineStr">
        <is>
          <t>Y</t>
        </is>
      </c>
      <c r="N12" t="inlineStr">
        <is>
          <t>'|Faculty of Engineering|</t>
        </is>
      </c>
      <c r="O12" t="inlineStr">
        <is>
          <t>'|2nd Year|</t>
        </is>
      </c>
      <c r="P12" t="inlineStr">
        <is>
          <t>'|Internship|Casual or part-time work|</t>
        </is>
      </c>
      <c r="Q12" t="inlineStr">
        <is>
          <t>'|International|</t>
        </is>
      </c>
    </row>
    <row r="13">
      <c r="A13" t="inlineStr">
        <is>
          <t>Aryaman</t>
        </is>
      </c>
      <c r="B13" t="inlineStr">
        <is>
          <t>asin0208@uni.sydney.edu.au</t>
        </is>
      </c>
      <c r="C13" t="n">
        <v>1</v>
      </c>
      <c r="D13" t="n">
        <v>1542</v>
      </c>
      <c r="E13" t="inlineStr">
        <is>
          <t>"Career Profiling Engaged,Completed USYD Survey 1 - Ask 1,15 Engaged,VWE Engaged,26 Engaged,Video Profiling,VWE Engaged"</t>
        </is>
      </c>
      <c r="F13" t="inlineStr">
        <is>
          <t>https://careerhub.sydney.edu.au/s/careers-centre</t>
        </is>
      </c>
      <c r="G13" t="inlineStr">
        <is>
          <t>Male</t>
        </is>
      </c>
      <c r="H13" t="inlineStr">
        <is>
          <t>Australia</t>
        </is>
      </c>
      <c r="I13" t="inlineStr">
        <is>
          <t>New South Wales</t>
        </is>
      </c>
      <c r="J13" t="inlineStr">
        <is>
          <t>'|14|7|5|15|17|28|42|</t>
        </is>
      </c>
      <c r="K13" t="n">
        <v>1</v>
      </c>
      <c r="L13" t="inlineStr">
        <is>
          <t>Y</t>
        </is>
      </c>
      <c r="N13" t="inlineStr">
        <is>
          <t>'|Faculty of Engineering|</t>
        </is>
      </c>
      <c r="O13" t="inlineStr">
        <is>
          <t>'|1st Year|</t>
        </is>
      </c>
      <c r="P13" t="inlineStr">
        <is>
          <t>'|None of the above|</t>
        </is>
      </c>
      <c r="Q13" t="inlineStr">
        <is>
          <t>'|International|</t>
        </is>
      </c>
    </row>
    <row r="14">
      <c r="A14" t="inlineStr">
        <is>
          <t>Bathrinathan</t>
        </is>
      </c>
      <c r="B14" t="inlineStr">
        <is>
          <t>bsub0921@uni.sydney.edu.au</t>
        </is>
      </c>
      <c r="C14" t="n">
        <v>2</v>
      </c>
      <c r="D14" t="n">
        <v>71</v>
      </c>
      <c r="E14" t="inlineStr">
        <is>
          <t>"Video Profiling"</t>
        </is>
      </c>
      <c r="G14" t="inlineStr">
        <is>
          <t>Male</t>
        </is>
      </c>
      <c r="H14" t="inlineStr">
        <is>
          <t>Australia</t>
        </is>
      </c>
      <c r="I14" t="inlineStr">
        <is>
          <t>New South Wales</t>
        </is>
      </c>
      <c r="J14" t="inlineStr">
        <is>
          <t>'|1|2|3|8|12|14|15|16|21|28|26|25|34|19|23|</t>
        </is>
      </c>
      <c r="L14" t="inlineStr">
        <is>
          <t>Y</t>
        </is>
      </c>
      <c r="N14" t="inlineStr">
        <is>
          <t>'|Faculty of Engineering|</t>
        </is>
      </c>
      <c r="O14" t="inlineStr">
        <is>
          <t>'|1st Year|</t>
        </is>
      </c>
      <c r="P14" t="inlineStr">
        <is>
          <t>'|None of the above|</t>
        </is>
      </c>
      <c r="Q14" t="inlineStr">
        <is>
          <t>'|International|</t>
        </is>
      </c>
    </row>
    <row r="15">
      <c r="A15" t="inlineStr">
        <is>
          <t>Benjamin</t>
        </is>
      </c>
      <c r="B15" t="inlineStr">
        <is>
          <t>bvar9733@uni.sydney.edu.au</t>
        </is>
      </c>
      <c r="C15" t="n">
        <v>1</v>
      </c>
      <c r="D15" t="n">
        <v>71</v>
      </c>
      <c r="E15" t="inlineStr">
        <is>
          <t>"Career Profiling Engaged,Completed USYD Survey 1 - Ask 1,MAU_2025JUL,SFC Engaged,14 Engaged,34 Engaged,SFC Pilot Instructor GT,23 Engaged"</t>
        </is>
      </c>
      <c r="F15" t="inlineStr">
        <is>
          <t>https://careerhub.sydney.edu.au/s/careers-centre/events</t>
        </is>
      </c>
      <c r="G15" t="inlineStr">
        <is>
          <t>Male</t>
        </is>
      </c>
      <c r="H15" t="inlineStr">
        <is>
          <t>Australia</t>
        </is>
      </c>
      <c r="I15" t="inlineStr">
        <is>
          <t>New South Wales</t>
        </is>
      </c>
      <c r="J15" t="inlineStr">
        <is>
          <t>'|14|23|27|</t>
        </is>
      </c>
      <c r="L15" t="inlineStr">
        <is>
          <t>Y</t>
        </is>
      </c>
      <c r="N15" t="inlineStr">
        <is>
          <t>'|Faculty of Engineering|</t>
        </is>
      </c>
      <c r="O15" t="inlineStr">
        <is>
          <t>'|3rd Year|</t>
        </is>
      </c>
      <c r="P15" t="inlineStr">
        <is>
          <t>'|Research experience at university|</t>
        </is>
      </c>
      <c r="Q15" t="inlineStr">
        <is>
          <t>'|Domestic|</t>
        </is>
      </c>
      <c r="R15" t="inlineStr">
        <is>
          <t>I'm enjoying my studies and have some ideas for my career.</t>
        </is>
      </c>
    </row>
    <row r="16">
      <c r="A16" t="inlineStr">
        <is>
          <t>Byron</t>
        </is>
      </c>
      <c r="B16" t="inlineStr">
        <is>
          <t>bqui0058@uni.sydney.edu.au</t>
        </is>
      </c>
      <c r="C16" t="n">
        <v>2</v>
      </c>
      <c r="D16" t="n">
        <v>3000</v>
      </c>
      <c r="E16" t="inlineStr">
        <is>
          <t>"Completed USYD Survey 1 - Ask 1,MAU_2025JUL,12 Engaged,Resume Builder Engaged,Video Profiling"</t>
        </is>
      </c>
      <c r="F16" t="inlineStr">
        <is>
          <t>https://careerhub.sydney.edu.au/s/careers-centre/events?page=2&amp;studentSiteId=3</t>
        </is>
      </c>
      <c r="G16" t="inlineStr">
        <is>
          <t>Male</t>
        </is>
      </c>
      <c r="H16" t="inlineStr">
        <is>
          <t>Australia</t>
        </is>
      </c>
      <c r="I16" t="inlineStr">
        <is>
          <t>New South Wales</t>
        </is>
      </c>
      <c r="J16" t="inlineStr">
        <is>
          <t>'|9|19|23|28|34|12|</t>
        </is>
      </c>
      <c r="K16" t="n">
        <v>1</v>
      </c>
      <c r="L16" t="inlineStr">
        <is>
          <t>Y</t>
        </is>
      </c>
      <c r="N16" t="inlineStr">
        <is>
          <t>'|Faculty of Engineering|</t>
        </is>
      </c>
      <c r="O16" t="inlineStr">
        <is>
          <t>'|1st Year|</t>
        </is>
      </c>
      <c r="P16" t="inlineStr">
        <is>
          <t>'|None of the above|</t>
        </is>
      </c>
      <c r="Q16" t="inlineStr">
        <is>
          <t>'|International|</t>
        </is>
      </c>
      <c r="R16" t="inlineStr">
        <is>
          <t>I'm enjoying my studies and have some ideas for my career.</t>
        </is>
      </c>
    </row>
    <row r="17">
      <c r="A17" t="inlineStr">
        <is>
          <t>Cheng</t>
        </is>
      </c>
      <c r="B17" t="inlineStr">
        <is>
          <t>clam0550@uni.sydney.edu.au</t>
        </is>
      </c>
      <c r="C17" t="n">
        <v>2</v>
      </c>
      <c r="D17" t="n">
        <v>71</v>
      </c>
      <c r="E17" t="inlineStr">
        <is>
          <t>"MAU_2025JUL,VWE Engaged,Video Profiling"</t>
        </is>
      </c>
      <c r="F17" t="inlineStr">
        <is>
          <t>https://careerhub.sydney.edu.au/</t>
        </is>
      </c>
      <c r="G17" t="inlineStr">
        <is>
          <t>Male</t>
        </is>
      </c>
      <c r="H17" t="inlineStr">
        <is>
          <t>Australia</t>
        </is>
      </c>
      <c r="I17" t="inlineStr">
        <is>
          <t>New South Wales</t>
        </is>
      </c>
      <c r="J17" t="inlineStr">
        <is>
          <t>'|14|28|</t>
        </is>
      </c>
      <c r="K17" t="n">
        <v>1</v>
      </c>
      <c r="L17" t="inlineStr">
        <is>
          <t>Y</t>
        </is>
      </c>
      <c r="N17" t="inlineStr">
        <is>
          <t>'|Faculty of Engineering|</t>
        </is>
      </c>
      <c r="O17" t="inlineStr">
        <is>
          <t>'|4th Year|</t>
        </is>
      </c>
      <c r="P17" t="inlineStr">
        <is>
          <t>'|Internship|</t>
        </is>
      </c>
      <c r="Q17" t="inlineStr">
        <is>
          <t>'|International|</t>
        </is>
      </c>
    </row>
    <row r="18">
      <c r="A18" t="inlineStr">
        <is>
          <t>Chenghao</t>
        </is>
      </c>
      <c r="B18" t="inlineStr">
        <is>
          <t>cfan0281@uni.sydney.edu.au</t>
        </is>
      </c>
      <c r="C18" t="n">
        <v>2</v>
      </c>
      <c r="D18" t="n">
        <v>71</v>
      </c>
      <c r="E18" t="inlineStr">
        <is>
          <t>"MAU_2025JUL,Video Profiling,VWE Engaged"</t>
        </is>
      </c>
      <c r="G18" t="inlineStr">
        <is>
          <t>Male</t>
        </is>
      </c>
      <c r="H18" t="inlineStr">
        <is>
          <t>Australia</t>
        </is>
      </c>
      <c r="I18" t="inlineStr">
        <is>
          <t>New South Wales</t>
        </is>
      </c>
      <c r="J18" t="inlineStr">
        <is>
          <t>'|28|14|</t>
        </is>
      </c>
      <c r="K18" t="n">
        <v>1</v>
      </c>
      <c r="L18" t="inlineStr">
        <is>
          <t>Y</t>
        </is>
      </c>
      <c r="N18" t="inlineStr">
        <is>
          <t>'|Faculty of Engineering|</t>
        </is>
      </c>
      <c r="O18" t="inlineStr">
        <is>
          <t>'|1st Year|</t>
        </is>
      </c>
      <c r="P18" t="inlineStr">
        <is>
          <t>'|None of the above|</t>
        </is>
      </c>
      <c r="Q18" t="inlineStr">
        <is>
          <t>'|International|</t>
        </is>
      </c>
    </row>
    <row r="19">
      <c r="A19" t="inlineStr">
        <is>
          <t>Chiedza</t>
        </is>
      </c>
      <c r="B19" t="inlineStr">
        <is>
          <t>ccha0660@uni.sydney.edu.au</t>
        </is>
      </c>
      <c r="C19" t="n">
        <v>1</v>
      </c>
      <c r="D19" t="n">
        <v>71</v>
      </c>
      <c r="E19" t="inlineStr">
        <is>
          <t>"Completed USYD Survey 1 - Ask 1,MAU_2025JUL,ST Engaged,Video Profiling"</t>
        </is>
      </c>
      <c r="F19" t="inlineStr">
        <is>
          <t>https://www.thecareersdepartment.com/</t>
        </is>
      </c>
      <c r="G19" t="inlineStr">
        <is>
          <t>Female</t>
        </is>
      </c>
      <c r="H19" t="inlineStr">
        <is>
          <t>Australia</t>
        </is>
      </c>
      <c r="I19" t="inlineStr">
        <is>
          <t>New South Wales</t>
        </is>
      </c>
      <c r="J19" t="inlineStr">
        <is>
          <t>'|11|14|15|17|23|27|28|22|</t>
        </is>
      </c>
      <c r="L19" t="inlineStr">
        <is>
          <t>Y</t>
        </is>
      </c>
      <c r="N19" t="inlineStr">
        <is>
          <t>'|Faculty of Engineering|</t>
        </is>
      </c>
      <c r="O19" t="inlineStr">
        <is>
          <t>'|1st Year|</t>
        </is>
      </c>
      <c r="P19" t="inlineStr">
        <is>
          <t>'|None of the above|</t>
        </is>
      </c>
      <c r="Q19" t="inlineStr">
        <is>
          <t>'|International|</t>
        </is>
      </c>
      <c r="R19" t="inlineStr">
        <is>
          <t>I'm enjoying my studies and have some ideas for my career.</t>
        </is>
      </c>
    </row>
    <row r="20">
      <c r="A20" t="inlineStr">
        <is>
          <t>Christy</t>
        </is>
      </c>
      <c r="B20" t="inlineStr">
        <is>
          <t>chli0464@uni.sydney.edu.au</t>
        </is>
      </c>
      <c r="C20" t="n">
        <v>2</v>
      </c>
      <c r="D20" t="n">
        <v>71</v>
      </c>
      <c r="E20" t="inlineStr">
        <is>
          <t>"Completed USYD Survey 1 - Ask 1,MAU_2025JUL,VWE Engaged,28 Engaged,Video Profiling,VWE Engaged"</t>
        </is>
      </c>
      <c r="G20" t="inlineStr">
        <is>
          <t>Female</t>
        </is>
      </c>
      <c r="H20" t="inlineStr">
        <is>
          <t>Australia</t>
        </is>
      </c>
      <c r="I20" t="inlineStr">
        <is>
          <t>New South Wales</t>
        </is>
      </c>
      <c r="J20" t="inlineStr">
        <is>
          <t>'|28|14|</t>
        </is>
      </c>
      <c r="K20" t="n">
        <v>1</v>
      </c>
      <c r="L20" t="inlineStr">
        <is>
          <t>Y</t>
        </is>
      </c>
      <c r="N20" t="inlineStr">
        <is>
          <t>'|Faculty of Engineering|</t>
        </is>
      </c>
      <c r="O20" t="inlineStr">
        <is>
          <t>'|2nd Year|</t>
        </is>
      </c>
      <c r="P20" t="inlineStr">
        <is>
          <t>'|None of the above|</t>
        </is>
      </c>
      <c r="Q20" t="inlineStr">
        <is>
          <t>'|International|</t>
        </is>
      </c>
      <c r="R20" t="inlineStr">
        <is>
          <t>I love my degree and have a clear career plan.</t>
        </is>
      </c>
    </row>
    <row r="21">
      <c r="A21" t="inlineStr">
        <is>
          <t>Danidu</t>
        </is>
      </c>
      <c r="B21" t="inlineStr">
        <is>
          <t>djag0867@uni.sydney.edu.au</t>
        </is>
      </c>
      <c r="C21" t="n">
        <v>2</v>
      </c>
      <c r="D21" t="n">
        <v>108</v>
      </c>
      <c r="E21" t="inlineStr">
        <is>
          <t>"MAU_2025JUL,VWE Engaged,Video Profiling"</t>
        </is>
      </c>
      <c r="G21" t="inlineStr">
        <is>
          <t>Male</t>
        </is>
      </c>
      <c r="H21" t="inlineStr">
        <is>
          <t>Australia</t>
        </is>
      </c>
      <c r="I21" t="inlineStr">
        <is>
          <t>New South Wales</t>
        </is>
      </c>
      <c r="J21" t="inlineStr">
        <is>
          <t>'|14|16|22|30|7|</t>
        </is>
      </c>
      <c r="K21" t="n">
        <v>2</v>
      </c>
      <c r="L21" t="inlineStr">
        <is>
          <t>Y</t>
        </is>
      </c>
      <c r="N21" t="inlineStr">
        <is>
          <t>'|Faculty of Engineering|</t>
        </is>
      </c>
      <c r="O21" t="inlineStr">
        <is>
          <t>'|1st Year|</t>
        </is>
      </c>
      <c r="P21" t="inlineStr">
        <is>
          <t>'|Internship|Casual or part-time work in a technical role|Work placement as part of my degree|Casual or part-time work|Research experience at university|</t>
        </is>
      </c>
      <c r="Q21" t="inlineStr">
        <is>
          <t>'|International|</t>
        </is>
      </c>
    </row>
    <row r="22">
      <c r="A22" t="inlineStr">
        <is>
          <t>Diana</t>
        </is>
      </c>
      <c r="B22" t="inlineStr">
        <is>
          <t>yzho0254@uni.sydney.edu.au</t>
        </is>
      </c>
      <c r="C22" t="n">
        <v>2</v>
      </c>
      <c r="D22" t="n">
        <v>71</v>
      </c>
      <c r="E22" t="inlineStr">
        <is>
          <t>"Video Profiling"</t>
        </is>
      </c>
      <c r="F22" t="inlineStr">
        <is>
          <t>https://careerhub.sydney.edu.au/s/careers-centre/events</t>
        </is>
      </c>
      <c r="G22" t="inlineStr">
        <is>
          <t>Female</t>
        </is>
      </c>
      <c r="H22" t="inlineStr">
        <is>
          <t>Australia</t>
        </is>
      </c>
      <c r="I22" t="inlineStr">
        <is>
          <t>New South Wales</t>
        </is>
      </c>
      <c r="J22" t="inlineStr">
        <is>
          <t>'|20|19|23|28|27|</t>
        </is>
      </c>
      <c r="L22" t="inlineStr">
        <is>
          <t>Y</t>
        </is>
      </c>
      <c r="N22" t="inlineStr">
        <is>
          <t>'|Sydney Law School|</t>
        </is>
      </c>
      <c r="O22" t="inlineStr">
        <is>
          <t>'|1st Year|</t>
        </is>
      </c>
      <c r="P22" t="inlineStr">
        <is>
          <t>'|Research experience at university|Casual or part-time work|</t>
        </is>
      </c>
      <c r="Q22" t="inlineStr">
        <is>
          <t>'|International|</t>
        </is>
      </c>
    </row>
    <row r="23">
      <c r="A23" t="inlineStr">
        <is>
          <t>Dulguun</t>
        </is>
      </c>
      <c r="B23" t="inlineStr">
        <is>
          <t>derd0098@uni.sydney.edu.au</t>
        </is>
      </c>
      <c r="C23" t="n">
        <v>1</v>
      </c>
      <c r="D23" t="n">
        <v>3957</v>
      </c>
      <c r="E23" t="inlineStr">
        <is>
          <t>"Career Profiling Engaged,Completed USYD Survey 1 - Ask 1,MAU_2025JUL,15 Engaged,28 Engaged,9 Engaged,VWE Engaged,ST Engaged,Resume Builder Engaged,ePortfolio Engaged,Video Profiling"</t>
        </is>
      </c>
      <c r="F23" t="inlineStr">
        <is>
          <t>https://www.thecareersdepartment.com/</t>
        </is>
      </c>
      <c r="G23" t="inlineStr">
        <is>
          <t>Female</t>
        </is>
      </c>
      <c r="H23" t="inlineStr">
        <is>
          <t>Australia</t>
        </is>
      </c>
      <c r="I23" t="inlineStr">
        <is>
          <t>New South Wales</t>
        </is>
      </c>
      <c r="J23" t="inlineStr">
        <is>
          <t>'|8|9|14|28|</t>
        </is>
      </c>
      <c r="K23" t="n">
        <v>2</v>
      </c>
      <c r="L23" t="inlineStr">
        <is>
          <t>Y</t>
        </is>
      </c>
      <c r="N23" t="inlineStr">
        <is>
          <t>'|Faculty of Engineering|</t>
        </is>
      </c>
      <c r="O23" t="inlineStr">
        <is>
          <t>'|2nd Year|</t>
        </is>
      </c>
      <c r="P23" t="inlineStr">
        <is>
          <t>'|Casual or part-time work|</t>
        </is>
      </c>
      <c r="Q23" t="inlineStr">
        <is>
          <t>'|International|</t>
        </is>
      </c>
      <c r="R23" t="inlineStr">
        <is>
          <t>I'm interested in my degree but not sure how it links to a career or the related career options.</t>
        </is>
      </c>
    </row>
    <row r="24">
      <c r="A24" t="inlineStr">
        <is>
          <t>Dvij</t>
        </is>
      </c>
      <c r="B24" t="inlineStr">
        <is>
          <t>dsha0767@uni.sydney.edu.au</t>
        </is>
      </c>
      <c r="C24" t="n">
        <v>2</v>
      </c>
      <c r="D24" t="n">
        <v>439</v>
      </c>
      <c r="E24" t="inlineStr">
        <is>
          <t>"Video Profiling 5,Career Profiling Engaged,Completed USYD Survey 1 - Ask 1,MAU_2025JUL,ST Engaged,Video Profiling,VWE Engaged"</t>
        </is>
      </c>
      <c r="F24" t="inlineStr">
        <is>
          <t>https://app.thecareersdepartment.com/</t>
        </is>
      </c>
      <c r="G24" t="inlineStr">
        <is>
          <t>Male</t>
        </is>
      </c>
      <c r="H24" t="inlineStr">
        <is>
          <t>Australia</t>
        </is>
      </c>
      <c r="I24" t="inlineStr">
        <is>
          <t>New South Wales</t>
        </is>
      </c>
      <c r="J24" t="inlineStr">
        <is>
          <t>'|28|14|27|</t>
        </is>
      </c>
      <c r="K24" t="n">
        <v>1</v>
      </c>
      <c r="L24" t="inlineStr">
        <is>
          <t>Y</t>
        </is>
      </c>
      <c r="N24" t="inlineStr">
        <is>
          <t>'|Faculty of Engineering|</t>
        </is>
      </c>
      <c r="O24" t="inlineStr">
        <is>
          <t>'|1st Year|</t>
        </is>
      </c>
      <c r="P24" t="inlineStr">
        <is>
          <t>'|None of the above|</t>
        </is>
      </c>
      <c r="Q24" t="inlineStr">
        <is>
          <t>'|International|</t>
        </is>
      </c>
      <c r="R24" t="inlineStr">
        <is>
          <t>I'm interested in my degree but not sure how it links to a career or the related career options.</t>
        </is>
      </c>
    </row>
    <row r="25">
      <c r="A25" t="inlineStr">
        <is>
          <t>Dylan</t>
        </is>
      </c>
      <c r="B25" t="inlineStr">
        <is>
          <t>dtru0671@uni.sydney.edu.au</t>
        </is>
      </c>
      <c r="C25" t="n">
        <v>2</v>
      </c>
      <c r="D25" t="n">
        <v>14376</v>
      </c>
      <c r="E25" t="inlineStr">
        <is>
          <t>"Completed USYD Survey 1 - Ask 1,MAU_2025JUL,37 38 39 40 41 Engaged,Job Suggestions,8 Engaged,VWE Engaged,ePortfolio Engaged,Video Profiling,7 Engaged"</t>
        </is>
      </c>
      <c r="F25" t="inlineStr">
        <is>
          <t>https://www.tcd-modules-9.com/</t>
        </is>
      </c>
      <c r="G25" t="inlineStr">
        <is>
          <t>Male</t>
        </is>
      </c>
      <c r="H25" t="inlineStr">
        <is>
          <t>Australia</t>
        </is>
      </c>
      <c r="I25" t="inlineStr">
        <is>
          <t>New South Wales</t>
        </is>
      </c>
      <c r="J25" t="inlineStr">
        <is>
          <t>'|14|</t>
        </is>
      </c>
      <c r="K25" t="n">
        <v>2</v>
      </c>
      <c r="L25" t="inlineStr">
        <is>
          <t>Y</t>
        </is>
      </c>
      <c r="N25" t="inlineStr">
        <is>
          <t>'|Sydney School of Architecture, Design and Planning|Faculty of Engineering|</t>
        </is>
      </c>
      <c r="O25" t="inlineStr">
        <is>
          <t>'|2nd Year|</t>
        </is>
      </c>
      <c r="P25" t="inlineStr">
        <is>
          <t>'|Internship|Casual or part-time work in a technical role|Casual or part-time work|Work placement as part of my degree|</t>
        </is>
      </c>
      <c r="Q25" t="inlineStr">
        <is>
          <t>'|Domestic|</t>
        </is>
      </c>
      <c r="R25" t="inlineStr">
        <is>
          <t>I'm enjoying my studies and have some ideas for my career.</t>
        </is>
      </c>
    </row>
    <row r="26">
      <c r="A26" t="inlineStr">
        <is>
          <t>Emily</t>
        </is>
      </c>
      <c r="B26" t="inlineStr">
        <is>
          <t>ezho0358@uni.sydney.edu.au</t>
        </is>
      </c>
      <c r="C26" t="n">
        <v>1</v>
      </c>
      <c r="D26" t="n">
        <v>71</v>
      </c>
      <c r="E26" t="inlineStr">
        <is>
          <t>"Completed USYD Survey 1 - Ask 1,14 Engaged,VWE Engaged,Video Profiling"</t>
        </is>
      </c>
      <c r="F26" t="inlineStr">
        <is>
          <t>https://careerhub.sydney.edu.au/s/careers-centre/events?filterId=134&amp;page=1&amp;studentSiteId=3&amp;text=virtual work</t>
        </is>
      </c>
      <c r="G26" t="inlineStr">
        <is>
          <t>Female</t>
        </is>
      </c>
      <c r="H26" t="inlineStr">
        <is>
          <t>Australia</t>
        </is>
      </c>
      <c r="I26" t="inlineStr">
        <is>
          <t>New South Wales</t>
        </is>
      </c>
      <c r="J26" t="inlineStr">
        <is>
          <t>'|14|5|11|27|42|</t>
        </is>
      </c>
      <c r="K26" t="n">
        <v>2</v>
      </c>
      <c r="L26" t="inlineStr">
        <is>
          <t>Y</t>
        </is>
      </c>
      <c r="N26" t="inlineStr">
        <is>
          <t>|Faculty of Engineering|</t>
        </is>
      </c>
      <c r="O26" t="inlineStr">
        <is>
          <t>'|1st Year|</t>
        </is>
      </c>
      <c r="P26" t="inlineStr">
        <is>
          <t>'|Casual or part-time work|</t>
        </is>
      </c>
      <c r="Q26" t="inlineStr">
        <is>
          <t>'|Domestic|</t>
        </is>
      </c>
      <c r="R26" t="inlineStr">
        <is>
          <t>I'm enjoying my studies and have some ideas for my career.</t>
        </is>
      </c>
    </row>
    <row r="27">
      <c r="A27" t="inlineStr">
        <is>
          <t>Fabliha</t>
        </is>
      </c>
      <c r="B27" t="inlineStr">
        <is>
          <t>fanb0069@uni.sydney.edu.au</t>
        </is>
      </c>
      <c r="C27" t="n">
        <v>1</v>
      </c>
      <c r="D27" t="n">
        <v>640</v>
      </c>
      <c r="E27" t="inlineStr">
        <is>
          <t>"Video Profiling 5,Career Profiling Engaged,Completed USYD Survey 1 - Ask 1,MAU_2025JUL,Video Profiling 10,Job Suggestions,IND Resume Basics LES,IND Engaged,Video Profiling"</t>
        </is>
      </c>
      <c r="F27" t="inlineStr">
        <is>
          <t>https://www.google.com/</t>
        </is>
      </c>
      <c r="G27" t="inlineStr">
        <is>
          <t>Female</t>
        </is>
      </c>
      <c r="H27" t="inlineStr">
        <is>
          <t>Australia</t>
        </is>
      </c>
      <c r="I27" t="inlineStr">
        <is>
          <t>New South Wales</t>
        </is>
      </c>
      <c r="J27" t="inlineStr">
        <is>
          <t>'|7|11|14|25|</t>
        </is>
      </c>
      <c r="L27" t="inlineStr">
        <is>
          <t>Y</t>
        </is>
      </c>
      <c r="N27" t="inlineStr">
        <is>
          <t>'|Faculty of Engineering|</t>
        </is>
      </c>
      <c r="O27" t="inlineStr">
        <is>
          <t>'|1st Year|</t>
        </is>
      </c>
      <c r="P27" t="inlineStr">
        <is>
          <t>'|None of the above|</t>
        </is>
      </c>
      <c r="Q27" t="inlineStr">
        <is>
          <t>'|International|</t>
        </is>
      </c>
      <c r="R27" t="inlineStr">
        <is>
          <t>I'm enjoying my studies and have some ideas for my career.</t>
        </is>
      </c>
    </row>
    <row r="28">
      <c r="A28" t="inlineStr">
        <is>
          <t>Fanqi</t>
        </is>
      </c>
      <c r="B28" t="inlineStr">
        <is>
          <t>fzha0276@uni.sydney.edu.au</t>
        </is>
      </c>
      <c r="C28" t="n">
        <v>1</v>
      </c>
      <c r="D28" t="n">
        <v>71</v>
      </c>
      <c r="E28" t="inlineStr">
        <is>
          <t>"Completed USYD Survey 1 - Ask 1,MAU_2025JUL,Video Profiling"</t>
        </is>
      </c>
      <c r="G28" t="inlineStr">
        <is>
          <t>Male</t>
        </is>
      </c>
      <c r="H28" t="inlineStr">
        <is>
          <t>Australia</t>
        </is>
      </c>
      <c r="I28" t="inlineStr">
        <is>
          <t>New South Wales</t>
        </is>
      </c>
      <c r="J28" t="inlineStr">
        <is>
          <t>'|14|17|27|28|42|2|3|8|12|</t>
        </is>
      </c>
      <c r="K28" t="n">
        <v>1</v>
      </c>
      <c r="L28" t="inlineStr">
        <is>
          <t>Y</t>
        </is>
      </c>
      <c r="N28" t="inlineStr">
        <is>
          <t>'|Faculty of Engineering|</t>
        </is>
      </c>
      <c r="O28" t="inlineStr">
        <is>
          <t>'|2nd Year|</t>
        </is>
      </c>
      <c r="P28" t="inlineStr">
        <is>
          <t>'|Internship|</t>
        </is>
      </c>
      <c r="Q28" t="inlineStr">
        <is>
          <t>'|International|</t>
        </is>
      </c>
      <c r="R28" t="inlineStr">
        <is>
          <t>I'm interested in my degree but not sure how it links to a career or the related career options.</t>
        </is>
      </c>
    </row>
    <row r="29">
      <c r="A29" t="inlineStr">
        <is>
          <t>Gabby</t>
        </is>
      </c>
      <c r="B29" t="inlineStr">
        <is>
          <t>ghen7929@uni.sydney.edu.au</t>
        </is>
      </c>
      <c r="C29" t="n">
        <v>2</v>
      </c>
      <c r="D29" t="n">
        <v>71</v>
      </c>
      <c r="E29" t="inlineStr">
        <is>
          <t>"Career Profiling Engaged,Completed USYD Survey 1 - Ask 1,VWE Engaged,Video Profiling"</t>
        </is>
      </c>
      <c r="G29" t="inlineStr">
        <is>
          <t>Female</t>
        </is>
      </c>
      <c r="H29" t="inlineStr">
        <is>
          <t>Australia</t>
        </is>
      </c>
      <c r="I29" t="inlineStr">
        <is>
          <t>New South Wales</t>
        </is>
      </c>
      <c r="J29" t="inlineStr">
        <is>
          <t>'|3|7|11|14|27|28|42|</t>
        </is>
      </c>
      <c r="K29" t="n">
        <v>2</v>
      </c>
      <c r="L29" t="inlineStr">
        <is>
          <t>Y</t>
        </is>
      </c>
      <c r="N29" t="inlineStr">
        <is>
          <t>'|Faculty of Engineering|</t>
        </is>
      </c>
      <c r="O29" t="inlineStr">
        <is>
          <t>'|3rd Year|</t>
        </is>
      </c>
      <c r="P29" t="inlineStr">
        <is>
          <t>'|Casual or part-time work|Research experience at university|</t>
        </is>
      </c>
      <c r="Q29" t="inlineStr">
        <is>
          <t>'|Domestic|</t>
        </is>
      </c>
      <c r="R29" t="inlineStr">
        <is>
          <t>I'm enjoying my studies and have some ideas for my career.</t>
        </is>
      </c>
    </row>
    <row r="30">
      <c r="A30" t="inlineStr">
        <is>
          <t>Gaurav</t>
        </is>
      </c>
      <c r="B30" t="inlineStr">
        <is>
          <t>gbha0804@uni.sydney.edu.au</t>
        </is>
      </c>
      <c r="C30" t="n">
        <v>3</v>
      </c>
      <c r="D30" t="n">
        <v>71</v>
      </c>
      <c r="E30" t="inlineStr">
        <is>
          <t>"Career Profiling Engaged,Completed USYD Survey 1 - Ask 1,MAU_2025JUL,Job Suggestions,14 Engaged,Video Profiling"</t>
        </is>
      </c>
      <c r="G30" t="inlineStr">
        <is>
          <t>Male</t>
        </is>
      </c>
      <c r="H30" t="inlineStr">
        <is>
          <t>Australia</t>
        </is>
      </c>
      <c r="I30" t="inlineStr">
        <is>
          <t>New South Wales</t>
        </is>
      </c>
      <c r="J30" t="inlineStr">
        <is>
          <t>'|14|28|33|</t>
        </is>
      </c>
      <c r="L30" t="inlineStr">
        <is>
          <t>Y</t>
        </is>
      </c>
      <c r="N30" t="inlineStr">
        <is>
          <t>'|Faculty of Engineering|</t>
        </is>
      </c>
      <c r="O30" t="inlineStr">
        <is>
          <t>'|1st Year|</t>
        </is>
      </c>
      <c r="P30" t="inlineStr">
        <is>
          <t>'|None of the above|</t>
        </is>
      </c>
      <c r="Q30" t="inlineStr">
        <is>
          <t>'|International|</t>
        </is>
      </c>
      <c r="R30" t="inlineStr">
        <is>
          <t>I'm enjoying my studies and have some ideas for my career.</t>
        </is>
      </c>
    </row>
    <row r="31">
      <c r="A31" t="inlineStr">
        <is>
          <t>Gourab</t>
        </is>
      </c>
      <c r="B31" t="inlineStr">
        <is>
          <t>gcha0596@uni.sydney.edu.au</t>
        </is>
      </c>
      <c r="C31" t="n">
        <v>5</v>
      </c>
      <c r="D31" t="n">
        <v>8023</v>
      </c>
      <c r="E31" t="inlineStr">
        <is>
          <t>"Video Profiling 5,Career Profiling Engaged,Completed USYD Survey 1 - Ask 1,Job Suggestions,VWE Engaged,Resume Builder Engaged,Video Profiling"</t>
        </is>
      </c>
      <c r="G31" t="inlineStr">
        <is>
          <t>Male</t>
        </is>
      </c>
      <c r="H31" t="inlineStr">
        <is>
          <t>Australia</t>
        </is>
      </c>
      <c r="I31" t="inlineStr">
        <is>
          <t>New South Wales</t>
        </is>
      </c>
      <c r="J31" t="inlineStr">
        <is>
          <t>'|28|14|12|</t>
        </is>
      </c>
      <c r="K31" t="n">
        <v>1</v>
      </c>
      <c r="L31" t="inlineStr">
        <is>
          <t>Y</t>
        </is>
      </c>
      <c r="N31" t="inlineStr">
        <is>
          <t>'|Faculty of Engineering|</t>
        </is>
      </c>
      <c r="O31" t="inlineStr">
        <is>
          <t>'|1st Year|</t>
        </is>
      </c>
      <c r="P31" t="inlineStr">
        <is>
          <t>'|None of the above|</t>
        </is>
      </c>
      <c r="Q31" t="inlineStr">
        <is>
          <t>'|International|</t>
        </is>
      </c>
      <c r="R31" t="inlineStr">
        <is>
          <t>I'm enjoying my studies and have some ideas for my career.</t>
        </is>
      </c>
    </row>
    <row r="32">
      <c r="A32" t="inlineStr">
        <is>
          <t>Guner</t>
        </is>
      </c>
      <c r="B32" t="inlineStr">
        <is>
          <t>gcul0153@uni.sydney.edu.au</t>
        </is>
      </c>
      <c r="C32" t="n">
        <v>2</v>
      </c>
      <c r="D32" t="n">
        <v>1644</v>
      </c>
      <c r="E32" t="inlineStr">
        <is>
          <t>"Career Profiling Engaged,Video Profiling"</t>
        </is>
      </c>
      <c r="G32" t="inlineStr">
        <is>
          <t>Male</t>
        </is>
      </c>
      <c r="H32" t="inlineStr">
        <is>
          <t>Australia</t>
        </is>
      </c>
      <c r="I32" t="inlineStr">
        <is>
          <t>New South Wales</t>
        </is>
      </c>
      <c r="J32" t="inlineStr">
        <is>
          <t>'|14|28|42|37|</t>
        </is>
      </c>
      <c r="L32" t="inlineStr">
        <is>
          <t>Y</t>
        </is>
      </c>
      <c r="N32" t="inlineStr">
        <is>
          <t>'|Faculty of Engineering|</t>
        </is>
      </c>
      <c r="O32" t="inlineStr">
        <is>
          <t>'|1st Year|</t>
        </is>
      </c>
      <c r="P32" t="inlineStr">
        <is>
          <t>'|None of the above|</t>
        </is>
      </c>
      <c r="Q32" t="inlineStr">
        <is>
          <t>'|International|</t>
        </is>
      </c>
    </row>
    <row r="33">
      <c r="A33" t="inlineStr">
        <is>
          <t>Hooria</t>
        </is>
      </c>
      <c r="B33" t="inlineStr">
        <is>
          <t>hmal0760@uni.sydney.edu.au</t>
        </is>
      </c>
      <c r="C33" t="n">
        <v>2</v>
      </c>
      <c r="D33" t="n">
        <v>71</v>
      </c>
      <c r="E33" t="inlineStr">
        <is>
          <t>"Career Profiling Engaged"</t>
        </is>
      </c>
      <c r="G33" t="inlineStr">
        <is>
          <t>Female</t>
        </is>
      </c>
      <c r="H33" t="inlineStr">
        <is>
          <t>Australia</t>
        </is>
      </c>
      <c r="I33" t="inlineStr">
        <is>
          <t>New South Wales</t>
        </is>
      </c>
      <c r="J33" t="inlineStr">
        <is>
          <t>'|14|23|42|14|19|23|28|27|42|</t>
        </is>
      </c>
      <c r="K33" t="n">
        <v>1</v>
      </c>
      <c r="L33" t="inlineStr">
        <is>
          <t>Y</t>
        </is>
      </c>
      <c r="N33" t="inlineStr">
        <is>
          <t>'|Faculty of Engineering|</t>
        </is>
      </c>
      <c r="O33" t="inlineStr">
        <is>
          <t>'|1st Year|</t>
        </is>
      </c>
      <c r="P33" t="inlineStr">
        <is>
          <t>'|None of the above|</t>
        </is>
      </c>
      <c r="Q33" t="inlineStr">
        <is>
          <t>'|Domestic|</t>
        </is>
      </c>
    </row>
    <row r="34">
      <c r="A34" t="inlineStr">
        <is>
          <t>Huabiao</t>
        </is>
      </c>
      <c r="B34" t="inlineStr">
        <is>
          <t>haff0869@uni.sydney.edu.au</t>
        </is>
      </c>
      <c r="C34" t="n">
        <v>1</v>
      </c>
      <c r="D34" t="n">
        <v>1513</v>
      </c>
      <c r="E34" t="inlineStr">
        <is>
          <t>"Resume Builder Engaged,Completed USYD Survey 1 - Ask 1,MAU_2025JUL,VWE Engaged,Video Profiling"</t>
        </is>
      </c>
      <c r="G34" t="inlineStr">
        <is>
          <t>Male</t>
        </is>
      </c>
      <c r="H34" t="inlineStr">
        <is>
          <t>Australia</t>
        </is>
      </c>
      <c r="I34" t="inlineStr">
        <is>
          <t>New South Wales</t>
        </is>
      </c>
      <c r="J34" t="inlineStr">
        <is>
          <t>'|14|28|</t>
        </is>
      </c>
      <c r="K34" t="n">
        <v>1</v>
      </c>
      <c r="L34" t="inlineStr">
        <is>
          <t>Y</t>
        </is>
      </c>
      <c r="N34" t="inlineStr">
        <is>
          <t>'|Faculty of Engineering|</t>
        </is>
      </c>
      <c r="O34" t="inlineStr">
        <is>
          <t>'|5th Year|</t>
        </is>
      </c>
      <c r="P34" t="inlineStr">
        <is>
          <t>'|Casual or part-time work|</t>
        </is>
      </c>
      <c r="Q34" t="inlineStr">
        <is>
          <t>'|International|</t>
        </is>
      </c>
      <c r="R34" t="inlineStr">
        <is>
          <t>I'm interested in my degree but not sure how it links to a career or the related career options.</t>
        </is>
      </c>
    </row>
    <row r="35">
      <c r="A35" t="inlineStr">
        <is>
          <t>Irene</t>
        </is>
      </c>
      <c r="B35" t="inlineStr">
        <is>
          <t>isih.0033@uni.sydney.edu.au</t>
        </is>
      </c>
      <c r="C35" t="n">
        <v>1</v>
      </c>
      <c r="D35" t="n">
        <v>2803</v>
      </c>
      <c r="E35" t="inlineStr">
        <is>
          <t>"Video Profiling 5,Career Profiling Engaged,Completed USYD Survey 1 - Ask 1,MAU_2025JUL,Job Suggestions,VWE Engaged,Video Profiling"</t>
        </is>
      </c>
      <c r="G35" t="inlineStr">
        <is>
          <t>Female</t>
        </is>
      </c>
      <c r="H35" t="inlineStr">
        <is>
          <t>Australia</t>
        </is>
      </c>
      <c r="I35" t="inlineStr">
        <is>
          <t>New South Wales</t>
        </is>
      </c>
      <c r="J35" t="inlineStr">
        <is>
          <t>|14|18|23|27|35|42|28|22|</t>
        </is>
      </c>
      <c r="K35" t="n">
        <v>2</v>
      </c>
      <c r="L35" t="inlineStr">
        <is>
          <t>Y</t>
        </is>
      </c>
      <c r="N35" t="inlineStr">
        <is>
          <t>|Faculty of Engineering|Faculty of Medicine and Health|</t>
        </is>
      </c>
      <c r="O35" t="inlineStr">
        <is>
          <t>'|1st Year|</t>
        </is>
      </c>
      <c r="P35" t="inlineStr">
        <is>
          <t>'|None of the above|</t>
        </is>
      </c>
      <c r="Q35" t="inlineStr">
        <is>
          <t>'|International|</t>
        </is>
      </c>
      <c r="R35" t="inlineStr">
        <is>
          <t>I'm interested in my degree but not sure how it links to a career or the related career options.</t>
        </is>
      </c>
    </row>
    <row r="36">
      <c r="A36" t="inlineStr">
        <is>
          <t>Iris</t>
        </is>
      </c>
      <c r="B36" t="inlineStr">
        <is>
          <t>jili0696@uni.sydney.edu.au</t>
        </is>
      </c>
      <c r="C36" t="n">
        <v>1</v>
      </c>
      <c r="D36" t="n">
        <v>71</v>
      </c>
      <c r="E36" t="inlineStr">
        <is>
          <t>"Career Profiling Engaged,Completed USYD Survey 1 - Ask 1,Job Suggestions,14 Engaged,Video Profiling,VWE Engaged"</t>
        </is>
      </c>
      <c r="G36" t="inlineStr">
        <is>
          <t>Female</t>
        </is>
      </c>
      <c r="H36" t="inlineStr">
        <is>
          <t>Australia</t>
        </is>
      </c>
      <c r="I36" t="inlineStr">
        <is>
          <t>New South Wales</t>
        </is>
      </c>
      <c r="J36" t="inlineStr">
        <is>
          <t>'|3|7|11|14|</t>
        </is>
      </c>
      <c r="K36" t="n">
        <v>1</v>
      </c>
      <c r="L36" t="inlineStr">
        <is>
          <t>Y</t>
        </is>
      </c>
      <c r="N36" t="inlineStr">
        <is>
          <t>'|Faculty of Engineering|Sydney School of Architecture, Design and Planning|</t>
        </is>
      </c>
      <c r="O36" t="inlineStr">
        <is>
          <t>'|1st Year|</t>
        </is>
      </c>
      <c r="P36" t="inlineStr">
        <is>
          <t>'|Casual or part-time work|</t>
        </is>
      </c>
      <c r="Q36" t="inlineStr">
        <is>
          <t>'|Domestic|</t>
        </is>
      </c>
      <c r="R36" t="inlineStr">
        <is>
          <t>I’m not sure I would want a career that relates to what I am studying.</t>
        </is>
      </c>
    </row>
    <row r="37">
      <c r="A37" t="inlineStr">
        <is>
          <t>Jane</t>
        </is>
      </c>
      <c r="B37" t="inlineStr">
        <is>
          <t>jzhe0224@uni.sydney.edu.au</t>
        </is>
      </c>
      <c r="C37" t="n">
        <v>1</v>
      </c>
      <c r="D37" t="n">
        <v>71</v>
      </c>
      <c r="E37" t="inlineStr">
        <is>
          <t>"MAU_2025JUL,Video Profiling,VWE Engaged"</t>
        </is>
      </c>
      <c r="G37" t="inlineStr">
        <is>
          <t>Female</t>
        </is>
      </c>
      <c r="H37" t="inlineStr">
        <is>
          <t>Australia</t>
        </is>
      </c>
      <c r="I37" t="inlineStr">
        <is>
          <t>New South Wales</t>
        </is>
      </c>
      <c r="J37" t="inlineStr">
        <is>
          <t>'|14|28|1|8|12|13|</t>
        </is>
      </c>
      <c r="K37" t="n">
        <v>1</v>
      </c>
      <c r="L37" t="inlineStr">
        <is>
          <t>Y</t>
        </is>
      </c>
      <c r="N37" t="inlineStr">
        <is>
          <t>'|Faculty of Engineering|</t>
        </is>
      </c>
      <c r="O37" t="inlineStr">
        <is>
          <t>'|2nd Year|</t>
        </is>
      </c>
      <c r="P37" t="inlineStr">
        <is>
          <t>'|Internship|</t>
        </is>
      </c>
      <c r="Q37" t="inlineStr">
        <is>
          <t>'|International|</t>
        </is>
      </c>
    </row>
    <row r="38">
      <c r="A38" t="inlineStr">
        <is>
          <t>Jasmine</t>
        </is>
      </c>
      <c r="B38" t="inlineStr">
        <is>
          <t>jlin0409@uni.sydney.edu.au</t>
        </is>
      </c>
      <c r="C38" t="n">
        <v>1</v>
      </c>
      <c r="D38" t="n">
        <v>71</v>
      </c>
      <c r="E38" t="inlineStr">
        <is>
          <t>"Career Profiling Engaged,Completed USYD Survey 1 - Ask 1,MAU_2025JUL,Job Suggestions,3 Engaged,14 Engaged,VWE Engaged,ST Engaged,ePortfolio Engaged,Video Profiling"</t>
        </is>
      </c>
      <c r="F38" t="inlineStr">
        <is>
          <t>https://portfolio.thecareersdepartment.com/</t>
        </is>
      </c>
      <c r="G38" t="inlineStr">
        <is>
          <t>Female</t>
        </is>
      </c>
      <c r="H38" t="inlineStr">
        <is>
          <t>Australia</t>
        </is>
      </c>
      <c r="I38" t="inlineStr">
        <is>
          <t>New South Wales</t>
        </is>
      </c>
      <c r="J38" t="inlineStr">
        <is>
          <t>'|3|7|13|14|24|34|</t>
        </is>
      </c>
      <c r="K38" t="n">
        <v>1</v>
      </c>
      <c r="L38" t="inlineStr">
        <is>
          <t>Y</t>
        </is>
      </c>
      <c r="N38" t="inlineStr">
        <is>
          <t>'|Faculty of Engineering|</t>
        </is>
      </c>
      <c r="O38" t="inlineStr">
        <is>
          <t>'|1st Year|</t>
        </is>
      </c>
      <c r="P38" t="inlineStr">
        <is>
          <t>'|Casual or part-time work|</t>
        </is>
      </c>
      <c r="Q38" t="inlineStr">
        <is>
          <t>'|Domestic|</t>
        </is>
      </c>
      <c r="R38" t="inlineStr">
        <is>
          <t>I’m not sure I would want a career that relates to what I am studying.</t>
        </is>
      </c>
    </row>
    <row r="39">
      <c r="A39" t="inlineStr">
        <is>
          <t>Jiwon</t>
        </is>
      </c>
      <c r="B39" t="inlineStr">
        <is>
          <t>jlee0194@uni.sydney.edu.au</t>
        </is>
      </c>
      <c r="C39" t="n">
        <v>1</v>
      </c>
      <c r="D39" t="n">
        <v>71</v>
      </c>
      <c r="E39" t="inlineStr">
        <is>
          <t>"Career Profiling Engaged,VWE Engaged"</t>
        </is>
      </c>
      <c r="G39" t="inlineStr">
        <is>
          <t>Male</t>
        </is>
      </c>
      <c r="H39" t="inlineStr">
        <is>
          <t>Australia</t>
        </is>
      </c>
      <c r="I39" t="inlineStr">
        <is>
          <t>New South Wales</t>
        </is>
      </c>
      <c r="J39" t="inlineStr">
        <is>
          <t>'|14|</t>
        </is>
      </c>
      <c r="K39" t="n">
        <v>2</v>
      </c>
      <c r="L39" t="inlineStr">
        <is>
          <t>Y</t>
        </is>
      </c>
      <c r="N39" t="inlineStr">
        <is>
          <t>'|Faculty of Engineering|</t>
        </is>
      </c>
      <c r="O39" t="inlineStr">
        <is>
          <t>'|1st Year|</t>
        </is>
      </c>
      <c r="P39" t="inlineStr">
        <is>
          <t>'|None of the above|</t>
        </is>
      </c>
      <c r="Q39" t="inlineStr">
        <is>
          <t>'|International|</t>
        </is>
      </c>
    </row>
    <row r="40">
      <c r="A40" t="inlineStr">
        <is>
          <t>Joshua</t>
        </is>
      </c>
      <c r="B40" t="inlineStr">
        <is>
          <t>jchr4402@uni.sydney.edu.au</t>
        </is>
      </c>
      <c r="C40" t="n">
        <v>1</v>
      </c>
      <c r="D40" t="n">
        <v>2879</v>
      </c>
      <c r="E40" t="inlineStr">
        <is>
          <t>"Video Profiling 5,Career Profiling Engaged,Completed USYD Survey 1 - Ask 1,MAU_2025JUL,Video Profiling 10,Job Suggestions,VWE Engaged,Video Profiling"</t>
        </is>
      </c>
      <c r="G40" t="inlineStr">
        <is>
          <t>Male</t>
        </is>
      </c>
      <c r="H40" t="inlineStr">
        <is>
          <t>Australia</t>
        </is>
      </c>
      <c r="I40" t="inlineStr">
        <is>
          <t>New South Wales</t>
        </is>
      </c>
      <c r="J40" t="inlineStr">
        <is>
          <t>'|7|21|34|</t>
        </is>
      </c>
      <c r="K40" t="n">
        <v>2</v>
      </c>
      <c r="L40" t="inlineStr">
        <is>
          <t>Y</t>
        </is>
      </c>
      <c r="N40" t="inlineStr">
        <is>
          <t>'|Faculty of Engineering|</t>
        </is>
      </c>
      <c r="O40" t="inlineStr">
        <is>
          <t>'|3rd Year|</t>
        </is>
      </c>
      <c r="P40" t="inlineStr">
        <is>
          <t>'|Internship|Work placement as part of my degree|Casual or part-time work|</t>
        </is>
      </c>
      <c r="Q40" t="inlineStr">
        <is>
          <t>'|Domestic|</t>
        </is>
      </c>
      <c r="R40" t="inlineStr">
        <is>
          <t>I'm enjoying my studies and have some ideas for my career.</t>
        </is>
      </c>
    </row>
    <row r="41">
      <c r="A41" t="inlineStr">
        <is>
          <t>Justin</t>
        </is>
      </c>
      <c r="B41" t="inlineStr">
        <is>
          <t>jwil0808@uni.sydney.edu.au</t>
        </is>
      </c>
      <c r="C41" t="n">
        <v>1</v>
      </c>
      <c r="D41" t="n">
        <v>71</v>
      </c>
      <c r="E41" t="inlineStr">
        <is>
          <t>"Career Profiling Engaged,Completed USYD Survey 1 - Ask 1,Video Profiling,VWE Engaged"</t>
        </is>
      </c>
      <c r="G41" t="inlineStr">
        <is>
          <t>Male</t>
        </is>
      </c>
      <c r="H41" t="inlineStr">
        <is>
          <t>Australia</t>
        </is>
      </c>
      <c r="I41" t="inlineStr">
        <is>
          <t>New South Wales</t>
        </is>
      </c>
      <c r="J41" t="inlineStr">
        <is>
          <t>'|14|19|22|23|27|</t>
        </is>
      </c>
      <c r="K41" t="n">
        <v>1</v>
      </c>
      <c r="L41" t="inlineStr">
        <is>
          <t>Y</t>
        </is>
      </c>
      <c r="N41" t="inlineStr">
        <is>
          <t>'|Faculty of Engineering|</t>
        </is>
      </c>
      <c r="O41" t="inlineStr">
        <is>
          <t>'|1st Year|</t>
        </is>
      </c>
      <c r="P41" t="inlineStr">
        <is>
          <t>'|None of the above|</t>
        </is>
      </c>
      <c r="Q41" t="inlineStr">
        <is>
          <t>'|International|</t>
        </is>
      </c>
      <c r="R41" t="inlineStr">
        <is>
          <t>I'm interested in my degree but not sure how it links to a career or the related career options.</t>
        </is>
      </c>
    </row>
    <row r="42">
      <c r="A42" t="inlineStr">
        <is>
          <t>Keziah</t>
        </is>
      </c>
      <c r="B42" t="inlineStr">
        <is>
          <t>ksue7046@uni.sydney.edu.au</t>
        </is>
      </c>
      <c r="C42" t="n">
        <v>1</v>
      </c>
      <c r="D42" t="n">
        <v>2856</v>
      </c>
      <c r="E42" t="inlineStr">
        <is>
          <t>"Video Profiling 5,Career Profiling Engaged,Completed USYD Survey 1 - Ask 1,MAU_2025JUL,Video Profiling 10,17 Engaged,Job Suggestions,VWE Engaged,Video Profiling"</t>
        </is>
      </c>
      <c r="F42" t="inlineStr">
        <is>
          <t>https://www.thecareersdepartment.com/</t>
        </is>
      </c>
      <c r="G42" t="inlineStr">
        <is>
          <t>Female</t>
        </is>
      </c>
      <c r="H42" t="inlineStr">
        <is>
          <t>Australia</t>
        </is>
      </c>
      <c r="I42" t="inlineStr">
        <is>
          <t>New South Wales</t>
        </is>
      </c>
      <c r="J42" t="inlineStr">
        <is>
          <t>'|35|17|13|8|42|</t>
        </is>
      </c>
      <c r="K42" t="n">
        <v>1</v>
      </c>
      <c r="L42" t="inlineStr">
        <is>
          <t>Y</t>
        </is>
      </c>
      <c r="M42" t="n">
        <v>2</v>
      </c>
      <c r="N42" t="inlineStr">
        <is>
          <t>'|Faculty of Engineering|University of Sydney Business School|</t>
        </is>
      </c>
      <c r="O42" t="inlineStr">
        <is>
          <t>'|4th Year|</t>
        </is>
      </c>
      <c r="P42" t="inlineStr">
        <is>
          <t>'|Work placement as part of my degree|Casual or part-time work|</t>
        </is>
      </c>
      <c r="Q42" t="inlineStr">
        <is>
          <t>'|Domestic|</t>
        </is>
      </c>
      <c r="R42" t="inlineStr">
        <is>
          <t>I'm enjoying my studies and have some ideas for my career.</t>
        </is>
      </c>
    </row>
    <row r="43">
      <c r="A43" t="inlineStr">
        <is>
          <t>khushi</t>
        </is>
      </c>
      <c r="B43" t="inlineStr">
        <is>
          <t>kgur0060@uni.sydney.edu.au</t>
        </is>
      </c>
      <c r="C43" t="n">
        <v>1</v>
      </c>
      <c r="D43" t="n">
        <v>7117</v>
      </c>
      <c r="E43" t="inlineStr">
        <is>
          <t>"Video Profiling 5,Career Profiling Engaged,Completed USYD Survey 1 - Ask 1,MAU_2025JUL,Job Suggestions,VWE Engaged,26 Engaged,Video Profiling"</t>
        </is>
      </c>
      <c r="G43" t="inlineStr">
        <is>
          <t>Female</t>
        </is>
      </c>
      <c r="H43" t="inlineStr">
        <is>
          <t>Australia</t>
        </is>
      </c>
      <c r="I43" t="inlineStr">
        <is>
          <t>New South Wales</t>
        </is>
      </c>
      <c r="J43" t="inlineStr">
        <is>
          <t>'|12|26|</t>
        </is>
      </c>
      <c r="K43" t="n">
        <v>1</v>
      </c>
      <c r="L43" t="inlineStr">
        <is>
          <t>Y</t>
        </is>
      </c>
      <c r="N43" t="inlineStr">
        <is>
          <t>|Faculty of Arts and Social Sciences|</t>
        </is>
      </c>
      <c r="O43" t="inlineStr">
        <is>
          <t>'|2nd Year|</t>
        </is>
      </c>
      <c r="P43" t="inlineStr">
        <is>
          <t>'|Internship|</t>
        </is>
      </c>
      <c r="Q43" t="inlineStr">
        <is>
          <t>'|International|</t>
        </is>
      </c>
      <c r="R43" t="inlineStr">
        <is>
          <t>I'm interested in my degree but not sure how it links to a career or the related career options.</t>
        </is>
      </c>
    </row>
    <row r="44">
      <c r="A44" t="inlineStr">
        <is>
          <t>Kristen</t>
        </is>
      </c>
      <c r="B44" t="inlineStr">
        <is>
          <t>kcon0192@uni.sydney.edu.au</t>
        </is>
      </c>
      <c r="C44" t="n">
        <v>3</v>
      </c>
      <c r="D44" t="n">
        <v>388</v>
      </c>
      <c r="E44" t="inlineStr">
        <is>
          <t>"Career Profiling Engaged,Completed USYD Survey 1 - Ask 1,15 Engaged,VWE Engaged,28 Engaged,Video Profiling,VWE Engaged"</t>
        </is>
      </c>
      <c r="G44" t="inlineStr">
        <is>
          <t>Female</t>
        </is>
      </c>
      <c r="H44" t="inlineStr">
        <is>
          <t>Australia</t>
        </is>
      </c>
      <c r="I44" t="inlineStr">
        <is>
          <t>New South Wales</t>
        </is>
      </c>
      <c r="J44" t="inlineStr">
        <is>
          <t>'|28|15|</t>
        </is>
      </c>
      <c r="K44" t="n">
        <v>1</v>
      </c>
      <c r="L44" t="inlineStr">
        <is>
          <t>Y</t>
        </is>
      </c>
      <c r="N44" t="inlineStr">
        <is>
          <t>'|Faculty of Engineering|</t>
        </is>
      </c>
      <c r="O44" t="inlineStr">
        <is>
          <t>'|1st Year|</t>
        </is>
      </c>
      <c r="P44" t="inlineStr">
        <is>
          <t>'|None of the above|</t>
        </is>
      </c>
      <c r="Q44" t="inlineStr">
        <is>
          <t>'|International|</t>
        </is>
      </c>
      <c r="R44" t="inlineStr">
        <is>
          <t>I'm enjoying my studies and have some ideas for my career.</t>
        </is>
      </c>
    </row>
    <row r="45">
      <c r="A45" t="inlineStr">
        <is>
          <t>Kristy</t>
        </is>
      </c>
      <c r="B45" t="inlineStr">
        <is>
          <t>kluk0001@uni.sydney.edu.au</t>
        </is>
      </c>
      <c r="C45" t="n">
        <v>1</v>
      </c>
      <c r="D45" t="n">
        <v>71</v>
      </c>
      <c r="E45" t="inlineStr">
        <is>
          <t>"Career Profiling Engaged,Completed USYD Survey 1 - Ask 1,MAU_2025JUL,Video Profiling,VWE Engaged"</t>
        </is>
      </c>
      <c r="G45" t="inlineStr">
        <is>
          <t>Female</t>
        </is>
      </c>
      <c r="H45" t="inlineStr">
        <is>
          <t>Australia</t>
        </is>
      </c>
      <c r="I45" t="inlineStr">
        <is>
          <t>New South Wales</t>
        </is>
      </c>
      <c r="J45" t="inlineStr">
        <is>
          <t>'|14|16|27|42|3|</t>
        </is>
      </c>
      <c r="K45" t="n">
        <v>1</v>
      </c>
      <c r="L45" t="inlineStr">
        <is>
          <t>Y</t>
        </is>
      </c>
      <c r="N45" t="inlineStr">
        <is>
          <t>'|Faculty of Engineering|</t>
        </is>
      </c>
      <c r="O45" t="inlineStr">
        <is>
          <t>'|1st Year|</t>
        </is>
      </c>
      <c r="P45" t="inlineStr">
        <is>
          <t>'|None of the above|</t>
        </is>
      </c>
      <c r="Q45" t="inlineStr">
        <is>
          <t>'|International|</t>
        </is>
      </c>
      <c r="R45" t="inlineStr">
        <is>
          <t>I’m not sure I would want a career that relates to what I am studying.</t>
        </is>
      </c>
    </row>
    <row r="46">
      <c r="A46" t="inlineStr">
        <is>
          <t>Leila</t>
        </is>
      </c>
      <c r="B46" t="inlineStr">
        <is>
          <t>lmax0928@uni.sydney.edu.au</t>
        </is>
      </c>
      <c r="C46" t="n">
        <v>1</v>
      </c>
      <c r="D46" t="n">
        <v>71</v>
      </c>
      <c r="E46" t="inlineStr">
        <is>
          <t>"MAU_2025JUL,Video Profiling,VWE Engaged"</t>
        </is>
      </c>
      <c r="G46" t="inlineStr">
        <is>
          <t>Female</t>
        </is>
      </c>
      <c r="H46" t="inlineStr">
        <is>
          <t>Australia</t>
        </is>
      </c>
      <c r="I46" t="inlineStr">
        <is>
          <t>New South Wales</t>
        </is>
      </c>
      <c r="J46" t="inlineStr">
        <is>
          <t>'|14|17|3|9|27|</t>
        </is>
      </c>
      <c r="K46" t="n">
        <v>1</v>
      </c>
      <c r="L46" t="inlineStr">
        <is>
          <t>Y</t>
        </is>
      </c>
      <c r="N46" t="inlineStr">
        <is>
          <t>'|Faculty of Engineering|</t>
        </is>
      </c>
      <c r="O46" t="inlineStr">
        <is>
          <t>'|1st Year|</t>
        </is>
      </c>
      <c r="P46" t="inlineStr">
        <is>
          <t>'|Casual or part-time work|</t>
        </is>
      </c>
      <c r="Q46" t="inlineStr">
        <is>
          <t>'|Domestic|</t>
        </is>
      </c>
    </row>
    <row r="47">
      <c r="A47" t="inlineStr">
        <is>
          <t>Lexa</t>
        </is>
      </c>
      <c r="B47" t="inlineStr">
        <is>
          <t>yiwu7015@uni.sydney.edu.au</t>
        </is>
      </c>
      <c r="C47" t="n">
        <v>2</v>
      </c>
      <c r="D47" t="n">
        <v>71</v>
      </c>
      <c r="E47" t="inlineStr">
        <is>
          <t>"Career Profiling Engaged,Completed USYD Survey 1 - Ask 1,MAU_2025JUL,Job Suggestions,14 Engaged,8 Engaged,VWE Engaged,ePortfolio Engaged,Video Profiling"</t>
        </is>
      </c>
      <c r="F47" t="inlineStr">
        <is>
          <t>https://www.tcd-modules-9.com/</t>
        </is>
      </c>
      <c r="G47" t="inlineStr">
        <is>
          <t>Female</t>
        </is>
      </c>
      <c r="H47" t="inlineStr">
        <is>
          <t>Australia</t>
        </is>
      </c>
      <c r="I47" t="inlineStr">
        <is>
          <t>New South Wales</t>
        </is>
      </c>
      <c r="J47" t="inlineStr">
        <is>
          <t>'|7|14|25|</t>
        </is>
      </c>
      <c r="K47" t="n">
        <v>1</v>
      </c>
      <c r="L47" t="inlineStr">
        <is>
          <t>Y</t>
        </is>
      </c>
      <c r="N47" t="inlineStr">
        <is>
          <t>'|Faculty of Engineering|</t>
        </is>
      </c>
      <c r="O47" t="inlineStr">
        <is>
          <t>'|3rd Year|</t>
        </is>
      </c>
      <c r="P47" t="inlineStr">
        <is>
          <t>'|None of the above|</t>
        </is>
      </c>
      <c r="Q47" t="inlineStr">
        <is>
          <t>'|International|</t>
        </is>
      </c>
      <c r="R47" t="inlineStr">
        <is>
          <t>I’m not sure I would want a career that relates to what I am studying.</t>
        </is>
      </c>
    </row>
    <row r="48">
      <c r="A48" t="inlineStr">
        <is>
          <t>LinJie</t>
        </is>
      </c>
      <c r="B48" t="inlineStr">
        <is>
          <t>liye0963@uni.sydney.edu.au</t>
        </is>
      </c>
      <c r="C48" t="n">
        <v>1</v>
      </c>
      <c r="D48" t="n">
        <v>71</v>
      </c>
      <c r="E48" t="inlineStr">
        <is>
          <t>"Video Profiling,VWE Engaged"</t>
        </is>
      </c>
      <c r="G48" t="inlineStr">
        <is>
          <t>Female</t>
        </is>
      </c>
      <c r="H48" t="inlineStr">
        <is>
          <t>Australia</t>
        </is>
      </c>
      <c r="I48" t="inlineStr">
        <is>
          <t>New South Wales</t>
        </is>
      </c>
      <c r="J48" t="inlineStr">
        <is>
          <t>'|3|14|27|28|42|</t>
        </is>
      </c>
      <c r="K48" t="n">
        <v>1</v>
      </c>
      <c r="L48" t="inlineStr">
        <is>
          <t>Y</t>
        </is>
      </c>
      <c r="N48" t="inlineStr">
        <is>
          <t>'|Faculty of Engineering|</t>
        </is>
      </c>
      <c r="O48" t="inlineStr">
        <is>
          <t>'|2nd Year|</t>
        </is>
      </c>
      <c r="P48" t="inlineStr">
        <is>
          <t>'|Internship|Casual or part-time work|Work placement as part of my degree|</t>
        </is>
      </c>
      <c r="Q48" t="inlineStr">
        <is>
          <t>'|International|</t>
        </is>
      </c>
    </row>
    <row r="49">
      <c r="A49" t="inlineStr">
        <is>
          <t>Lu</t>
        </is>
      </c>
      <c r="B49" t="inlineStr">
        <is>
          <t>lhan0123@uni.sydney.edu.au</t>
        </is>
      </c>
      <c r="C49" t="n">
        <v>1</v>
      </c>
      <c r="D49" t="n">
        <v>17371</v>
      </c>
      <c r="E49" t="inlineStr">
        <is>
          <t>"Video Profiling 5,Career Profiling Engaged,Completed USYD Survey 1 - Ask 1,MAU_2025JUL,Video Profiling 10,Video Profiling 15,Job Suggestions,14 Engaged,VWE Engaged,Video Profiling"</t>
        </is>
      </c>
      <c r="G49" t="inlineStr">
        <is>
          <t>Female</t>
        </is>
      </c>
      <c r="H49" t="inlineStr">
        <is>
          <t>Australia</t>
        </is>
      </c>
      <c r="I49" t="inlineStr">
        <is>
          <t>New South Wales</t>
        </is>
      </c>
      <c r="J49" t="inlineStr">
        <is>
          <t>'|14|28|30|</t>
        </is>
      </c>
      <c r="K49" t="n">
        <v>1</v>
      </c>
      <c r="L49" t="inlineStr">
        <is>
          <t>Y</t>
        </is>
      </c>
      <c r="N49" t="inlineStr">
        <is>
          <t>'|Faculty of Engineering|</t>
        </is>
      </c>
      <c r="O49" t="inlineStr">
        <is>
          <t>'|1st Year|</t>
        </is>
      </c>
      <c r="P49" t="inlineStr">
        <is>
          <t>'|Internship|Casual or part-time work in a technical role|Work placement as part of my degree|Casual or part-time work|Research experience at university|</t>
        </is>
      </c>
      <c r="Q49" t="inlineStr">
        <is>
          <t>'|International|</t>
        </is>
      </c>
      <c r="R49" t="inlineStr">
        <is>
          <t>I'm enjoying my studies and have some ideas for my career.</t>
        </is>
      </c>
    </row>
    <row r="50">
      <c r="A50" t="inlineStr">
        <is>
          <t>Luke</t>
        </is>
      </c>
      <c r="B50" t="inlineStr">
        <is>
          <t>lfar0911@uni.sydney.edu.au</t>
        </is>
      </c>
      <c r="C50" t="n">
        <v>3</v>
      </c>
      <c r="D50" t="n">
        <v>2262</v>
      </c>
      <c r="E50" t="inlineStr">
        <is>
          <t>"15 Engaged,12 Engaged,MG Engaged,30 Engaged,Video Profiling"</t>
        </is>
      </c>
      <c r="F50" t="inlineStr">
        <is>
          <t>https://careerhub.sydney.edu.au/s/careers-centre/events?page=6&amp;studentSiteId=3</t>
        </is>
      </c>
      <c r="G50" t="inlineStr">
        <is>
          <t>Male</t>
        </is>
      </c>
      <c r="H50" t="inlineStr">
        <is>
          <t>Australia</t>
        </is>
      </c>
      <c r="I50" t="inlineStr">
        <is>
          <t>New South Wales</t>
        </is>
      </c>
      <c r="J50" t="inlineStr">
        <is>
          <t>'|1|8|12|15|42|</t>
        </is>
      </c>
      <c r="K50" t="n">
        <v>1</v>
      </c>
      <c r="L50" t="inlineStr">
        <is>
          <t>Y</t>
        </is>
      </c>
      <c r="N50" t="inlineStr">
        <is>
          <t>'|Faculty of Arts and Social Sciences|University of Sydney Business School|</t>
        </is>
      </c>
      <c r="O50" t="inlineStr">
        <is>
          <t>'|3rd Year|</t>
        </is>
      </c>
      <c r="P50" t="inlineStr">
        <is>
          <t>'|Casual or part-time work in a technical role|Casual or part-time work|</t>
        </is>
      </c>
      <c r="Q50" t="inlineStr">
        <is>
          <t>'|International|</t>
        </is>
      </c>
    </row>
    <row r="51">
      <c r="A51" t="inlineStr">
        <is>
          <t>Matilda</t>
        </is>
      </c>
      <c r="B51" t="inlineStr">
        <is>
          <t>mros0153@uni.sydney.edu.au</t>
        </is>
      </c>
      <c r="C51" t="n">
        <v>1</v>
      </c>
      <c r="D51" t="n">
        <v>71</v>
      </c>
      <c r="E51" t="inlineStr">
        <is>
          <t>"Completed USYD Survey 1 - Ask 1,MAU_2025JUL,VWE Engaged,Video Profiling"</t>
        </is>
      </c>
      <c r="F51" t="inlineStr">
        <is>
          <t>https://careerhub.sydney.edu.au/s/careers-centre</t>
        </is>
      </c>
      <c r="G51" t="inlineStr">
        <is>
          <t>Female</t>
        </is>
      </c>
      <c r="H51" t="inlineStr">
        <is>
          <t>Australia</t>
        </is>
      </c>
      <c r="I51" t="inlineStr">
        <is>
          <t>New South Wales</t>
        </is>
      </c>
      <c r="J51" t="inlineStr">
        <is>
          <t>'|3|4|27|</t>
        </is>
      </c>
      <c r="K51" t="n">
        <v>1</v>
      </c>
      <c r="L51" t="inlineStr">
        <is>
          <t>Y</t>
        </is>
      </c>
      <c r="N51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51" t="inlineStr">
        <is>
          <t>'|2nd Year|</t>
        </is>
      </c>
      <c r="P51" t="inlineStr">
        <is>
          <t>'|Research experience at university|</t>
        </is>
      </c>
      <c r="Q51" t="inlineStr">
        <is>
          <t>'|Domestic|</t>
        </is>
      </c>
      <c r="R51" t="inlineStr">
        <is>
          <t>I'm enjoying my studies and have some ideas for my career.</t>
        </is>
      </c>
    </row>
    <row r="52">
      <c r="A52" t="inlineStr">
        <is>
          <t>maya</t>
        </is>
      </c>
      <c r="B52" t="inlineStr">
        <is>
          <t>mgro0481@uni.sydney.edu.au</t>
        </is>
      </c>
      <c r="C52" t="n">
        <v>1</v>
      </c>
      <c r="D52" t="n">
        <v>2985</v>
      </c>
      <c r="E52" t="inlineStr">
        <is>
          <t>"Career Profiling Engaged,Completed USYD Survey 1 - Ask 1,MAU_2025JUL,ePortfolio Engaged,Video Profiling"</t>
        </is>
      </c>
      <c r="G52" t="inlineStr">
        <is>
          <t>Female</t>
        </is>
      </c>
      <c r="H52" t="inlineStr">
        <is>
          <t>Australia</t>
        </is>
      </c>
      <c r="I52" t="inlineStr">
        <is>
          <t>New South Wales</t>
        </is>
      </c>
      <c r="J52" t="inlineStr">
        <is>
          <t>'|3|4|5|6|7|14|</t>
        </is>
      </c>
      <c r="L52" t="inlineStr">
        <is>
          <t>Y</t>
        </is>
      </c>
      <c r="N52" t="inlineStr">
        <is>
          <t>'|Faculty of Engineering|</t>
        </is>
      </c>
      <c r="O52" t="inlineStr">
        <is>
          <t>'|1st Year|</t>
        </is>
      </c>
      <c r="P52" t="inlineStr">
        <is>
          <t>'|Casual or part-time work|</t>
        </is>
      </c>
      <c r="Q52" t="inlineStr">
        <is>
          <t>'|Domestic|</t>
        </is>
      </c>
      <c r="R52" t="inlineStr">
        <is>
          <t>I'm enjoying my studies and have some ideas for my career.</t>
        </is>
      </c>
    </row>
    <row r="53">
      <c r="A53" t="inlineStr">
        <is>
          <t>Mayu</t>
        </is>
      </c>
      <c r="B53" t="inlineStr">
        <is>
          <t>mtsu0527@uni.sydney.edu.au</t>
        </is>
      </c>
      <c r="C53" t="n">
        <v>2</v>
      </c>
      <c r="D53" t="n">
        <v>71</v>
      </c>
      <c r="E53" t="inlineStr">
        <is>
          <t>"MAU_2025JUL,Video Profiling,VWE Engaged"</t>
        </is>
      </c>
      <c r="G53" t="inlineStr">
        <is>
          <t>Female</t>
        </is>
      </c>
      <c r="H53" t="inlineStr">
        <is>
          <t>Australia</t>
        </is>
      </c>
      <c r="I53" t="inlineStr">
        <is>
          <t>New South Wales</t>
        </is>
      </c>
      <c r="J53" t="inlineStr">
        <is>
          <t>'|14|19|27|28|12|17|23|</t>
        </is>
      </c>
      <c r="K53" t="n">
        <v>1</v>
      </c>
      <c r="L53" t="inlineStr">
        <is>
          <t>Y</t>
        </is>
      </c>
      <c r="N53" t="inlineStr">
        <is>
          <t>'|Faculty of Engineering|</t>
        </is>
      </c>
      <c r="O53" t="inlineStr">
        <is>
          <t>'|1st Year|</t>
        </is>
      </c>
      <c r="P53" t="inlineStr">
        <is>
          <t>'|Internship|Work placement as part of my degree|Research experience at university|Casual or part-time work|Casual or part-time work in a technical role|</t>
        </is>
      </c>
      <c r="Q53" t="inlineStr">
        <is>
          <t>'|International|</t>
        </is>
      </c>
    </row>
    <row r="54">
      <c r="A54" t="inlineStr">
        <is>
          <t>Mingyu</t>
        </is>
      </c>
      <c r="B54" t="inlineStr">
        <is>
          <t>mshe0324@uni.sydney.edu.au</t>
        </is>
      </c>
      <c r="C54" t="n">
        <v>1</v>
      </c>
      <c r="D54" t="n">
        <v>71</v>
      </c>
      <c r="E54" t="inlineStr">
        <is>
          <t>"MAU_2025JUL,VWE Engaged,Video Profiling"</t>
        </is>
      </c>
      <c r="G54" t="inlineStr">
        <is>
          <t>Male</t>
        </is>
      </c>
      <c r="H54" t="inlineStr">
        <is>
          <t>Australia</t>
        </is>
      </c>
      <c r="I54" t="inlineStr">
        <is>
          <t>New South Wales</t>
        </is>
      </c>
      <c r="J54" t="inlineStr">
        <is>
          <t>'|14|22|28|</t>
        </is>
      </c>
      <c r="K54" t="n">
        <v>1</v>
      </c>
      <c r="L54" t="inlineStr">
        <is>
          <t>Y</t>
        </is>
      </c>
      <c r="N54" t="inlineStr">
        <is>
          <t>'|Faculty of Engineering|</t>
        </is>
      </c>
      <c r="O54" t="inlineStr">
        <is>
          <t>'|1st Year|</t>
        </is>
      </c>
      <c r="P54" t="inlineStr">
        <is>
          <t>'|Internship|</t>
        </is>
      </c>
      <c r="Q54" t="inlineStr">
        <is>
          <t>'|International|</t>
        </is>
      </c>
    </row>
    <row r="55">
      <c r="A55" t="inlineStr">
        <is>
          <t>Minh</t>
        </is>
      </c>
      <c r="B55" t="inlineStr">
        <is>
          <t>mngu0910@uni.sydney.edu.au</t>
        </is>
      </c>
      <c r="C55" t="n">
        <v>2</v>
      </c>
      <c r="D55" t="n">
        <v>71</v>
      </c>
      <c r="E55" t="inlineStr">
        <is>
          <t>"Completed USYD Survey 1 - Ask 1,MAU_2025JUL,8 Engaged,VWE Engaged,ST Engaged,Resume Builder Engaged,ePortfolio Engaged,Video Profiling"</t>
        </is>
      </c>
      <c r="F55" t="inlineStr">
        <is>
          <t>https://www.tcd-modules-9.com/</t>
        </is>
      </c>
      <c r="G55" t="inlineStr">
        <is>
          <t>Male</t>
        </is>
      </c>
      <c r="H55" t="inlineStr">
        <is>
          <t>Australia</t>
        </is>
      </c>
      <c r="I55" t="inlineStr">
        <is>
          <t>New South Wales</t>
        </is>
      </c>
      <c r="J55" t="inlineStr">
        <is>
          <t>'|1|5|7|8|11|14|</t>
        </is>
      </c>
      <c r="K55" t="n">
        <v>2</v>
      </c>
      <c r="L55" t="inlineStr">
        <is>
          <t>Y</t>
        </is>
      </c>
      <c r="N55" t="inlineStr">
        <is>
          <t>'|Faculty of Engineering|</t>
        </is>
      </c>
      <c r="O55" t="inlineStr">
        <is>
          <t>'|2nd Year|</t>
        </is>
      </c>
      <c r="P55" t="inlineStr">
        <is>
          <t>'|Casual or part-time work|</t>
        </is>
      </c>
      <c r="Q55" t="inlineStr">
        <is>
          <t>'|Domestic|</t>
        </is>
      </c>
      <c r="R55" t="inlineStr">
        <is>
          <t>I'm interested in my degree but not sure how it links to a career or the related career options.</t>
        </is>
      </c>
    </row>
    <row r="56">
      <c r="A56" t="inlineStr">
        <is>
          <t>Mohammad</t>
        </is>
      </c>
      <c r="B56" t="inlineStr">
        <is>
          <t>mala0565@uni.sydney.edu.au</t>
        </is>
      </c>
      <c r="C56" t="n">
        <v>1</v>
      </c>
      <c r="D56" t="n">
        <v>502</v>
      </c>
      <c r="E56" t="inlineStr">
        <is>
          <t>"Completed USYD Survey 1 - Ask 1,MAU_2025JUL,Video Profiling,VWE Engaged"</t>
        </is>
      </c>
      <c r="G56" t="inlineStr">
        <is>
          <t>Male</t>
        </is>
      </c>
      <c r="H56" t="inlineStr">
        <is>
          <t>Australia</t>
        </is>
      </c>
      <c r="I56" t="inlineStr">
        <is>
          <t>New South Wales</t>
        </is>
      </c>
      <c r="J56" t="inlineStr">
        <is>
          <t>'|14|28|15|</t>
        </is>
      </c>
      <c r="K56" t="n">
        <v>1</v>
      </c>
      <c r="L56" t="inlineStr">
        <is>
          <t>Y</t>
        </is>
      </c>
      <c r="N56" t="inlineStr">
        <is>
          <t>'|Faculty of Engineering|</t>
        </is>
      </c>
      <c r="O56" t="inlineStr">
        <is>
          <t>'|1st Year|</t>
        </is>
      </c>
      <c r="P56" t="inlineStr">
        <is>
          <t>'|None of the above|</t>
        </is>
      </c>
      <c r="Q56" t="inlineStr">
        <is>
          <t>'|International|</t>
        </is>
      </c>
      <c r="R56" t="inlineStr">
        <is>
          <t>I'm interested in my degree but not sure how it links to a career or the related career options.</t>
        </is>
      </c>
    </row>
    <row r="57">
      <c r="A57" t="inlineStr">
        <is>
          <t>NAN</t>
        </is>
      </c>
      <c r="B57" t="inlineStr">
        <is>
          <t>naan0956@uni.sydney.edu.au</t>
        </is>
      </c>
      <c r="C57" t="n">
        <v>2</v>
      </c>
      <c r="D57" t="n">
        <v>753</v>
      </c>
      <c r="E57" t="inlineStr">
        <is>
          <t>"Video Profiling"</t>
        </is>
      </c>
      <c r="G57" t="inlineStr">
        <is>
          <t>Male</t>
        </is>
      </c>
      <c r="H57" t="inlineStr">
        <is>
          <t>Australia</t>
        </is>
      </c>
      <c r="I57" t="inlineStr">
        <is>
          <t>New South Wales</t>
        </is>
      </c>
      <c r="J57" t="inlineStr">
        <is>
          <t>'|28|14|27|</t>
        </is>
      </c>
      <c r="K57" t="n">
        <v>1</v>
      </c>
      <c r="L57" t="inlineStr">
        <is>
          <t>Y</t>
        </is>
      </c>
      <c r="N57" t="inlineStr">
        <is>
          <t>'|Faculty of Engineering|</t>
        </is>
      </c>
      <c r="O57" t="inlineStr">
        <is>
          <t>'|1st Year|</t>
        </is>
      </c>
      <c r="P57" t="inlineStr">
        <is>
          <t>'|Internship|Casual or part-time work in a technical role|</t>
        </is>
      </c>
      <c r="Q57" t="inlineStr">
        <is>
          <t>'|International|</t>
        </is>
      </c>
    </row>
    <row r="58">
      <c r="A58" t="inlineStr">
        <is>
          <t>Narmandakh</t>
        </is>
      </c>
      <c r="B58" t="inlineStr">
        <is>
          <t>njar0264@uni.sydney.edu.au</t>
        </is>
      </c>
      <c r="C58" t="n">
        <v>1</v>
      </c>
      <c r="D58" t="n">
        <v>4874</v>
      </c>
      <c r="E58" t="inlineStr">
        <is>
          <t>"MAU_2025JUL,Video Profiling,VWE Engaged"</t>
        </is>
      </c>
      <c r="F58" t="inlineStr">
        <is>
          <t>https://www.thecareersdepartment.com/</t>
        </is>
      </c>
      <c r="G58" t="inlineStr">
        <is>
          <t>Male</t>
        </is>
      </c>
      <c r="H58" t="inlineStr">
        <is>
          <t>Australia</t>
        </is>
      </c>
      <c r="I58" t="inlineStr">
        <is>
          <t>New South Wales</t>
        </is>
      </c>
      <c r="J58" t="inlineStr">
        <is>
          <t>'|14|5|7|20|</t>
        </is>
      </c>
      <c r="K58" t="n">
        <v>1</v>
      </c>
      <c r="L58" t="inlineStr">
        <is>
          <t>Y</t>
        </is>
      </c>
      <c r="N58" t="inlineStr">
        <is>
          <t>'|Faculty of Engineering|</t>
        </is>
      </c>
      <c r="O58" t="inlineStr">
        <is>
          <t>'|1st Year|</t>
        </is>
      </c>
      <c r="P58" t="inlineStr">
        <is>
          <t>'|Internship|</t>
        </is>
      </c>
      <c r="Q58" t="inlineStr">
        <is>
          <t>'|International|</t>
        </is>
      </c>
    </row>
    <row r="59">
      <c r="A59" t="inlineStr">
        <is>
          <t>Nayla</t>
        </is>
      </c>
      <c r="B59" t="inlineStr">
        <is>
          <t>nefe0237@uni.sydney.edu.au</t>
        </is>
      </c>
      <c r="C59" t="n">
        <v>2</v>
      </c>
      <c r="D59" t="n">
        <v>71</v>
      </c>
      <c r="E59" t="inlineStr">
        <is>
          <t>"MAU_2025JUL,Video Profiling,VWE Engaged,3 Engaged"</t>
        </is>
      </c>
      <c r="G59" t="inlineStr">
        <is>
          <t>Female</t>
        </is>
      </c>
      <c r="H59" t="inlineStr">
        <is>
          <t>Australia</t>
        </is>
      </c>
      <c r="I59" t="inlineStr">
        <is>
          <t>New South Wales</t>
        </is>
      </c>
      <c r="J59" t="inlineStr">
        <is>
          <t>'|3|6|14|17|21|27|28|42|</t>
        </is>
      </c>
      <c r="K59" t="n">
        <v>1</v>
      </c>
      <c r="L59" t="inlineStr">
        <is>
          <t>Y</t>
        </is>
      </c>
      <c r="N59" t="inlineStr">
        <is>
          <t>'|Faculty of Engineering|</t>
        </is>
      </c>
      <c r="O59" t="inlineStr">
        <is>
          <t>'|1st Year|</t>
        </is>
      </c>
      <c r="P59" t="inlineStr">
        <is>
          <t>'|None of the above|</t>
        </is>
      </c>
      <c r="Q59" t="inlineStr">
        <is>
          <t>'|International|</t>
        </is>
      </c>
    </row>
    <row r="60">
      <c r="A60" t="inlineStr">
        <is>
          <t>Noel</t>
        </is>
      </c>
      <c r="B60" t="inlineStr">
        <is>
          <t>nkha0356@uni.sydney.edu.au</t>
        </is>
      </c>
      <c r="C60" t="n">
        <v>2</v>
      </c>
      <c r="D60" t="n">
        <v>2918</v>
      </c>
      <c r="E60" t="inlineStr">
        <is>
          <t>"Career Profiling Engaged,Completed USYD Survey 1 - Ask 1,ePortfolio Engaged,VWE Engaged"</t>
        </is>
      </c>
      <c r="F60" t="inlineStr">
        <is>
          <t>https://portfolio.thecareersdepartment.com/</t>
        </is>
      </c>
      <c r="G60" t="inlineStr">
        <is>
          <t>Male</t>
        </is>
      </c>
      <c r="H60" t="inlineStr">
        <is>
          <t>Australia</t>
        </is>
      </c>
      <c r="I60" t="inlineStr">
        <is>
          <t>New South Wales</t>
        </is>
      </c>
      <c r="J60" t="inlineStr">
        <is>
          <t>'|14|22|27|28|</t>
        </is>
      </c>
      <c r="K60" t="n">
        <v>1</v>
      </c>
      <c r="L60" t="inlineStr">
        <is>
          <t>Y</t>
        </is>
      </c>
      <c r="N60" t="inlineStr">
        <is>
          <t>'|Faculty of Engineering|</t>
        </is>
      </c>
      <c r="O60" t="inlineStr">
        <is>
          <t>'|1st Year|</t>
        </is>
      </c>
      <c r="P60" t="inlineStr">
        <is>
          <t>'|Internship|Work placement as part of my degree|Casual or part-time work in a technical role|Casual or part-time work|Research experience at university|</t>
        </is>
      </c>
      <c r="Q60" t="inlineStr">
        <is>
          <t>'|Domestic|</t>
        </is>
      </c>
      <c r="R60" t="inlineStr">
        <is>
          <t>I'm enjoying my studies and have some ideas for my career.</t>
        </is>
      </c>
    </row>
    <row r="61">
      <c r="A61" t="inlineStr">
        <is>
          <t>Parth</t>
        </is>
      </c>
      <c r="B61" t="inlineStr">
        <is>
          <t>pkud0841@uni.sydney.edu.au</t>
        </is>
      </c>
      <c r="C61" t="n">
        <v>1</v>
      </c>
      <c r="D61" t="n">
        <v>210</v>
      </c>
      <c r="E61" t="inlineStr">
        <is>
          <t>"28 Engaged,MAU_2025JUL,Video Profiling,VWE Engaged"</t>
        </is>
      </c>
      <c r="G61" t="inlineStr">
        <is>
          <t>Male</t>
        </is>
      </c>
      <c r="H61" t="inlineStr">
        <is>
          <t>Australia</t>
        </is>
      </c>
      <c r="I61" t="inlineStr">
        <is>
          <t>New South Wales</t>
        </is>
      </c>
      <c r="J61" t="inlineStr">
        <is>
          <t>'|28|22|14|12|15|27|</t>
        </is>
      </c>
      <c r="K61" t="n">
        <v>1</v>
      </c>
      <c r="L61" t="inlineStr">
        <is>
          <t>Y</t>
        </is>
      </c>
      <c r="N61" t="inlineStr">
        <is>
          <t>'|Faculty of Engineering|</t>
        </is>
      </c>
      <c r="O61" t="inlineStr">
        <is>
          <t>'|1st Year|</t>
        </is>
      </c>
      <c r="P61" t="inlineStr">
        <is>
          <t>'|None of the above|</t>
        </is>
      </c>
      <c r="Q61" t="inlineStr">
        <is>
          <t>'|International|</t>
        </is>
      </c>
    </row>
    <row r="62">
      <c r="A62" t="inlineStr">
        <is>
          <t>Prachi</t>
        </is>
      </c>
      <c r="B62" t="inlineStr">
        <is>
          <t>pvha0335@uni.sydney.edu.au</t>
        </is>
      </c>
      <c r="C62" t="n">
        <v>3</v>
      </c>
      <c r="D62" t="n">
        <v>1474</v>
      </c>
      <c r="E62" t="inlineStr">
        <is>
          <t>"Video Profiling 5,Career Profiling Engaged,Video Profiling 10,Video Profiling 15,14 Engaged,Resume Builder Engaged,Video Profiling,VWE Engaged"</t>
        </is>
      </c>
      <c r="G62" t="inlineStr">
        <is>
          <t>Female</t>
        </is>
      </c>
      <c r="H62" t="inlineStr">
        <is>
          <t>Australia</t>
        </is>
      </c>
      <c r="I62" t="inlineStr">
        <is>
          <t>New South Wales</t>
        </is>
      </c>
      <c r="J62" t="inlineStr">
        <is>
          <t>'|14|</t>
        </is>
      </c>
      <c r="K62" t="n">
        <v>1</v>
      </c>
      <c r="L62" t="inlineStr">
        <is>
          <t>Y</t>
        </is>
      </c>
      <c r="N62" t="inlineStr">
        <is>
          <t>'|Faculty of Engineering|</t>
        </is>
      </c>
      <c r="O62" t="inlineStr">
        <is>
          <t>'|2nd Year|</t>
        </is>
      </c>
      <c r="P62" t="inlineStr">
        <is>
          <t>'|Internship|Work placement as part of my degree|Casual or part-time work in a technical role|Casual or part-time work|</t>
        </is>
      </c>
      <c r="Q62" t="inlineStr">
        <is>
          <t>'|International|</t>
        </is>
      </c>
    </row>
    <row r="63">
      <c r="A63" t="inlineStr">
        <is>
          <t>Rickey</t>
        </is>
      </c>
      <c r="B63" t="inlineStr">
        <is>
          <t>rarv0797@uni.sydney.edu.au</t>
        </is>
      </c>
      <c r="C63" t="n">
        <v>2</v>
      </c>
      <c r="D63" t="n">
        <v>71</v>
      </c>
      <c r="E63" t="inlineStr">
        <is>
          <t>"MAU_2025JUL,VWE Engaged,Video Profiling"</t>
        </is>
      </c>
      <c r="G63" t="inlineStr">
        <is>
          <t>Male</t>
        </is>
      </c>
      <c r="H63" t="inlineStr">
        <is>
          <t>Australia</t>
        </is>
      </c>
      <c r="I63" t="inlineStr">
        <is>
          <t>New South Wales</t>
        </is>
      </c>
      <c r="J63" t="inlineStr">
        <is>
          <t>'|4|4|14|14|23|23|28|28|27|27|</t>
        </is>
      </c>
      <c r="K63" t="n">
        <v>1</v>
      </c>
      <c r="L63" t="inlineStr">
        <is>
          <t>Y</t>
        </is>
      </c>
      <c r="N63" t="inlineStr">
        <is>
          <t>'|Faculty of Engineering|Faculty of Engineering|</t>
        </is>
      </c>
      <c r="O63" t="inlineStr">
        <is>
          <t>|1st Year|</t>
        </is>
      </c>
      <c r="P63" t="inlineStr">
        <is>
          <t>'|Casual or part-time work|Casual or part-time work|</t>
        </is>
      </c>
      <c r="Q63" t="inlineStr">
        <is>
          <t>'|International|International|</t>
        </is>
      </c>
    </row>
    <row r="64">
      <c r="A64" t="inlineStr">
        <is>
          <t>ruiting</t>
        </is>
      </c>
      <c r="B64" t="inlineStr">
        <is>
          <t>rwan0858@uni.sydney.edu.au</t>
        </is>
      </c>
      <c r="C64" t="n">
        <v>1</v>
      </c>
      <c r="D64" t="n">
        <v>2012</v>
      </c>
      <c r="E64" t="inlineStr">
        <is>
          <t>"Career Profiling Engaged,Completed USYD Survey 1 - Ask 1,MAU_2025JUL,1 Engaged,28 Engaged,8 Engaged,Video Profiling,VWE Engaged"</t>
        </is>
      </c>
      <c r="G64" t="inlineStr">
        <is>
          <t>Female</t>
        </is>
      </c>
      <c r="H64" t="inlineStr">
        <is>
          <t>Australia</t>
        </is>
      </c>
      <c r="I64" t="inlineStr">
        <is>
          <t>New South Wales</t>
        </is>
      </c>
      <c r="J64" t="inlineStr">
        <is>
          <t>'|1|8|12|14|21|27|28|30|</t>
        </is>
      </c>
      <c r="K64" t="n">
        <v>1</v>
      </c>
      <c r="L64" t="inlineStr">
        <is>
          <t>Y</t>
        </is>
      </c>
      <c r="N64" t="inlineStr">
        <is>
          <t>'|Faculty of Engineering|</t>
        </is>
      </c>
      <c r="O64" t="inlineStr">
        <is>
          <t>'|1st Year|</t>
        </is>
      </c>
      <c r="P64" t="inlineStr">
        <is>
          <t>'|Internship|Casual or part-time work in a technical role|Casual or part-time work|</t>
        </is>
      </c>
      <c r="Q64" t="inlineStr">
        <is>
          <t>'|International|</t>
        </is>
      </c>
      <c r="R64" t="inlineStr">
        <is>
          <t>I'm enjoying my studies and have some ideas for my career.</t>
        </is>
      </c>
    </row>
    <row r="65">
      <c r="A65" t="inlineStr">
        <is>
          <t>Shakyani</t>
        </is>
      </c>
      <c r="B65" t="inlineStr">
        <is>
          <t>djay0399@uni.sydney.edu.au</t>
        </is>
      </c>
      <c r="C65" t="n">
        <v>2</v>
      </c>
      <c r="D65" t="n">
        <v>71</v>
      </c>
      <c r="E65" t="inlineStr">
        <is>
          <t>"Video Profiling,MAU_2025JUN,VWE Engaged"</t>
        </is>
      </c>
      <c r="G65" t="inlineStr">
        <is>
          <t>Female</t>
        </is>
      </c>
      <c r="H65" t="inlineStr">
        <is>
          <t>Australia</t>
        </is>
      </c>
      <c r="I65" t="inlineStr">
        <is>
          <t>New South Wales</t>
        </is>
      </c>
      <c r="J65" t="inlineStr">
        <is>
          <t>'|10|14|15|17|18|16|26|27|30|35|28|</t>
        </is>
      </c>
      <c r="K65" t="n">
        <v>1</v>
      </c>
      <c r="L65" t="inlineStr">
        <is>
          <t>Y</t>
        </is>
      </c>
      <c r="N65" t="inlineStr">
        <is>
          <t>'|Faculty of Engineering|</t>
        </is>
      </c>
      <c r="O65" t="inlineStr">
        <is>
          <t>'|2nd Year|</t>
        </is>
      </c>
      <c r="P65" t="inlineStr">
        <is>
          <t>'|Internship|Work placement as part of my degree|Research experience at university|Casual or part-time work in a technical role|Casual or part-time work|</t>
        </is>
      </c>
      <c r="Q65" t="inlineStr">
        <is>
          <t>'|International|</t>
        </is>
      </c>
    </row>
    <row r="66">
      <c r="A66" t="inlineStr">
        <is>
          <t>Tairan</t>
        </is>
      </c>
      <c r="B66" t="inlineStr">
        <is>
          <t>tzha0424@uni.sydney.edu.au</t>
        </is>
      </c>
      <c r="C66" t="n">
        <v>1</v>
      </c>
      <c r="D66" t="n">
        <v>71</v>
      </c>
      <c r="E66" t="inlineStr">
        <is>
          <t>"Video Profiling 5,Career Profiling Engaged,MAU_2025JUL,Video Profiling 10,Video Profiling 15,Video Profiling,VWE Engaged"</t>
        </is>
      </c>
      <c r="G66" t="inlineStr">
        <is>
          <t>Male</t>
        </is>
      </c>
      <c r="H66" t="inlineStr">
        <is>
          <t>Australia</t>
        </is>
      </c>
      <c r="I66" t="inlineStr">
        <is>
          <t>New South Wales</t>
        </is>
      </c>
      <c r="J66" t="inlineStr">
        <is>
          <t>'|14|28|</t>
        </is>
      </c>
      <c r="K66" t="n">
        <v>1</v>
      </c>
      <c r="L66" t="inlineStr">
        <is>
          <t>Y</t>
        </is>
      </c>
      <c r="N66" t="inlineStr">
        <is>
          <t>'|Faculty of Engineering|</t>
        </is>
      </c>
      <c r="O66" t="inlineStr">
        <is>
          <t>'|2nd Year|</t>
        </is>
      </c>
      <c r="P66" t="inlineStr">
        <is>
          <t>'|Internship|</t>
        </is>
      </c>
      <c r="Q66" t="inlineStr">
        <is>
          <t>'|International|</t>
        </is>
      </c>
    </row>
    <row r="67">
      <c r="A67" t="inlineStr">
        <is>
          <t>Tongxin</t>
        </is>
      </c>
      <c r="B67" t="inlineStr">
        <is>
          <t>toye0626@uni.sydney.edu.au</t>
        </is>
      </c>
      <c r="C67" t="n">
        <v>1</v>
      </c>
      <c r="D67" t="n">
        <v>71</v>
      </c>
      <c r="E67" t="inlineStr">
        <is>
          <t>"MAU_2025JUL,Video Profiling,VWE Engaged"</t>
        </is>
      </c>
      <c r="G67" t="inlineStr">
        <is>
          <t>Female</t>
        </is>
      </c>
      <c r="H67" t="inlineStr">
        <is>
          <t>Australia</t>
        </is>
      </c>
      <c r="I67" t="inlineStr">
        <is>
          <t>New South Wales</t>
        </is>
      </c>
      <c r="J67" t="inlineStr">
        <is>
          <t>'|14|22|</t>
        </is>
      </c>
      <c r="K67" t="n">
        <v>1</v>
      </c>
      <c r="L67" t="inlineStr">
        <is>
          <t>Y</t>
        </is>
      </c>
      <c r="N67" t="inlineStr">
        <is>
          <t>'|Faculty of Engineering|</t>
        </is>
      </c>
      <c r="O67" t="inlineStr">
        <is>
          <t>'|2nd Year|</t>
        </is>
      </c>
      <c r="P67" t="inlineStr">
        <is>
          <t>'|None of the above|</t>
        </is>
      </c>
      <c r="Q67" t="inlineStr">
        <is>
          <t>'|International|</t>
        </is>
      </c>
    </row>
    <row r="68">
      <c r="A68" t="inlineStr">
        <is>
          <t>Vito</t>
        </is>
      </c>
      <c r="B68" t="inlineStr">
        <is>
          <t>vasu0930@uni.sydney.edu.au</t>
        </is>
      </c>
      <c r="C68" t="n">
        <v>2</v>
      </c>
      <c r="D68" t="n">
        <v>29798</v>
      </c>
      <c r="E68" t="inlineStr">
        <is>
          <t>"Career Profiling Engaged,Completed USYD Survey 1 - Ask 1,VWE Engaged,Resume Builder Engaged,14 Engaged"</t>
        </is>
      </c>
      <c r="G68" t="inlineStr">
        <is>
          <t>Male</t>
        </is>
      </c>
      <c r="H68" t="inlineStr">
        <is>
          <t>Australia</t>
        </is>
      </c>
      <c r="I68" t="inlineStr">
        <is>
          <t>New South Wales</t>
        </is>
      </c>
      <c r="J68" t="inlineStr">
        <is>
          <t>'|14|15|12|27|28|</t>
        </is>
      </c>
      <c r="K68" t="n">
        <v>2</v>
      </c>
      <c r="L68" t="inlineStr">
        <is>
          <t>Y</t>
        </is>
      </c>
      <c r="N68" t="inlineStr">
        <is>
          <t>'|Faculty of Engineering|</t>
        </is>
      </c>
      <c r="O68" t="inlineStr">
        <is>
          <t>'|1st Year|</t>
        </is>
      </c>
      <c r="P68" t="inlineStr">
        <is>
          <t>'|None of the above|</t>
        </is>
      </c>
      <c r="Q68" t="inlineStr">
        <is>
          <t>'|International|</t>
        </is>
      </c>
      <c r="R68" t="inlineStr">
        <is>
          <t>I'm enjoying my studies and have some ideas for my career.</t>
        </is>
      </c>
    </row>
    <row r="69">
      <c r="A69" t="inlineStr">
        <is>
          <t>Xiang</t>
        </is>
      </c>
      <c r="B69" t="inlineStr">
        <is>
          <t>xzho0148@uni.sydney.edu.au</t>
        </is>
      </c>
      <c r="C69" t="n">
        <v>1</v>
      </c>
      <c r="D69" t="n">
        <v>71</v>
      </c>
      <c r="E69" t="inlineStr">
        <is>
          <t>"Completed USYD Survey 1 - Ask 1,MAU_2025JUL,14 Engaged,VWE Engaged,Video Profiling"</t>
        </is>
      </c>
      <c r="F69" t="inlineStr">
        <is>
          <t>https://careerhub.sydney.edu.au/s/careers-centre</t>
        </is>
      </c>
      <c r="G69" t="inlineStr">
        <is>
          <t>Male</t>
        </is>
      </c>
      <c r="H69" t="inlineStr">
        <is>
          <t>Australia</t>
        </is>
      </c>
      <c r="I69" t="inlineStr">
        <is>
          <t>New South Wales</t>
        </is>
      </c>
      <c r="J69" t="inlineStr">
        <is>
          <t>'|14|28|</t>
        </is>
      </c>
      <c r="K69" t="n">
        <v>1</v>
      </c>
      <c r="L69" t="inlineStr">
        <is>
          <t>Y</t>
        </is>
      </c>
      <c r="N69" t="inlineStr">
        <is>
          <t>'|Faculty of Engineering|</t>
        </is>
      </c>
      <c r="O69" t="inlineStr">
        <is>
          <t>'|1st Year|</t>
        </is>
      </c>
      <c r="P69" t="inlineStr">
        <is>
          <t>'|None of the above|</t>
        </is>
      </c>
      <c r="Q69" t="inlineStr">
        <is>
          <t>'|International|</t>
        </is>
      </c>
      <c r="R69" t="inlineStr">
        <is>
          <t>I'm enjoying my studies and have some ideas for my career.</t>
        </is>
      </c>
    </row>
    <row r="70">
      <c r="A70" t="inlineStr">
        <is>
          <t>Xuyue</t>
        </is>
      </c>
      <c r="B70" t="inlineStr">
        <is>
          <t>xwan0917@uni.sydney.edu.au</t>
        </is>
      </c>
      <c r="C70" t="n">
        <v>1</v>
      </c>
      <c r="D70" t="n">
        <v>31815</v>
      </c>
      <c r="E70" t="inlineStr">
        <is>
          <t>"Video Profiling 5,Career Profiling Engaged,Completed USYD Survey 1 - Ask 1,MAU_2025JUL,Job Suggestions,14 Engaged,VWE Engaged,ePortfolio Engaged,Video Profiling,7 Engaged"</t>
        </is>
      </c>
      <c r="G70" t="inlineStr">
        <is>
          <t>Male</t>
        </is>
      </c>
      <c r="H70" t="inlineStr">
        <is>
          <t>Australia</t>
        </is>
      </c>
      <c r="I70" t="inlineStr">
        <is>
          <t>New South Wales</t>
        </is>
      </c>
      <c r="J70" t="inlineStr">
        <is>
          <t>'|7|11|14|13|34|</t>
        </is>
      </c>
      <c r="K70" t="n">
        <v>2</v>
      </c>
      <c r="L70" t="inlineStr">
        <is>
          <t>Y</t>
        </is>
      </c>
      <c r="N70" t="inlineStr">
        <is>
          <t>'|Faculty of Engineering|</t>
        </is>
      </c>
      <c r="O70" t="inlineStr">
        <is>
          <t>'|1st Year|</t>
        </is>
      </c>
      <c r="P70" t="inlineStr">
        <is>
          <t>'|None of the above|</t>
        </is>
      </c>
      <c r="Q70" t="inlineStr">
        <is>
          <t>'|International|</t>
        </is>
      </c>
      <c r="R70" t="inlineStr">
        <is>
          <t>I'm enjoying my studies and have some ideas for my career.</t>
        </is>
      </c>
    </row>
    <row r="71">
      <c r="A71" t="inlineStr">
        <is>
          <t>Yan</t>
        </is>
      </c>
      <c r="B71" t="inlineStr">
        <is>
          <t>yliu0010@uni.sydney.edu.au</t>
        </is>
      </c>
      <c r="C71" t="n">
        <v>1</v>
      </c>
      <c r="D71" t="n">
        <v>322</v>
      </c>
      <c r="E71" t="inlineStr">
        <is>
          <t>"Completed USYD Survey 1 - Ask 1,MAU_2025JUL,Video Profiling,VWE Engaged"</t>
        </is>
      </c>
      <c r="G71" t="inlineStr">
        <is>
          <t>Male</t>
        </is>
      </c>
      <c r="H71" t="inlineStr">
        <is>
          <t>Australia</t>
        </is>
      </c>
      <c r="I71" t="inlineStr">
        <is>
          <t>New South Wales</t>
        </is>
      </c>
      <c r="J71" t="inlineStr">
        <is>
          <t>'|10|14|28|22|</t>
        </is>
      </c>
      <c r="K71" t="n">
        <v>1</v>
      </c>
      <c r="L71" t="inlineStr">
        <is>
          <t>Y</t>
        </is>
      </c>
      <c r="N71" t="inlineStr">
        <is>
          <t>'|Faculty of Engineering|</t>
        </is>
      </c>
      <c r="O71" t="inlineStr">
        <is>
          <t>'|1st Year|</t>
        </is>
      </c>
      <c r="P71" t="inlineStr">
        <is>
          <t>'|Research experience at university|</t>
        </is>
      </c>
      <c r="Q71" t="inlineStr">
        <is>
          <t>'|International|</t>
        </is>
      </c>
      <c r="R71" t="inlineStr">
        <is>
          <t>I'm interested in my degree but not sure how it links to a career or the related career options.</t>
        </is>
      </c>
    </row>
    <row r="72">
      <c r="A72" t="inlineStr">
        <is>
          <t>YUN-CHEN</t>
        </is>
      </c>
      <c r="B72" t="inlineStr">
        <is>
          <t>yhua0320@uni.sydney.edu.au</t>
        </is>
      </c>
      <c r="C72" t="n">
        <v>1</v>
      </c>
      <c r="D72" t="n">
        <v>71</v>
      </c>
      <c r="E72" t="inlineStr">
        <is>
          <t>"Completed USYD Survey 1 - Ask 1,MAU_2025JUL,Video Profiling,VWE Engaged"</t>
        </is>
      </c>
      <c r="G72" t="inlineStr">
        <is>
          <t>Male</t>
        </is>
      </c>
      <c r="H72" t="inlineStr">
        <is>
          <t>Australia</t>
        </is>
      </c>
      <c r="I72" t="inlineStr">
        <is>
          <t>New South Wales</t>
        </is>
      </c>
      <c r="J72" t="inlineStr">
        <is>
          <t>'|12|14|28|21|15|8|</t>
        </is>
      </c>
      <c r="K72" t="n">
        <v>1</v>
      </c>
      <c r="L72" t="inlineStr">
        <is>
          <t>Y</t>
        </is>
      </c>
      <c r="N72" t="inlineStr">
        <is>
          <t>'|Faculty of Engineering|</t>
        </is>
      </c>
      <c r="O72" t="inlineStr">
        <is>
          <t>'|1st Year|</t>
        </is>
      </c>
      <c r="P72" t="inlineStr">
        <is>
          <t>'|Internship|</t>
        </is>
      </c>
      <c r="Q72" t="inlineStr">
        <is>
          <t>'|International|</t>
        </is>
      </c>
      <c r="R72" t="inlineStr">
        <is>
          <t>I’m not sure I would want a career that relates to what I am studying.</t>
        </is>
      </c>
    </row>
    <row r="73">
      <c r="A73" t="inlineStr">
        <is>
          <t>Yuree</t>
        </is>
      </c>
      <c r="B73" t="inlineStr">
        <is>
          <t>ychu9189@uni.sydney.edu.au</t>
        </is>
      </c>
      <c r="C73" t="n">
        <v>1</v>
      </c>
      <c r="D73" t="n">
        <v>71</v>
      </c>
      <c r="E73" t="inlineStr">
        <is>
          <t>"Completed USYD Survey 1 - Ask 1,VWE Engaged,Video Profiling"</t>
        </is>
      </c>
      <c r="F73" t="inlineStr">
        <is>
          <t>https://careerhub.sydney.edu.au/s/careers-centre/Events/Detail/7736643</t>
        </is>
      </c>
      <c r="G73" t="inlineStr">
        <is>
          <t>Female</t>
        </is>
      </c>
      <c r="H73" t="inlineStr">
        <is>
          <t>Australia</t>
        </is>
      </c>
      <c r="I73" t="inlineStr">
        <is>
          <t>New South Wales</t>
        </is>
      </c>
      <c r="J73" t="inlineStr">
        <is>
          <t>'|13|21|8|</t>
        </is>
      </c>
      <c r="K73" t="n">
        <v>2</v>
      </c>
      <c r="L73" t="inlineStr">
        <is>
          <t>Y</t>
        </is>
      </c>
      <c r="N73" t="inlineStr">
        <is>
          <t>'|Faculty of Arts and Social Sciences|</t>
        </is>
      </c>
      <c r="O73" t="inlineStr">
        <is>
          <t>'|5th Year|</t>
        </is>
      </c>
      <c r="P73" t="inlineStr">
        <is>
          <t>'|Work placement as part of my degree|Casual or part-time work|Casual or part-time work in a technical role|</t>
        </is>
      </c>
      <c r="Q73" t="inlineStr">
        <is>
          <t>'|Domestic|</t>
        </is>
      </c>
      <c r="R73" t="inlineStr">
        <is>
          <t>I’m not sure I would want a career that relates to what I am studying.</t>
        </is>
      </c>
    </row>
    <row r="74">
      <c r="A74" t="inlineStr">
        <is>
          <t>Zainish</t>
        </is>
      </c>
      <c r="B74" t="inlineStr">
        <is>
          <t>zras0872@uni.sydney.edu.au</t>
        </is>
      </c>
      <c r="C74" t="n">
        <v>3</v>
      </c>
      <c r="D74" t="n">
        <v>141</v>
      </c>
      <c r="E74" t="inlineStr">
        <is>
          <t>"MAU_2025JUL,Video Profiling,VWE Engaged"</t>
        </is>
      </c>
      <c r="G74" t="inlineStr">
        <is>
          <t>Female</t>
        </is>
      </c>
      <c r="H74" t="inlineStr">
        <is>
          <t>Australia</t>
        </is>
      </c>
      <c r="I74" t="inlineStr">
        <is>
          <t>New South Wales</t>
        </is>
      </c>
      <c r="J74" t="inlineStr">
        <is>
          <t>'|28|14|</t>
        </is>
      </c>
      <c r="K74" t="n">
        <v>1</v>
      </c>
      <c r="L74" t="inlineStr">
        <is>
          <t>Y</t>
        </is>
      </c>
      <c r="N74" t="inlineStr">
        <is>
          <t>'|Faculty of Engineering|</t>
        </is>
      </c>
      <c r="O74" t="inlineStr">
        <is>
          <t>'|1st Year|</t>
        </is>
      </c>
      <c r="P74" t="inlineStr">
        <is>
          <t>'|None of the above|</t>
        </is>
      </c>
      <c r="Q74" t="inlineStr">
        <is>
          <t>'|International|</t>
        </is>
      </c>
    </row>
    <row r="75">
      <c r="A75" t="inlineStr">
        <is>
          <t>Zhendi</t>
        </is>
      </c>
      <c r="B75" t="inlineStr">
        <is>
          <t>zhqi0036@uni.sydney.edu.au</t>
        </is>
      </c>
      <c r="C75" t="n">
        <v>2</v>
      </c>
      <c r="D75" t="n">
        <v>71</v>
      </c>
      <c r="E75" t="inlineStr">
        <is>
          <t>"MAU_2025JUL,Video Profiling,VWE Engaged"</t>
        </is>
      </c>
      <c r="G75" t="inlineStr">
        <is>
          <t>Male</t>
        </is>
      </c>
      <c r="H75" t="inlineStr">
        <is>
          <t>Australia</t>
        </is>
      </c>
      <c r="I75" t="inlineStr">
        <is>
          <t>New South Wales</t>
        </is>
      </c>
      <c r="J75" t="inlineStr">
        <is>
          <t>'|28|8|12|</t>
        </is>
      </c>
      <c r="K75" t="n">
        <v>1</v>
      </c>
      <c r="L75" t="inlineStr">
        <is>
          <t>Y</t>
        </is>
      </c>
      <c r="N75" t="inlineStr">
        <is>
          <t>'|Faculty of Engineering|</t>
        </is>
      </c>
      <c r="O75" t="inlineStr">
        <is>
          <t>'|2nd Year|</t>
        </is>
      </c>
      <c r="P75" t="inlineStr">
        <is>
          <t>'|None of the above|</t>
        </is>
      </c>
      <c r="Q75" t="inlineStr">
        <is>
          <t>'|International|</t>
        </is>
      </c>
    </row>
    <row r="76">
      <c r="A76" t="inlineStr">
        <is>
          <t>Zhiwen</t>
        </is>
      </c>
      <c r="B76" t="inlineStr">
        <is>
          <t>zzho0960@uni.sydney.edu.au</t>
        </is>
      </c>
      <c r="C76" t="n">
        <v>2</v>
      </c>
      <c r="D76" t="n">
        <v>71</v>
      </c>
      <c r="E76" t="inlineStr">
        <is>
          <t>"Career Profiling Engaged"</t>
        </is>
      </c>
      <c r="G76" t="inlineStr">
        <is>
          <t>Male</t>
        </is>
      </c>
      <c r="H76" t="inlineStr">
        <is>
          <t>Australia</t>
        </is>
      </c>
      <c r="I76" t="inlineStr">
        <is>
          <t>New South Wales</t>
        </is>
      </c>
      <c r="J76" t="inlineStr">
        <is>
          <t>'|14|28|42|27|17|</t>
        </is>
      </c>
      <c r="K76" t="n">
        <v>1</v>
      </c>
      <c r="L76" t="inlineStr">
        <is>
          <t>Y</t>
        </is>
      </c>
      <c r="N76" t="inlineStr">
        <is>
          <t>'|Faculty of Engineering|</t>
        </is>
      </c>
      <c r="O76" t="inlineStr">
        <is>
          <t>'|2nd Year|</t>
        </is>
      </c>
      <c r="P76" t="inlineStr">
        <is>
          <t>'|Casual or part-time work|</t>
        </is>
      </c>
      <c r="Q76" t="inlineStr">
        <is>
          <t>'|International|</t>
        </is>
      </c>
      <c r="R76" t="inlineStr">
        <is>
          <t>I feel lost - I don't think my degree is right for me.</t>
        </is>
      </c>
    </row>
    <row r="77">
      <c r="A77" t="inlineStr">
        <is>
          <t>Adari</t>
        </is>
      </c>
      <c r="B77" t="inlineStr">
        <is>
          <t>uada0760@uni.sydney.edu.au</t>
        </is>
      </c>
      <c r="C77" t="n">
        <v>2</v>
      </c>
      <c r="D77" t="n">
        <v>401</v>
      </c>
      <c r="E77" t="inlineStr">
        <is>
          <t>"MAU_2025JUL,VWE Engaged"</t>
        </is>
      </c>
      <c r="G77" t="inlineStr">
        <is>
          <t>Female</t>
        </is>
      </c>
      <c r="H77" t="inlineStr">
        <is>
          <t>Australia</t>
        </is>
      </c>
      <c r="I77" t="inlineStr">
        <is>
          <t>New South Wales</t>
        </is>
      </c>
      <c r="J77" t="inlineStr">
        <is>
          <t>'|13|14|15|28|2|34|</t>
        </is>
      </c>
      <c r="K77" t="n">
        <v>1</v>
      </c>
      <c r="L77" t="inlineStr">
        <is>
          <t>Z</t>
        </is>
      </c>
      <c r="N77" t="inlineStr">
        <is>
          <t>'|Faculty of Engineering|</t>
        </is>
      </c>
      <c r="O77" t="inlineStr">
        <is>
          <t>'|2nd Year|</t>
        </is>
      </c>
      <c r="P77" t="inlineStr">
        <is>
          <t>'|None of the above|</t>
        </is>
      </c>
      <c r="Q77" t="inlineStr">
        <is>
          <t>'|International|</t>
        </is>
      </c>
    </row>
    <row r="78">
      <c r="A78" t="inlineStr">
        <is>
          <t>Alioth</t>
        </is>
      </c>
      <c r="B78" t="inlineStr">
        <is>
          <t>ywan0960@uni.sydney.edu.au</t>
        </is>
      </c>
      <c r="C78" t="n">
        <v>1</v>
      </c>
      <c r="D78" t="n">
        <v>71</v>
      </c>
      <c r="E78" t="inlineStr">
        <is>
          <t>"MAU_2025JUL,VWE Engaged"</t>
        </is>
      </c>
      <c r="G78" t="inlineStr">
        <is>
          <t>Female</t>
        </is>
      </c>
      <c r="H78" t="inlineStr">
        <is>
          <t>Australia</t>
        </is>
      </c>
      <c r="I78" t="inlineStr">
        <is>
          <t>New South Wales</t>
        </is>
      </c>
      <c r="J78" t="inlineStr">
        <is>
          <t>'|10|10|14|14|23|23|26|26|27|27|</t>
        </is>
      </c>
      <c r="K78" t="n">
        <v>3</v>
      </c>
      <c r="L78" t="inlineStr">
        <is>
          <t>Z</t>
        </is>
      </c>
      <c r="N78" t="inlineStr">
        <is>
          <t>'|Faculty of Engineering|Faculty of Engineering|</t>
        </is>
      </c>
      <c r="O78" t="inlineStr">
        <is>
          <t>|4th Year|</t>
        </is>
      </c>
      <c r="P78" t="inlineStr">
        <is>
          <t>'|None of the above|None of the above|</t>
        </is>
      </c>
      <c r="Q78" t="inlineStr">
        <is>
          <t>'|International|International|</t>
        </is>
      </c>
    </row>
    <row r="79">
      <c r="A79" t="inlineStr">
        <is>
          <t>Allen</t>
        </is>
      </c>
      <c r="B79" t="inlineStr">
        <is>
          <t>aman0118@uni.sydney.edu.au</t>
        </is>
      </c>
      <c r="C79" t="n">
        <v>2</v>
      </c>
      <c r="D79" t="n">
        <v>3283</v>
      </c>
      <c r="E79" t="inlineStr">
        <is>
          <t>"MAU_2025JUL,ST Engaged,28 Engaged,Resume Builder Engaged,ePortfolio Engaged,14 Engaged,VWE Engaged"</t>
        </is>
      </c>
      <c r="F79" t="inlineStr">
        <is>
          <t>https://careerhub.sydney.edu.au/s/careers-centre/Workflows/Detail/45</t>
        </is>
      </c>
      <c r="G79" t="inlineStr">
        <is>
          <t>Male</t>
        </is>
      </c>
      <c r="H79" t="inlineStr">
        <is>
          <t>Australia</t>
        </is>
      </c>
      <c r="I79" t="inlineStr">
        <is>
          <t>New South Wales</t>
        </is>
      </c>
      <c r="J79" t="inlineStr">
        <is>
          <t>'|14|</t>
        </is>
      </c>
      <c r="K79" t="n">
        <v>1</v>
      </c>
      <c r="L79" t="inlineStr">
        <is>
          <t>Z</t>
        </is>
      </c>
      <c r="N79" t="inlineStr">
        <is>
          <t>'|Faculty of Engineering|</t>
        </is>
      </c>
      <c r="O79" t="inlineStr">
        <is>
          <t>'|2nd Year|</t>
        </is>
      </c>
      <c r="P79" t="inlineStr">
        <is>
          <t>'|Internship|Work placement as part of my degree|Casual or part-time work in a technical role|Casual or part-time work|Research experience at university|</t>
        </is>
      </c>
      <c r="Q79" t="inlineStr">
        <is>
          <t>'|International|</t>
        </is>
      </c>
    </row>
    <row r="80">
      <c r="A80" t="inlineStr">
        <is>
          <t>Amir</t>
        </is>
      </c>
      <c r="B80" t="inlineStr">
        <is>
          <t>abah0923@uni.sydney.edu.au</t>
        </is>
      </c>
      <c r="C80" t="n">
        <v>1</v>
      </c>
      <c r="D80" t="n">
        <v>71</v>
      </c>
      <c r="G80" t="inlineStr">
        <is>
          <t>Male</t>
        </is>
      </c>
      <c r="H80" t="inlineStr">
        <is>
          <t>Australia</t>
        </is>
      </c>
      <c r="I80" t="inlineStr">
        <is>
          <t>New South Wales</t>
        </is>
      </c>
      <c r="J80" t="inlineStr">
        <is>
          <t>'|7|</t>
        </is>
      </c>
      <c r="K80" t="n">
        <v>1</v>
      </c>
      <c r="L80" t="inlineStr">
        <is>
          <t>Z</t>
        </is>
      </c>
      <c r="N80" t="inlineStr">
        <is>
          <t>'|Faculty of Engineering|</t>
        </is>
      </c>
      <c r="O80" t="inlineStr">
        <is>
          <t>'|2nd Year|</t>
        </is>
      </c>
      <c r="P80" t="inlineStr">
        <is>
          <t>'|Casual or part-time work|</t>
        </is>
      </c>
    </row>
    <row r="81">
      <c r="A81" t="inlineStr">
        <is>
          <t>Arpit</t>
        </is>
      </c>
      <c r="B81" t="inlineStr">
        <is>
          <t>asin0601@uni.sydney.edu.au</t>
        </is>
      </c>
      <c r="C81" t="n">
        <v>1</v>
      </c>
      <c r="D81" t="n">
        <v>71</v>
      </c>
      <c r="E81" t="inlineStr">
        <is>
          <t>"MAU_2025JUL,VWE Engaged"</t>
        </is>
      </c>
      <c r="G81" t="inlineStr">
        <is>
          <t>Male</t>
        </is>
      </c>
      <c r="H81" t="inlineStr">
        <is>
          <t>Australia</t>
        </is>
      </c>
      <c r="I81" t="inlineStr">
        <is>
          <t>New South Wales</t>
        </is>
      </c>
      <c r="J81" t="inlineStr">
        <is>
          <t>'|14|</t>
        </is>
      </c>
      <c r="K81" t="n">
        <v>1</v>
      </c>
      <c r="L81" t="inlineStr">
        <is>
          <t>Z</t>
        </is>
      </c>
      <c r="N81" t="inlineStr">
        <is>
          <t>'|Faculty of Engineering|</t>
        </is>
      </c>
      <c r="O81" t="inlineStr">
        <is>
          <t>'|1st Year|</t>
        </is>
      </c>
      <c r="P81" t="inlineStr">
        <is>
          <t>'|None of the above|</t>
        </is>
      </c>
      <c r="Q81" t="inlineStr">
        <is>
          <t>'|International|</t>
        </is>
      </c>
    </row>
    <row r="82">
      <c r="A82" t="inlineStr">
        <is>
          <t>Cadence</t>
        </is>
      </c>
      <c r="B82" t="inlineStr">
        <is>
          <t>kdin3505@uni.sydney.edu.au</t>
        </is>
      </c>
      <c r="C82" t="n">
        <v>1</v>
      </c>
      <c r="D82" t="n">
        <v>71</v>
      </c>
      <c r="E82" t="inlineStr">
        <is>
          <t>"MAU_2025JUL,VWE Engaged"</t>
        </is>
      </c>
      <c r="G82" t="inlineStr">
        <is>
          <t>Female</t>
        </is>
      </c>
      <c r="H82" t="inlineStr">
        <is>
          <t>Australia</t>
        </is>
      </c>
      <c r="I82" t="inlineStr">
        <is>
          <t>New South Wales</t>
        </is>
      </c>
      <c r="J82" t="inlineStr">
        <is>
          <t>'|1|8|14|28|27|</t>
        </is>
      </c>
      <c r="K82" t="n">
        <v>1</v>
      </c>
      <c r="L82" t="inlineStr">
        <is>
          <t>Z</t>
        </is>
      </c>
      <c r="N82" t="inlineStr">
        <is>
          <t>'|Faculty of Engineering|University of Sydney Business School|</t>
        </is>
      </c>
      <c r="O82" t="inlineStr">
        <is>
          <t>'|1st Year|</t>
        </is>
      </c>
      <c r="P82" t="inlineStr">
        <is>
          <t>'|Casual or part-time work|</t>
        </is>
      </c>
      <c r="Q82" t="inlineStr">
        <is>
          <t>'|Domestic|</t>
        </is>
      </c>
    </row>
    <row r="83">
      <c r="A83" t="inlineStr">
        <is>
          <t>Deepak</t>
        </is>
      </c>
      <c r="B83" t="inlineStr">
        <is>
          <t>djha1000@uni.sydney.edu.au</t>
        </is>
      </c>
      <c r="C83" t="n">
        <v>1</v>
      </c>
      <c r="D83" t="n">
        <v>141</v>
      </c>
      <c r="E83" t="inlineStr">
        <is>
          <t>"MAU_2025JUL,VWE Engaged"</t>
        </is>
      </c>
      <c r="G83" t="inlineStr">
        <is>
          <t>Male</t>
        </is>
      </c>
      <c r="H83" t="inlineStr">
        <is>
          <t>Australia</t>
        </is>
      </c>
      <c r="I83" t="inlineStr">
        <is>
          <t>New South Wales</t>
        </is>
      </c>
      <c r="J83" t="inlineStr">
        <is>
          <t>'|1|2|7|8|5|</t>
        </is>
      </c>
      <c r="K83" t="n">
        <v>1</v>
      </c>
      <c r="L83" t="inlineStr">
        <is>
          <t>Z</t>
        </is>
      </c>
      <c r="N83" t="inlineStr">
        <is>
          <t>'|Faculty of Engineering|</t>
        </is>
      </c>
      <c r="O83" t="inlineStr">
        <is>
          <t>'|1st Year|</t>
        </is>
      </c>
      <c r="P83" t="inlineStr">
        <is>
          <t>'|Internship|Work placement as part of my degree|</t>
        </is>
      </c>
      <c r="Q83" t="inlineStr">
        <is>
          <t>'|International|</t>
        </is>
      </c>
    </row>
    <row r="84">
      <c r="A84" t="inlineStr">
        <is>
          <t>Edbert</t>
        </is>
      </c>
      <c r="B84" t="inlineStr">
        <is>
          <t>esuw5153@uni.sydney.edu.au</t>
        </is>
      </c>
      <c r="C84" t="n">
        <v>1</v>
      </c>
      <c r="D84" t="n">
        <v>10500</v>
      </c>
      <c r="E84" t="inlineStr">
        <is>
          <t>"28 Engaged,Resume Builder Engaged"</t>
        </is>
      </c>
      <c r="F84" t="inlineStr">
        <is>
          <t>https://careerhub.sydney.edu.au/s/careers-centre/Workflows/Detail/45</t>
        </is>
      </c>
      <c r="G84" t="inlineStr">
        <is>
          <t>Male</t>
        </is>
      </c>
      <c r="H84" t="inlineStr">
        <is>
          <t>Australia</t>
        </is>
      </c>
      <c r="I84" t="inlineStr">
        <is>
          <t>New South Wales</t>
        </is>
      </c>
      <c r="J84" t="inlineStr">
        <is>
          <t>'|14|28|</t>
        </is>
      </c>
      <c r="L84" t="inlineStr">
        <is>
          <t>Z</t>
        </is>
      </c>
      <c r="N84" t="inlineStr">
        <is>
          <t>'|Faculty of Engineering|</t>
        </is>
      </c>
      <c r="O84" t="inlineStr">
        <is>
          <t>'|3rd Year|</t>
        </is>
      </c>
      <c r="P84" t="inlineStr">
        <is>
          <t>'|Internship|Work placement as part of my degree|Casual or part-time work in a technical role|Casual or part-time work|Research experience at university|</t>
        </is>
      </c>
      <c r="Q84" t="inlineStr">
        <is>
          <t>'|International|</t>
        </is>
      </c>
    </row>
    <row r="85">
      <c r="A85" t="inlineStr">
        <is>
          <t>Edeline</t>
        </is>
      </c>
      <c r="B85" t="inlineStr">
        <is>
          <t>este0478@uni.sydney.edu.au</t>
        </is>
      </c>
      <c r="C85" t="n">
        <v>2</v>
      </c>
      <c r="D85" t="n">
        <v>1</v>
      </c>
      <c r="E85" t="inlineStr">
        <is>
          <t>"MAU_2025JUL"</t>
        </is>
      </c>
      <c r="G85" t="inlineStr">
        <is>
          <t>Female</t>
        </is>
      </c>
      <c r="H85" t="inlineStr">
        <is>
          <t>Australia</t>
        </is>
      </c>
      <c r="I85" t="inlineStr">
        <is>
          <t>New South Wales</t>
        </is>
      </c>
      <c r="L85" t="inlineStr">
        <is>
          <t>Z</t>
        </is>
      </c>
    </row>
    <row r="86">
      <c r="A86" t="inlineStr">
        <is>
          <t>Edgar</t>
        </is>
      </c>
      <c r="B86" t="inlineStr">
        <is>
          <t>xdin0238@uni.sydney.edu.au</t>
        </is>
      </c>
      <c r="C86" t="n">
        <v>1</v>
      </c>
      <c r="D86" t="n">
        <v>141</v>
      </c>
      <c r="E86" t="inlineStr">
        <is>
          <t>"MAU_2025JUL,VWE Engaged"</t>
        </is>
      </c>
      <c r="G86" t="inlineStr">
        <is>
          <t>Male</t>
        </is>
      </c>
      <c r="H86" t="inlineStr">
        <is>
          <t>Australia</t>
        </is>
      </c>
      <c r="I86" t="inlineStr">
        <is>
          <t>New South Wales</t>
        </is>
      </c>
      <c r="J86" t="inlineStr">
        <is>
          <t>'|9|14|</t>
        </is>
      </c>
      <c r="K86" t="n">
        <v>1</v>
      </c>
      <c r="L86" t="inlineStr">
        <is>
          <t>Z</t>
        </is>
      </c>
      <c r="N86" t="inlineStr">
        <is>
          <t>'|Faculty of Engineering|</t>
        </is>
      </c>
      <c r="O86" t="inlineStr">
        <is>
          <t>'|1st Year|</t>
        </is>
      </c>
      <c r="P86" t="inlineStr">
        <is>
          <t>'|None of the above|</t>
        </is>
      </c>
      <c r="Q86" t="inlineStr">
        <is>
          <t>'|International|</t>
        </is>
      </c>
    </row>
    <row r="87">
      <c r="A87" t="inlineStr">
        <is>
          <t>Elizabeth</t>
        </is>
      </c>
      <c r="B87" t="inlineStr">
        <is>
          <t>elai0072@uni.sydney.edu.au</t>
        </is>
      </c>
      <c r="C87" t="n">
        <v>1</v>
      </c>
      <c r="D87" t="n">
        <v>211</v>
      </c>
      <c r="E87" t="inlineStr">
        <is>
          <t>"MAU_2025JUL"</t>
        </is>
      </c>
      <c r="G87" t="inlineStr">
        <is>
          <t>Female</t>
        </is>
      </c>
      <c r="H87" t="inlineStr">
        <is>
          <t>Australia</t>
        </is>
      </c>
      <c r="I87" t="inlineStr">
        <is>
          <t>New South Wales</t>
        </is>
      </c>
      <c r="J87" t="inlineStr">
        <is>
          <t>'|14|14|</t>
        </is>
      </c>
      <c r="L87" t="inlineStr">
        <is>
          <t>Z</t>
        </is>
      </c>
      <c r="N87" t="inlineStr">
        <is>
          <t>'|Faculty of Engineering|</t>
        </is>
      </c>
      <c r="O87" t="inlineStr">
        <is>
          <t>'|1st Year|</t>
        </is>
      </c>
      <c r="P87" t="inlineStr">
        <is>
          <t>'|None of the above|</t>
        </is>
      </c>
      <c r="Q87" t="inlineStr">
        <is>
          <t>'|International|</t>
        </is>
      </c>
    </row>
    <row r="88">
      <c r="A88" t="inlineStr">
        <is>
          <t>Estela</t>
        </is>
      </c>
      <c r="B88" t="inlineStr">
        <is>
          <t>jili0651@uni.sydney.edu.au</t>
        </is>
      </c>
      <c r="C88" t="n">
        <v>1</v>
      </c>
      <c r="D88" t="n">
        <v>141</v>
      </c>
      <c r="E88" t="inlineStr">
        <is>
          <t>"MAU_2025JUL,VWE Engaged"</t>
        </is>
      </c>
      <c r="G88" t="inlineStr">
        <is>
          <t>Female</t>
        </is>
      </c>
      <c r="H88" t="inlineStr">
        <is>
          <t>Australia</t>
        </is>
      </c>
      <c r="I88" t="inlineStr">
        <is>
          <t>New South Wales</t>
        </is>
      </c>
      <c r="J88" t="inlineStr">
        <is>
          <t>'|28|24|14|</t>
        </is>
      </c>
      <c r="K88" t="n">
        <v>1</v>
      </c>
      <c r="L88" t="inlineStr">
        <is>
          <t>Z</t>
        </is>
      </c>
      <c r="N88" t="inlineStr">
        <is>
          <t>'|Faculty of Engineering|</t>
        </is>
      </c>
      <c r="O88" t="inlineStr">
        <is>
          <t>'|1st Year|</t>
        </is>
      </c>
      <c r="P88" t="inlineStr">
        <is>
          <t>'|Casual or part-time work|</t>
        </is>
      </c>
      <c r="Q88" t="inlineStr">
        <is>
          <t>'|Domestic|</t>
        </is>
      </c>
    </row>
    <row r="89">
      <c r="A89" t="inlineStr">
        <is>
          <t>Feodora</t>
        </is>
      </c>
      <c r="B89" t="inlineStr">
        <is>
          <t>ftan5203@uni.sydney.edu.au</t>
        </is>
      </c>
      <c r="C89" t="n">
        <v>2</v>
      </c>
      <c r="D89" t="n">
        <v>71</v>
      </c>
      <c r="E89" t="inlineStr">
        <is>
          <t>"MAU_2025JUL"</t>
        </is>
      </c>
      <c r="F89" t="inlineStr">
        <is>
          <t>https://www.thecareersdepartment.com/</t>
        </is>
      </c>
      <c r="G89" t="inlineStr">
        <is>
          <t>Female</t>
        </is>
      </c>
      <c r="H89" t="inlineStr">
        <is>
          <t>Australia</t>
        </is>
      </c>
      <c r="I89" t="inlineStr">
        <is>
          <t>New South Wales</t>
        </is>
      </c>
      <c r="J89" t="inlineStr">
        <is>
          <t>'|2|6|8|10|</t>
        </is>
      </c>
      <c r="L89" t="inlineStr">
        <is>
          <t>Z</t>
        </is>
      </c>
      <c r="N89" t="inlineStr">
        <is>
          <t>'|Faculty of Arts and Social Sciences|</t>
        </is>
      </c>
      <c r="O89" t="inlineStr">
        <is>
          <t>'|3rd Year|</t>
        </is>
      </c>
      <c r="P89" t="inlineStr">
        <is>
          <t>'|Casual or part-time work|Casual or part-time work in a technical role|</t>
        </is>
      </c>
      <c r="Q89" t="inlineStr">
        <is>
          <t>'|International|</t>
        </is>
      </c>
    </row>
    <row r="90">
      <c r="A90" t="inlineStr">
        <is>
          <t>Firas</t>
        </is>
      </c>
      <c r="B90" t="inlineStr">
        <is>
          <t>fzam0326@uni.sydney.edu.au</t>
        </is>
      </c>
      <c r="C90" t="n">
        <v>2</v>
      </c>
      <c r="D90" t="n">
        <v>1</v>
      </c>
      <c r="E90" t="inlineStr">
        <is>
          <t>"MAU_2025JUL"</t>
        </is>
      </c>
      <c r="G90" t="inlineStr">
        <is>
          <t>Male</t>
        </is>
      </c>
      <c r="H90" t="inlineStr">
        <is>
          <t>Australia</t>
        </is>
      </c>
      <c r="I90" t="inlineStr">
        <is>
          <t>New South Wales</t>
        </is>
      </c>
      <c r="L90" t="inlineStr">
        <is>
          <t>Z</t>
        </is>
      </c>
    </row>
    <row r="91">
      <c r="A91" t="inlineStr">
        <is>
          <t>HanLin</t>
        </is>
      </c>
      <c r="B91" t="inlineStr">
        <is>
          <t>hche0081@uni.sydney.edu.au</t>
        </is>
      </c>
      <c r="C91" t="n">
        <v>1</v>
      </c>
      <c r="D91" t="n">
        <v>1</v>
      </c>
      <c r="E91" t="inlineStr">
        <is>
          <t>"MAU_2025JUL,VWE Engaged"</t>
        </is>
      </c>
      <c r="G91" t="inlineStr">
        <is>
          <t>Male</t>
        </is>
      </c>
      <c r="H91" t="inlineStr">
        <is>
          <t>Australia</t>
        </is>
      </c>
      <c r="I91" t="inlineStr">
        <is>
          <t>New South Wales</t>
        </is>
      </c>
      <c r="J91" t="inlineStr">
        <is>
          <t>'|14|</t>
        </is>
      </c>
      <c r="K91" t="n">
        <v>2</v>
      </c>
      <c r="L91" t="inlineStr">
        <is>
          <t>Z</t>
        </is>
      </c>
    </row>
    <row r="92">
      <c r="A92" t="inlineStr">
        <is>
          <t>Hanson</t>
        </is>
      </c>
      <c r="B92" t="inlineStr">
        <is>
          <t>hgub0362@uni.sydney.edu.au</t>
        </is>
      </c>
      <c r="C92" t="n">
        <v>1</v>
      </c>
      <c r="D92" t="n">
        <v>1</v>
      </c>
      <c r="E92" t="inlineStr">
        <is>
          <t>"MAU_2025JUL,VWE Engaged"</t>
        </is>
      </c>
      <c r="G92" t="inlineStr">
        <is>
          <t>Male</t>
        </is>
      </c>
      <c r="H92" t="inlineStr">
        <is>
          <t>Australia</t>
        </is>
      </c>
      <c r="I92" t="inlineStr">
        <is>
          <t>New South Wales</t>
        </is>
      </c>
      <c r="J92" t="inlineStr">
        <is>
          <t>|14|28|27|</t>
        </is>
      </c>
      <c r="K92" t="n">
        <v>1</v>
      </c>
      <c r="L92" t="inlineStr">
        <is>
          <t>Z</t>
        </is>
      </c>
    </row>
    <row r="93">
      <c r="A93" t="inlineStr">
        <is>
          <t>Hayden</t>
        </is>
      </c>
      <c r="B93" t="inlineStr">
        <is>
          <t>hali0131@uni.sydney.edu.au</t>
        </is>
      </c>
      <c r="C93" t="n">
        <v>1</v>
      </c>
      <c r="D93" t="n">
        <v>141</v>
      </c>
      <c r="E93" t="inlineStr">
        <is>
          <t>"MAU_2025JUL"</t>
        </is>
      </c>
      <c r="G93" t="inlineStr">
        <is>
          <t>Male</t>
        </is>
      </c>
      <c r="H93" t="inlineStr">
        <is>
          <t>Australia</t>
        </is>
      </c>
      <c r="I93" t="inlineStr">
        <is>
          <t>New South Wales</t>
        </is>
      </c>
      <c r="J93" t="inlineStr">
        <is>
          <t>'|2|14|23|27|</t>
        </is>
      </c>
      <c r="L93" t="inlineStr">
        <is>
          <t>Z</t>
        </is>
      </c>
      <c r="N93" t="inlineStr">
        <is>
          <t>'|Faculty of Engineering|</t>
        </is>
      </c>
      <c r="O93" t="inlineStr">
        <is>
          <t>'|1st Year|</t>
        </is>
      </c>
      <c r="P93" t="inlineStr">
        <is>
          <t>'|None of the above|</t>
        </is>
      </c>
      <c r="Q93" t="inlineStr">
        <is>
          <t>'|Domestic|</t>
        </is>
      </c>
    </row>
    <row r="94">
      <c r="A94" t="inlineStr">
        <is>
          <t>Hugo</t>
        </is>
      </c>
      <c r="B94" t="inlineStr">
        <is>
          <t>hiso0078@uni.sydney.edu.au</t>
        </is>
      </c>
      <c r="C94" t="n">
        <v>2</v>
      </c>
      <c r="D94" t="n">
        <v>1</v>
      </c>
      <c r="E94" t="inlineStr">
        <is>
          <t>"MAU_2025JUL"</t>
        </is>
      </c>
      <c r="G94" t="inlineStr">
        <is>
          <t>Male</t>
        </is>
      </c>
      <c r="H94" t="inlineStr">
        <is>
          <t>Australia</t>
        </is>
      </c>
      <c r="I94" t="inlineStr">
        <is>
          <t>New South Wales</t>
        </is>
      </c>
      <c r="L94" t="inlineStr">
        <is>
          <t>Z</t>
        </is>
      </c>
    </row>
    <row r="95">
      <c r="A95" t="inlineStr">
        <is>
          <t>Jasmine</t>
        </is>
      </c>
      <c r="B95" t="inlineStr">
        <is>
          <t>jkum0739@uni.sydney.edu.au</t>
        </is>
      </c>
      <c r="C95" t="n">
        <v>1</v>
      </c>
      <c r="D95" t="n">
        <v>1</v>
      </c>
      <c r="E95" t="inlineStr">
        <is>
          <t>"MAU_2025JUL"</t>
        </is>
      </c>
      <c r="G95" t="inlineStr">
        <is>
          <t>Female</t>
        </is>
      </c>
      <c r="H95" t="inlineStr">
        <is>
          <t>Australia</t>
        </is>
      </c>
      <c r="I95" t="inlineStr">
        <is>
          <t>New South Wales</t>
        </is>
      </c>
      <c r="L95" t="inlineStr">
        <is>
          <t>Z</t>
        </is>
      </c>
    </row>
    <row r="96">
      <c r="A96" t="inlineStr">
        <is>
          <t>Jilong</t>
        </is>
      </c>
      <c r="B96" t="inlineStr">
        <is>
          <t>jfen0943@uni.sydney.edu.au</t>
        </is>
      </c>
      <c r="C96" t="n">
        <v>1</v>
      </c>
      <c r="D96" t="n">
        <v>1</v>
      </c>
      <c r="E96" t="inlineStr">
        <is>
          <t>"MAU_2025JUL"</t>
        </is>
      </c>
      <c r="G96" t="inlineStr">
        <is>
          <t>Male</t>
        </is>
      </c>
      <c r="H96" t="inlineStr">
        <is>
          <t>Australia</t>
        </is>
      </c>
      <c r="I96" t="inlineStr">
        <is>
          <t>New South Wales</t>
        </is>
      </c>
      <c r="L96" t="inlineStr">
        <is>
          <t>Z</t>
        </is>
      </c>
    </row>
    <row r="97">
      <c r="A97" t="inlineStr">
        <is>
          <t>Kanav</t>
        </is>
      </c>
      <c r="B97" t="inlineStr">
        <is>
          <t>ksin0894@uni.sydney.edu.au</t>
        </is>
      </c>
      <c r="C97" t="n">
        <v>2</v>
      </c>
      <c r="D97" t="n">
        <v>1</v>
      </c>
      <c r="E97" t="inlineStr">
        <is>
          <t>"MAU_2025JUL"</t>
        </is>
      </c>
      <c r="G97" t="inlineStr">
        <is>
          <t>Male</t>
        </is>
      </c>
      <c r="H97" t="inlineStr">
        <is>
          <t>Australia</t>
        </is>
      </c>
      <c r="I97" t="inlineStr">
        <is>
          <t>New South Wales</t>
        </is>
      </c>
      <c r="L97" t="inlineStr">
        <is>
          <t>Z</t>
        </is>
      </c>
    </row>
    <row r="98">
      <c r="A98" t="inlineStr">
        <is>
          <t>Kaushik</t>
        </is>
      </c>
      <c r="B98" t="inlineStr">
        <is>
          <t>kban0301@uni.sydney.edu.au</t>
        </is>
      </c>
      <c r="C98" t="n">
        <v>1</v>
      </c>
      <c r="D98" t="n">
        <v>1</v>
      </c>
      <c r="E98" t="inlineStr">
        <is>
          <t>"MAU_2025JUL,VWE Engaged"</t>
        </is>
      </c>
      <c r="G98" t="inlineStr">
        <is>
          <t>Male</t>
        </is>
      </c>
      <c r="H98" t="inlineStr">
        <is>
          <t>Australia</t>
        </is>
      </c>
      <c r="I98" t="inlineStr">
        <is>
          <t>New South Wales</t>
        </is>
      </c>
      <c r="J98" t="inlineStr">
        <is>
          <t>'|14|22|27|28|</t>
        </is>
      </c>
      <c r="K98" t="n">
        <v>1</v>
      </c>
      <c r="L98" t="inlineStr">
        <is>
          <t>Z</t>
        </is>
      </c>
    </row>
    <row r="99">
      <c r="A99" t="inlineStr">
        <is>
          <t>Matthew</t>
        </is>
      </c>
      <c r="B99" t="inlineStr">
        <is>
          <t>meff0906@uni.sydney.edu.au</t>
        </is>
      </c>
      <c r="C99" t="n">
        <v>1</v>
      </c>
      <c r="D99" t="n">
        <v>141</v>
      </c>
      <c r="E99" t="inlineStr">
        <is>
          <t>"MAU_2025JUL"</t>
        </is>
      </c>
      <c r="G99" t="inlineStr">
        <is>
          <t>Male</t>
        </is>
      </c>
      <c r="H99" t="inlineStr">
        <is>
          <t>Australia</t>
        </is>
      </c>
      <c r="I99" t="inlineStr">
        <is>
          <t>New South Wales</t>
        </is>
      </c>
      <c r="J99" t="inlineStr">
        <is>
          <t>'|8|15|14|</t>
        </is>
      </c>
      <c r="L99" t="inlineStr">
        <is>
          <t>Z</t>
        </is>
      </c>
      <c r="N99" t="inlineStr">
        <is>
          <t>'|Faculty of Engineering|</t>
        </is>
      </c>
      <c r="O99" t="inlineStr">
        <is>
          <t>'|1st Year|</t>
        </is>
      </c>
      <c r="P99" t="inlineStr">
        <is>
          <t>'|None of the above|</t>
        </is>
      </c>
      <c r="Q99" t="inlineStr">
        <is>
          <t>'|Domestic|</t>
        </is>
      </c>
    </row>
    <row r="100">
      <c r="A100" t="inlineStr">
        <is>
          <t>Meersha</t>
        </is>
      </c>
      <c r="B100" t="inlineStr">
        <is>
          <t>mmun0984@uni.sydney.edu.au</t>
        </is>
      </c>
      <c r="C100" t="n">
        <v>2</v>
      </c>
      <c r="D100" t="n">
        <v>1</v>
      </c>
      <c r="E100" t="inlineStr">
        <is>
          <t>"MAU_2025JUL"</t>
        </is>
      </c>
      <c r="G100" t="inlineStr">
        <is>
          <t>Female</t>
        </is>
      </c>
      <c r="H100" t="inlineStr">
        <is>
          <t>Australia</t>
        </is>
      </c>
      <c r="I100" t="inlineStr">
        <is>
          <t>New South Wales</t>
        </is>
      </c>
      <c r="L100" t="inlineStr">
        <is>
          <t>Z</t>
        </is>
      </c>
    </row>
    <row r="101">
      <c r="A101" t="inlineStr">
        <is>
          <t>MINGMING</t>
        </is>
      </c>
      <c r="B101" t="inlineStr">
        <is>
          <t>mfan0390@uni.sydney.edu.au</t>
        </is>
      </c>
      <c r="C101" t="n">
        <v>2</v>
      </c>
      <c r="D101" t="n">
        <v>139</v>
      </c>
      <c r="E101" t="inlineStr">
        <is>
          <t>"MAU_2025JUL,VWE Engaged"</t>
        </is>
      </c>
      <c r="G101" t="inlineStr">
        <is>
          <t>Male</t>
        </is>
      </c>
      <c r="H101" t="inlineStr">
        <is>
          <t>Australia</t>
        </is>
      </c>
      <c r="I101" t="inlineStr">
        <is>
          <t>New South Wales</t>
        </is>
      </c>
      <c r="J101" t="inlineStr">
        <is>
          <t>'|14|</t>
        </is>
      </c>
      <c r="K101" t="n">
        <v>1</v>
      </c>
      <c r="L101" t="inlineStr">
        <is>
          <t>Z</t>
        </is>
      </c>
      <c r="N101" t="inlineStr">
        <is>
          <t>'|Faculty of Engineering|</t>
        </is>
      </c>
      <c r="O101" t="inlineStr">
        <is>
          <t>'|1st Year|</t>
        </is>
      </c>
      <c r="P101" t="inlineStr">
        <is>
          <t>'|Casual or part-time work|</t>
        </is>
      </c>
      <c r="Q101" t="inlineStr">
        <is>
          <t>'|International|</t>
        </is>
      </c>
    </row>
    <row r="102">
      <c r="A102" t="inlineStr">
        <is>
          <t>Minh</t>
        </is>
      </c>
      <c r="B102" t="inlineStr">
        <is>
          <t>nngu3377@uni.sydney.edu.au</t>
        </is>
      </c>
      <c r="C102" t="n">
        <v>3</v>
      </c>
      <c r="D102" t="n">
        <v>141</v>
      </c>
      <c r="E102" t="inlineStr">
        <is>
          <t>"MAU_2025JUL"</t>
        </is>
      </c>
      <c r="G102" t="inlineStr">
        <is>
          <t>Male</t>
        </is>
      </c>
      <c r="H102" t="inlineStr">
        <is>
          <t>Australia</t>
        </is>
      </c>
      <c r="I102" t="inlineStr">
        <is>
          <t>New South Wales</t>
        </is>
      </c>
      <c r="J102" t="inlineStr">
        <is>
          <t>'|8|14|28|</t>
        </is>
      </c>
      <c r="L102" t="inlineStr">
        <is>
          <t>Z</t>
        </is>
      </c>
      <c r="N102" t="inlineStr">
        <is>
          <t>'|Faculty of Engineering|</t>
        </is>
      </c>
      <c r="O102" t="inlineStr">
        <is>
          <t>'|1st Year|</t>
        </is>
      </c>
      <c r="P102" t="inlineStr">
        <is>
          <t>'|None of the above|</t>
        </is>
      </c>
      <c r="Q102" t="inlineStr">
        <is>
          <t>'|International|</t>
        </is>
      </c>
    </row>
    <row r="103">
      <c r="A103" t="inlineStr">
        <is>
          <t>Mohamed</t>
        </is>
      </c>
      <c r="B103" t="inlineStr">
        <is>
          <t>mald0954@uni.sydney.edu.au</t>
        </is>
      </c>
      <c r="C103" t="n">
        <v>2</v>
      </c>
      <c r="D103" t="n">
        <v>71</v>
      </c>
      <c r="E103" t="inlineStr">
        <is>
          <t>"14 Engaged,MAU_2025JUL"</t>
        </is>
      </c>
      <c r="G103" t="inlineStr">
        <is>
          <t>Male</t>
        </is>
      </c>
      <c r="H103" t="inlineStr">
        <is>
          <t>Australia</t>
        </is>
      </c>
      <c r="I103" t="inlineStr">
        <is>
          <t>New South Wales</t>
        </is>
      </c>
      <c r="J103" t="inlineStr">
        <is>
          <t>'|1|2|3|4|5|6|7|8|9|10|</t>
        </is>
      </c>
      <c r="L103" t="inlineStr">
        <is>
          <t>Z</t>
        </is>
      </c>
      <c r="N103" t="inlineStr">
        <is>
          <t>'|Faculty of Engineering|</t>
        </is>
      </c>
      <c r="O103" t="inlineStr">
        <is>
          <t>'|1st Year|</t>
        </is>
      </c>
      <c r="P103" t="inlineStr">
        <is>
          <t>'|None of the above|</t>
        </is>
      </c>
      <c r="Q103" t="inlineStr">
        <is>
          <t>'|International|</t>
        </is>
      </c>
    </row>
    <row r="104">
      <c r="A104" t="inlineStr">
        <is>
          <t>Pawani</t>
        </is>
      </c>
      <c r="B104" t="inlineStr">
        <is>
          <t>psha0374@uni.sydney.edu.au</t>
        </is>
      </c>
      <c r="C104" t="n">
        <v>1</v>
      </c>
      <c r="D104" t="n">
        <v>1</v>
      </c>
      <c r="E104" t="inlineStr">
        <is>
          <t>"MAU_2025JUL"</t>
        </is>
      </c>
      <c r="G104" t="inlineStr">
        <is>
          <t>Female</t>
        </is>
      </c>
      <c r="H104" t="inlineStr">
        <is>
          <t>Australia</t>
        </is>
      </c>
      <c r="I104" t="inlineStr">
        <is>
          <t>New South Wales</t>
        </is>
      </c>
      <c r="L104" t="inlineStr">
        <is>
          <t>Z</t>
        </is>
      </c>
    </row>
    <row r="105">
      <c r="A105" t="inlineStr">
        <is>
          <t>Revathy</t>
        </is>
      </c>
      <c r="B105" t="inlineStr">
        <is>
          <t>reva0301@uni.sydney.edu.au</t>
        </is>
      </c>
      <c r="C105" t="n">
        <v>1</v>
      </c>
      <c r="D105" t="n">
        <v>1</v>
      </c>
      <c r="E105" t="inlineStr">
        <is>
          <t>"MAU_2025JUL"</t>
        </is>
      </c>
      <c r="G105" t="inlineStr">
        <is>
          <t>Female</t>
        </is>
      </c>
      <c r="H105" t="inlineStr">
        <is>
          <t>Australia</t>
        </is>
      </c>
      <c r="I105" t="inlineStr">
        <is>
          <t>New South Wales</t>
        </is>
      </c>
      <c r="L105" t="inlineStr">
        <is>
          <t>Z</t>
        </is>
      </c>
    </row>
    <row r="106">
      <c r="A106" t="inlineStr">
        <is>
          <t>Rithul</t>
        </is>
      </c>
      <c r="B106" t="inlineStr">
        <is>
          <t>rana0829@uni.sydney.edu.au</t>
        </is>
      </c>
      <c r="C106" t="n">
        <v>2</v>
      </c>
      <c r="D106" t="n">
        <v>71</v>
      </c>
      <c r="E106" t="inlineStr">
        <is>
          <t>"MAU_2025JUL"</t>
        </is>
      </c>
      <c r="G106" t="inlineStr">
        <is>
          <t>Male</t>
        </is>
      </c>
      <c r="H106" t="inlineStr">
        <is>
          <t>Australia</t>
        </is>
      </c>
      <c r="I106" t="inlineStr">
        <is>
          <t>New South Wales</t>
        </is>
      </c>
      <c r="J106" t="inlineStr">
        <is>
          <t>'|14|15|28|27|</t>
        </is>
      </c>
      <c r="L106" t="inlineStr">
        <is>
          <t>Z</t>
        </is>
      </c>
      <c r="N106" t="inlineStr">
        <is>
          <t>'|Faculty of Engineering|</t>
        </is>
      </c>
      <c r="O106" t="inlineStr">
        <is>
          <t>'|1st Year|</t>
        </is>
      </c>
      <c r="P106" t="inlineStr">
        <is>
          <t>'|None of the above|</t>
        </is>
      </c>
      <c r="Q106" t="inlineStr">
        <is>
          <t>'|Domestic|</t>
        </is>
      </c>
    </row>
    <row r="107">
      <c r="A107" t="inlineStr">
        <is>
          <t>Rocky</t>
        </is>
      </c>
      <c r="B107" t="inlineStr">
        <is>
          <t>rliu0288@uni.sydney.edu.au</t>
        </is>
      </c>
      <c r="C107" t="n">
        <v>1</v>
      </c>
      <c r="D107" t="n">
        <v>1</v>
      </c>
      <c r="E107" t="inlineStr">
        <is>
          <t>"MAU_2025JUN,VWE Engaged</t>
        </is>
      </c>
      <c r="G107" t="inlineStr">
        <is>
          <t>Male</t>
        </is>
      </c>
      <c r="H107" t="inlineStr">
        <is>
          <t>Australia</t>
        </is>
      </c>
      <c r="I107" t="inlineStr">
        <is>
          <t>New South Wales</t>
        </is>
      </c>
      <c r="J107" t="inlineStr">
        <is>
          <t>'|13|14|</t>
        </is>
      </c>
      <c r="K107" t="n">
        <v>1</v>
      </c>
      <c r="L107" t="inlineStr">
        <is>
          <t>Z</t>
        </is>
      </c>
      <c r="N107" t="inlineStr">
        <is>
          <t>'|Faculty of Engineering|</t>
        </is>
      </c>
      <c r="O107" t="inlineStr">
        <is>
          <t>'|4th Year|</t>
        </is>
      </c>
      <c r="P107" t="inlineStr">
        <is>
          <t>'|Internship|Casual or part-time work|Research experience at university|</t>
        </is>
      </c>
      <c r="Q107" t="inlineStr">
        <is>
          <t>'|International|</t>
        </is>
      </c>
    </row>
    <row r="108">
      <c r="A108" t="inlineStr">
        <is>
          <t>Rohith</t>
        </is>
      </c>
      <c r="B108" t="inlineStr">
        <is>
          <t>rnag0014@uni.sydney.edu.au</t>
        </is>
      </c>
      <c r="C108" t="n">
        <v>1</v>
      </c>
      <c r="D108" t="n">
        <v>53</v>
      </c>
      <c r="F108" t="inlineStr">
        <is>
          <t>https://www.google.com/</t>
        </is>
      </c>
      <c r="G108" t="inlineStr">
        <is>
          <t>Male</t>
        </is>
      </c>
      <c r="H108" t="inlineStr">
        <is>
          <t>Australia</t>
        </is>
      </c>
      <c r="I108" t="inlineStr">
        <is>
          <t>New South Wales</t>
        </is>
      </c>
      <c r="J108" t="inlineStr">
        <is>
          <t>'|14|28|</t>
        </is>
      </c>
      <c r="K108" t="n">
        <v>1</v>
      </c>
      <c r="L108" t="inlineStr">
        <is>
          <t>Z</t>
        </is>
      </c>
      <c r="N108" t="inlineStr">
        <is>
          <t>'|Faculty of Engineering|</t>
        </is>
      </c>
      <c r="O108" t="inlineStr">
        <is>
          <t>'|2nd Year|</t>
        </is>
      </c>
      <c r="P108" t="inlineStr">
        <is>
          <t>'|Casual or part-time work|</t>
        </is>
      </c>
      <c r="Q108" t="inlineStr">
        <is>
          <t>'|International|</t>
        </is>
      </c>
    </row>
    <row r="109">
      <c r="A109" t="inlineStr">
        <is>
          <t>Sanchit</t>
        </is>
      </c>
      <c r="B109" t="inlineStr">
        <is>
          <t>ssin0398@uni.sydney.edu.au</t>
        </is>
      </c>
      <c r="C109" t="n">
        <v>1</v>
      </c>
      <c r="D109" t="n">
        <v>1</v>
      </c>
      <c r="E109" t="inlineStr">
        <is>
          <t>"MAU_2025JUL,VWE Engaged"</t>
        </is>
      </c>
      <c r="G109" t="inlineStr">
        <is>
          <t>Male</t>
        </is>
      </c>
      <c r="H109" t="inlineStr">
        <is>
          <t>Australia</t>
        </is>
      </c>
      <c r="I109" t="inlineStr">
        <is>
          <t>New South Wales</t>
        </is>
      </c>
      <c r="J109" t="inlineStr">
        <is>
          <t>'|14|13|28|27|</t>
        </is>
      </c>
      <c r="K109" t="n">
        <v>1</v>
      </c>
      <c r="L109" t="inlineStr">
        <is>
          <t>Z</t>
        </is>
      </c>
    </row>
    <row r="110">
      <c r="A110" t="inlineStr">
        <is>
          <t>Sanskruti</t>
        </is>
      </c>
      <c r="B110" t="inlineStr">
        <is>
          <t>shod0732@uni.sydney.edu.au</t>
        </is>
      </c>
      <c r="C110" t="n">
        <v>1</v>
      </c>
      <c r="D110" t="n">
        <v>71</v>
      </c>
      <c r="E110" t="inlineStr">
        <is>
          <t>"MAU_2025JUL,VWE Engaged"</t>
        </is>
      </c>
      <c r="G110" t="inlineStr">
        <is>
          <t>Female</t>
        </is>
      </c>
      <c r="H110" t="inlineStr">
        <is>
          <t>Australia</t>
        </is>
      </c>
      <c r="I110" t="inlineStr">
        <is>
          <t>New South Wales</t>
        </is>
      </c>
      <c r="J110" t="inlineStr">
        <is>
          <t>'|13|14|42|9|10|2|</t>
        </is>
      </c>
      <c r="K110" t="n">
        <v>1</v>
      </c>
      <c r="L110" t="inlineStr">
        <is>
          <t>Z</t>
        </is>
      </c>
      <c r="N110" t="inlineStr">
        <is>
          <t>'|Faculty of Engineering|</t>
        </is>
      </c>
      <c r="O110" t="inlineStr">
        <is>
          <t>'|1st Year|</t>
        </is>
      </c>
      <c r="P110" t="inlineStr">
        <is>
          <t>'|Internship|</t>
        </is>
      </c>
      <c r="Q110" t="inlineStr">
        <is>
          <t>'|International|</t>
        </is>
      </c>
    </row>
    <row r="111">
      <c r="A111" t="inlineStr">
        <is>
          <t>Sharine</t>
        </is>
      </c>
      <c r="B111" t="inlineStr">
        <is>
          <t>spri0833@uni.sydney.edu.au</t>
        </is>
      </c>
      <c r="C111" t="n">
        <v>1</v>
      </c>
      <c r="D111" t="n">
        <v>1</v>
      </c>
      <c r="E111" t="inlineStr">
        <is>
          <t>"MAU_2025JUL"</t>
        </is>
      </c>
      <c r="G111" t="inlineStr">
        <is>
          <t>Female</t>
        </is>
      </c>
      <c r="H111" t="inlineStr">
        <is>
          <t>Australia</t>
        </is>
      </c>
      <c r="I111" t="inlineStr">
        <is>
          <t>New South Wales</t>
        </is>
      </c>
      <c r="J111" t="inlineStr">
        <is>
          <t>'|3|4|27|</t>
        </is>
      </c>
      <c r="L111" t="inlineStr">
        <is>
          <t>Z</t>
        </is>
      </c>
    </row>
    <row r="112">
      <c r="A112" t="inlineStr">
        <is>
          <t>Sirui</t>
        </is>
      </c>
      <c r="B112" t="inlineStr">
        <is>
          <t>sche0542@uni.sydney.edu.au</t>
        </is>
      </c>
      <c r="C112" t="n">
        <v>1</v>
      </c>
      <c r="D112" t="n">
        <v>71</v>
      </c>
      <c r="E112" t="inlineStr">
        <is>
          <t>"MAU_2025JUL"</t>
        </is>
      </c>
      <c r="G112" t="inlineStr">
        <is>
          <t>Male</t>
        </is>
      </c>
      <c r="H112" t="inlineStr">
        <is>
          <t>Australia</t>
        </is>
      </c>
      <c r="I112" t="inlineStr">
        <is>
          <t>New South Wales</t>
        </is>
      </c>
      <c r="J112" t="inlineStr">
        <is>
          <t>'|14|28|27|</t>
        </is>
      </c>
      <c r="L112" t="inlineStr">
        <is>
          <t>Z</t>
        </is>
      </c>
      <c r="N112" t="inlineStr">
        <is>
          <t>'|Faculty of Engineering|</t>
        </is>
      </c>
      <c r="O112" t="inlineStr">
        <is>
          <t>'|1st Year|</t>
        </is>
      </c>
      <c r="P112" t="inlineStr">
        <is>
          <t>'|Internship|</t>
        </is>
      </c>
      <c r="Q112" t="inlineStr">
        <is>
          <t>'|International|</t>
        </is>
      </c>
    </row>
    <row r="113">
      <c r="A113" t="inlineStr">
        <is>
          <t>Surya</t>
        </is>
      </c>
      <c r="B113" t="inlineStr">
        <is>
          <t>svin0736@uni.sydney.edu.au</t>
        </is>
      </c>
      <c r="C113" t="n">
        <v>1</v>
      </c>
      <c r="D113" t="n">
        <v>71</v>
      </c>
      <c r="E113" t="inlineStr">
        <is>
          <t>"MAU_2025JUL,VWE Engaged"</t>
        </is>
      </c>
      <c r="G113" t="inlineStr">
        <is>
          <t>Male</t>
        </is>
      </c>
      <c r="H113" t="inlineStr">
        <is>
          <t>Australia</t>
        </is>
      </c>
      <c r="I113" t="inlineStr">
        <is>
          <t>New South Wales</t>
        </is>
      </c>
      <c r="J113" t="inlineStr">
        <is>
          <t>'|14|21|33|34|16|13|11|2|</t>
        </is>
      </c>
      <c r="K113" t="n">
        <v>1</v>
      </c>
      <c r="L113" t="inlineStr">
        <is>
          <t>Z</t>
        </is>
      </c>
      <c r="N113" t="inlineStr">
        <is>
          <t>'|Faculty of Engineering|</t>
        </is>
      </c>
      <c r="O113" t="inlineStr">
        <is>
          <t>'|1st Year|</t>
        </is>
      </c>
      <c r="P113" t="inlineStr">
        <is>
          <t>'|None of the above|</t>
        </is>
      </c>
      <c r="Q113" t="inlineStr">
        <is>
          <t>'|International|</t>
        </is>
      </c>
    </row>
    <row r="114">
      <c r="A114" t="inlineStr">
        <is>
          <t>Thomas</t>
        </is>
      </c>
      <c r="B114" t="inlineStr">
        <is>
          <t>mngu0728@uni.sydney.edu.au</t>
        </is>
      </c>
      <c r="C114" t="n">
        <v>2</v>
      </c>
      <c r="D114" t="n">
        <v>271</v>
      </c>
      <c r="E114" t="inlineStr">
        <is>
          <t>"MAU_2025JUN,VWE Engaged"</t>
        </is>
      </c>
      <c r="G114" t="inlineStr">
        <is>
          <t>Male</t>
        </is>
      </c>
      <c r="H114" t="inlineStr">
        <is>
          <t>Australia</t>
        </is>
      </c>
      <c r="I114" t="inlineStr">
        <is>
          <t>New South Wales</t>
        </is>
      </c>
      <c r="J114" t="inlineStr">
        <is>
          <t>'|15|22|27|8|14|</t>
        </is>
      </c>
      <c r="K114" t="n">
        <v>1</v>
      </c>
      <c r="L114" t="inlineStr">
        <is>
          <t>Z</t>
        </is>
      </c>
      <c r="N114" t="inlineStr">
        <is>
          <t>'|University of Sydney Business School|</t>
        </is>
      </c>
      <c r="O114" t="inlineStr">
        <is>
          <t>'|2nd Year|</t>
        </is>
      </c>
      <c r="P114" t="inlineStr">
        <is>
          <t>'|Research experience at university|Casual or part-time work in a technical role|Internship|</t>
        </is>
      </c>
      <c r="Q114" t="inlineStr">
        <is>
          <t>'|International|</t>
        </is>
      </c>
    </row>
    <row r="115">
      <c r="A115" t="inlineStr">
        <is>
          <t>Tom</t>
        </is>
      </c>
      <c r="B115" t="inlineStr">
        <is>
          <t>ytia0619@uni.sydney.edu.au</t>
        </is>
      </c>
      <c r="C115" t="n">
        <v>2</v>
      </c>
      <c r="D115" t="n">
        <v>71</v>
      </c>
      <c r="E115" t="inlineStr">
        <is>
          <t>"MAU_2025JUL,VWE Engaged"</t>
        </is>
      </c>
      <c r="G115" t="inlineStr">
        <is>
          <t>Male</t>
        </is>
      </c>
      <c r="H115" t="inlineStr">
        <is>
          <t>Australia</t>
        </is>
      </c>
      <c r="I115" t="inlineStr">
        <is>
          <t>New South Wales</t>
        </is>
      </c>
      <c r="J115" t="inlineStr">
        <is>
          <t>'|14|</t>
        </is>
      </c>
      <c r="K115" t="n">
        <v>1</v>
      </c>
      <c r="L115" t="inlineStr">
        <is>
          <t>Z</t>
        </is>
      </c>
      <c r="N115" t="inlineStr">
        <is>
          <t>'|Faculty of Engineering|</t>
        </is>
      </c>
      <c r="O115" t="inlineStr">
        <is>
          <t>'|2nd Year|</t>
        </is>
      </c>
      <c r="P115" t="inlineStr">
        <is>
          <t>'|None of the above|</t>
        </is>
      </c>
      <c r="Q115" t="inlineStr">
        <is>
          <t>'|International|</t>
        </is>
      </c>
    </row>
    <row r="116">
      <c r="A116" t="inlineStr">
        <is>
          <t>Vicky</t>
        </is>
      </c>
      <c r="B116" t="inlineStr">
        <is>
          <t>vzho0083@uni.sydney.edu.au</t>
        </is>
      </c>
      <c r="C116" t="n">
        <v>1</v>
      </c>
      <c r="D116" t="n">
        <v>1338</v>
      </c>
      <c r="E116" t="inlineStr">
        <is>
          <t>"MAU_2025JUL"</t>
        </is>
      </c>
      <c r="F116" t="inlineStr">
        <is>
          <t>https://careerhub.sydney.edu.au/s/careers-centre</t>
        </is>
      </c>
      <c r="G116" t="inlineStr">
        <is>
          <t>Female</t>
        </is>
      </c>
      <c r="H116" t="inlineStr">
        <is>
          <t>Australia</t>
        </is>
      </c>
      <c r="I116" t="inlineStr">
        <is>
          <t>New South Wales</t>
        </is>
      </c>
      <c r="J116" t="inlineStr">
        <is>
          <t>'|8|5|7|15|21|27|28|35|42|22|14|</t>
        </is>
      </c>
      <c r="L116" t="inlineStr">
        <is>
          <t>Z</t>
        </is>
      </c>
      <c r="N116" t="inlineStr">
        <is>
          <t>'|Faculty of Engineering|</t>
        </is>
      </c>
      <c r="O116" t="inlineStr">
        <is>
          <t>'|1st Year|</t>
        </is>
      </c>
      <c r="P116" t="inlineStr">
        <is>
          <t>'|None of the above|</t>
        </is>
      </c>
      <c r="Q116" t="inlineStr">
        <is>
          <t>'|Domestic|</t>
        </is>
      </c>
    </row>
    <row r="117">
      <c r="A117" t="inlineStr">
        <is>
          <t>Wasiur</t>
        </is>
      </c>
      <c r="B117" t="inlineStr">
        <is>
          <t>wlab0013@uni.sydney.edu.au</t>
        </is>
      </c>
      <c r="C117" t="n">
        <v>2</v>
      </c>
      <c r="D117" t="n">
        <v>71</v>
      </c>
      <c r="E117" t="inlineStr">
        <is>
          <t>"MAU_2025JUL"</t>
        </is>
      </c>
      <c r="F117" t="inlineStr">
        <is>
          <t>https://www.thecareersdepartment.com/</t>
        </is>
      </c>
      <c r="G117" t="inlineStr">
        <is>
          <t>Male</t>
        </is>
      </c>
      <c r="H117" t="inlineStr">
        <is>
          <t>Australia</t>
        </is>
      </c>
      <c r="I117" t="inlineStr">
        <is>
          <t>New South Wales</t>
        </is>
      </c>
      <c r="J117" t="inlineStr">
        <is>
          <t>'|7|14|16|25|</t>
        </is>
      </c>
      <c r="L117" t="inlineStr">
        <is>
          <t>Z</t>
        </is>
      </c>
      <c r="N117" t="inlineStr">
        <is>
          <t>'|Faculty of Engineering|</t>
        </is>
      </c>
      <c r="O117" t="inlineStr">
        <is>
          <t>'|2nd Year|</t>
        </is>
      </c>
      <c r="P117" t="inlineStr">
        <is>
          <t>'|None of the above|</t>
        </is>
      </c>
      <c r="Q117" t="inlineStr">
        <is>
          <t>'|International|</t>
        </is>
      </c>
    </row>
    <row r="118">
      <c r="A118" t="inlineStr">
        <is>
          <t>wenhua</t>
        </is>
      </c>
      <c r="B118" t="inlineStr">
        <is>
          <t>wzhu0406@uni.sydney.edu.au</t>
        </is>
      </c>
      <c r="C118" t="n">
        <v>1</v>
      </c>
      <c r="D118" t="n">
        <v>71</v>
      </c>
      <c r="E118" t="inlineStr">
        <is>
          <t>"MAU_2025JUL"</t>
        </is>
      </c>
      <c r="G118" t="inlineStr">
        <is>
          <t>Female</t>
        </is>
      </c>
      <c r="H118" t="inlineStr">
        <is>
          <t>Australia</t>
        </is>
      </c>
      <c r="I118" t="inlineStr">
        <is>
          <t>New South Wales</t>
        </is>
      </c>
      <c r="J118" t="inlineStr">
        <is>
          <t>'|27|22|14|</t>
        </is>
      </c>
      <c r="L118" t="inlineStr">
        <is>
          <t>Z</t>
        </is>
      </c>
      <c r="N118" t="inlineStr">
        <is>
          <t>'|Faculty of Engineering|</t>
        </is>
      </c>
      <c r="O118" t="inlineStr">
        <is>
          <t>'|1st Year|</t>
        </is>
      </c>
      <c r="P118" t="inlineStr">
        <is>
          <t>'|None of the above|</t>
        </is>
      </c>
      <c r="Q118" t="inlineStr">
        <is>
          <t>'|Domestic|</t>
        </is>
      </c>
    </row>
    <row r="119">
      <c r="A119" t="inlineStr">
        <is>
          <t>Wenwen</t>
        </is>
      </c>
      <c r="B119" t="inlineStr">
        <is>
          <t>wzhu0349@uni.sydney.edu.au</t>
        </is>
      </c>
      <c r="C119" t="n">
        <v>2</v>
      </c>
      <c r="D119" t="n">
        <v>1</v>
      </c>
      <c r="E119" t="inlineStr">
        <is>
          <t>"MAU_2025JUL"</t>
        </is>
      </c>
      <c r="G119" t="inlineStr">
        <is>
          <t>Female</t>
        </is>
      </c>
      <c r="H119" t="inlineStr">
        <is>
          <t>Australia</t>
        </is>
      </c>
      <c r="I119" t="inlineStr">
        <is>
          <t>New South Wales</t>
        </is>
      </c>
      <c r="L119" t="inlineStr">
        <is>
          <t>Z</t>
        </is>
      </c>
    </row>
    <row r="120">
      <c r="A120" t="inlineStr">
        <is>
          <t>Wenxi</t>
        </is>
      </c>
      <c r="B120" t="inlineStr">
        <is>
          <t>wema0811@uni.sydney.edu.au</t>
        </is>
      </c>
      <c r="C120" t="n">
        <v>1</v>
      </c>
      <c r="D120" t="n">
        <v>1</v>
      </c>
      <c r="E120" t="inlineStr">
        <is>
          <t>"MAU_2025JUL,VWE Engaged"</t>
        </is>
      </c>
      <c r="G120" t="inlineStr">
        <is>
          <t>Female</t>
        </is>
      </c>
      <c r="H120" t="inlineStr">
        <is>
          <t>Australia</t>
        </is>
      </c>
      <c r="I120" t="inlineStr">
        <is>
          <t>New South Wales</t>
        </is>
      </c>
      <c r="J120" t="inlineStr">
        <is>
          <t>'|30|28|27|</t>
        </is>
      </c>
      <c r="K120" t="n">
        <v>1</v>
      </c>
      <c r="L120" t="inlineStr">
        <is>
          <t>Z</t>
        </is>
      </c>
      <c r="N120" t="inlineStr">
        <is>
          <t>'|Faculty of Engineering|</t>
        </is>
      </c>
      <c r="O120" t="inlineStr">
        <is>
          <t>'|1st Year|</t>
        </is>
      </c>
      <c r="P120" t="inlineStr">
        <is>
          <t>'|Internship|Work placement as part of my degree|Casual or part-time work in a technical role|Casual or part-time work|Research experience at university|</t>
        </is>
      </c>
      <c r="Q120" t="inlineStr">
        <is>
          <t>'|International|</t>
        </is>
      </c>
    </row>
    <row r="121">
      <c r="A121" t="inlineStr">
        <is>
          <t>Winayu</t>
        </is>
      </c>
      <c r="B121" t="inlineStr">
        <is>
          <t>wnas0089@uni.sydney.edu.au</t>
        </is>
      </c>
      <c r="C121" t="n">
        <v>1</v>
      </c>
      <c r="D121" t="n">
        <v>71</v>
      </c>
      <c r="E121" t="inlineStr">
        <is>
          <t>"VWE Engaged"</t>
        </is>
      </c>
      <c r="G121" t="inlineStr">
        <is>
          <t>Female</t>
        </is>
      </c>
      <c r="H121" t="inlineStr">
        <is>
          <t>Australia</t>
        </is>
      </c>
      <c r="I121" t="inlineStr">
        <is>
          <t>New South Wales</t>
        </is>
      </c>
      <c r="J121" t="inlineStr">
        <is>
          <t>'|14|9|6|23|28|</t>
        </is>
      </c>
      <c r="K121" t="n">
        <v>1</v>
      </c>
      <c r="L121" t="inlineStr">
        <is>
          <t>Z</t>
        </is>
      </c>
      <c r="N121" t="inlineStr">
        <is>
          <t>'|Faculty of Engineering|</t>
        </is>
      </c>
      <c r="O121" t="inlineStr">
        <is>
          <t>'|1st Year|</t>
        </is>
      </c>
      <c r="P121" t="inlineStr">
        <is>
          <t>'|None of the above|</t>
        </is>
      </c>
      <c r="Q121" t="inlineStr">
        <is>
          <t>'|International|</t>
        </is>
      </c>
    </row>
    <row r="122">
      <c r="A122" t="inlineStr">
        <is>
          <t>Xin</t>
        </is>
      </c>
      <c r="B122" t="inlineStr">
        <is>
          <t>xche7150@uni.sydney.edu.au</t>
        </is>
      </c>
      <c r="C122" t="n">
        <v>2</v>
      </c>
      <c r="D122" t="n">
        <v>71</v>
      </c>
      <c r="G122" t="inlineStr">
        <is>
          <t>Female</t>
        </is>
      </c>
      <c r="H122" t="inlineStr">
        <is>
          <t>Australia</t>
        </is>
      </c>
      <c r="I122" t="inlineStr">
        <is>
          <t>New South Wales</t>
        </is>
      </c>
      <c r="J122" t="inlineStr">
        <is>
          <t>'|34|8|</t>
        </is>
      </c>
      <c r="L122" t="inlineStr">
        <is>
          <t>Z</t>
        </is>
      </c>
      <c r="N122" t="inlineStr">
        <is>
          <t>'|University of Sydney Business School|</t>
        </is>
      </c>
      <c r="O122" t="inlineStr">
        <is>
          <t>'|5th Year|</t>
        </is>
      </c>
      <c r="P122" t="inlineStr">
        <is>
          <t>'|None of the above|</t>
        </is>
      </c>
      <c r="Q122" t="inlineStr">
        <is>
          <t>'|International|</t>
        </is>
      </c>
    </row>
    <row r="123">
      <c r="A123" t="inlineStr">
        <is>
          <t>Xinyuan</t>
        </is>
      </c>
      <c r="B123" t="inlineStr">
        <is>
          <t>xlin0463@uni.sydney.edu.au</t>
        </is>
      </c>
      <c r="C123" t="n">
        <v>1</v>
      </c>
      <c r="D123" t="n">
        <v>1</v>
      </c>
      <c r="E123" t="inlineStr">
        <is>
          <t>"MAU_2025JUL,VWE Engaged"</t>
        </is>
      </c>
      <c r="G123" t="inlineStr">
        <is>
          <t>Female</t>
        </is>
      </c>
      <c r="H123" t="inlineStr">
        <is>
          <t>Australia</t>
        </is>
      </c>
      <c r="I123" t="inlineStr">
        <is>
          <t>New South Wales</t>
        </is>
      </c>
      <c r="J123" t="inlineStr">
        <is>
          <t>|3|14||28|</t>
        </is>
      </c>
      <c r="K123" t="n">
        <v>2</v>
      </c>
      <c r="L123" t="inlineStr">
        <is>
          <t>Z</t>
        </is>
      </c>
    </row>
    <row r="124">
      <c r="A124" t="inlineStr">
        <is>
          <t>yanyang</t>
        </is>
      </c>
      <c r="B124" t="inlineStr">
        <is>
          <t>ywan0706@uni.sydney.edu.au</t>
        </is>
      </c>
      <c r="C124" t="n">
        <v>2</v>
      </c>
      <c r="D124" t="n">
        <v>71</v>
      </c>
      <c r="E124" t="inlineStr">
        <is>
          <t>"14 Engaged,VWE Engaged"</t>
        </is>
      </c>
      <c r="G124" t="inlineStr">
        <is>
          <t>Male</t>
        </is>
      </c>
      <c r="H124" t="inlineStr">
        <is>
          <t>Australia</t>
        </is>
      </c>
      <c r="I124" t="inlineStr">
        <is>
          <t>New South Wales</t>
        </is>
      </c>
      <c r="J124" t="inlineStr">
        <is>
          <t>'|14|23|27|12|</t>
        </is>
      </c>
      <c r="K124" t="n">
        <v>1</v>
      </c>
      <c r="L124" t="inlineStr">
        <is>
          <t>Z</t>
        </is>
      </c>
      <c r="N124" t="inlineStr">
        <is>
          <t>'|Faculty of Engineering|</t>
        </is>
      </c>
      <c r="O124" t="inlineStr">
        <is>
          <t>'|2nd Year|</t>
        </is>
      </c>
      <c r="P124" t="inlineStr">
        <is>
          <t>'|None of the above|</t>
        </is>
      </c>
      <c r="Q124" t="inlineStr">
        <is>
          <t>'|International|</t>
        </is>
      </c>
    </row>
    <row r="125">
      <c r="A125" t="inlineStr">
        <is>
          <t>Yi</t>
        </is>
      </c>
      <c r="B125" t="inlineStr">
        <is>
          <t>yyan0660@uni.sydney.edu.au</t>
        </is>
      </c>
      <c r="C125" t="n">
        <v>1</v>
      </c>
      <c r="D125" t="n">
        <v>71</v>
      </c>
      <c r="E125" t="inlineStr">
        <is>
          <t>"MAU_2025JUL,VWE Engaged"</t>
        </is>
      </c>
      <c r="G125" t="inlineStr">
        <is>
          <t>Other</t>
        </is>
      </c>
      <c r="H125" t="inlineStr">
        <is>
          <t>Australia</t>
        </is>
      </c>
      <c r="I125" t="inlineStr">
        <is>
          <t>New South Wales</t>
        </is>
      </c>
      <c r="J125" t="inlineStr">
        <is>
          <t>'|12|14|8|</t>
        </is>
      </c>
      <c r="K125" t="n">
        <v>1</v>
      </c>
      <c r="L125" t="inlineStr">
        <is>
          <t>Z</t>
        </is>
      </c>
      <c r="N125" t="inlineStr">
        <is>
          <t>'|Faculty of Engineering|</t>
        </is>
      </c>
      <c r="O125" t="inlineStr">
        <is>
          <t>'|1st Year|</t>
        </is>
      </c>
      <c r="P125" t="inlineStr">
        <is>
          <t>'|Internship|</t>
        </is>
      </c>
      <c r="Q125" t="inlineStr">
        <is>
          <t>'|International|</t>
        </is>
      </c>
    </row>
    <row r="126">
      <c r="A126" t="inlineStr">
        <is>
          <t>Yidi</t>
        </is>
      </c>
      <c r="B126" t="inlineStr">
        <is>
          <t>yima0254@uni.sydney.edu.au</t>
        </is>
      </c>
      <c r="C126" t="n">
        <v>1</v>
      </c>
      <c r="D126" t="n">
        <v>1</v>
      </c>
      <c r="G126" t="inlineStr">
        <is>
          <t>Female</t>
        </is>
      </c>
      <c r="H126" t="inlineStr">
        <is>
          <t>Australia</t>
        </is>
      </c>
      <c r="I126" t="inlineStr">
        <is>
          <t>New South Wales</t>
        </is>
      </c>
      <c r="L126" t="inlineStr">
        <is>
          <t>Z</t>
        </is>
      </c>
    </row>
    <row r="127">
      <c r="A127" t="inlineStr">
        <is>
          <t>Yinhua</t>
        </is>
      </c>
      <c r="B127" t="inlineStr">
        <is>
          <t>yzha0051@uni.sydney.edu.au</t>
        </is>
      </c>
      <c r="C127" t="n">
        <v>2</v>
      </c>
      <c r="D127" t="n">
        <v>1</v>
      </c>
      <c r="E127" t="inlineStr">
        <is>
          <t>"MAU_2025JUL"</t>
        </is>
      </c>
      <c r="G127" t="inlineStr">
        <is>
          <t>Female</t>
        </is>
      </c>
      <c r="H127" t="inlineStr">
        <is>
          <t>Australia</t>
        </is>
      </c>
      <c r="I127" t="inlineStr">
        <is>
          <t>New South Wales</t>
        </is>
      </c>
      <c r="L127" t="inlineStr">
        <is>
          <t>Z</t>
        </is>
      </c>
    </row>
    <row r="128">
      <c r="A128" t="inlineStr">
        <is>
          <t>Yunyi</t>
        </is>
      </c>
      <c r="B128" t="inlineStr">
        <is>
          <t>yzho0933@uni.sydney.edu.au</t>
        </is>
      </c>
      <c r="C128" t="n">
        <v>1</v>
      </c>
      <c r="D128" t="n">
        <v>141</v>
      </c>
      <c r="E128" t="inlineStr">
        <is>
          <t>"MAU_2025JUL,VWE Engaged"</t>
        </is>
      </c>
      <c r="G128" t="inlineStr">
        <is>
          <t>Female</t>
        </is>
      </c>
      <c r="H128" t="inlineStr">
        <is>
          <t>Australia</t>
        </is>
      </c>
      <c r="I128" t="inlineStr">
        <is>
          <t>New South Wales</t>
        </is>
      </c>
      <c r="J128" t="inlineStr">
        <is>
          <t>'|14|8|</t>
        </is>
      </c>
      <c r="K128" t="n">
        <v>1</v>
      </c>
      <c r="L128" t="inlineStr">
        <is>
          <t>Z</t>
        </is>
      </c>
      <c r="N128" t="inlineStr">
        <is>
          <t>'|Faculty of Engineering|</t>
        </is>
      </c>
      <c r="O128" t="inlineStr">
        <is>
          <t>'|1st Year|</t>
        </is>
      </c>
      <c r="P128" t="inlineStr">
        <is>
          <t>'|Internship|</t>
        </is>
      </c>
      <c r="Q128" t="inlineStr">
        <is>
          <t>'|International|</t>
        </is>
      </c>
    </row>
    <row r="129">
      <c r="A129" t="inlineStr">
        <is>
          <t>YUXIN</t>
        </is>
      </c>
      <c r="B129" t="inlineStr">
        <is>
          <t>yuhu0189@uni.sydney.edu.au</t>
        </is>
      </c>
      <c r="C129" t="n">
        <v>1</v>
      </c>
      <c r="D129" t="n">
        <v>71</v>
      </c>
      <c r="E129" t="inlineStr">
        <is>
          <t>"VWE Engaged"</t>
        </is>
      </c>
      <c r="G129" t="inlineStr">
        <is>
          <t>Female</t>
        </is>
      </c>
      <c r="H129" t="inlineStr">
        <is>
          <t>Australia</t>
        </is>
      </c>
      <c r="I129" t="inlineStr">
        <is>
          <t>New South Wales</t>
        </is>
      </c>
      <c r="J129" t="inlineStr">
        <is>
          <t>'|8|10|12|28|34|30|</t>
        </is>
      </c>
      <c r="K129" t="n">
        <v>1</v>
      </c>
      <c r="L129" t="inlineStr">
        <is>
          <t>Z</t>
        </is>
      </c>
      <c r="N129" t="inlineStr">
        <is>
          <t>'|Faculty of Engineering|</t>
        </is>
      </c>
      <c r="O129" t="inlineStr">
        <is>
          <t>'|1st Year|</t>
        </is>
      </c>
      <c r="P129" t="inlineStr">
        <is>
          <t>'|Internship|Research experience at university|Casual or part-time work|Casual or part-time work in a technical role|</t>
        </is>
      </c>
      <c r="Q129" t="inlineStr">
        <is>
          <t>'|International|</t>
        </is>
      </c>
      <c r="R129" t="inlineStr">
        <is>
          <t>I'm interested in my degree but not sure how it links to a career or the related career options.</t>
        </is>
      </c>
    </row>
    <row r="130">
      <c r="A130" t="inlineStr">
        <is>
          <t>Zeba</t>
        </is>
      </c>
      <c r="B130" t="inlineStr">
        <is>
          <t>zzam0446@uni.sydney.edu.au</t>
        </is>
      </c>
      <c r="C130" t="n">
        <v>2</v>
      </c>
      <c r="D130" t="n">
        <v>1</v>
      </c>
      <c r="G130" t="inlineStr">
        <is>
          <t>Female</t>
        </is>
      </c>
      <c r="H130" t="inlineStr">
        <is>
          <t>Australia</t>
        </is>
      </c>
      <c r="I130" t="inlineStr">
        <is>
          <t>New South Wales</t>
        </is>
      </c>
      <c r="L130" t="inlineStr">
        <is>
          <t>Z</t>
        </is>
      </c>
    </row>
    <row r="131">
      <c r="A131" t="inlineStr">
        <is>
          <t>Zihan</t>
        </is>
      </c>
      <c r="B131" t="inlineStr">
        <is>
          <t>zixu0905@uni.sydney.edu.au</t>
        </is>
      </c>
      <c r="C131" t="n">
        <v>1</v>
      </c>
      <c r="D131" t="n">
        <v>177</v>
      </c>
      <c r="E131" t="inlineStr">
        <is>
          <t>"Completed USYD Survey 1 - Ask 1,MAU_2025JUL,VWE Engaged"</t>
        </is>
      </c>
      <c r="G131" t="inlineStr">
        <is>
          <t>Male</t>
        </is>
      </c>
      <c r="H131" t="inlineStr">
        <is>
          <t>Australia</t>
        </is>
      </c>
      <c r="I131" t="inlineStr">
        <is>
          <t>New South Wales</t>
        </is>
      </c>
      <c r="J131" t="inlineStr">
        <is>
          <t>'|14|</t>
        </is>
      </c>
      <c r="K131" t="n">
        <v>1</v>
      </c>
      <c r="L131" t="inlineStr">
        <is>
          <t>Z</t>
        </is>
      </c>
      <c r="N131" t="inlineStr">
        <is>
          <t>'|Faculty of Engineering|</t>
        </is>
      </c>
      <c r="O131" t="inlineStr">
        <is>
          <t>'|2nd Year|</t>
        </is>
      </c>
      <c r="P131" t="inlineStr">
        <is>
          <t>'|Internship|</t>
        </is>
      </c>
      <c r="Q131" t="inlineStr">
        <is>
          <t>'|International|</t>
        </is>
      </c>
      <c r="R131" t="inlineStr">
        <is>
          <t>I'm enjoying my studies and have some ideas for my career.</t>
        </is>
      </c>
    </row>
    <row r="132">
      <c r="A132" t="inlineStr">
        <is>
          <t>Zixi</t>
        </is>
      </c>
      <c r="B132" t="inlineStr">
        <is>
          <t>zche5226@uni.sydney.edu.au</t>
        </is>
      </c>
      <c r="C132" t="n">
        <v>1</v>
      </c>
      <c r="D132" t="n">
        <v>71</v>
      </c>
      <c r="E132" t="inlineStr">
        <is>
          <t>"MAU_2025JUL,VWE Engaged"</t>
        </is>
      </c>
      <c r="G132" t="inlineStr">
        <is>
          <t>Female</t>
        </is>
      </c>
      <c r="H132" t="inlineStr">
        <is>
          <t>Australia</t>
        </is>
      </c>
      <c r="I132" t="inlineStr">
        <is>
          <t>New South Wales</t>
        </is>
      </c>
      <c r="J132" t="inlineStr">
        <is>
          <t>'|8|12|14|28|</t>
        </is>
      </c>
      <c r="K132" t="n">
        <v>2</v>
      </c>
      <c r="L132" t="inlineStr">
        <is>
          <t>Z</t>
        </is>
      </c>
      <c r="N132" t="inlineStr">
        <is>
          <t>'|Faculty of Engineering|</t>
        </is>
      </c>
      <c r="O132" t="inlineStr">
        <is>
          <t>'|1st Year|</t>
        </is>
      </c>
      <c r="P132" t="inlineStr">
        <is>
          <t>'|Internship|</t>
        </is>
      </c>
      <c r="Q132" t="inlineStr">
        <is>
          <t>'|International|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First name</t>
        </is>
      </c>
      <c r="B1" s="1" t="inlineStr">
        <is>
          <t>Email</t>
        </is>
      </c>
      <c r="C1" s="1" t="inlineStr">
        <is>
          <t>Web sessions</t>
        </is>
      </c>
      <c r="D1" s="1" t="inlineStr">
        <is>
          <t>Avg Login Time</t>
        </is>
      </c>
      <c r="E1" s="1" t="inlineStr">
        <is>
          <t>Person tag</t>
        </is>
      </c>
      <c r="F1" s="1" t="inlineStr">
        <is>
          <t>Referral URL</t>
        </is>
      </c>
      <c r="G1" s="1" t="inlineStr">
        <is>
          <t>Gender</t>
        </is>
      </c>
      <c r="H1" s="1" t="inlineStr">
        <is>
          <t>Country</t>
        </is>
      </c>
      <c r="I1" s="1" t="inlineStr">
        <is>
          <t>State</t>
        </is>
      </c>
      <c r="J1" s="1" t="inlineStr">
        <is>
          <t>Industries</t>
        </is>
      </c>
      <c r="K1" s="1" t="inlineStr">
        <is>
          <t>Virtual Work Experience</t>
        </is>
      </c>
      <c r="L1" s="1" t="inlineStr">
        <is>
          <t xml:space="preserve">Profiling </t>
        </is>
      </c>
      <c r="M1" s="1" t="inlineStr">
        <is>
          <t>Skills Training</t>
        </is>
      </c>
      <c r="N1" s="1" t="inlineStr">
        <is>
          <t>Faculty</t>
        </is>
      </c>
      <c r="O1" s="1" t="inlineStr">
        <is>
          <t>Course Year</t>
        </is>
      </c>
      <c r="P1" s="1" t="inlineStr">
        <is>
          <t>Experience</t>
        </is>
      </c>
      <c r="Q1" s="1" t="inlineStr">
        <is>
          <t>International Status</t>
        </is>
      </c>
      <c r="R1" s="1" t="inlineStr">
        <is>
          <t>USYD Survey 1</t>
        </is>
      </c>
      <c r="S1" s="1" t="inlineStr">
        <is>
          <t>Unnamed: 18</t>
        </is>
      </c>
      <c r="T1" s="1" t="inlineStr">
        <is>
          <t>Career_Profiling_Flag</t>
        </is>
      </c>
    </row>
    <row r="2">
      <c r="A2" t="inlineStr">
        <is>
          <t>Vito</t>
        </is>
      </c>
      <c r="B2" t="inlineStr">
        <is>
          <t>vasu0930@uni.sydney.edu.au</t>
        </is>
      </c>
      <c r="C2" t="n">
        <v>12</v>
      </c>
      <c r="D2" t="n">
        <v>29798</v>
      </c>
      <c r="E2" t="inlineStr">
        <is>
          <t>"14 Engaged,Resume Builder Engaged,VWE Engaged,Career Profiling Engaged,Completed USYD Survey 1 - Ask 1"</t>
        </is>
      </c>
      <c r="G2" t="inlineStr">
        <is>
          <t>Male</t>
        </is>
      </c>
      <c r="H2" t="inlineStr">
        <is>
          <t>Australia</t>
        </is>
      </c>
      <c r="I2" t="inlineStr">
        <is>
          <t>New South Wales</t>
        </is>
      </c>
      <c r="J2" t="inlineStr">
        <is>
          <t>'|14|15|12|27|28|</t>
        </is>
      </c>
      <c r="K2" t="n">
        <v>2</v>
      </c>
      <c r="N2" t="inlineStr">
        <is>
          <t>'|Faculty of Engineering|</t>
        </is>
      </c>
      <c r="O2" t="inlineStr">
        <is>
          <t>'|1st Year|</t>
        </is>
      </c>
      <c r="P2" t="inlineStr">
        <is>
          <t>'|None of the above|</t>
        </is>
      </c>
      <c r="Q2" t="inlineStr">
        <is>
          <t>'|International|</t>
        </is>
      </c>
      <c r="R2" t="inlineStr">
        <is>
          <t>I love my degree and have a clear career plan.</t>
        </is>
      </c>
      <c r="T2" t="n">
        <v>1</v>
      </c>
    </row>
    <row r="3">
      <c r="A3" t="inlineStr">
        <is>
          <t>Zizhu</t>
        </is>
      </c>
      <c r="B3" t="inlineStr">
        <is>
          <t>ztia7270@uni.sydney.edu.au</t>
        </is>
      </c>
      <c r="C3" t="n">
        <v>8</v>
      </c>
      <c r="D3" t="n">
        <v>227237</v>
      </c>
      <c r="E3" t="inlineStr">
        <is>
          <t>"Career Profiling Engaged,3 Engaged,28 Engaged,14 Engaged,VWE Engaged,Resume Builder Engaged,Video Profiling"</t>
        </is>
      </c>
      <c r="G3" t="inlineStr">
        <is>
          <t>Female</t>
        </is>
      </c>
      <c r="H3" t="inlineStr">
        <is>
          <t>Australia</t>
        </is>
      </c>
      <c r="I3" t="inlineStr">
        <is>
          <t>New South Wales</t>
        </is>
      </c>
      <c r="J3" t="inlineStr">
        <is>
          <t>'|14|12|27|28|26|</t>
        </is>
      </c>
      <c r="K3" t="n">
        <v>1</v>
      </c>
      <c r="N3" t="inlineStr">
        <is>
          <t>'|Faculty of Engineering|</t>
        </is>
      </c>
      <c r="O3" t="inlineStr">
        <is>
          <t>'|5th Year|</t>
        </is>
      </c>
      <c r="P3" t="inlineStr">
        <is>
          <t>'|None of the above|</t>
        </is>
      </c>
      <c r="Q3" t="inlineStr">
        <is>
          <t>'|International|</t>
        </is>
      </c>
      <c r="R3" t="inlineStr">
        <is>
          <t>I'm interested in my degree but not sure how it links to a career or the related career options.</t>
        </is>
      </c>
      <c r="T3" t="n">
        <v>1</v>
      </c>
    </row>
    <row r="4">
      <c r="A4" t="inlineStr">
        <is>
          <t>Chiedza</t>
        </is>
      </c>
      <c r="B4" t="inlineStr">
        <is>
          <t>ccha0660@uni.sydney.edu.au</t>
        </is>
      </c>
      <c r="C4" t="n">
        <v>6</v>
      </c>
      <c r="D4" t="n">
        <v>2934</v>
      </c>
      <c r="E4" t="inlineStr">
        <is>
          <t>"Completed USYD Survey 1 - Ask 1,MAU_2025JUL,ST Engaged,Video Profiling Completed USYD Survey 1 - Ask 1,MAU_2025JUL,ST Engaged,Resume Builder Engaged,Video Profiling"</t>
        </is>
      </c>
      <c r="F4" t="inlineStr">
        <is>
          <t>https://www.thecareersdepartment.com/</t>
        </is>
      </c>
      <c r="G4" t="inlineStr">
        <is>
          <t>Female</t>
        </is>
      </c>
      <c r="H4" t="inlineStr">
        <is>
          <t>Australia</t>
        </is>
      </c>
      <c r="I4" t="inlineStr">
        <is>
          <t>New South Wales</t>
        </is>
      </c>
      <c r="J4" t="inlineStr">
        <is>
          <t>'|11|14|15|17|23|27|28|22|</t>
        </is>
      </c>
      <c r="K4" t="n">
        <v>2</v>
      </c>
      <c r="L4" t="inlineStr">
        <is>
          <t>Y</t>
        </is>
      </c>
      <c r="N4" t="inlineStr">
        <is>
          <t>'|Faculty of Engineering|</t>
        </is>
      </c>
      <c r="O4" t="inlineStr">
        <is>
          <t>'|1st Year|</t>
        </is>
      </c>
      <c r="P4" t="inlineStr">
        <is>
          <t>'|None of the above|</t>
        </is>
      </c>
      <c r="Q4" t="inlineStr">
        <is>
          <t>'|International|</t>
        </is>
      </c>
      <c r="R4" t="inlineStr">
        <is>
          <t>I'm enjoying my studies and have some ideas for my career.</t>
        </is>
      </c>
      <c r="T4" t="n">
        <v>0</v>
      </c>
    </row>
    <row r="5">
      <c r="A5" t="inlineStr">
        <is>
          <t>Alaukika</t>
        </is>
      </c>
      <c r="B5" t="inlineStr">
        <is>
          <t>avar0029@uni.sydney.edu.au</t>
        </is>
      </c>
      <c r="C5" t="n">
        <v>6</v>
      </c>
      <c r="D5" t="n">
        <v>1590</v>
      </c>
      <c r="E5" t="inlineStr">
        <is>
          <t>"28 Engaged,Career Profiling Engaged,Career Profiling Engaged,28 Engaged,14 Engaged,8 Engaged,VWE Engaged,Resume Builder Engaged,MG Engaged,MG Trading Analyst VWE"</t>
        </is>
      </c>
      <c r="G5" t="inlineStr">
        <is>
          <t>Female</t>
        </is>
      </c>
      <c r="H5" t="inlineStr">
        <is>
          <t>Australia</t>
        </is>
      </c>
      <c r="I5" t="inlineStr">
        <is>
          <t>New South Wales</t>
        </is>
      </c>
      <c r="J5" t="inlineStr">
        <is>
          <t>'|14|13|28|27|</t>
        </is>
      </c>
      <c r="K5" t="n">
        <v>3</v>
      </c>
      <c r="L5" t="inlineStr">
        <is>
          <t>Y</t>
        </is>
      </c>
      <c r="N5" t="inlineStr">
        <is>
          <t>'|Faculty of Engineering|</t>
        </is>
      </c>
      <c r="O5" t="inlineStr">
        <is>
          <t>'|1st Year|</t>
        </is>
      </c>
      <c r="P5" t="inlineStr">
        <is>
          <t>'|None of the above|</t>
        </is>
      </c>
      <c r="Q5" t="inlineStr">
        <is>
          <t>'|International|</t>
        </is>
      </c>
      <c r="T5" t="n">
        <v>1</v>
      </c>
    </row>
    <row r="6">
      <c r="A6" t="inlineStr">
        <is>
          <t>Gourab</t>
        </is>
      </c>
      <c r="B6" t="inlineStr">
        <is>
          <t>gcha0596@uni.sydney.edu.au</t>
        </is>
      </c>
      <c r="C6" t="n">
        <v>5</v>
      </c>
      <c r="D6" t="n">
        <v>8023</v>
      </c>
      <c r="E6" t="inlineStr">
        <is>
          <t>"Video Profiling 5,Career Profiling Engaged,Completed USYD Survey 1 - Ask 1,Job Suggestions,VWE Engaged,Resume Builder Engaged,Video Profiling"</t>
        </is>
      </c>
      <c r="G6" t="inlineStr">
        <is>
          <t>Male</t>
        </is>
      </c>
      <c r="H6" t="inlineStr">
        <is>
          <t>Australia</t>
        </is>
      </c>
      <c r="I6" t="inlineStr">
        <is>
          <t>New South Wales</t>
        </is>
      </c>
      <c r="J6" t="inlineStr">
        <is>
          <t>'|28|14|12|</t>
        </is>
      </c>
      <c r="K6" t="n">
        <v>2</v>
      </c>
      <c r="L6" t="inlineStr">
        <is>
          <t>Y</t>
        </is>
      </c>
      <c r="N6" t="inlineStr">
        <is>
          <t>'|Faculty of Engineering|</t>
        </is>
      </c>
      <c r="O6" t="inlineStr">
        <is>
          <t>'|1st Year|</t>
        </is>
      </c>
      <c r="P6" t="inlineStr">
        <is>
          <t>'|None of the above|</t>
        </is>
      </c>
      <c r="Q6" t="inlineStr">
        <is>
          <t>'|International|</t>
        </is>
      </c>
      <c r="R6" t="inlineStr">
        <is>
          <t>I'm enjoying my studies and have some ideas for my career.</t>
        </is>
      </c>
      <c r="T6" t="n">
        <v>1</v>
      </c>
    </row>
    <row r="7">
      <c r="A7" t="inlineStr">
        <is>
          <t>Dvij</t>
        </is>
      </c>
      <c r="B7" t="inlineStr">
        <is>
          <t>dsha0767@uni.sydney.edu.au</t>
        </is>
      </c>
      <c r="C7" t="n">
        <v>5</v>
      </c>
      <c r="D7" t="n">
        <v>4629</v>
      </c>
      <c r="E7" t="inlineStr">
        <is>
          <t>"Video Profiling 5,Career Profiling Engaged,Completed USYD Survey 1 - Ask 1,MAU_2025JUL,ST Engaged,Video Profiling,VWE Engaged,"Video Profiling 5,Career Profiling Engaged,Completed USYD Survey 1 - Ask 1,MAU_2025JUL,17 Engaged,28 Engaged,NSWM AI VWE,VWE Engaged,ST Engaged,27 Engaged,NSWM Engaged,Video Profiling"</t>
        </is>
      </c>
      <c r="F7" t="inlineStr">
        <is>
          <t>https://app.thecareersdepartment.com/</t>
        </is>
      </c>
      <c r="G7" t="inlineStr">
        <is>
          <t>Male</t>
        </is>
      </c>
      <c r="H7" t="inlineStr">
        <is>
          <t>Australia</t>
        </is>
      </c>
      <c r="I7" t="inlineStr">
        <is>
          <t>New South Wales</t>
        </is>
      </c>
      <c r="J7" t="inlineStr">
        <is>
          <t>'|28|14|27|</t>
        </is>
      </c>
      <c r="K7" t="n">
        <v>4</v>
      </c>
      <c r="L7" t="inlineStr">
        <is>
          <t>Y</t>
        </is>
      </c>
      <c r="N7" t="inlineStr">
        <is>
          <t>'|Faculty of Engineering|</t>
        </is>
      </c>
      <c r="O7" t="inlineStr">
        <is>
          <t>'|1st Year|</t>
        </is>
      </c>
      <c r="P7" t="inlineStr">
        <is>
          <t>'|None of the above|</t>
        </is>
      </c>
      <c r="Q7" t="inlineStr">
        <is>
          <t>'|International|</t>
        </is>
      </c>
      <c r="R7" t="inlineStr">
        <is>
          <t>I'm interested in my degree but not sure how it links to a career or the related career options.</t>
        </is>
      </c>
      <c r="T7" t="n">
        <v>1</v>
      </c>
    </row>
    <row r="8">
      <c r="A8" t="inlineStr">
        <is>
          <t>Yuti</t>
        </is>
      </c>
      <c r="B8" t="inlineStr">
        <is>
          <t>yuli0766@uni.sydney.edu.au</t>
        </is>
      </c>
      <c r="C8" t="n">
        <v>4</v>
      </c>
      <c r="D8" t="n">
        <v>5926</v>
      </c>
      <c r="E8" t="inlineStr">
        <is>
          <t>"Completed USYD Survey 1 - Ask 1,VWE Engaged,MG Engaged,MG Trading Analyst VWE,14 Engaged,Video Profiling"</t>
        </is>
      </c>
      <c r="G8" t="inlineStr">
        <is>
          <t>Female</t>
        </is>
      </c>
      <c r="H8" t="inlineStr">
        <is>
          <t>Australia</t>
        </is>
      </c>
      <c r="I8" t="inlineStr">
        <is>
          <t>New South Wales</t>
        </is>
      </c>
      <c r="J8" t="inlineStr">
        <is>
          <t>'|2|8|10|15|28|14|</t>
        </is>
      </c>
      <c r="K8" t="n">
        <v>1</v>
      </c>
      <c r="N8" t="inlineStr">
        <is>
          <t>'|Faculty of Engineering|</t>
        </is>
      </c>
      <c r="O8" t="inlineStr">
        <is>
          <t>'|1st Year|</t>
        </is>
      </c>
      <c r="P8" t="inlineStr">
        <is>
          <t>'|None of the above|</t>
        </is>
      </c>
      <c r="Q8" t="inlineStr">
        <is>
          <t>'|International|</t>
        </is>
      </c>
      <c r="R8" t="inlineStr">
        <is>
          <t>I’m not sure I would want a career that relates to what I am studying.</t>
        </is>
      </c>
      <c r="T8" t="n">
        <v>0</v>
      </c>
    </row>
    <row r="9">
      <c r="A9" t="inlineStr">
        <is>
          <t>Allen</t>
        </is>
      </c>
      <c r="B9" t="inlineStr">
        <is>
          <t>aphi0710@uni.sydney.edu.au</t>
        </is>
      </c>
      <c r="C9" t="n">
        <v>4</v>
      </c>
      <c r="D9" t="n">
        <v>2045</v>
      </c>
      <c r="E9" t="inlineStr">
        <is>
          <t>"Career Profiling Engaged,Completed USYD Survey 1 - Ask 1,VWE Engaged"</t>
        </is>
      </c>
      <c r="G9" t="inlineStr">
        <is>
          <t>Male</t>
        </is>
      </c>
      <c r="H9" t="inlineStr">
        <is>
          <t>Australia</t>
        </is>
      </c>
      <c r="I9" t="inlineStr">
        <is>
          <t>New South Wales</t>
        </is>
      </c>
      <c r="J9" t="inlineStr">
        <is>
          <t>'|14|28|8|</t>
        </is>
      </c>
      <c r="K9" t="n">
        <v>2</v>
      </c>
      <c r="N9" t="inlineStr">
        <is>
          <t>'|Faculty of Engineering|</t>
        </is>
      </c>
      <c r="O9" t="inlineStr">
        <is>
          <t>'|2nd Year|</t>
        </is>
      </c>
      <c r="P9" t="inlineStr">
        <is>
          <t>'|None of the above|</t>
        </is>
      </c>
      <c r="Q9" t="inlineStr">
        <is>
          <t>'|International|</t>
        </is>
      </c>
      <c r="T9" t="n">
        <v>1</v>
      </c>
    </row>
    <row r="10">
      <c r="A10" t="inlineStr">
        <is>
          <t>Prachi</t>
        </is>
      </c>
      <c r="B10" t="inlineStr">
        <is>
          <t>pvha0335@uni.sydney.edu.au</t>
        </is>
      </c>
      <c r="C10" t="n">
        <v>4</v>
      </c>
      <c r="D10" t="n">
        <v>1256</v>
      </c>
      <c r="E10" t="inlineStr">
        <is>
          <t>"Video Profiling 5,Career Profiling Engaged,Video Profiling 10,Video Profiling 15,14 Engaged,Resume Builder Engaged,Video Profiling,VWE Engaged,"Video Profiling 5,Career Profiling Engaged,Video Profiling 10,Video Profiling 15,14 Engaged,Resume Builder Engaged,Video Profiling"</t>
        </is>
      </c>
      <c r="G10" t="inlineStr">
        <is>
          <t>Female</t>
        </is>
      </c>
      <c r="H10" t="inlineStr">
        <is>
          <t>Australia</t>
        </is>
      </c>
      <c r="I10" t="inlineStr">
        <is>
          <t>New South Wales</t>
        </is>
      </c>
      <c r="J10" t="inlineStr">
        <is>
          <t>'|14|</t>
        </is>
      </c>
      <c r="K10" t="n">
        <v>1</v>
      </c>
      <c r="L10" t="inlineStr">
        <is>
          <t>Y</t>
        </is>
      </c>
      <c r="N10" t="inlineStr">
        <is>
          <t>'|Faculty of Engineering|</t>
        </is>
      </c>
      <c r="O10" t="inlineStr">
        <is>
          <t>'|2nd Year|</t>
        </is>
      </c>
      <c r="P10" t="inlineStr">
        <is>
          <t>'|Internship|Work placement as part of my degree|Casual or part-time work in a technical role|Casual or part-time work|</t>
        </is>
      </c>
      <c r="Q10" t="inlineStr">
        <is>
          <t>'|International|</t>
        </is>
      </c>
      <c r="T10" t="n">
        <v>1</v>
      </c>
    </row>
    <row r="11">
      <c r="A11" t="inlineStr">
        <is>
          <t>Leila</t>
        </is>
      </c>
      <c r="B11" t="inlineStr">
        <is>
          <t>lmax0928@uni.sydney.edu.au</t>
        </is>
      </c>
      <c r="C11" t="n">
        <v>4</v>
      </c>
      <c r="D11" t="n">
        <v>801</v>
      </c>
      <c r="E11" t="inlineStr">
        <is>
          <t>"MAU_2025JUL,Video Profiling,VWE Engaged,Career Profiling Engaged,MAU_2025JUL,Video Profiling"</t>
        </is>
      </c>
      <c r="G11" t="inlineStr">
        <is>
          <t>Female</t>
        </is>
      </c>
      <c r="H11" t="inlineStr">
        <is>
          <t>Australia</t>
        </is>
      </c>
      <c r="I11" t="inlineStr">
        <is>
          <t>New South Wales</t>
        </is>
      </c>
      <c r="J11" t="inlineStr">
        <is>
          <t>'|14|17|3|9|27|</t>
        </is>
      </c>
      <c r="K11" t="n">
        <v>1</v>
      </c>
      <c r="L11" t="inlineStr">
        <is>
          <t>Y</t>
        </is>
      </c>
      <c r="N11" t="inlineStr">
        <is>
          <t>'|Faculty of Engineering|</t>
        </is>
      </c>
      <c r="O11" t="inlineStr">
        <is>
          <t>'|1st Year|</t>
        </is>
      </c>
      <c r="P11" t="inlineStr">
        <is>
          <t>'|Casual or part-time work|</t>
        </is>
      </c>
      <c r="Q11" t="inlineStr">
        <is>
          <t>'|Domestic|</t>
        </is>
      </c>
      <c r="T11" t="n">
        <v>1</v>
      </c>
    </row>
    <row r="12">
      <c r="A12" t="inlineStr">
        <is>
          <t>Heather</t>
        </is>
      </c>
      <c r="B12" t="inlineStr">
        <is>
          <t>hsen8672@uni.sydney.edu.au</t>
        </is>
      </c>
      <c r="C12" t="n">
        <v>4</v>
      </c>
      <c r="D12" t="n">
        <v>181</v>
      </c>
      <c r="E12" t="inlineStr">
        <is>
          <t>"Career Profiling Engaged,Completed USYD Survey 1 - Ask 1,12 Engaged,MG Engaged,MG Trading Analyst VWE,Video Profiling"</t>
        </is>
      </c>
      <c r="F12" t="inlineStr">
        <is>
          <t>https://www.thecareersdepartment.com/</t>
        </is>
      </c>
      <c r="G12" t="inlineStr">
        <is>
          <t>Female</t>
        </is>
      </c>
      <c r="H12" t="inlineStr">
        <is>
          <t>Australia</t>
        </is>
      </c>
      <c r="I12" t="inlineStr">
        <is>
          <t>New South Wales</t>
        </is>
      </c>
      <c r="J12" t="inlineStr">
        <is>
          <t>'|7|12|22|</t>
        </is>
      </c>
      <c r="N12" t="inlineStr">
        <is>
          <t>'|Faculty of Engineering|</t>
        </is>
      </c>
      <c r="O12" t="inlineStr">
        <is>
          <t>'|3rd Year|</t>
        </is>
      </c>
      <c r="P12" t="inlineStr">
        <is>
          <t>'|Casual or part-time work in a technical role|Research experience at university|</t>
        </is>
      </c>
      <c r="Q12" t="inlineStr">
        <is>
          <t>'|Domestic|</t>
        </is>
      </c>
      <c r="T12" t="n">
        <v>1</v>
      </c>
    </row>
    <row r="13">
      <c r="A13" t="inlineStr">
        <is>
          <t>Apar</t>
        </is>
      </c>
      <c r="B13" t="inlineStr">
        <is>
          <t>agup0664@uni.sydney.edu.au</t>
        </is>
      </c>
      <c r="C13" t="n">
        <v>4</v>
      </c>
      <c r="D13" t="n">
        <v>7955</v>
      </c>
      <c r="E13" t="inlineStr">
        <is>
          <t>"Career Profiling Engaged,Completed USYD Survey 1 - Ask 1,2 Engaged,VWE Engaged,Resume Builder Engaged"</t>
        </is>
      </c>
      <c r="F13" t="inlineStr">
        <is>
          <t>https://careerhub.sydney.edu.au/s/careers-centre</t>
        </is>
      </c>
      <c r="G13" t="inlineStr">
        <is>
          <t>Male</t>
        </is>
      </c>
      <c r="H13" t="inlineStr">
        <is>
          <t>Australia</t>
        </is>
      </c>
      <c r="I13" t="inlineStr">
        <is>
          <t>New South Wales</t>
        </is>
      </c>
      <c r="J13" t="inlineStr">
        <is>
          <t>'|8|21|34|25|2|</t>
        </is>
      </c>
      <c r="N13" t="inlineStr">
        <is>
          <t>'|University of Sydney Business School|</t>
        </is>
      </c>
      <c r="O13" t="inlineStr">
        <is>
          <t>'|1st Year|</t>
        </is>
      </c>
      <c r="P13" t="inlineStr">
        <is>
          <t>'|Internship|</t>
        </is>
      </c>
      <c r="Q13" t="inlineStr">
        <is>
          <t>'|International|</t>
        </is>
      </c>
      <c r="T13" t="n">
        <v>1</v>
      </c>
    </row>
    <row r="14">
      <c r="A14" t="inlineStr">
        <is>
          <t>Luke</t>
        </is>
      </c>
      <c r="B14" t="inlineStr">
        <is>
          <t>lfar0911@uni.sydney.edu.au</t>
        </is>
      </c>
      <c r="C14" t="n">
        <v>3</v>
      </c>
      <c r="D14" t="n">
        <v>2262</v>
      </c>
      <c r="E14" t="inlineStr">
        <is>
          <t>"15 Engaged,12 Engaged,MG Engaged,30 Engaged,Video Profiling"</t>
        </is>
      </c>
      <c r="F14" t="inlineStr">
        <is>
          <t>https://careerhub.sydney.edu.au/s/careers-centre/events?page=6&amp;studentSiteId=3</t>
        </is>
      </c>
      <c r="G14" t="inlineStr">
        <is>
          <t>Male</t>
        </is>
      </c>
      <c r="H14" t="inlineStr">
        <is>
          <t>Australia</t>
        </is>
      </c>
      <c r="I14" t="inlineStr">
        <is>
          <t>New South Wales</t>
        </is>
      </c>
      <c r="J14" t="inlineStr">
        <is>
          <t>'|1|8|12|15|42|</t>
        </is>
      </c>
      <c r="K14" t="n">
        <v>1</v>
      </c>
      <c r="L14" t="inlineStr">
        <is>
          <t>Y</t>
        </is>
      </c>
      <c r="N14" t="inlineStr">
        <is>
          <t>'|Faculty of Arts and Social Sciences|University of Sydney Business School|</t>
        </is>
      </c>
      <c r="O14" t="inlineStr">
        <is>
          <t>'|3rd Year|</t>
        </is>
      </c>
      <c r="P14" t="inlineStr">
        <is>
          <t>'|Casual or part-time work in a technical role|Casual or part-time work|</t>
        </is>
      </c>
      <c r="Q14" t="inlineStr">
        <is>
          <t>'|International|</t>
        </is>
      </c>
      <c r="T14" t="n">
        <v>0</v>
      </c>
    </row>
    <row r="15">
      <c r="A15" t="inlineStr">
        <is>
          <t>Angela</t>
        </is>
      </c>
      <c r="B15" t="inlineStr">
        <is>
          <t>asaj0271@uni.sydney.edu.au</t>
        </is>
      </c>
      <c r="C15" t="n">
        <v>3</v>
      </c>
      <c r="D15" t="n">
        <v>3525</v>
      </c>
      <c r="E15" t="inlineStr">
        <is>
          <t>"Completed USYD Survey 1 - Ask 1,VWE Engaged"</t>
        </is>
      </c>
      <c r="G15" t="inlineStr">
        <is>
          <t>Female</t>
        </is>
      </c>
      <c r="H15" t="inlineStr">
        <is>
          <t>Australia</t>
        </is>
      </c>
      <c r="I15" t="inlineStr">
        <is>
          <t>New South Wales</t>
        </is>
      </c>
      <c r="J15" t="inlineStr">
        <is>
          <t>'|1|2|6|7|8|11|10|12|15|14|16|18|21|17|26|27|28|30|33|25|34|35|37|42|5|</t>
        </is>
      </c>
      <c r="N15" t="inlineStr">
        <is>
          <t>'|Faculty of Engineering|</t>
        </is>
      </c>
      <c r="O15" t="inlineStr">
        <is>
          <t>'|2nd Year|</t>
        </is>
      </c>
      <c r="P15" t="inlineStr">
        <is>
          <t>'|Internship|</t>
        </is>
      </c>
      <c r="Q15" t="inlineStr">
        <is>
          <t>'|International|</t>
        </is>
      </c>
      <c r="T15" t="n">
        <v>0</v>
      </c>
    </row>
    <row r="16">
      <c r="A16" t="inlineStr">
        <is>
          <t>Amelie</t>
        </is>
      </c>
      <c r="B16" t="inlineStr">
        <is>
          <t>asna0190@uni.sydney.edu.au</t>
        </is>
      </c>
      <c r="C16" t="n">
        <v>3</v>
      </c>
      <c r="D16" t="n">
        <v>2158</v>
      </c>
      <c r="E16" t="inlineStr">
        <is>
          <t>"Video Profiling,37 38 39 40 41 Engaged,Career Profiling Engaged,Completed USYD Survey 1 - Ask 1"</t>
        </is>
      </c>
      <c r="F16" t="inlineStr">
        <is>
          <t>https://careerhub.sydney.edu.au/s/careers-centre</t>
        </is>
      </c>
      <c r="G16" t="inlineStr">
        <is>
          <t>Female</t>
        </is>
      </c>
      <c r="H16" t="inlineStr">
        <is>
          <t>Australia</t>
        </is>
      </c>
      <c r="I16" t="inlineStr">
        <is>
          <t>New South Wales</t>
        </is>
      </c>
      <c r="J16" t="inlineStr">
        <is>
          <t>'|17|22|26|27|37|</t>
        </is>
      </c>
      <c r="N16" t="inlineStr">
        <is>
          <t>'|Faculty of Engineering|</t>
        </is>
      </c>
      <c r="O16" t="inlineStr">
        <is>
          <t>'|2nd Year|</t>
        </is>
      </c>
      <c r="P16" t="inlineStr">
        <is>
          <t>'|Internship|Casual or part-time work in a technical role|Casual or part-time work|Research experience at university|</t>
        </is>
      </c>
      <c r="Q16" t="inlineStr">
        <is>
          <t>'|Domestic|</t>
        </is>
      </c>
      <c r="T16" t="n">
        <v>1</v>
      </c>
    </row>
    <row r="17">
      <c r="A17" t="inlineStr">
        <is>
          <t>Aryaman</t>
        </is>
      </c>
      <c r="B17" t="inlineStr">
        <is>
          <t>asin0208@uni.sydney.edu.au</t>
        </is>
      </c>
      <c r="C17" t="n">
        <v>3</v>
      </c>
      <c r="D17" t="n">
        <v>1897</v>
      </c>
      <c r="E17" t="inlineStr">
        <is>
          <t>"Career Profiling Engaged,Completed USYD Survey 1 - Ask 1,15 Engaged,VWE Engaged,26 Engaged,Video Profiling,VWE Engaged"</t>
        </is>
      </c>
      <c r="F17" t="inlineStr">
        <is>
          <t>https://careerhub.sydney.edu.au/s/careers-centre</t>
        </is>
      </c>
      <c r="G17" t="inlineStr">
        <is>
          <t>Male</t>
        </is>
      </c>
      <c r="H17" t="inlineStr">
        <is>
          <t>Australia</t>
        </is>
      </c>
      <c r="I17" t="inlineStr">
        <is>
          <t>New South Wales</t>
        </is>
      </c>
      <c r="J17" t="inlineStr">
        <is>
          <t>'|14|7|5|15|17|28|42|</t>
        </is>
      </c>
      <c r="K17" t="n">
        <v>1</v>
      </c>
      <c r="L17" t="inlineStr">
        <is>
          <t>Y</t>
        </is>
      </c>
      <c r="N17" t="inlineStr">
        <is>
          <t>'|Faculty of Engineering|</t>
        </is>
      </c>
      <c r="O17" t="inlineStr">
        <is>
          <t>'|1st Year|</t>
        </is>
      </c>
      <c r="P17" t="inlineStr">
        <is>
          <t>'|None of the above|</t>
        </is>
      </c>
      <c r="Q17" t="inlineStr">
        <is>
          <t>'|International|</t>
        </is>
      </c>
      <c r="T17" t="n">
        <v>1</v>
      </c>
    </row>
    <row r="18">
      <c r="A18" t="inlineStr">
        <is>
          <t>NAN</t>
        </is>
      </c>
      <c r="B18" t="inlineStr">
        <is>
          <t>naan0956@uni.sydney.edu.au</t>
        </is>
      </c>
      <c r="C18" t="n">
        <v>3</v>
      </c>
      <c r="D18" t="n">
        <v>753</v>
      </c>
      <c r="E18" t="inlineStr">
        <is>
          <t>"Video Profiling"</t>
        </is>
      </c>
      <c r="G18" t="inlineStr">
        <is>
          <t>Male</t>
        </is>
      </c>
      <c r="H18" t="inlineStr">
        <is>
          <t>Australia</t>
        </is>
      </c>
      <c r="I18" t="inlineStr">
        <is>
          <t>New South Wales</t>
        </is>
      </c>
      <c r="J18" t="inlineStr">
        <is>
          <t>'|28|14|27|</t>
        </is>
      </c>
      <c r="K18" t="n">
        <v>1</v>
      </c>
      <c r="L18" t="inlineStr">
        <is>
          <t>Y</t>
        </is>
      </c>
      <c r="N18" t="inlineStr">
        <is>
          <t>'|Faculty of Engineering|</t>
        </is>
      </c>
      <c r="O18" t="inlineStr">
        <is>
          <t>'|1st Year|</t>
        </is>
      </c>
      <c r="P18" t="inlineStr">
        <is>
          <t>'|Internship|Casual or part-time work in a technical role|</t>
        </is>
      </c>
      <c r="Q18" t="inlineStr">
        <is>
          <t>'|International|</t>
        </is>
      </c>
      <c r="T18" t="n">
        <v>0</v>
      </c>
    </row>
    <row r="19">
      <c r="A19" t="inlineStr">
        <is>
          <t>Alva</t>
        </is>
      </c>
      <c r="B19" t="inlineStr">
        <is>
          <t>asve0009@uni.sydney.edu.au</t>
        </is>
      </c>
      <c r="C19" t="n">
        <v>3</v>
      </c>
      <c r="D19" t="n">
        <v>742</v>
      </c>
      <c r="E19" t="inlineStr">
        <is>
          <t>"Career Profiling Engaged"</t>
        </is>
      </c>
      <c r="G19" t="inlineStr">
        <is>
          <t>Female</t>
        </is>
      </c>
      <c r="H19" t="inlineStr">
        <is>
          <t>Australia</t>
        </is>
      </c>
      <c r="I19" t="inlineStr">
        <is>
          <t>New South Wales</t>
        </is>
      </c>
      <c r="J19" t="inlineStr">
        <is>
          <t>'|14|</t>
        </is>
      </c>
      <c r="L19" t="inlineStr">
        <is>
          <t>Y</t>
        </is>
      </c>
      <c r="N19" t="inlineStr">
        <is>
          <t>'|Faculty of Engineering|</t>
        </is>
      </c>
      <c r="O19" t="inlineStr">
        <is>
          <t>'|1st Year|</t>
        </is>
      </c>
      <c r="P19" t="inlineStr">
        <is>
          <t>'|Casual or part-time work|</t>
        </is>
      </c>
      <c r="Q19" t="inlineStr">
        <is>
          <t>'|International|</t>
        </is>
      </c>
      <c r="T19" t="n">
        <v>1</v>
      </c>
    </row>
    <row r="20">
      <c r="A20" t="inlineStr">
        <is>
          <t>Kristen</t>
        </is>
      </c>
      <c r="B20" t="inlineStr">
        <is>
          <t>kcon0192@uni.sydney.edu.au</t>
        </is>
      </c>
      <c r="C20" t="n">
        <v>3</v>
      </c>
      <c r="D20" t="n">
        <v>388</v>
      </c>
      <c r="E20" t="inlineStr">
        <is>
          <t>"Career Profiling Engaged,Completed USYD Survey 1 - Ask 1,15 Engaged,VWE Engaged,28 Engaged,Video Profiling,VWE Engaged"</t>
        </is>
      </c>
      <c r="G20" t="inlineStr">
        <is>
          <t>Female</t>
        </is>
      </c>
      <c r="H20" t="inlineStr">
        <is>
          <t>Australia</t>
        </is>
      </c>
      <c r="I20" t="inlineStr">
        <is>
          <t>New South Wales</t>
        </is>
      </c>
      <c r="J20" t="inlineStr">
        <is>
          <t>'|28|15|</t>
        </is>
      </c>
      <c r="K20" t="n">
        <v>1</v>
      </c>
      <c r="L20" t="inlineStr">
        <is>
          <t>Y</t>
        </is>
      </c>
      <c r="N20" t="inlineStr">
        <is>
          <t>'|Faculty of Engineering|</t>
        </is>
      </c>
      <c r="O20" t="inlineStr">
        <is>
          <t>'|1st Year|</t>
        </is>
      </c>
      <c r="P20" t="inlineStr">
        <is>
          <t>'|None of the above|</t>
        </is>
      </c>
      <c r="Q20" t="inlineStr">
        <is>
          <t>'|International|</t>
        </is>
      </c>
      <c r="R20" t="inlineStr">
        <is>
          <t>I'm enjoying my studies and have some ideas for my career.</t>
        </is>
      </c>
      <c r="T20" t="n">
        <v>1</v>
      </c>
    </row>
    <row r="21">
      <c r="A21" t="inlineStr">
        <is>
          <t>Abhyudaya</t>
        </is>
      </c>
      <c r="B21" t="inlineStr">
        <is>
          <t>ashe0758@uni.sydney.edu.au</t>
        </is>
      </c>
      <c r="C21" t="n">
        <v>3</v>
      </c>
      <c r="D21" t="n">
        <v>320</v>
      </c>
      <c r="E21" t="inlineStr">
        <is>
          <t>"Video Profiling,MAU_2025JUL,VWE Engaged,"MAU_2025JUL,28 Engaged,14 Engaged,Video Profiling,7 Engaged"</t>
        </is>
      </c>
      <c r="G21" t="inlineStr">
        <is>
          <t>Male</t>
        </is>
      </c>
      <c r="H21" t="inlineStr">
        <is>
          <t>Australia</t>
        </is>
      </c>
      <c r="I21" t="inlineStr">
        <is>
          <t>New South Wales</t>
        </is>
      </c>
      <c r="J21" t="inlineStr">
        <is>
          <t>'|7|14|14|7|</t>
        </is>
      </c>
      <c r="K21" t="n">
        <v>1</v>
      </c>
      <c r="L21" t="inlineStr">
        <is>
          <t>Y</t>
        </is>
      </c>
      <c r="N21" t="inlineStr">
        <is>
          <t>'|Faculty of Engineering|</t>
        </is>
      </c>
      <c r="O21" t="inlineStr">
        <is>
          <t>'|2nd Year|</t>
        </is>
      </c>
      <c r="P21" t="inlineStr">
        <is>
          <t>'|None of the above|</t>
        </is>
      </c>
      <c r="Q21" t="inlineStr">
        <is>
          <t>'|International|</t>
        </is>
      </c>
      <c r="T21" t="n">
        <v>0</v>
      </c>
    </row>
    <row r="22">
      <c r="A22" t="inlineStr">
        <is>
          <t>Minh</t>
        </is>
      </c>
      <c r="B22" t="inlineStr">
        <is>
          <t>nngu3377@uni.sydney.edu.au</t>
        </is>
      </c>
      <c r="C22" t="n">
        <v>3</v>
      </c>
      <c r="D22" t="n">
        <v>182</v>
      </c>
      <c r="E22" t="inlineStr">
        <is>
          <t>"MAU_2025JUL"</t>
        </is>
      </c>
      <c r="G22" t="inlineStr">
        <is>
          <t>Male</t>
        </is>
      </c>
      <c r="H22" t="inlineStr">
        <is>
          <t>Australia</t>
        </is>
      </c>
      <c r="I22" t="inlineStr">
        <is>
          <t>New South Wales</t>
        </is>
      </c>
      <c r="J22" t="inlineStr">
        <is>
          <t>'|8|14|28|</t>
        </is>
      </c>
      <c r="L22" t="inlineStr">
        <is>
          <t>Y</t>
        </is>
      </c>
      <c r="N22" t="inlineStr">
        <is>
          <t>'|Faculty of Engineering|</t>
        </is>
      </c>
      <c r="O22" t="inlineStr">
        <is>
          <t>'|1st Year|</t>
        </is>
      </c>
      <c r="P22" t="inlineStr">
        <is>
          <t>'|None of the above|</t>
        </is>
      </c>
      <c r="Q22" t="inlineStr">
        <is>
          <t>'|International|</t>
        </is>
      </c>
      <c r="T22" t="n">
        <v>0</v>
      </c>
    </row>
    <row r="23">
      <c r="A23" t="inlineStr">
        <is>
          <t>Zainish</t>
        </is>
      </c>
      <c r="B23" t="inlineStr">
        <is>
          <t>zras0872@uni.sydney.edu.au</t>
        </is>
      </c>
      <c r="C23" t="n">
        <v>3</v>
      </c>
      <c r="D23" t="n">
        <v>141</v>
      </c>
      <c r="E23" t="inlineStr">
        <is>
          <t>"MAU_2025JUL,Video Profiling,VWE Engaged"</t>
        </is>
      </c>
      <c r="G23" t="inlineStr">
        <is>
          <t>Female</t>
        </is>
      </c>
      <c r="H23" t="inlineStr">
        <is>
          <t>Australia</t>
        </is>
      </c>
      <c r="I23" t="inlineStr">
        <is>
          <t>New South Wales</t>
        </is>
      </c>
      <c r="J23" t="inlineStr">
        <is>
          <t>'|28|14|</t>
        </is>
      </c>
      <c r="K23" t="n">
        <v>1</v>
      </c>
      <c r="L23" t="inlineStr">
        <is>
          <t>Y</t>
        </is>
      </c>
      <c r="N23" t="inlineStr">
        <is>
          <t>'|Faculty of Engineering|</t>
        </is>
      </c>
      <c r="O23" t="inlineStr">
        <is>
          <t>'|1st Year|</t>
        </is>
      </c>
      <c r="P23" t="inlineStr">
        <is>
          <t>'|None of the above|</t>
        </is>
      </c>
      <c r="Q23" t="inlineStr">
        <is>
          <t>'|International|</t>
        </is>
      </c>
      <c r="T23" t="n">
        <v>0</v>
      </c>
    </row>
    <row r="24">
      <c r="A24" t="inlineStr">
        <is>
          <t>Gaurav</t>
        </is>
      </c>
      <c r="B24" t="inlineStr">
        <is>
          <t>gbha0804@uni.sydney.edu.au</t>
        </is>
      </c>
      <c r="C24" t="n">
        <v>3</v>
      </c>
      <c r="D24" t="n">
        <v>71</v>
      </c>
      <c r="E24" t="inlineStr">
        <is>
          <t>"Career Profiling Engaged,Completed USYD Survey 1 - Ask 1,MAU_2025JUL,Job Suggestions,14 Engaged,Video Profiling"</t>
        </is>
      </c>
      <c r="G24" t="inlineStr">
        <is>
          <t>Male</t>
        </is>
      </c>
      <c r="H24" t="inlineStr">
        <is>
          <t>Australia</t>
        </is>
      </c>
      <c r="I24" t="inlineStr">
        <is>
          <t>New South Wales</t>
        </is>
      </c>
      <c r="J24" t="inlineStr">
        <is>
          <t>'|14|28|33|</t>
        </is>
      </c>
      <c r="K24" t="n">
        <v>2</v>
      </c>
      <c r="L24" t="inlineStr">
        <is>
          <t>Y</t>
        </is>
      </c>
      <c r="N24" t="inlineStr">
        <is>
          <t>'|Faculty of Engineering|</t>
        </is>
      </c>
      <c r="O24" t="inlineStr">
        <is>
          <t>'|1st Year|</t>
        </is>
      </c>
      <c r="P24" t="inlineStr">
        <is>
          <t>'|None of the above|</t>
        </is>
      </c>
      <c r="Q24" t="inlineStr">
        <is>
          <t>'|International|</t>
        </is>
      </c>
      <c r="R24" t="inlineStr">
        <is>
          <t>I'm enjoying my studies and have some ideas for my career.</t>
        </is>
      </c>
      <c r="T24" t="n">
        <v>1</v>
      </c>
    </row>
    <row r="25">
      <c r="A25" t="inlineStr">
        <is>
          <t>Munshi</t>
        </is>
      </c>
      <c r="B25" t="inlineStr">
        <is>
          <t>mlaz0028@uni.sydney.edu.au</t>
        </is>
      </c>
      <c r="C25" t="n">
        <v>3</v>
      </c>
      <c r="D25" t="n">
        <v>71</v>
      </c>
      <c r="E25" t="inlineStr">
        <is>
          <t>"Video Profiling,Video Profiling 5,Job Suggestions,Career Profiling Engaged,Completed USYD Survey 1 - Ask 1"</t>
        </is>
      </c>
      <c r="G25" t="inlineStr">
        <is>
          <t>Male</t>
        </is>
      </c>
      <c r="H25" t="inlineStr">
        <is>
          <t>Australia</t>
        </is>
      </c>
      <c r="I25" t="inlineStr">
        <is>
          <t>New South Wales</t>
        </is>
      </c>
      <c r="J25" t="inlineStr">
        <is>
          <t>'|14|27|28|22|23|33|</t>
        </is>
      </c>
      <c r="K25" t="n">
        <v>3</v>
      </c>
      <c r="N25" t="inlineStr">
        <is>
          <t>'|Faculty of Engineering|</t>
        </is>
      </c>
      <c r="O25" t="inlineStr">
        <is>
          <t>'|1st Year|</t>
        </is>
      </c>
      <c r="P25" t="inlineStr">
        <is>
          <t>'|Casual or part-time work|</t>
        </is>
      </c>
      <c r="Q25" t="inlineStr">
        <is>
          <t>'|International|</t>
        </is>
      </c>
      <c r="R25" t="inlineStr">
        <is>
          <t>I'm enjoying my studies and have some ideas for my career.</t>
        </is>
      </c>
      <c r="T25" t="n">
        <v>1</v>
      </c>
    </row>
    <row r="26">
      <c r="A26" t="inlineStr">
        <is>
          <t>Ethan</t>
        </is>
      </c>
      <c r="B26" t="inlineStr">
        <is>
          <t>hcao0416@uni.sydney.edu.au</t>
        </is>
      </c>
      <c r="C26" t="n">
        <v>3</v>
      </c>
      <c r="D26" t="n">
        <v>1359</v>
      </c>
      <c r="E26" t="inlineStr">
        <is>
          <t>"Property Developer VWE,VWE Engaged,Resume Builder Engaged,6 Engaged"</t>
        </is>
      </c>
      <c r="F26" t="inlineStr">
        <is>
          <t>https://www.google.com/</t>
        </is>
      </c>
      <c r="G26" t="inlineStr">
        <is>
          <t>Male</t>
        </is>
      </c>
      <c r="H26" t="inlineStr">
        <is>
          <t>Australia</t>
        </is>
      </c>
      <c r="I26" t="inlineStr">
        <is>
          <t>New South Wales</t>
        </is>
      </c>
      <c r="J26" t="inlineStr">
        <is>
          <t>'|14|20|24|28|34|1|2|7|8|15|16|25|21|19|18|17|11|10|23|30|12|9|5|4|35|</t>
        </is>
      </c>
      <c r="K26" t="n">
        <v>4</v>
      </c>
      <c r="N26" t="inlineStr">
        <is>
          <t>'|Faculty of Engineering|University of Sydney Business School|</t>
        </is>
      </c>
      <c r="O26" t="inlineStr">
        <is>
          <t>'|3rd Year|</t>
        </is>
      </c>
      <c r="P26" t="inlineStr">
        <is>
          <t>'|Casual or part-time work|</t>
        </is>
      </c>
      <c r="Q26" t="inlineStr">
        <is>
          <t>'|International|</t>
        </is>
      </c>
      <c r="T26" t="n">
        <v>0</v>
      </c>
    </row>
    <row r="27">
      <c r="A27" t="inlineStr">
        <is>
          <t>JIAYAO</t>
        </is>
      </c>
      <c r="B27" t="inlineStr">
        <is>
          <t>jche0308@uni.sydney.edu.au</t>
        </is>
      </c>
      <c r="C27" t="n">
        <v>3</v>
      </c>
      <c r="D27" t="n">
        <v>71</v>
      </c>
      <c r="E27" t="inlineStr">
        <is>
          <t>"Career Profiling Engaged,Completed USYD Survey 1 - Ask 1,1 Engaged,Job Suggestions,Video Profiling"</t>
        </is>
      </c>
      <c r="F27" t="inlineStr">
        <is>
          <t>https://careerhub.sydney.edu.au/</t>
        </is>
      </c>
      <c r="G27" t="inlineStr">
        <is>
          <t>Male</t>
        </is>
      </c>
      <c r="H27" t="inlineStr">
        <is>
          <t>Australia</t>
        </is>
      </c>
      <c r="I27" t="inlineStr">
        <is>
          <t>New South Wales</t>
        </is>
      </c>
      <c r="J27" t="inlineStr">
        <is>
          <t>'|1|8|</t>
        </is>
      </c>
      <c r="K27" t="n">
        <v>1</v>
      </c>
      <c r="N27" t="inlineStr">
        <is>
          <t>'|University of Sydney Business School|</t>
        </is>
      </c>
      <c r="O27" t="inlineStr">
        <is>
          <t>'|1st Year|</t>
        </is>
      </c>
      <c r="P27" t="inlineStr">
        <is>
          <t>'|None of the above|</t>
        </is>
      </c>
      <c r="Q27" t="inlineStr">
        <is>
          <t>'|International|</t>
        </is>
      </c>
      <c r="T27" t="n">
        <v>1</v>
      </c>
    </row>
    <row r="28">
      <c r="A28" t="inlineStr">
        <is>
          <t>Dinh</t>
        </is>
      </c>
      <c r="B28" t="inlineStr">
        <is>
          <t>vdin0137@uni.sydney.edu.au</t>
        </is>
      </c>
      <c r="C28" t="n">
        <v>2</v>
      </c>
      <c r="D28" t="n">
        <v>26691</v>
      </c>
      <c r="E28" t="inlineStr">
        <is>
          <t>"Resume Builder Engaged,Career Profiling Engaged,Completed USYD Survey 1 - Ask 1"</t>
        </is>
      </c>
      <c r="F28" t="inlineStr">
        <is>
          <t>https://careerhub.sydney.edu.au/</t>
        </is>
      </c>
      <c r="G28" t="inlineStr">
        <is>
          <t>Male</t>
        </is>
      </c>
      <c r="H28" t="inlineStr">
        <is>
          <t>Australia</t>
        </is>
      </c>
      <c r="I28" t="inlineStr">
        <is>
          <t>New South Wales</t>
        </is>
      </c>
      <c r="J28" t="inlineStr">
        <is>
          <t>'|3|6|8|9|2|</t>
        </is>
      </c>
      <c r="K28" t="n">
        <v>2</v>
      </c>
      <c r="N28" t="inlineStr">
        <is>
          <t>'|Faculty of Arts and Social Sciences|</t>
        </is>
      </c>
      <c r="O28" t="inlineStr">
        <is>
          <t>'|2nd Year|</t>
        </is>
      </c>
      <c r="P28" t="inlineStr">
        <is>
          <t>'|None of the above|</t>
        </is>
      </c>
      <c r="Q28" t="inlineStr">
        <is>
          <t>'|International|</t>
        </is>
      </c>
      <c r="T28" t="n">
        <v>1</v>
      </c>
    </row>
    <row r="29">
      <c r="A29" t="inlineStr">
        <is>
          <t>Abby</t>
        </is>
      </c>
      <c r="B29" t="inlineStr">
        <is>
          <t>xooi0494@uni.sydney.edu.au</t>
        </is>
      </c>
      <c r="C29" t="n">
        <v>2</v>
      </c>
      <c r="D29" t="n">
        <v>1967</v>
      </c>
      <c r="E29" t="inlineStr">
        <is>
          <t>"21 Engaged"</t>
        </is>
      </c>
      <c r="F29" t="inlineStr">
        <is>
          <t>https://careerhub.sydney.edu.au/s/careers-centre/events?page=1&amp;studentSiteId=3</t>
        </is>
      </c>
      <c r="G29" t="inlineStr">
        <is>
          <t>Female</t>
        </is>
      </c>
      <c r="H29" t="inlineStr">
        <is>
          <t>Australia</t>
        </is>
      </c>
      <c r="I29" t="inlineStr">
        <is>
          <t>New South Wales</t>
        </is>
      </c>
      <c r="J29" t="inlineStr">
        <is>
          <t>'|6|9|21|26|34|2|11|</t>
        </is>
      </c>
      <c r="K29" t="n">
        <v>3</v>
      </c>
      <c r="N29" t="inlineStr">
        <is>
          <t>'|Faculty of Arts and Social Sciences|</t>
        </is>
      </c>
      <c r="O29" t="inlineStr">
        <is>
          <t>'|2nd Year|</t>
        </is>
      </c>
      <c r="P29" t="inlineStr">
        <is>
          <t>'|Internship|Casual or part-time work|Research experience at university|</t>
        </is>
      </c>
      <c r="Q29" t="inlineStr">
        <is>
          <t>'|International|</t>
        </is>
      </c>
      <c r="T29" t="n">
        <v>0</v>
      </c>
    </row>
    <row r="30">
      <c r="A30" t="inlineStr">
        <is>
          <t>Georgia</t>
        </is>
      </c>
      <c r="B30" t="inlineStr">
        <is>
          <t>georgia@uni.sydney.edu.au</t>
        </is>
      </c>
      <c r="C30" t="n">
        <v>2</v>
      </c>
      <c r="D30" t="n">
        <v>157</v>
      </c>
      <c r="E30" t="inlineStr">
        <is>
          <t>"MAU_2025JUL,MAU_2025JUN"</t>
        </is>
      </c>
      <c r="G30" t="inlineStr">
        <is>
          <t>Female</t>
        </is>
      </c>
      <c r="H30" t="inlineStr">
        <is>
          <t>Australia</t>
        </is>
      </c>
      <c r="I30" t="inlineStr">
        <is>
          <t>New South Wales</t>
        </is>
      </c>
      <c r="J30" t="inlineStr">
        <is>
          <t>'|3|13|</t>
        </is>
      </c>
      <c r="K30" t="n">
        <v>2</v>
      </c>
      <c r="N30" t="inlineStr">
        <is>
          <t>'|Faculty of Arts and Social Sciences|</t>
        </is>
      </c>
      <c r="O30" t="inlineStr">
        <is>
          <t>'|5th Year|</t>
        </is>
      </c>
      <c r="P30" t="inlineStr">
        <is>
          <t>'|Casual or part-time work in a technical role|Research experience at university|</t>
        </is>
      </c>
      <c r="Q30" t="inlineStr">
        <is>
          <t>'|Domestic|</t>
        </is>
      </c>
      <c r="R30" t="inlineStr">
        <is>
          <t>I'm enjoying my studies and have some ideas for my career.</t>
        </is>
      </c>
      <c r="T30" t="n">
        <v>0</v>
      </c>
    </row>
    <row r="31">
      <c r="A31" t="inlineStr">
        <is>
          <t>Feodora</t>
        </is>
      </c>
      <c r="B31" t="inlineStr">
        <is>
          <t>ftan5203@uni.sydney.edu.au</t>
        </is>
      </c>
      <c r="C31" t="n">
        <v>2</v>
      </c>
      <c r="D31" t="n">
        <v>4013</v>
      </c>
      <c r="E31" t="inlineStr">
        <is>
          <t>"MAU_2025JUL"</t>
        </is>
      </c>
      <c r="F31" t="inlineStr">
        <is>
          <t>https://www.thecareersdepartment.com/</t>
        </is>
      </c>
      <c r="G31" t="inlineStr">
        <is>
          <t>Female</t>
        </is>
      </c>
      <c r="H31" t="inlineStr">
        <is>
          <t>Australia</t>
        </is>
      </c>
      <c r="I31" t="inlineStr">
        <is>
          <t>New South Wales</t>
        </is>
      </c>
      <c r="J31" t="inlineStr">
        <is>
          <t>'|2|6|8|10|</t>
        </is>
      </c>
      <c r="K31" t="n">
        <v>1</v>
      </c>
      <c r="L31" t="inlineStr">
        <is>
          <t>Z</t>
        </is>
      </c>
      <c r="N31" t="inlineStr">
        <is>
          <t>'|Faculty of Arts and Social Sciences|</t>
        </is>
      </c>
      <c r="O31" t="inlineStr">
        <is>
          <t>'|3rd Year|</t>
        </is>
      </c>
      <c r="P31" t="inlineStr">
        <is>
          <t>'|Casual or part-time work|Casual or part-time work in a technical role|</t>
        </is>
      </c>
      <c r="Q31" t="inlineStr">
        <is>
          <t>'|International|</t>
        </is>
      </c>
      <c r="T31" t="n">
        <v>0</v>
      </c>
    </row>
    <row r="32">
      <c r="A32" t="inlineStr">
        <is>
          <t>Yang</t>
        </is>
      </c>
      <c r="B32" t="inlineStr">
        <is>
          <t>ysun8900@uni.sydney.edu.au</t>
        </is>
      </c>
      <c r="C32" t="n">
        <v>2</v>
      </c>
      <c r="D32" t="n">
        <v>71</v>
      </c>
      <c r="G32" t="inlineStr">
        <is>
          <t>Female</t>
        </is>
      </c>
      <c r="H32" t="inlineStr">
        <is>
          <t>Australia</t>
        </is>
      </c>
      <c r="I32" t="inlineStr">
        <is>
          <t>New South Wales</t>
        </is>
      </c>
      <c r="J32" t="inlineStr">
        <is>
          <t>'|14|12|8|2|4|28|10|</t>
        </is>
      </c>
      <c r="K32" t="n">
        <v>2</v>
      </c>
      <c r="N32" t="inlineStr">
        <is>
          <t>'|Faculty of Arts and Social Sciences|</t>
        </is>
      </c>
      <c r="O32" t="inlineStr">
        <is>
          <t>'|3rd Year|</t>
        </is>
      </c>
      <c r="P32" t="inlineStr">
        <is>
          <t>'|Casual or part-time work|</t>
        </is>
      </c>
      <c r="Q32" t="inlineStr">
        <is>
          <t>'|International|</t>
        </is>
      </c>
      <c r="R32" t="inlineStr">
        <is>
          <t>I'm interested in my degree but not sure how it links to a career or the related career options.</t>
        </is>
      </c>
      <c r="T32" t="n">
        <v>0</v>
      </c>
    </row>
    <row r="33">
      <c r="A33" t="inlineStr">
        <is>
          <t>ZHENGYI</t>
        </is>
      </c>
      <c r="B33" t="inlineStr">
        <is>
          <t>zhli0742@uni.sydney.edu.au</t>
        </is>
      </c>
      <c r="C33" t="n">
        <v>2</v>
      </c>
      <c r="D33" t="n">
        <v>268911</v>
      </c>
      <c r="E33" t="inlineStr">
        <is>
          <t>"28 Engaged,42 Engaged,VWE Engaged,Completed USYD Survey 1 - Ask 1"</t>
        </is>
      </c>
      <c r="G33" t="inlineStr">
        <is>
          <t>Male</t>
        </is>
      </c>
      <c r="H33" t="inlineStr">
        <is>
          <t>Australia</t>
        </is>
      </c>
      <c r="I33" t="inlineStr">
        <is>
          <t>New South Wales</t>
        </is>
      </c>
      <c r="J33" t="inlineStr">
        <is>
          <t>'|14|28|</t>
        </is>
      </c>
      <c r="K33" t="n">
        <v>2</v>
      </c>
      <c r="N33" t="inlineStr">
        <is>
          <t>'|Faculty of Engineering|</t>
        </is>
      </c>
      <c r="O33" t="inlineStr">
        <is>
          <t>'|2nd Year|</t>
        </is>
      </c>
      <c r="P33" t="inlineStr">
        <is>
          <t>'|None of the above|</t>
        </is>
      </c>
      <c r="Q33" t="inlineStr">
        <is>
          <t>'|International|</t>
        </is>
      </c>
      <c r="T33" t="n">
        <v>0</v>
      </c>
    </row>
    <row r="34">
      <c r="A34" t="inlineStr">
        <is>
          <t>Jinlin</t>
        </is>
      </c>
      <c r="B34" t="inlineStr">
        <is>
          <t>jzho0102@uni.sydney.edu.au</t>
        </is>
      </c>
      <c r="C34" t="n">
        <v>2</v>
      </c>
      <c r="D34" t="n">
        <v>33387</v>
      </c>
      <c r="E34" t="inlineStr">
        <is>
          <t>"MG Engaged,VWE Engaged,MG Trading Analyst VWE"</t>
        </is>
      </c>
      <c r="G34" t="inlineStr">
        <is>
          <t>Male</t>
        </is>
      </c>
      <c r="H34" t="inlineStr">
        <is>
          <t>Australia</t>
        </is>
      </c>
      <c r="I34" t="inlineStr">
        <is>
          <t>New South Wales</t>
        </is>
      </c>
      <c r="J34" t="inlineStr">
        <is>
          <t>'|8|14|12|28|21|15|17|2|</t>
        </is>
      </c>
      <c r="K34" t="n">
        <v>1</v>
      </c>
      <c r="N34" t="inlineStr">
        <is>
          <t>'|Faculty of Engineering|</t>
        </is>
      </c>
      <c r="O34" t="inlineStr">
        <is>
          <t>'|2nd Year|</t>
        </is>
      </c>
      <c r="P34" t="inlineStr">
        <is>
          <t>'|Casual or part-time work in a technical role|</t>
        </is>
      </c>
      <c r="Q34" t="inlineStr">
        <is>
          <t>'|International|</t>
        </is>
      </c>
      <c r="R34" t="inlineStr">
        <is>
          <t>I'm enjoying my studies and have some ideas for my career.</t>
        </is>
      </c>
      <c r="T34" t="n">
        <v>0</v>
      </c>
    </row>
    <row r="35">
      <c r="A35" t="inlineStr">
        <is>
          <t>Yideng</t>
        </is>
      </c>
      <c r="B35" t="inlineStr">
        <is>
          <t>yche0751@uni.sydney.edu.au</t>
        </is>
      </c>
      <c r="C35" t="n">
        <v>2</v>
      </c>
      <c r="D35" t="n">
        <v>31094</v>
      </c>
      <c r="G35" t="inlineStr">
        <is>
          <t>Male</t>
        </is>
      </c>
      <c r="H35" t="inlineStr">
        <is>
          <t>Australia</t>
        </is>
      </c>
      <c r="I35" t="inlineStr">
        <is>
          <t>New South Wales</t>
        </is>
      </c>
      <c r="J35" t="inlineStr">
        <is>
          <t>'|22|14|27|28|</t>
        </is>
      </c>
      <c r="N35" t="inlineStr">
        <is>
          <t>'|Faculty of Engineering|</t>
        </is>
      </c>
      <c r="O35" t="inlineStr">
        <is>
          <t>'|5th Year|</t>
        </is>
      </c>
      <c r="P35" t="inlineStr">
        <is>
          <t>'|None of the above|</t>
        </is>
      </c>
      <c r="Q35" t="inlineStr">
        <is>
          <t>'|International|</t>
        </is>
      </c>
      <c r="T35" t="n">
        <v>0</v>
      </c>
    </row>
    <row r="36">
      <c r="A36" t="inlineStr">
        <is>
          <t>Ethan</t>
        </is>
      </c>
      <c r="B36" t="inlineStr">
        <is>
          <t>etso0196@uni.sydney.edu.au</t>
        </is>
      </c>
      <c r="C36" t="n">
        <v>2</v>
      </c>
      <c r="D36" t="n">
        <v>24168</v>
      </c>
      <c r="G36" t="inlineStr">
        <is>
          <t>Male</t>
        </is>
      </c>
      <c r="H36" t="inlineStr">
        <is>
          <t>Australia</t>
        </is>
      </c>
      <c r="I36" t="inlineStr">
        <is>
          <t>New South Wales</t>
        </is>
      </c>
      <c r="J36" t="inlineStr">
        <is>
          <t>'|14|27|19|</t>
        </is>
      </c>
      <c r="K36" t="n">
        <v>1</v>
      </c>
      <c r="N36" t="inlineStr">
        <is>
          <t>'|Faculty of Engineering|</t>
        </is>
      </c>
      <c r="O36" t="inlineStr">
        <is>
          <t>'|5th Year|</t>
        </is>
      </c>
      <c r="P36" t="inlineStr">
        <is>
          <t>'|Research experience at university|Internship|Work placement as part of my degree|</t>
        </is>
      </c>
      <c r="Q36" t="inlineStr">
        <is>
          <t>'|Domestic|</t>
        </is>
      </c>
      <c r="T36" t="n">
        <v>0</v>
      </c>
    </row>
    <row r="37">
      <c r="A37" t="inlineStr">
        <is>
          <t>mutian</t>
        </is>
      </c>
      <c r="B37" t="inlineStr">
        <is>
          <t>mzhu0436@uni.sydney.edu.au</t>
        </is>
      </c>
      <c r="C37" t="n">
        <v>2</v>
      </c>
      <c r="D37" t="n">
        <v>14674</v>
      </c>
      <c r="E37" t="inlineStr">
        <is>
          <t>"Career Profiling Engaged,Completed USYD Survey 1 - Ask 1,Video Profiling"</t>
        </is>
      </c>
      <c r="G37" t="inlineStr">
        <is>
          <t>Male</t>
        </is>
      </c>
      <c r="H37" t="inlineStr">
        <is>
          <t>Australia</t>
        </is>
      </c>
      <c r="I37" t="inlineStr">
        <is>
          <t>New South Wales</t>
        </is>
      </c>
      <c r="J37" t="inlineStr">
        <is>
          <t>'|14|</t>
        </is>
      </c>
      <c r="K37" t="n">
        <v>2</v>
      </c>
      <c r="N37" t="inlineStr">
        <is>
          <t>'|Faculty of Engineering|</t>
        </is>
      </c>
      <c r="O37" t="inlineStr">
        <is>
          <t>'|1st Year|</t>
        </is>
      </c>
      <c r="P37" t="inlineStr">
        <is>
          <t>'|None of the above|</t>
        </is>
      </c>
      <c r="Q37" t="inlineStr">
        <is>
          <t>'|International|</t>
        </is>
      </c>
      <c r="R37" t="inlineStr">
        <is>
          <t>I'm interested in my degree but not sure how it links to a career or the related career options.</t>
        </is>
      </c>
      <c r="T37" t="n">
        <v>1</v>
      </c>
    </row>
    <row r="38">
      <c r="A38" t="inlineStr">
        <is>
          <t>Zhaoliang</t>
        </is>
      </c>
      <c r="B38" t="inlineStr">
        <is>
          <t>zzho0189@uni.sydney.edu.au</t>
        </is>
      </c>
      <c r="C38" t="n">
        <v>2</v>
      </c>
      <c r="D38" t="n">
        <v>13807</v>
      </c>
      <c r="E38" t="inlineStr">
        <is>
          <t>"NSWM Engaged,NSWM Mining Engineer VWE,VWE Engaged,Completed USYD Survey 1 - Ask 1"</t>
        </is>
      </c>
      <c r="F38" t="inlineStr">
        <is>
          <t>https://careerhub.sydney.edu.au/Form.aspx?id=7743677</t>
        </is>
      </c>
      <c r="G38" t="inlineStr">
        <is>
          <t>Male</t>
        </is>
      </c>
      <c r="H38" t="inlineStr">
        <is>
          <t>Australia</t>
        </is>
      </c>
      <c r="I38" t="inlineStr">
        <is>
          <t>New South Wales</t>
        </is>
      </c>
      <c r="J38" t="inlineStr">
        <is>
          <t>'|14|30|42|7|</t>
        </is>
      </c>
      <c r="K38" t="n">
        <v>4</v>
      </c>
      <c r="N38" t="inlineStr">
        <is>
          <t>'|Faculty of Engineering|</t>
        </is>
      </c>
      <c r="O38" t="inlineStr">
        <is>
          <t>'|1st Year|</t>
        </is>
      </c>
      <c r="P38" t="inlineStr">
        <is>
          <t>'|None of the above|</t>
        </is>
      </c>
      <c r="Q38" t="inlineStr">
        <is>
          <t>'|International|</t>
        </is>
      </c>
      <c r="T38" t="n">
        <v>0</v>
      </c>
    </row>
    <row r="39">
      <c r="A39" t="inlineStr">
        <is>
          <t>stephen</t>
        </is>
      </c>
      <c r="B39" t="inlineStr">
        <is>
          <t>ssus0617@uni.sydney.edu.au</t>
        </is>
      </c>
      <c r="C39" t="n">
        <v>2</v>
      </c>
      <c r="D39" t="n">
        <v>9499</v>
      </c>
      <c r="E39" t="inlineStr">
        <is>
          <t>"Video Profiling 5,Career Profiling Engaged,Video Profiling 10,Video Profiling 15,28 Engaged,Video Profiling"</t>
        </is>
      </c>
      <c r="G39" t="inlineStr">
        <is>
          <t>Male</t>
        </is>
      </c>
      <c r="H39" t="inlineStr">
        <is>
          <t>Australia</t>
        </is>
      </c>
      <c r="I39" t="inlineStr">
        <is>
          <t>New South Wales</t>
        </is>
      </c>
      <c r="J39" t="inlineStr">
        <is>
          <t>'|28|27|14|</t>
        </is>
      </c>
      <c r="K39" t="n">
        <v>2</v>
      </c>
      <c r="N39" t="inlineStr">
        <is>
          <t>'|Faculty of Engineering|</t>
        </is>
      </c>
      <c r="O39" t="inlineStr">
        <is>
          <t>'|2nd Year|</t>
        </is>
      </c>
      <c r="P39" t="inlineStr">
        <is>
          <t>'|None of the above|</t>
        </is>
      </c>
      <c r="Q39" t="inlineStr">
        <is>
          <t>'|International|</t>
        </is>
      </c>
      <c r="T39" t="n">
        <v>1</v>
      </c>
    </row>
    <row r="40">
      <c r="A40" t="inlineStr">
        <is>
          <t>Shamaila</t>
        </is>
      </c>
      <c r="B40" t="inlineStr">
        <is>
          <t>scho0912@uni.sydney.edu.au</t>
        </is>
      </c>
      <c r="C40" t="n">
        <v>2</v>
      </c>
      <c r="D40" t="n">
        <v>5060</v>
      </c>
      <c r="E40" t="inlineStr">
        <is>
          <t>"Completed USYD Survey 1 - Ask 1,VWE Engaged,14 Engaged"</t>
        </is>
      </c>
      <c r="F40" t="inlineStr">
        <is>
          <t>https://careerhub.sydney.edu.au/Form.aspx?id=7743677</t>
        </is>
      </c>
      <c r="G40" t="inlineStr">
        <is>
          <t>Female</t>
        </is>
      </c>
      <c r="H40" t="inlineStr">
        <is>
          <t>Australia</t>
        </is>
      </c>
      <c r="I40" t="inlineStr">
        <is>
          <t>New South Wales</t>
        </is>
      </c>
      <c r="J40" t="inlineStr">
        <is>
          <t>'|10|11|14|16|27|28|35|</t>
        </is>
      </c>
      <c r="K40" t="n">
        <v>3</v>
      </c>
      <c r="N40" t="inlineStr">
        <is>
          <t>'|Faculty of Engineering|</t>
        </is>
      </c>
      <c r="O40" t="inlineStr">
        <is>
          <t>'|1st Year|</t>
        </is>
      </c>
      <c r="P40" t="inlineStr">
        <is>
          <t>'|Casual or part-time work|</t>
        </is>
      </c>
      <c r="Q40" t="inlineStr">
        <is>
          <t>'|Domestic|</t>
        </is>
      </c>
      <c r="T40" t="n">
        <v>0</v>
      </c>
    </row>
    <row r="41">
      <c r="A41" t="inlineStr">
        <is>
          <t>Noel</t>
        </is>
      </c>
      <c r="B41" t="inlineStr">
        <is>
          <t>nkha0356@uni.sydney.edu.au</t>
        </is>
      </c>
      <c r="C41" t="n">
        <v>2</v>
      </c>
      <c r="D41" t="n">
        <v>4147</v>
      </c>
      <c r="E41" t="inlineStr">
        <is>
          <t>"Career Profiling Engaged,Completed USYD Survey 1 - Ask 1,ePortfolio Engaged,VWE Engaged"</t>
        </is>
      </c>
      <c r="F41" t="inlineStr">
        <is>
          <t>https://portfolio.thecareersdepartment.com/</t>
        </is>
      </c>
      <c r="G41" t="inlineStr">
        <is>
          <t>Male</t>
        </is>
      </c>
      <c r="H41" t="inlineStr">
        <is>
          <t>Australia</t>
        </is>
      </c>
      <c r="I41" t="inlineStr">
        <is>
          <t>New South Wales</t>
        </is>
      </c>
      <c r="J41" t="inlineStr">
        <is>
          <t>'|14|22|27|28|</t>
        </is>
      </c>
      <c r="K41" t="n">
        <v>2</v>
      </c>
      <c r="L41" t="inlineStr">
        <is>
          <t>Y</t>
        </is>
      </c>
      <c r="N41" t="inlineStr">
        <is>
          <t>'|Faculty of Engineering|</t>
        </is>
      </c>
      <c r="O41" t="inlineStr">
        <is>
          <t>'|1st Year|</t>
        </is>
      </c>
      <c r="P41" t="inlineStr">
        <is>
          <t>'|Internship|Work placement as part of my degree|Casual or part-time work in a technical role|Casual or part-time work|Research experience at university|</t>
        </is>
      </c>
      <c r="Q41" t="inlineStr">
        <is>
          <t>'|Domestic|</t>
        </is>
      </c>
      <c r="R41" t="inlineStr">
        <is>
          <t>I'm enjoying my studies and have some ideas for my career.</t>
        </is>
      </c>
      <c r="T41" t="n">
        <v>1</v>
      </c>
    </row>
    <row r="42">
      <c r="A42" t="inlineStr">
        <is>
          <t>Allen</t>
        </is>
      </c>
      <c r="B42" t="inlineStr">
        <is>
          <t>aman0118@uni.sydney.edu.au</t>
        </is>
      </c>
      <c r="C42" t="n">
        <v>2</v>
      </c>
      <c r="D42" t="n">
        <v>3283</v>
      </c>
      <c r="E42" t="inlineStr">
        <is>
          <t>"MAU_2025JUL,ST Engaged,28 Engaged,Resume Builder Engaged,ePortfolio Engaged,14 Engaged,VWE Engaged"</t>
        </is>
      </c>
      <c r="F42" t="inlineStr">
        <is>
          <t>https://careerhub.sydney.edu.au/s/careers-centre/Workflows/Detail/45</t>
        </is>
      </c>
      <c r="G42" t="inlineStr">
        <is>
          <t>Male</t>
        </is>
      </c>
      <c r="H42" t="inlineStr">
        <is>
          <t>Australia</t>
        </is>
      </c>
      <c r="I42" t="inlineStr">
        <is>
          <t>New South Wales</t>
        </is>
      </c>
      <c r="J42" t="inlineStr">
        <is>
          <t>'|14|</t>
        </is>
      </c>
      <c r="K42" t="n">
        <v>2</v>
      </c>
      <c r="L42" t="inlineStr">
        <is>
          <t>Z</t>
        </is>
      </c>
      <c r="N42" t="inlineStr">
        <is>
          <t>'|Faculty of Engineering|</t>
        </is>
      </c>
      <c r="O42" t="inlineStr">
        <is>
          <t>'|2nd Year|</t>
        </is>
      </c>
      <c r="P42" t="inlineStr">
        <is>
          <t>'|Internship|Work placement as part of my degree|Casual or part-time work in a technical role|Casual or part-time work|Research experience at university|</t>
        </is>
      </c>
      <c r="Q42" t="inlineStr">
        <is>
          <t>'|International|</t>
        </is>
      </c>
      <c r="T42" t="n">
        <v>0</v>
      </c>
    </row>
    <row r="43">
      <c r="A43" t="inlineStr">
        <is>
          <t>Byron</t>
        </is>
      </c>
      <c r="B43" t="inlineStr">
        <is>
          <t>bqui0058@uni.sydney.edu.au</t>
        </is>
      </c>
      <c r="C43" t="n">
        <v>2</v>
      </c>
      <c r="D43" t="n">
        <v>3000</v>
      </c>
      <c r="E43" t="inlineStr">
        <is>
          <t>"Completed USYD Survey 1 - Ask 1,MAU_2025JUL,12 Engaged,Resume Builder Engaged,Video Profiling"</t>
        </is>
      </c>
      <c r="F43" t="inlineStr">
        <is>
          <t>https://careerhub.sydney.edu.au/s/careers-centre/events?page=2&amp;studentSiteId=3</t>
        </is>
      </c>
      <c r="G43" t="inlineStr">
        <is>
          <t>Male</t>
        </is>
      </c>
      <c r="H43" t="inlineStr">
        <is>
          <t>Australia</t>
        </is>
      </c>
      <c r="I43" t="inlineStr">
        <is>
          <t>New South Wales</t>
        </is>
      </c>
      <c r="J43" t="inlineStr">
        <is>
          <t>'|9|19|23|28|34|12|</t>
        </is>
      </c>
      <c r="K43" t="n">
        <v>2</v>
      </c>
      <c r="L43" t="inlineStr">
        <is>
          <t>Y</t>
        </is>
      </c>
      <c r="N43" t="inlineStr">
        <is>
          <t>'|Faculty of Engineering|</t>
        </is>
      </c>
      <c r="O43" t="inlineStr">
        <is>
          <t>'|1st Year|</t>
        </is>
      </c>
      <c r="P43" t="inlineStr">
        <is>
          <t>'|None of the above|</t>
        </is>
      </c>
      <c r="Q43" t="inlineStr">
        <is>
          <t>'|International|</t>
        </is>
      </c>
      <c r="R43" t="inlineStr">
        <is>
          <t>I'm enjoying my studies and have some ideas for my career.</t>
        </is>
      </c>
      <c r="T43" t="n">
        <v>0</v>
      </c>
    </row>
    <row r="44">
      <c r="A44" t="inlineStr">
        <is>
          <t>Raina</t>
        </is>
      </c>
      <c r="B44" t="inlineStr">
        <is>
          <t>lhon0847@uni.sydney.edu.au</t>
        </is>
      </c>
      <c r="C44" t="n">
        <v>2</v>
      </c>
      <c r="D44" t="n">
        <v>2273</v>
      </c>
      <c r="E44" t="inlineStr">
        <is>
          <t>"Video Profiling 5,Career Profiling Engaged,Video Profiling 10,VWE Engaged,Video Profiling"</t>
        </is>
      </c>
      <c r="G44" t="inlineStr">
        <is>
          <t>Other</t>
        </is>
      </c>
      <c r="H44" t="inlineStr">
        <is>
          <t>Australia</t>
        </is>
      </c>
      <c r="I44" t="inlineStr">
        <is>
          <t>New South Wales</t>
        </is>
      </c>
      <c r="J44" t="inlineStr">
        <is>
          <t>'|28|14|</t>
        </is>
      </c>
      <c r="K44" t="n">
        <v>2</v>
      </c>
      <c r="N44" t="inlineStr">
        <is>
          <t>'|Faculty of Engineering|</t>
        </is>
      </c>
      <c r="O44" t="inlineStr">
        <is>
          <t>'|2nd Year|</t>
        </is>
      </c>
      <c r="P44" t="inlineStr">
        <is>
          <t>'|Casual or part-time work|</t>
        </is>
      </c>
      <c r="Q44" t="inlineStr">
        <is>
          <t>'|International|</t>
        </is>
      </c>
      <c r="T44" t="n">
        <v>1</v>
      </c>
    </row>
    <row r="45">
      <c r="A45" t="inlineStr">
        <is>
          <t>Soujanya</t>
        </is>
      </c>
      <c r="B45" t="inlineStr">
        <is>
          <t>stap0492@uni.sydney.edu.au</t>
        </is>
      </c>
      <c r="C45" t="n">
        <v>2</v>
      </c>
      <c r="D45" t="n">
        <v>2175</v>
      </c>
      <c r="E45" t="inlineStr">
        <is>
          <t>"Video Profiling,Video Profiling 5,Video Profiling 10,Video Profiling 15,VWE Engaged,Career Profiling Engaged"</t>
        </is>
      </c>
      <c r="G45" t="inlineStr">
        <is>
          <t>Female</t>
        </is>
      </c>
      <c r="H45" t="inlineStr">
        <is>
          <t>Australia</t>
        </is>
      </c>
      <c r="I45" t="inlineStr">
        <is>
          <t>New South Wales</t>
        </is>
      </c>
      <c r="J45" t="inlineStr">
        <is>
          <t>'|28|14|8|2|15|20|</t>
        </is>
      </c>
      <c r="K45" t="n">
        <v>3</v>
      </c>
      <c r="N45" t="inlineStr">
        <is>
          <t>'|Faculty of Engineering|</t>
        </is>
      </c>
      <c r="O45" t="inlineStr">
        <is>
          <t>'|2nd Year|</t>
        </is>
      </c>
      <c r="P45" t="inlineStr">
        <is>
          <t>'|Casual or part-time work in a technical role|Casual or part-time work|Internship|</t>
        </is>
      </c>
      <c r="Q45" t="inlineStr">
        <is>
          <t>'|International|</t>
        </is>
      </c>
      <c r="T45" t="n">
        <v>1</v>
      </c>
    </row>
    <row r="46">
      <c r="A46" t="inlineStr">
        <is>
          <t>ruiting</t>
        </is>
      </c>
      <c r="B46" t="inlineStr">
        <is>
          <t>rwan0858@uni.sydney.edu.au</t>
        </is>
      </c>
      <c r="C46" t="n">
        <v>2</v>
      </c>
      <c r="D46" t="n">
        <v>2012</v>
      </c>
      <c r="E46" t="inlineStr">
        <is>
          <t>"Career Profiling Engaged,Completed USYD Survey 1 - Ask 1,MAU_2025JUL,1 Engaged,28 Engaged,8 Engaged,Video Profiling,VWE Engaged"</t>
        </is>
      </c>
      <c r="G46" t="inlineStr">
        <is>
          <t>Female</t>
        </is>
      </c>
      <c r="H46" t="inlineStr">
        <is>
          <t>Australia</t>
        </is>
      </c>
      <c r="I46" t="inlineStr">
        <is>
          <t>New South Wales</t>
        </is>
      </c>
      <c r="J46" t="inlineStr">
        <is>
          <t>'|1|8|12|14|21|27|28|30|</t>
        </is>
      </c>
      <c r="K46" t="n">
        <v>4</v>
      </c>
      <c r="L46" t="inlineStr">
        <is>
          <t>Y</t>
        </is>
      </c>
      <c r="N46" t="inlineStr">
        <is>
          <t>'|Faculty of Engineering|</t>
        </is>
      </c>
      <c r="O46" t="inlineStr">
        <is>
          <t>'|1st Year|</t>
        </is>
      </c>
      <c r="P46" t="inlineStr">
        <is>
          <t>'|Internship|Casual or part-time work in a technical role|Casual or part-time work|</t>
        </is>
      </c>
      <c r="Q46" t="inlineStr">
        <is>
          <t>'|International|</t>
        </is>
      </c>
      <c r="R46" t="inlineStr">
        <is>
          <t>I'm enjoying my studies and have some ideas for my career.</t>
        </is>
      </c>
      <c r="T46" t="n">
        <v>1</v>
      </c>
    </row>
    <row r="47">
      <c r="A47" t="inlineStr">
        <is>
          <t>Guner</t>
        </is>
      </c>
      <c r="B47" t="inlineStr">
        <is>
          <t>gcul0153@uni.sydney.edu.au</t>
        </is>
      </c>
      <c r="C47" t="n">
        <v>2</v>
      </c>
      <c r="D47" t="n">
        <v>1644</v>
      </c>
      <c r="E47" t="inlineStr">
        <is>
          <t>"Career Profiling Engaged,Video Profiling"</t>
        </is>
      </c>
      <c r="G47" t="inlineStr">
        <is>
          <t>Male</t>
        </is>
      </c>
      <c r="H47" t="inlineStr">
        <is>
          <t>Australia</t>
        </is>
      </c>
      <c r="I47" t="inlineStr">
        <is>
          <t>New South Wales</t>
        </is>
      </c>
      <c r="J47" t="inlineStr">
        <is>
          <t>'|14|28|42|37|</t>
        </is>
      </c>
      <c r="L47" t="inlineStr">
        <is>
          <t>Y</t>
        </is>
      </c>
      <c r="N47" t="inlineStr">
        <is>
          <t>'|Faculty of Engineering|</t>
        </is>
      </c>
      <c r="O47" t="inlineStr">
        <is>
          <t>'|1st Year|</t>
        </is>
      </c>
      <c r="P47" t="inlineStr">
        <is>
          <t>'|None of the above|</t>
        </is>
      </c>
      <c r="Q47" t="inlineStr">
        <is>
          <t>'|International|</t>
        </is>
      </c>
      <c r="T47" t="n">
        <v>1</v>
      </c>
    </row>
    <row r="48">
      <c r="A48" t="inlineStr">
        <is>
          <t>Huabiao</t>
        </is>
      </c>
      <c r="B48" t="inlineStr">
        <is>
          <t>haff0869@uni.sydney.edu.au</t>
        </is>
      </c>
      <c r="C48" t="n">
        <v>2</v>
      </c>
      <c r="D48" t="n">
        <v>1513</v>
      </c>
      <c r="E48" t="inlineStr">
        <is>
          <t>"Resume Builder Engaged,Completed USYD Survey 1 - Ask 1,MAU_2025JUL,VWE Engaged,Video Profiling"</t>
        </is>
      </c>
      <c r="G48" t="inlineStr">
        <is>
          <t>Male</t>
        </is>
      </c>
      <c r="H48" t="inlineStr">
        <is>
          <t>Australia</t>
        </is>
      </c>
      <c r="I48" t="inlineStr">
        <is>
          <t>New South Wales</t>
        </is>
      </c>
      <c r="J48" t="inlineStr">
        <is>
          <t>'|14|28|</t>
        </is>
      </c>
      <c r="K48" t="n">
        <v>3</v>
      </c>
      <c r="L48" t="inlineStr">
        <is>
          <t>Y</t>
        </is>
      </c>
      <c r="N48" t="inlineStr">
        <is>
          <t>'|Faculty of Engineering|</t>
        </is>
      </c>
      <c r="O48" t="inlineStr">
        <is>
          <t>'|5th Year|</t>
        </is>
      </c>
      <c r="P48" t="inlineStr">
        <is>
          <t>'|Casual or part-time work|</t>
        </is>
      </c>
      <c r="Q48" t="inlineStr">
        <is>
          <t>'|International|</t>
        </is>
      </c>
      <c r="R48" t="inlineStr">
        <is>
          <t>I'm interested in my degree but not sure how it links to a career or the related career options.</t>
        </is>
      </c>
      <c r="T48" t="n">
        <v>0</v>
      </c>
    </row>
    <row r="49">
      <c r="A49" t="inlineStr">
        <is>
          <t>Vicky</t>
        </is>
      </c>
      <c r="B49" t="inlineStr">
        <is>
          <t>vzho0083@uni.sydney.edu.au</t>
        </is>
      </c>
      <c r="C49" t="n">
        <v>2</v>
      </c>
      <c r="D49" t="n">
        <v>1338</v>
      </c>
      <c r="E49" t="inlineStr">
        <is>
          <t>"MAU_2025JUL,"Career Profiling Engaged,MAU_2025JUL"</t>
        </is>
      </c>
      <c r="F49" t="inlineStr">
        <is>
          <t>https://careerhub.sydney.edu.au/s/careers-centre</t>
        </is>
      </c>
      <c r="G49" t="inlineStr">
        <is>
          <t>Female</t>
        </is>
      </c>
      <c r="H49" t="inlineStr">
        <is>
          <t>Australia</t>
        </is>
      </c>
      <c r="I49" t="inlineStr">
        <is>
          <t>New South Wales</t>
        </is>
      </c>
      <c r="J49" t="inlineStr">
        <is>
          <t>'|8|5|7|15|21|27|28|35|42|22|14|</t>
        </is>
      </c>
      <c r="L49" t="inlineStr">
        <is>
          <t>Z</t>
        </is>
      </c>
      <c r="N49" t="inlineStr">
        <is>
          <t>'|Faculty of Engineering|</t>
        </is>
      </c>
      <c r="O49" t="inlineStr">
        <is>
          <t>'|1st Year|</t>
        </is>
      </c>
      <c r="P49" t="inlineStr">
        <is>
          <t>'|None of the above|</t>
        </is>
      </c>
      <c r="Q49" t="inlineStr">
        <is>
          <t>'|Domestic|</t>
        </is>
      </c>
      <c r="T49" t="n">
        <v>1</v>
      </c>
    </row>
    <row r="50">
      <c r="A50" t="inlineStr">
        <is>
          <t>Pratik</t>
        </is>
      </c>
      <c r="B50" t="inlineStr">
        <is>
          <t>pkul0840@uni.sydney.edu.au</t>
        </is>
      </c>
      <c r="C50" t="n">
        <v>2</v>
      </c>
      <c r="D50" t="n">
        <v>1126</v>
      </c>
      <c r="E50" t="inlineStr">
        <is>
          <t>"28 Engaged,Career Profiling Engaged,Completed USYD Survey 1 - Ask 1"</t>
        </is>
      </c>
      <c r="G50" t="inlineStr">
        <is>
          <t>Male</t>
        </is>
      </c>
      <c r="H50" t="inlineStr">
        <is>
          <t>Australia</t>
        </is>
      </c>
      <c r="I50" t="inlineStr">
        <is>
          <t>New South Wales</t>
        </is>
      </c>
      <c r="J50" t="inlineStr">
        <is>
          <t>'|28|14|</t>
        </is>
      </c>
      <c r="N50" t="inlineStr">
        <is>
          <t>'|Faculty of Engineering|</t>
        </is>
      </c>
      <c r="O50" t="inlineStr">
        <is>
          <t>'|2nd Year|</t>
        </is>
      </c>
      <c r="P50" t="inlineStr">
        <is>
          <t>'|Casual or part-time work|</t>
        </is>
      </c>
      <c r="Q50" t="inlineStr">
        <is>
          <t>'|International|</t>
        </is>
      </c>
      <c r="T50" t="n">
        <v>1</v>
      </c>
    </row>
    <row r="51">
      <c r="A51" t="inlineStr">
        <is>
          <t>Jun</t>
        </is>
      </c>
      <c r="B51" t="inlineStr">
        <is>
          <t>jkong6786@uni.sydney.edu.au</t>
        </is>
      </c>
      <c r="C51" t="n">
        <v>2</v>
      </c>
      <c r="D51" t="n">
        <v>1105</v>
      </c>
      <c r="E51" t="inlineStr">
        <is>
          <t>"Resume Builder Engaged,Completed USYD Survey 1 - Ask 1"</t>
        </is>
      </c>
      <c r="F51" t="inlineStr">
        <is>
          <t>https://careerhub.sydney.edu.au/</t>
        </is>
      </c>
      <c r="G51" t="inlineStr">
        <is>
          <t>Male</t>
        </is>
      </c>
      <c r="H51" t="inlineStr">
        <is>
          <t>Australia</t>
        </is>
      </c>
      <c r="I51" t="inlineStr">
        <is>
          <t>New South Wales</t>
        </is>
      </c>
      <c r="J51" t="inlineStr">
        <is>
          <t>'|7|17|25|37|5|</t>
        </is>
      </c>
      <c r="N51" t="inlineStr">
        <is>
          <t>'|Faculty of Engineering|</t>
        </is>
      </c>
      <c r="O51" t="inlineStr">
        <is>
          <t>'|1st Year|</t>
        </is>
      </c>
      <c r="P51" t="inlineStr">
        <is>
          <t>'|Casual or part-time work in a technical role|Casual or part-time work|</t>
        </is>
      </c>
      <c r="Q51" t="inlineStr">
        <is>
          <t>'|Domestic|</t>
        </is>
      </c>
      <c r="R51" t="inlineStr">
        <is>
          <t>I'm enjoying my studies and have some ideas for my career.</t>
        </is>
      </c>
      <c r="T51" t="n">
        <v>0</v>
      </c>
    </row>
    <row r="52">
      <c r="A52" t="inlineStr">
        <is>
          <t>Aadya</t>
        </is>
      </c>
      <c r="B52" t="inlineStr">
        <is>
          <t>asin0919@uni.sydney.edu.au</t>
        </is>
      </c>
      <c r="C52" t="n">
        <v>2</v>
      </c>
      <c r="D52" t="n">
        <v>990</v>
      </c>
      <c r="E52" t="inlineStr">
        <is>
          <t>"Career Profiling Engaged"</t>
        </is>
      </c>
      <c r="G52" t="inlineStr">
        <is>
          <t>Female</t>
        </is>
      </c>
      <c r="H52" t="inlineStr">
        <is>
          <t>Australia</t>
        </is>
      </c>
      <c r="I52" t="inlineStr">
        <is>
          <t>New South Wales</t>
        </is>
      </c>
      <c r="J52" t="inlineStr">
        <is>
          <t>'|8|14|15|23|28|27|26|35|2|3|12|16|18|25|</t>
        </is>
      </c>
      <c r="N52" t="inlineStr">
        <is>
          <t>'|Faculty of Engineering|</t>
        </is>
      </c>
      <c r="O52" t="inlineStr">
        <is>
          <t>'|1st Year|</t>
        </is>
      </c>
      <c r="P52" t="inlineStr">
        <is>
          <t>'|None of the above|</t>
        </is>
      </c>
      <c r="Q52" t="inlineStr">
        <is>
          <t>'|International|</t>
        </is>
      </c>
      <c r="T52" t="n">
        <v>1</v>
      </c>
    </row>
    <row r="53">
      <c r="A53" t="inlineStr">
        <is>
          <t>Ahaan</t>
        </is>
      </c>
      <c r="B53" t="inlineStr">
        <is>
          <t>agau7123@uni.sydney.edu.au</t>
        </is>
      </c>
      <c r="C53" t="n">
        <v>2</v>
      </c>
      <c r="D53" t="n">
        <v>805</v>
      </c>
      <c r="G53" t="inlineStr">
        <is>
          <t>Male</t>
        </is>
      </c>
      <c r="H53" t="inlineStr">
        <is>
          <t>Australia</t>
        </is>
      </c>
      <c r="I53" t="inlineStr">
        <is>
          <t>New South Wales</t>
        </is>
      </c>
      <c r="J53" t="inlineStr">
        <is>
          <t>'|7|14|30|42|</t>
        </is>
      </c>
      <c r="N53" t="inlineStr">
        <is>
          <t>'|Faculty of Engineering|</t>
        </is>
      </c>
      <c r="O53" t="inlineStr">
        <is>
          <t>'|4th Year|</t>
        </is>
      </c>
      <c r="P53" t="inlineStr">
        <is>
          <t>'|Work placement as part of my degree|Internship|Casual or part-time work|Casual or part-time work in a technical role|</t>
        </is>
      </c>
      <c r="Q53" t="inlineStr">
        <is>
          <t>'|International|</t>
        </is>
      </c>
      <c r="R53" t="inlineStr">
        <is>
          <t>I'm interested in my degree but not sure how it links to a career or the related career options.</t>
        </is>
      </c>
      <c r="T53" t="n">
        <v>0</v>
      </c>
    </row>
    <row r="54">
      <c r="A54" t="inlineStr">
        <is>
          <t>Alina</t>
        </is>
      </c>
      <c r="B54" t="inlineStr">
        <is>
          <t>jtan0173@uni.sydney.edu.au</t>
        </is>
      </c>
      <c r="C54" t="n">
        <v>2</v>
      </c>
      <c r="D54" t="n">
        <v>744</v>
      </c>
      <c r="E54" t="inlineStr">
        <is>
          <t>"Video Profiling,28 Engaged,VWE Engaged,Completed USYD Survey 1 - Ask 1"</t>
        </is>
      </c>
      <c r="G54" t="inlineStr">
        <is>
          <t>Female</t>
        </is>
      </c>
      <c r="H54" t="inlineStr">
        <is>
          <t>Australia</t>
        </is>
      </c>
      <c r="I54" t="inlineStr">
        <is>
          <t>New South Wales</t>
        </is>
      </c>
      <c r="J54" t="inlineStr">
        <is>
          <t>'|14|28|22|27|</t>
        </is>
      </c>
      <c r="N54" t="inlineStr">
        <is>
          <t>'|Faculty of Engineering|</t>
        </is>
      </c>
      <c r="O54" t="inlineStr">
        <is>
          <t>'|1st Year|</t>
        </is>
      </c>
      <c r="P54" t="inlineStr">
        <is>
          <t>'|Casual or part-time work|</t>
        </is>
      </c>
      <c r="Q54" t="inlineStr">
        <is>
          <t>'|International|</t>
        </is>
      </c>
      <c r="T54" t="n">
        <v>0</v>
      </c>
    </row>
    <row r="55">
      <c r="A55" t="inlineStr">
        <is>
          <t>Anirudha</t>
        </is>
      </c>
      <c r="B55" t="inlineStr">
        <is>
          <t>apra0996@uni.sydney.edu.au</t>
        </is>
      </c>
      <c r="C55" t="n">
        <v>2</v>
      </c>
      <c r="D55" t="n">
        <v>654</v>
      </c>
      <c r="E55" t="inlineStr">
        <is>
          <t>"Video Profiling 5,Career Profiling Engaged,Job Suggestions,Video Profiling,VWE Engaged"</t>
        </is>
      </c>
      <c r="F55" t="inlineStr">
        <is>
          <t>https://app.thecareersdepartment.com/</t>
        </is>
      </c>
      <c r="G55" t="inlineStr">
        <is>
          <t>Male</t>
        </is>
      </c>
      <c r="H55" t="inlineStr">
        <is>
          <t>Australia</t>
        </is>
      </c>
      <c r="I55" t="inlineStr">
        <is>
          <t>New South Wales</t>
        </is>
      </c>
      <c r="J55" t="inlineStr">
        <is>
          <t>'|14|27|28|</t>
        </is>
      </c>
      <c r="K55" t="n">
        <v>2</v>
      </c>
      <c r="L55" t="inlineStr">
        <is>
          <t>Y</t>
        </is>
      </c>
      <c r="N55" t="inlineStr">
        <is>
          <t>'|Faculty of Engineering|</t>
        </is>
      </c>
      <c r="O55" t="inlineStr">
        <is>
          <t>'|1st Year|</t>
        </is>
      </c>
      <c r="P55" t="inlineStr">
        <is>
          <t>'|Casual or part-time work|</t>
        </is>
      </c>
      <c r="Q55" t="inlineStr">
        <is>
          <t>'|International|</t>
        </is>
      </c>
      <c r="T55" t="n">
        <v>1</v>
      </c>
    </row>
    <row r="56">
      <c r="A56" t="inlineStr">
        <is>
          <t>Angelina</t>
        </is>
      </c>
      <c r="B56" t="inlineStr">
        <is>
          <t>adah7932@uni.sydney.edu.au</t>
        </is>
      </c>
      <c r="C56" t="n">
        <v>2</v>
      </c>
      <c r="D56" t="n">
        <v>508</v>
      </c>
      <c r="E56" t="inlineStr">
        <is>
          <t>"28 Engaged,VWE Engaged,Completed USYD Survey 1 - Ask 1"</t>
        </is>
      </c>
      <c r="F56" t="inlineStr">
        <is>
          <t>https://careerhub.sydney.edu.au/s/careers-centre/jobs/search?bBoxBottom=-37.50528&amp;bBoxLeft=140.999279&amp;bBoxRight=159.105444&amp;bBoxTop=-28.15702&amp;countryCode=AU&amp;distanceKm=100&amp;location=New South Wales&amp;occupation=2367&amp;occupation=2371&amp;order=Relevance&amp;text=software&amp;typeOfWork=2333&amp;typeOfWork=2331</t>
        </is>
      </c>
      <c r="G56" t="inlineStr">
        <is>
          <t>Female</t>
        </is>
      </c>
      <c r="H56" t="inlineStr">
        <is>
          <t>Australia</t>
        </is>
      </c>
      <c r="I56" t="inlineStr">
        <is>
          <t>New South Wales</t>
        </is>
      </c>
      <c r="J56" t="inlineStr">
        <is>
          <t>'|14|28|</t>
        </is>
      </c>
      <c r="N56" t="inlineStr">
        <is>
          <t>'|Faculty of Engineering|</t>
        </is>
      </c>
      <c r="O56" t="inlineStr">
        <is>
          <t>'|3rd Year|</t>
        </is>
      </c>
      <c r="P56" t="inlineStr">
        <is>
          <t>'|None of the above|</t>
        </is>
      </c>
      <c r="Q56" t="inlineStr">
        <is>
          <t>'|Domestic|</t>
        </is>
      </c>
      <c r="R56" t="inlineStr">
        <is>
          <t>I'm interested in my degree but not sure how it links to a career or the related career options.</t>
        </is>
      </c>
      <c r="T56" t="n">
        <v>0</v>
      </c>
    </row>
    <row r="57">
      <c r="A57" t="inlineStr">
        <is>
          <t>Mohammad</t>
        </is>
      </c>
      <c r="B57" t="inlineStr">
        <is>
          <t>mala0565@uni.sydney.edu.au</t>
        </is>
      </c>
      <c r="C57" t="n">
        <v>2</v>
      </c>
      <c r="D57" t="n">
        <v>502</v>
      </c>
      <c r="E57" t="inlineStr">
        <is>
          <t>"Completed USYD Survey 1 - Ask 1,MAU_2025JUL,Video Profiling,VWE Engaged"</t>
        </is>
      </c>
      <c r="G57" t="inlineStr">
        <is>
          <t>Male</t>
        </is>
      </c>
      <c r="H57" t="inlineStr">
        <is>
          <t>Australia</t>
        </is>
      </c>
      <c r="I57" t="inlineStr">
        <is>
          <t>New South Wales</t>
        </is>
      </c>
      <c r="J57" t="inlineStr">
        <is>
          <t>'|14|28|15|</t>
        </is>
      </c>
      <c r="K57" t="n">
        <v>1</v>
      </c>
      <c r="L57" t="inlineStr">
        <is>
          <t>Y</t>
        </is>
      </c>
      <c r="N57" t="inlineStr">
        <is>
          <t>'|Faculty of Engineering|</t>
        </is>
      </c>
      <c r="O57" t="inlineStr">
        <is>
          <t>'|1st Year|</t>
        </is>
      </c>
      <c r="P57" t="inlineStr">
        <is>
          <t>'|None of the above|</t>
        </is>
      </c>
      <c r="Q57" t="inlineStr">
        <is>
          <t>'|International|</t>
        </is>
      </c>
      <c r="R57" t="inlineStr">
        <is>
          <t>I'm interested in my degree but not sure how it links to a career or the related career options.</t>
        </is>
      </c>
      <c r="T57" t="n">
        <v>0</v>
      </c>
    </row>
    <row r="58">
      <c r="A58" t="inlineStr">
        <is>
          <t>Xiao</t>
        </is>
      </c>
      <c r="B58" t="inlineStr">
        <is>
          <t>xigu0262@uni.sydney.edu.au</t>
        </is>
      </c>
      <c r="C58" t="n">
        <v>2</v>
      </c>
      <c r="D58" t="n">
        <v>441</v>
      </c>
      <c r="G58" t="inlineStr">
        <is>
          <t>Male</t>
        </is>
      </c>
      <c r="H58" t="inlineStr">
        <is>
          <t>Australia</t>
        </is>
      </c>
      <c r="I58" t="inlineStr">
        <is>
          <t>New South Wales</t>
        </is>
      </c>
      <c r="J58" t="inlineStr">
        <is>
          <t>'|14|28|2|</t>
        </is>
      </c>
      <c r="N58" t="inlineStr">
        <is>
          <t>'|Faculty of Engineering|</t>
        </is>
      </c>
      <c r="O58" t="inlineStr">
        <is>
          <t>'|1st Year|</t>
        </is>
      </c>
      <c r="P58" t="inlineStr">
        <is>
          <t>'|Research experience at university|</t>
        </is>
      </c>
      <c r="Q58" t="inlineStr">
        <is>
          <t>'|International|</t>
        </is>
      </c>
      <c r="R58" t="inlineStr">
        <is>
          <t>I'm enjoying my studies and have some ideas for my career.</t>
        </is>
      </c>
      <c r="T58" t="n">
        <v>0</v>
      </c>
    </row>
    <row r="59">
      <c r="A59" t="inlineStr">
        <is>
          <t>Adari</t>
        </is>
      </c>
      <c r="B59" t="inlineStr">
        <is>
          <t>uada0760@uni.sydney.edu.au</t>
        </is>
      </c>
      <c r="C59" t="n">
        <v>2</v>
      </c>
      <c r="D59" t="n">
        <v>401</v>
      </c>
      <c r="E59" t="inlineStr">
        <is>
          <t>"MAU_2025JUL,VWE Engaged"</t>
        </is>
      </c>
      <c r="G59" t="inlineStr">
        <is>
          <t>Female</t>
        </is>
      </c>
      <c r="H59" t="inlineStr">
        <is>
          <t>Australia</t>
        </is>
      </c>
      <c r="I59" t="inlineStr">
        <is>
          <t>New South Wales</t>
        </is>
      </c>
      <c r="J59" t="inlineStr">
        <is>
          <t>'|13|14|15|28|2|34|</t>
        </is>
      </c>
      <c r="K59" t="n">
        <v>1</v>
      </c>
      <c r="L59" t="inlineStr">
        <is>
          <t>Z</t>
        </is>
      </c>
      <c r="N59" t="inlineStr">
        <is>
          <t>'|Faculty of Engineering|</t>
        </is>
      </c>
      <c r="O59" t="inlineStr">
        <is>
          <t>'|2nd Year|</t>
        </is>
      </c>
      <c r="P59" t="inlineStr">
        <is>
          <t>'|None of the above|</t>
        </is>
      </c>
      <c r="Q59" t="inlineStr">
        <is>
          <t>'|International|</t>
        </is>
      </c>
      <c r="T59" t="n">
        <v>0</v>
      </c>
    </row>
    <row r="60">
      <c r="A60" t="inlineStr">
        <is>
          <t>Bonseok</t>
        </is>
      </c>
      <c r="B60" t="inlineStr">
        <is>
          <t>bogu7809@uni.sydney.edu.au</t>
        </is>
      </c>
      <c r="C60" t="n">
        <v>2</v>
      </c>
      <c r="D60" t="n">
        <v>351</v>
      </c>
      <c r="G60" t="inlineStr">
        <is>
          <t>Male</t>
        </is>
      </c>
      <c r="H60" t="inlineStr">
        <is>
          <t>Australia</t>
        </is>
      </c>
      <c r="I60" t="inlineStr">
        <is>
          <t>New South Wales</t>
        </is>
      </c>
      <c r="J60" t="inlineStr">
        <is>
          <t>'|26|23|28|</t>
        </is>
      </c>
      <c r="N60" t="inlineStr">
        <is>
          <t>'|Faculty of Engineering|</t>
        </is>
      </c>
      <c r="O60" t="inlineStr">
        <is>
          <t>'|3rd Year|</t>
        </is>
      </c>
      <c r="P60" t="inlineStr">
        <is>
          <t>'|Casual or part-time work|</t>
        </is>
      </c>
      <c r="Q60" t="inlineStr">
        <is>
          <t>'|International|</t>
        </is>
      </c>
      <c r="T60" t="n">
        <v>0</v>
      </c>
    </row>
    <row r="61">
      <c r="A61" t="inlineStr">
        <is>
          <t>Serena</t>
        </is>
      </c>
      <c r="B61" t="inlineStr">
        <is>
          <t>seli6857@uni.sydney.edu.au</t>
        </is>
      </c>
      <c r="C61" t="n">
        <v>2</v>
      </c>
      <c r="D61" t="n">
        <v>272</v>
      </c>
      <c r="E61" t="inlineStr">
        <is>
          <t>"VWE Engaged,28 Engaged,MG Engaged,MG Trading Analyst VWE"</t>
        </is>
      </c>
      <c r="G61" t="inlineStr">
        <is>
          <t>Female</t>
        </is>
      </c>
      <c r="H61" t="inlineStr">
        <is>
          <t>Australia</t>
        </is>
      </c>
      <c r="I61" t="inlineStr">
        <is>
          <t>New South Wales</t>
        </is>
      </c>
      <c r="J61" t="inlineStr">
        <is>
          <t>'|14|28|12|</t>
        </is>
      </c>
      <c r="N61" t="inlineStr">
        <is>
          <t>'|Faculty of Engineering|</t>
        </is>
      </c>
      <c r="O61" t="inlineStr">
        <is>
          <t>'|3rd Year|</t>
        </is>
      </c>
      <c r="P61" t="inlineStr">
        <is>
          <t>'|Casual or part-time work|</t>
        </is>
      </c>
      <c r="Q61" t="inlineStr">
        <is>
          <t>'|Domestic|</t>
        </is>
      </c>
      <c r="T61" t="n">
        <v>0</v>
      </c>
    </row>
    <row r="62">
      <c r="A62" t="inlineStr">
        <is>
          <t>Osol</t>
        </is>
      </c>
      <c r="B62" t="inlineStr">
        <is>
          <t>oals0235@uni.sydney.edu.au</t>
        </is>
      </c>
      <c r="C62" t="n">
        <v>2</v>
      </c>
      <c r="D62" t="n">
        <v>271</v>
      </c>
      <c r="G62" t="inlineStr">
        <is>
          <t>Female</t>
        </is>
      </c>
      <c r="H62" t="inlineStr">
        <is>
          <t>Australia</t>
        </is>
      </c>
      <c r="I62" t="inlineStr">
        <is>
          <t>New South Wales</t>
        </is>
      </c>
      <c r="J62" t="inlineStr">
        <is>
          <t>'|28|</t>
        </is>
      </c>
      <c r="N62" t="inlineStr">
        <is>
          <t>'|Faculty of Engineering|</t>
        </is>
      </c>
      <c r="O62" t="inlineStr">
        <is>
          <t>'|2nd Year|</t>
        </is>
      </c>
      <c r="P62" t="inlineStr">
        <is>
          <t>'|Internship|</t>
        </is>
      </c>
      <c r="Q62" t="inlineStr">
        <is>
          <t>'|International|</t>
        </is>
      </c>
      <c r="R62" t="inlineStr">
        <is>
          <t>I love my degree and have a clear career plan.</t>
        </is>
      </c>
      <c r="T62" t="n">
        <v>0</v>
      </c>
    </row>
    <row r="63">
      <c r="A63" t="inlineStr">
        <is>
          <t>Vanessa</t>
        </is>
      </c>
      <c r="B63" t="inlineStr">
        <is>
          <t>vkla0986@uni.sydney.edu.au</t>
        </is>
      </c>
      <c r="C63" t="n">
        <v>2</v>
      </c>
      <c r="D63" t="n">
        <v>220</v>
      </c>
      <c r="E63" t="inlineStr">
        <is>
          <t>"VWE Engaged"</t>
        </is>
      </c>
      <c r="G63" t="inlineStr">
        <is>
          <t>Female</t>
        </is>
      </c>
      <c r="H63" t="inlineStr">
        <is>
          <t>Australia</t>
        </is>
      </c>
      <c r="I63" t="inlineStr">
        <is>
          <t>New South Wales</t>
        </is>
      </c>
      <c r="J63" t="inlineStr">
        <is>
          <t>'|1|2|3|8|9|13|14|17|25|28|42|34|27|30|</t>
        </is>
      </c>
      <c r="N63" t="inlineStr">
        <is>
          <t>'|Faculty of Engineering|</t>
        </is>
      </c>
      <c r="O63" t="inlineStr">
        <is>
          <t>'|1st Year|</t>
        </is>
      </c>
      <c r="P63" t="inlineStr">
        <is>
          <t>'|None of the above|</t>
        </is>
      </c>
      <c r="Q63" t="inlineStr">
        <is>
          <t>'|International|</t>
        </is>
      </c>
      <c r="T63" t="n">
        <v>0</v>
      </c>
    </row>
    <row r="64">
      <c r="A64" t="inlineStr">
        <is>
          <t>Akhil</t>
        </is>
      </c>
      <c r="B64" t="inlineStr">
        <is>
          <t>aani0815@uni.sydney.edu.au</t>
        </is>
      </c>
      <c r="C64" t="n">
        <v>2</v>
      </c>
      <c r="D64" t="n">
        <v>211</v>
      </c>
      <c r="E64" t="inlineStr">
        <is>
          <t>"14 Engaged"</t>
        </is>
      </c>
      <c r="G64" t="inlineStr">
        <is>
          <t>Male</t>
        </is>
      </c>
      <c r="H64" t="inlineStr">
        <is>
          <t>Australia</t>
        </is>
      </c>
      <c r="I64" t="inlineStr">
        <is>
          <t>New South Wales</t>
        </is>
      </c>
      <c r="J64" t="inlineStr">
        <is>
          <t>'|7|14|</t>
        </is>
      </c>
      <c r="K64" t="n">
        <v>2</v>
      </c>
      <c r="N64" t="inlineStr">
        <is>
          <t>'|Faculty of Engineering|</t>
        </is>
      </c>
      <c r="O64" t="inlineStr">
        <is>
          <t>'|1st Year|</t>
        </is>
      </c>
      <c r="P64" t="inlineStr">
        <is>
          <t>'|None of the above|</t>
        </is>
      </c>
      <c r="Q64" t="inlineStr">
        <is>
          <t>'|International|</t>
        </is>
      </c>
      <c r="R64" t="inlineStr">
        <is>
          <t>I'm enjoying my studies and have some ideas for my career.</t>
        </is>
      </c>
      <c r="T64" t="n">
        <v>0</v>
      </c>
    </row>
    <row r="65">
      <c r="A65" t="inlineStr">
        <is>
          <t>Parth</t>
        </is>
      </c>
      <c r="B65" t="inlineStr">
        <is>
          <t>pkud0841@uni.sydney.edu.au</t>
        </is>
      </c>
      <c r="C65" t="n">
        <v>2</v>
      </c>
      <c r="D65" t="n">
        <v>210</v>
      </c>
      <c r="E65" t="inlineStr">
        <is>
          <t>"28 Engaged,MAU_2025JUL,Video Profiling,VWE Engaged,MAU_2025JUL,VWE Engaged,Completed USYD Survey 2 - Ask 1,28 Engaged,Video Profiling"</t>
        </is>
      </c>
      <c r="G65" t="inlineStr">
        <is>
          <t>Male</t>
        </is>
      </c>
      <c r="H65" t="inlineStr">
        <is>
          <t>Australia</t>
        </is>
      </c>
      <c r="I65" t="inlineStr">
        <is>
          <t>New South Wales</t>
        </is>
      </c>
      <c r="J65" t="inlineStr">
        <is>
          <t>'|28|22|14|12|15|27|</t>
        </is>
      </c>
      <c r="K65" t="n">
        <v>1</v>
      </c>
      <c r="L65" t="inlineStr">
        <is>
          <t>Y</t>
        </is>
      </c>
      <c r="N65" t="inlineStr">
        <is>
          <t>'|Faculty of Engineering|</t>
        </is>
      </c>
      <c r="O65" t="inlineStr">
        <is>
          <t>'|1st Year|</t>
        </is>
      </c>
      <c r="P65" t="inlineStr">
        <is>
          <t>'|None of the above|</t>
        </is>
      </c>
      <c r="Q65" t="inlineStr">
        <is>
          <t>'|International|</t>
        </is>
      </c>
      <c r="T65" t="n">
        <v>0</v>
      </c>
    </row>
    <row r="66">
      <c r="A66" t="inlineStr">
        <is>
          <t>James</t>
        </is>
      </c>
      <c r="B66" t="inlineStr">
        <is>
          <t>yzha0988@uni.sydney.edu.au</t>
        </is>
      </c>
      <c r="C66" t="n">
        <v>2</v>
      </c>
      <c r="D66" t="n">
        <v>362</v>
      </c>
      <c r="E66" t="inlineStr">
        <is>
          <t>"Video Profiling,15 Engaged,VWE Engaged"</t>
        </is>
      </c>
      <c r="G66" t="inlineStr">
        <is>
          <t>Male</t>
        </is>
      </c>
      <c r="H66" t="inlineStr">
        <is>
          <t>Australia</t>
        </is>
      </c>
      <c r="I66" t="inlineStr">
        <is>
          <t>New South Wales</t>
        </is>
      </c>
      <c r="J66" t="inlineStr">
        <is>
          <t>'|14|</t>
        </is>
      </c>
      <c r="N66" t="inlineStr">
        <is>
          <t>'|Faculty of Engineering|</t>
        </is>
      </c>
      <c r="O66" t="inlineStr">
        <is>
          <t>'|4th Year|</t>
        </is>
      </c>
      <c r="P66" t="inlineStr">
        <is>
          <t>'|Internship|Work placement as part of my degree|Casual or part-time work in a technical role|Casual or part-time work|Research experience at university|</t>
        </is>
      </c>
      <c r="Q66" t="inlineStr">
        <is>
          <t>'|International|</t>
        </is>
      </c>
      <c r="R66" t="inlineStr">
        <is>
          <t>I’m not sure I would want a career that relates to what I am studying.</t>
        </is>
      </c>
      <c r="T66" t="n">
        <v>0</v>
      </c>
    </row>
    <row r="67">
      <c r="A67" t="inlineStr">
        <is>
          <t>MINGMING</t>
        </is>
      </c>
      <c r="B67" t="inlineStr">
        <is>
          <t>mfan0390@uni.sydney.edu.au</t>
        </is>
      </c>
      <c r="C67" t="n">
        <v>2</v>
      </c>
      <c r="D67" t="n">
        <v>139</v>
      </c>
      <c r="E67" t="inlineStr">
        <is>
          <t>"MAU_2025JUL,VWE Engaged"</t>
        </is>
      </c>
      <c r="G67" t="inlineStr">
        <is>
          <t>Male</t>
        </is>
      </c>
      <c r="H67" t="inlineStr">
        <is>
          <t>Australia</t>
        </is>
      </c>
      <c r="I67" t="inlineStr">
        <is>
          <t>New South Wales</t>
        </is>
      </c>
      <c r="J67" t="inlineStr">
        <is>
          <t>'|14|</t>
        </is>
      </c>
      <c r="K67" t="n">
        <v>1</v>
      </c>
      <c r="L67" t="inlineStr">
        <is>
          <t>Z</t>
        </is>
      </c>
      <c r="N67" t="inlineStr">
        <is>
          <t>'|Faculty of Engineering|</t>
        </is>
      </c>
      <c r="O67" t="inlineStr">
        <is>
          <t>'|1st Year|</t>
        </is>
      </c>
      <c r="P67" t="inlineStr">
        <is>
          <t>'|Casual or part-time work|</t>
        </is>
      </c>
      <c r="Q67" t="inlineStr">
        <is>
          <t>'|International|</t>
        </is>
      </c>
      <c r="T67" t="n">
        <v>0</v>
      </c>
    </row>
    <row r="68">
      <c r="A68" t="inlineStr">
        <is>
          <t>YUN-CHEN</t>
        </is>
      </c>
      <c r="B68" t="inlineStr">
        <is>
          <t>yhua0320@uni.sydney.edu.au</t>
        </is>
      </c>
      <c r="C68" t="n">
        <v>2</v>
      </c>
      <c r="D68" t="n">
        <v>109</v>
      </c>
      <c r="E68" t="inlineStr">
        <is>
          <t>"Completed USYD Survey 1 - Ask 1,MAU_2025JUL,Video Profiling,VWE Engaged"</t>
        </is>
      </c>
      <c r="G68" t="inlineStr">
        <is>
          <t>Male</t>
        </is>
      </c>
      <c r="H68" t="inlineStr">
        <is>
          <t>Australia</t>
        </is>
      </c>
      <c r="I68" t="inlineStr">
        <is>
          <t>New South Wales</t>
        </is>
      </c>
      <c r="J68" t="inlineStr">
        <is>
          <t>'|12|14|28|21|15|8|</t>
        </is>
      </c>
      <c r="K68" t="n">
        <v>1</v>
      </c>
      <c r="L68" t="inlineStr">
        <is>
          <t>Y</t>
        </is>
      </c>
      <c r="N68" t="inlineStr">
        <is>
          <t>'|Faculty of Engineering|</t>
        </is>
      </c>
      <c r="O68" t="inlineStr">
        <is>
          <t>'|1st Year|</t>
        </is>
      </c>
      <c r="P68" t="inlineStr">
        <is>
          <t>'|Internship|</t>
        </is>
      </c>
      <c r="Q68" t="inlineStr">
        <is>
          <t>'|International|</t>
        </is>
      </c>
      <c r="R68" t="inlineStr">
        <is>
          <t>I’m not sure I would want a career that relates to what I am studying.</t>
        </is>
      </c>
      <c r="T68" t="n">
        <v>0</v>
      </c>
    </row>
    <row r="69">
      <c r="A69" t="inlineStr">
        <is>
          <t>Danidu</t>
        </is>
      </c>
      <c r="B69" t="inlineStr">
        <is>
          <t>djag0867@uni.sydney.edu.au</t>
        </is>
      </c>
      <c r="C69" t="n">
        <v>2</v>
      </c>
      <c r="D69" t="n">
        <v>108</v>
      </c>
      <c r="E69" t="inlineStr">
        <is>
          <t>"MAU_2025JUL,VWE Engaged,Video Profiling"</t>
        </is>
      </c>
      <c r="G69" t="inlineStr">
        <is>
          <t>Male</t>
        </is>
      </c>
      <c r="H69" t="inlineStr">
        <is>
          <t>Australia</t>
        </is>
      </c>
      <c r="I69" t="inlineStr">
        <is>
          <t>New South Wales</t>
        </is>
      </c>
      <c r="J69" t="inlineStr">
        <is>
          <t>'|14|16|22|30|7|</t>
        </is>
      </c>
      <c r="K69" t="n">
        <v>2</v>
      </c>
      <c r="L69" t="inlineStr">
        <is>
          <t>Y</t>
        </is>
      </c>
      <c r="N69" t="inlineStr">
        <is>
          <t>'|Faculty of Engineering|</t>
        </is>
      </c>
      <c r="O69" t="inlineStr">
        <is>
          <t>'|1st Year|</t>
        </is>
      </c>
      <c r="P69" t="inlineStr">
        <is>
          <t>'|Internship|Casual or part-time work in a technical role|Work placement as part of my degree|Casual or part-time work|Research experience at university|</t>
        </is>
      </c>
      <c r="Q69" t="inlineStr">
        <is>
          <t>'|International|</t>
        </is>
      </c>
      <c r="T69" t="n">
        <v>0</v>
      </c>
    </row>
    <row r="70">
      <c r="A70" t="inlineStr">
        <is>
          <t>LinJie</t>
        </is>
      </c>
      <c r="B70" t="inlineStr">
        <is>
          <t>liye0963@uni.sydney.edu.au</t>
        </is>
      </c>
      <c r="C70" t="n">
        <v>2</v>
      </c>
      <c r="D70" t="n">
        <v>96</v>
      </c>
      <c r="E70" t="inlineStr">
        <is>
          <t>"Career Profiling Engaged,Video Profiling"</t>
        </is>
      </c>
      <c r="G70" t="inlineStr">
        <is>
          <t>Female</t>
        </is>
      </c>
      <c r="H70" t="inlineStr">
        <is>
          <t>Australia</t>
        </is>
      </c>
      <c r="I70" t="inlineStr">
        <is>
          <t>New South Wales</t>
        </is>
      </c>
      <c r="J70" t="inlineStr">
        <is>
          <t>'|3|14|27|28|42|</t>
        </is>
      </c>
      <c r="K70" t="n">
        <v>1</v>
      </c>
      <c r="L70" t="inlineStr">
        <is>
          <t>Y</t>
        </is>
      </c>
      <c r="N70" t="inlineStr">
        <is>
          <t>'|Faculty of Engineering|</t>
        </is>
      </c>
      <c r="O70" t="inlineStr">
        <is>
          <t>'|2nd Year|</t>
        </is>
      </c>
      <c r="P70" t="inlineStr">
        <is>
          <t>'|Internship|Casual or part-time work|Work placement as part of my degree|</t>
        </is>
      </c>
      <c r="Q70" t="inlineStr">
        <is>
          <t>'|International|</t>
        </is>
      </c>
      <c r="T70" t="n">
        <v>1</v>
      </c>
    </row>
    <row r="71">
      <c r="A71" t="inlineStr">
        <is>
          <t>Arpit</t>
        </is>
      </c>
      <c r="B71" t="inlineStr">
        <is>
          <t>asin0601@uni.sydney.edu.au</t>
        </is>
      </c>
      <c r="C71" t="n">
        <v>2</v>
      </c>
      <c r="D71" t="n">
        <v>84</v>
      </c>
      <c r="E71" t="inlineStr">
        <is>
          <t>"MAU_2025JUL,VWE Engaged"</t>
        </is>
      </c>
      <c r="G71" t="inlineStr">
        <is>
          <t>Male</t>
        </is>
      </c>
      <c r="H71" t="inlineStr">
        <is>
          <t>Australia</t>
        </is>
      </c>
      <c r="I71" t="inlineStr">
        <is>
          <t>New South Wales</t>
        </is>
      </c>
      <c r="J71" t="inlineStr">
        <is>
          <t>'|14|</t>
        </is>
      </c>
      <c r="K71" t="n">
        <v>2</v>
      </c>
      <c r="L71" t="inlineStr">
        <is>
          <t>Z</t>
        </is>
      </c>
      <c r="N71" t="inlineStr">
        <is>
          <t>'|Faculty of Engineering|</t>
        </is>
      </c>
      <c r="O71" t="inlineStr">
        <is>
          <t>'|1st Year|</t>
        </is>
      </c>
      <c r="P71" t="inlineStr">
        <is>
          <t>'|None of the above|</t>
        </is>
      </c>
      <c r="Q71" t="inlineStr">
        <is>
          <t>'|International|</t>
        </is>
      </c>
      <c r="T71" t="n">
        <v>0</v>
      </c>
    </row>
    <row r="72">
      <c r="A72" t="inlineStr">
        <is>
          <t>Akashdeep</t>
        </is>
      </c>
      <c r="B72" t="inlineStr">
        <is>
          <t>akam0978@uni.sydney.edu.au</t>
        </is>
      </c>
      <c r="C72" t="n">
        <v>2</v>
      </c>
      <c r="D72" t="n">
        <v>298</v>
      </c>
      <c r="E72" t="inlineStr">
        <is>
          <t>"Career Profiling Engaged,Completed USYD Survey 1 - Ask 1,MAU_2025JUL,Video Profiling"</t>
        </is>
      </c>
      <c r="G72" t="inlineStr">
        <is>
          <t>Male</t>
        </is>
      </c>
      <c r="H72" t="inlineStr">
        <is>
          <t>Australia</t>
        </is>
      </c>
      <c r="I72" t="inlineStr">
        <is>
          <t>New South Wales</t>
        </is>
      </c>
      <c r="J72" t="inlineStr">
        <is>
          <t>'|7|14|30|25|</t>
        </is>
      </c>
      <c r="K72" t="n">
        <v>1</v>
      </c>
      <c r="L72" t="inlineStr">
        <is>
          <t>Y</t>
        </is>
      </c>
      <c r="N72" t="inlineStr">
        <is>
          <t>'|Faculty of Engineering|</t>
        </is>
      </c>
      <c r="O72" t="inlineStr">
        <is>
          <t>'|2nd Year|</t>
        </is>
      </c>
      <c r="P72" t="inlineStr">
        <is>
          <t>'|Internship|Casual or part-time work in a technical role|Work placement as part of my degree|</t>
        </is>
      </c>
      <c r="Q72" t="inlineStr">
        <is>
          <t>'|International|</t>
        </is>
      </c>
      <c r="R72" t="inlineStr">
        <is>
          <t>I'm enjoying my studies and have some ideas for my career.</t>
        </is>
      </c>
      <c r="T72" t="n">
        <v>1</v>
      </c>
    </row>
    <row r="73">
      <c r="A73" t="inlineStr">
        <is>
          <t>Bathrinathan</t>
        </is>
      </c>
      <c r="B73" t="inlineStr">
        <is>
          <t>bsub0921@uni.sydney.edu.au</t>
        </is>
      </c>
      <c r="C73" t="n">
        <v>2</v>
      </c>
      <c r="D73" t="n">
        <v>71</v>
      </c>
      <c r="E73" t="inlineStr">
        <is>
          <t>"Video Profiling"</t>
        </is>
      </c>
      <c r="G73" t="inlineStr">
        <is>
          <t>Male</t>
        </is>
      </c>
      <c r="H73" t="inlineStr">
        <is>
          <t>Australia</t>
        </is>
      </c>
      <c r="I73" t="inlineStr">
        <is>
          <t>New South Wales</t>
        </is>
      </c>
      <c r="J73" t="inlineStr">
        <is>
          <t>'|1|2|3|8|12|14|15|16|21|28|26|25|34|19|23|</t>
        </is>
      </c>
      <c r="L73" t="inlineStr">
        <is>
          <t>Y</t>
        </is>
      </c>
      <c r="N73" t="inlineStr">
        <is>
          <t>'|Faculty of Engineering|</t>
        </is>
      </c>
      <c r="O73" t="inlineStr">
        <is>
          <t>'|1st Year|</t>
        </is>
      </c>
      <c r="P73" t="inlineStr">
        <is>
          <t>'|None of the above|</t>
        </is>
      </c>
      <c r="Q73" t="inlineStr">
        <is>
          <t>'|International|</t>
        </is>
      </c>
      <c r="T73" t="n">
        <v>0</v>
      </c>
    </row>
    <row r="74">
      <c r="A74" t="inlineStr">
        <is>
          <t>Cheng</t>
        </is>
      </c>
      <c r="B74" t="inlineStr">
        <is>
          <t>clam0550@uni.sydney.edu.au</t>
        </is>
      </c>
      <c r="C74" t="n">
        <v>2</v>
      </c>
      <c r="D74" t="n">
        <v>71</v>
      </c>
      <c r="E74" t="inlineStr">
        <is>
          <t>"MAU_2025JUL,VWE Engaged,Video Profiling"</t>
        </is>
      </c>
      <c r="F74" t="inlineStr">
        <is>
          <t>https://careerhub.sydney.edu.au/</t>
        </is>
      </c>
      <c r="G74" t="inlineStr">
        <is>
          <t>Male</t>
        </is>
      </c>
      <c r="H74" t="inlineStr">
        <is>
          <t>Australia</t>
        </is>
      </c>
      <c r="I74" t="inlineStr">
        <is>
          <t>New South Wales</t>
        </is>
      </c>
      <c r="J74" t="inlineStr">
        <is>
          <t>'|14|28|</t>
        </is>
      </c>
      <c r="K74" t="n">
        <v>2</v>
      </c>
      <c r="L74" t="inlineStr">
        <is>
          <t>Y</t>
        </is>
      </c>
      <c r="N74" t="inlineStr">
        <is>
          <t>'|Faculty of Engineering|</t>
        </is>
      </c>
      <c r="O74" t="inlineStr">
        <is>
          <t>'|4th Year|</t>
        </is>
      </c>
      <c r="P74" t="inlineStr">
        <is>
          <t>'|Internship|</t>
        </is>
      </c>
      <c r="Q74" t="inlineStr">
        <is>
          <t>'|International|</t>
        </is>
      </c>
      <c r="T74" t="n">
        <v>0</v>
      </c>
    </row>
    <row r="75">
      <c r="A75" t="inlineStr">
        <is>
          <t>Chenghao</t>
        </is>
      </c>
      <c r="B75" t="inlineStr">
        <is>
          <t>cfan0281@uni.sydney.edu.au</t>
        </is>
      </c>
      <c r="C75" t="n">
        <v>2</v>
      </c>
      <c r="D75" t="n">
        <v>71</v>
      </c>
      <c r="E75" t="inlineStr">
        <is>
          <t>"MAU_2025JUL,Video Profiling,VWE Engaged"</t>
        </is>
      </c>
      <c r="G75" t="inlineStr">
        <is>
          <t>Male</t>
        </is>
      </c>
      <c r="H75" t="inlineStr">
        <is>
          <t>Australia</t>
        </is>
      </c>
      <c r="I75" t="inlineStr">
        <is>
          <t>New South Wales</t>
        </is>
      </c>
      <c r="J75" t="inlineStr">
        <is>
          <t>'|28|14|</t>
        </is>
      </c>
      <c r="K75" t="n">
        <v>1</v>
      </c>
      <c r="L75" t="inlineStr">
        <is>
          <t>Y</t>
        </is>
      </c>
      <c r="N75" t="inlineStr">
        <is>
          <t>'|Faculty of Engineering|</t>
        </is>
      </c>
      <c r="O75" t="inlineStr">
        <is>
          <t>'|1st Year|</t>
        </is>
      </c>
      <c r="P75" t="inlineStr">
        <is>
          <t>'|None of the above|</t>
        </is>
      </c>
      <c r="Q75" t="inlineStr">
        <is>
          <t>'|International|</t>
        </is>
      </c>
      <c r="T75" t="n">
        <v>0</v>
      </c>
    </row>
    <row r="76">
      <c r="A76" t="inlineStr">
        <is>
          <t>Christy</t>
        </is>
      </c>
      <c r="B76" t="inlineStr">
        <is>
          <t>chli0464@uni.sydney.edu.au</t>
        </is>
      </c>
      <c r="C76" t="n">
        <v>2</v>
      </c>
      <c r="D76" t="n">
        <v>71</v>
      </c>
      <c r="E76" t="inlineStr">
        <is>
          <t>"Completed USYD Survey 1 - Ask 1,MAU_2025JUL,VWE Engaged,28 Engaged,Video Profiling,VWE Engaged"</t>
        </is>
      </c>
      <c r="G76" t="inlineStr">
        <is>
          <t>Female</t>
        </is>
      </c>
      <c r="H76" t="inlineStr">
        <is>
          <t>Australia</t>
        </is>
      </c>
      <c r="I76" t="inlineStr">
        <is>
          <t>New South Wales</t>
        </is>
      </c>
      <c r="J76" t="inlineStr">
        <is>
          <t>'|28|14|</t>
        </is>
      </c>
      <c r="K76" t="n">
        <v>2</v>
      </c>
      <c r="L76" t="inlineStr">
        <is>
          <t>Y</t>
        </is>
      </c>
      <c r="N76" t="inlineStr">
        <is>
          <t>'|Faculty of Engineering|</t>
        </is>
      </c>
      <c r="O76" t="inlineStr">
        <is>
          <t>'|2nd Year|</t>
        </is>
      </c>
      <c r="P76" t="inlineStr">
        <is>
          <t>'|None of the above|</t>
        </is>
      </c>
      <c r="Q76" t="inlineStr">
        <is>
          <t>'|International|</t>
        </is>
      </c>
      <c r="R76" t="inlineStr">
        <is>
          <t>I love my degree and have a clear career plan.</t>
        </is>
      </c>
      <c r="T76" t="n">
        <v>0</v>
      </c>
    </row>
    <row r="77">
      <c r="A77" t="inlineStr">
        <is>
          <t>Dang</t>
        </is>
      </c>
      <c r="B77" t="inlineStr">
        <is>
          <t>kdan0856@uni.sydney.edu.au</t>
        </is>
      </c>
      <c r="C77" t="n">
        <v>2</v>
      </c>
      <c r="D77" t="n">
        <v>71</v>
      </c>
      <c r="E77" t="inlineStr">
        <is>
          <t>"Career Profiling Engaged,Completed USYD Survey 1 - Ask 1,VWE Engaged"</t>
        </is>
      </c>
      <c r="G77" t="inlineStr">
        <is>
          <t>Male</t>
        </is>
      </c>
      <c r="H77" t="inlineStr">
        <is>
          <t>Australia</t>
        </is>
      </c>
      <c r="I77" t="inlineStr">
        <is>
          <t>New South Wales</t>
        </is>
      </c>
      <c r="J77" t="inlineStr">
        <is>
          <t>'|14|</t>
        </is>
      </c>
      <c r="N77" t="inlineStr">
        <is>
          <t>'|Faculty of Engineering|</t>
        </is>
      </c>
      <c r="O77" t="inlineStr">
        <is>
          <t>'|1st Year|</t>
        </is>
      </c>
      <c r="P77" t="inlineStr">
        <is>
          <t>'|None of the above|</t>
        </is>
      </c>
      <c r="Q77" t="inlineStr">
        <is>
          <t>'|International|</t>
        </is>
      </c>
      <c r="T77" t="n">
        <v>1</v>
      </c>
    </row>
    <row r="78">
      <c r="A78" t="inlineStr">
        <is>
          <t>Gabby</t>
        </is>
      </c>
      <c r="B78" t="inlineStr">
        <is>
          <t>ghen7929@uni.sydney.edu.au</t>
        </is>
      </c>
      <c r="C78" t="n">
        <v>2</v>
      </c>
      <c r="D78" t="n">
        <v>71</v>
      </c>
      <c r="E78" t="inlineStr">
        <is>
          <t>"Career Profiling Engaged,Completed USYD Survey 1 - Ask 1,VWE Engaged,Video Profiling"</t>
        </is>
      </c>
      <c r="G78" t="inlineStr">
        <is>
          <t>Female</t>
        </is>
      </c>
      <c r="H78" t="inlineStr">
        <is>
          <t>Australia</t>
        </is>
      </c>
      <c r="I78" t="inlineStr">
        <is>
          <t>New South Wales</t>
        </is>
      </c>
      <c r="J78" t="inlineStr">
        <is>
          <t>'|3|7|11|14|27|28|42|</t>
        </is>
      </c>
      <c r="K78" t="n">
        <v>2</v>
      </c>
      <c r="L78" t="inlineStr">
        <is>
          <t>Y</t>
        </is>
      </c>
      <c r="N78" t="inlineStr">
        <is>
          <t>'|Faculty of Engineering|</t>
        </is>
      </c>
      <c r="O78" t="inlineStr">
        <is>
          <t>'|3rd Year|</t>
        </is>
      </c>
      <c r="P78" t="inlineStr">
        <is>
          <t>'|Casual or part-time work|Research experience at university|</t>
        </is>
      </c>
      <c r="Q78" t="inlineStr">
        <is>
          <t>'|Domestic|</t>
        </is>
      </c>
      <c r="R78" t="inlineStr">
        <is>
          <t>I'm enjoying my studies and have some ideas for my career.</t>
        </is>
      </c>
      <c r="T78" t="n">
        <v>1</v>
      </c>
    </row>
    <row r="79">
      <c r="A79" t="inlineStr">
        <is>
          <t>Hengrui</t>
        </is>
      </c>
      <c r="B79" t="inlineStr">
        <is>
          <t>hbai0645@uni.sydney.edu.au</t>
        </is>
      </c>
      <c r="C79" t="n">
        <v>2</v>
      </c>
      <c r="D79" t="n">
        <v>71</v>
      </c>
      <c r="F79" t="inlineStr">
        <is>
          <t>https://app.thecareersdepartment.com/</t>
        </is>
      </c>
      <c r="G79" t="inlineStr">
        <is>
          <t>Male</t>
        </is>
      </c>
      <c r="H79" t="inlineStr">
        <is>
          <t>Australia</t>
        </is>
      </c>
      <c r="I79" t="inlineStr">
        <is>
          <t>New South Wales</t>
        </is>
      </c>
      <c r="J79" t="inlineStr">
        <is>
          <t>'|8|12|14|28|30|27|</t>
        </is>
      </c>
      <c r="N79" t="inlineStr">
        <is>
          <t>'|Faculty of Engineering|</t>
        </is>
      </c>
      <c r="O79" t="inlineStr">
        <is>
          <t>'|1st Year|</t>
        </is>
      </c>
      <c r="P79" t="inlineStr">
        <is>
          <t>'|Internship|Casual or part-time work in a technical role|Casual or part-time work|Research experience at university|Work placement as part of my degree|</t>
        </is>
      </c>
      <c r="Q79" t="inlineStr">
        <is>
          <t>'|Domestic|</t>
        </is>
      </c>
      <c r="R79" t="inlineStr">
        <is>
          <t>I'm interested in my degree but not sure how it links to a career or the related career options.</t>
        </is>
      </c>
      <c r="T79" t="n">
        <v>0</v>
      </c>
    </row>
    <row r="80">
      <c r="A80" t="inlineStr">
        <is>
          <t>Hooria</t>
        </is>
      </c>
      <c r="B80" t="inlineStr">
        <is>
          <t>hmal0760@uni.sydney.edu.au</t>
        </is>
      </c>
      <c r="C80" t="n">
        <v>2</v>
      </c>
      <c r="D80" t="n">
        <v>71</v>
      </c>
      <c r="E80" t="inlineStr">
        <is>
          <t>"Career Profiling Engaged"</t>
        </is>
      </c>
      <c r="G80" t="inlineStr">
        <is>
          <t>Female</t>
        </is>
      </c>
      <c r="H80" t="inlineStr">
        <is>
          <t>Australia</t>
        </is>
      </c>
      <c r="I80" t="inlineStr">
        <is>
          <t>New South Wales</t>
        </is>
      </c>
      <c r="J80" t="inlineStr">
        <is>
          <t>'|14|23|42|14|19|23|28|27|42|</t>
        </is>
      </c>
      <c r="K80" t="n">
        <v>1</v>
      </c>
      <c r="L80" t="inlineStr">
        <is>
          <t>Y</t>
        </is>
      </c>
      <c r="N80" t="inlineStr">
        <is>
          <t>'|Faculty of Engineering|</t>
        </is>
      </c>
      <c r="O80" t="inlineStr">
        <is>
          <t>'|1st Year|</t>
        </is>
      </c>
      <c r="P80" t="inlineStr">
        <is>
          <t>'|None of the above|</t>
        </is>
      </c>
      <c r="Q80" t="inlineStr">
        <is>
          <t>'|Domestic|</t>
        </is>
      </c>
      <c r="T80" t="n">
        <v>1</v>
      </c>
    </row>
    <row r="81">
      <c r="A81" t="inlineStr">
        <is>
          <t>Lexa</t>
        </is>
      </c>
      <c r="B81" t="inlineStr">
        <is>
          <t>yiwu7015@uni.sydney.edu.au</t>
        </is>
      </c>
      <c r="C81" t="n">
        <v>2</v>
      </c>
      <c r="D81" t="n">
        <v>71</v>
      </c>
      <c r="E81" t="inlineStr">
        <is>
          <t>"Career Profiling Engaged,Completed USYD Survey 1 - Ask 1,MAU_2025JUL,Job Suggestions,14 Engaged,8 Engaged,VWE Engaged,ePortfolio Engaged,Video Profiling"</t>
        </is>
      </c>
      <c r="F81" t="inlineStr">
        <is>
          <t>https://www.tcd-modules-9.com/</t>
        </is>
      </c>
      <c r="G81" t="inlineStr">
        <is>
          <t>Female</t>
        </is>
      </c>
      <c r="H81" t="inlineStr">
        <is>
          <t>Australia</t>
        </is>
      </c>
      <c r="I81" t="inlineStr">
        <is>
          <t>New South Wales</t>
        </is>
      </c>
      <c r="J81" t="inlineStr">
        <is>
          <t>'|7|14|25|</t>
        </is>
      </c>
      <c r="K81" t="n">
        <v>2</v>
      </c>
      <c r="L81" t="inlineStr">
        <is>
          <t>Y</t>
        </is>
      </c>
      <c r="N81" t="inlineStr">
        <is>
          <t>'|Faculty of Engineering|</t>
        </is>
      </c>
      <c r="O81" t="inlineStr">
        <is>
          <t>'|3rd Year|</t>
        </is>
      </c>
      <c r="P81" t="inlineStr">
        <is>
          <t>'|None of the above|</t>
        </is>
      </c>
      <c r="Q81" t="inlineStr">
        <is>
          <t>'|International|</t>
        </is>
      </c>
      <c r="R81" t="inlineStr">
        <is>
          <t>I’m not sure I would want a career that relates to what I am studying.</t>
        </is>
      </c>
      <c r="T81" t="n">
        <v>1</v>
      </c>
    </row>
    <row r="82">
      <c r="A82" t="inlineStr">
        <is>
          <t>Mayu</t>
        </is>
      </c>
      <c r="B82" t="inlineStr">
        <is>
          <t>mtsu0527@uni.sydney.edu.au</t>
        </is>
      </c>
      <c r="C82" t="n">
        <v>2</v>
      </c>
      <c r="D82" t="n">
        <v>71</v>
      </c>
      <c r="E82" t="inlineStr">
        <is>
          <t>"MAU_2025JUL,Video Profiling,VWE Engaged"</t>
        </is>
      </c>
      <c r="G82" t="inlineStr">
        <is>
          <t>Female</t>
        </is>
      </c>
      <c r="H82" t="inlineStr">
        <is>
          <t>Australia</t>
        </is>
      </c>
      <c r="I82" t="inlineStr">
        <is>
          <t>New South Wales</t>
        </is>
      </c>
      <c r="J82" t="inlineStr">
        <is>
          <t>'|14|19|27|28|12|17|23|</t>
        </is>
      </c>
      <c r="K82" t="n">
        <v>2</v>
      </c>
      <c r="L82" t="inlineStr">
        <is>
          <t>Y</t>
        </is>
      </c>
      <c r="N82" t="inlineStr">
        <is>
          <t>'|Faculty of Engineering|</t>
        </is>
      </c>
      <c r="O82" t="inlineStr">
        <is>
          <t>'|1st Year|</t>
        </is>
      </c>
      <c r="P82" t="inlineStr">
        <is>
          <t>'|Internship|Work placement as part of my degree|Research experience at university|Casual or part-time work|Casual or part-time work in a technical role|</t>
        </is>
      </c>
      <c r="Q82" t="inlineStr">
        <is>
          <t>'|International|</t>
        </is>
      </c>
      <c r="T82" t="n">
        <v>0</v>
      </c>
    </row>
    <row r="83">
      <c r="A83" t="inlineStr">
        <is>
          <t>Minh</t>
        </is>
      </c>
      <c r="B83" t="inlineStr">
        <is>
          <t>mngu0910@uni.sydney.edu.au</t>
        </is>
      </c>
      <c r="C83" t="n">
        <v>2</v>
      </c>
      <c r="D83" t="n">
        <v>71</v>
      </c>
      <c r="E83" t="inlineStr">
        <is>
          <t>"Completed USYD Survey 1 - Ask 1,MAU_2025JUL,8 Engaged,VWE Engaged,ST Engaged,Resume Builder Engaged,ePortfolio Engaged,Video Profiling"</t>
        </is>
      </c>
      <c r="F83" t="inlineStr">
        <is>
          <t>https://www.tcd-modules-9.com/</t>
        </is>
      </c>
      <c r="G83" t="inlineStr">
        <is>
          <t>Male</t>
        </is>
      </c>
      <c r="H83" t="inlineStr">
        <is>
          <t>Australia</t>
        </is>
      </c>
      <c r="I83" t="inlineStr">
        <is>
          <t>New South Wales</t>
        </is>
      </c>
      <c r="J83" t="inlineStr">
        <is>
          <t>'|1|5|7|8|11|14|</t>
        </is>
      </c>
      <c r="K83" t="n">
        <v>2</v>
      </c>
      <c r="L83" t="inlineStr">
        <is>
          <t>Y</t>
        </is>
      </c>
      <c r="N83" t="inlineStr">
        <is>
          <t>'|Faculty of Engineering|</t>
        </is>
      </c>
      <c r="O83" t="inlineStr">
        <is>
          <t>'|2nd Year|</t>
        </is>
      </c>
      <c r="P83" t="inlineStr">
        <is>
          <t>'|Casual or part-time work|</t>
        </is>
      </c>
      <c r="Q83" t="inlineStr">
        <is>
          <t>'|Domestic|</t>
        </is>
      </c>
      <c r="R83" t="inlineStr">
        <is>
          <t>I'm interested in my degree but not sure how it links to a career or the related career options.</t>
        </is>
      </c>
      <c r="T83" t="n">
        <v>0</v>
      </c>
    </row>
    <row r="84">
      <c r="A84" t="inlineStr">
        <is>
          <t>Mohamed</t>
        </is>
      </c>
      <c r="B84" t="inlineStr">
        <is>
          <t>mald0954@uni.sydney.edu.au</t>
        </is>
      </c>
      <c r="C84" t="n">
        <v>2</v>
      </c>
      <c r="D84" t="n">
        <v>71</v>
      </c>
      <c r="E84" t="inlineStr">
        <is>
          <t>"14 Engaged,MAU_2025JUL"</t>
        </is>
      </c>
      <c r="G84" t="inlineStr">
        <is>
          <t>Male</t>
        </is>
      </c>
      <c r="H84" t="inlineStr">
        <is>
          <t>Australia</t>
        </is>
      </c>
      <c r="I84" t="inlineStr">
        <is>
          <t>New South Wales</t>
        </is>
      </c>
      <c r="J84" t="inlineStr">
        <is>
          <t>'|1|2|3|4|5|6|7|8|9|10|</t>
        </is>
      </c>
      <c r="L84" t="inlineStr">
        <is>
          <t>Z</t>
        </is>
      </c>
      <c r="N84" t="inlineStr">
        <is>
          <t>'|Faculty of Engineering|</t>
        </is>
      </c>
      <c r="O84" t="inlineStr">
        <is>
          <t>'|1st Year|</t>
        </is>
      </c>
      <c r="P84" t="inlineStr">
        <is>
          <t>'|None of the above|</t>
        </is>
      </c>
      <c r="Q84" t="inlineStr">
        <is>
          <t>'|International|</t>
        </is>
      </c>
      <c r="T84" t="n">
        <v>0</v>
      </c>
    </row>
    <row r="85">
      <c r="A85" t="inlineStr">
        <is>
          <t>Nayla</t>
        </is>
      </c>
      <c r="B85" t="inlineStr">
        <is>
          <t>nefe0237@uni.sydney.edu.au</t>
        </is>
      </c>
      <c r="C85" t="n">
        <v>2</v>
      </c>
      <c r="D85" t="n">
        <v>71</v>
      </c>
      <c r="E85" t="inlineStr">
        <is>
          <t>"MAU_2025JUL,Video Profiling,VWE Engaged,3 Engaged"</t>
        </is>
      </c>
      <c r="G85" t="inlineStr">
        <is>
          <t>Female</t>
        </is>
      </c>
      <c r="H85" t="inlineStr">
        <is>
          <t>Australia</t>
        </is>
      </c>
      <c r="I85" t="inlineStr">
        <is>
          <t>New South Wales</t>
        </is>
      </c>
      <c r="J85" t="inlineStr">
        <is>
          <t>'|3|6|14|17|21|27|28|42|</t>
        </is>
      </c>
      <c r="K85" t="n">
        <v>2</v>
      </c>
      <c r="L85" t="inlineStr">
        <is>
          <t>Y</t>
        </is>
      </c>
      <c r="N85" t="inlineStr">
        <is>
          <t>'|Faculty of Engineering|</t>
        </is>
      </c>
      <c r="O85" t="inlineStr">
        <is>
          <t>'|1st Year|</t>
        </is>
      </c>
      <c r="P85" t="inlineStr">
        <is>
          <t>'|None of the above|</t>
        </is>
      </c>
      <c r="Q85" t="inlineStr">
        <is>
          <t>'|International|</t>
        </is>
      </c>
      <c r="T85" t="n">
        <v>0</v>
      </c>
    </row>
    <row r="86">
      <c r="A86" t="inlineStr">
        <is>
          <t>Praveen</t>
        </is>
      </c>
      <c r="B86" t="inlineStr">
        <is>
          <t>pbar0803@uni.sydney.edu.au</t>
        </is>
      </c>
      <c r="C86" t="n">
        <v>2</v>
      </c>
      <c r="D86" t="n">
        <v>71</v>
      </c>
      <c r="E86" t="inlineStr">
        <is>
          <t>"Career Profiling Engaged"</t>
        </is>
      </c>
      <c r="G86" t="inlineStr">
        <is>
          <t>Male</t>
        </is>
      </c>
      <c r="H86" t="inlineStr">
        <is>
          <t>Australia</t>
        </is>
      </c>
      <c r="I86" t="inlineStr">
        <is>
          <t>New South Wales</t>
        </is>
      </c>
      <c r="J86" t="inlineStr">
        <is>
          <t>'|14|28|</t>
        </is>
      </c>
      <c r="N86" t="inlineStr">
        <is>
          <t>'|Faculty of Engineering|</t>
        </is>
      </c>
      <c r="O86" t="inlineStr">
        <is>
          <t>'|1st Year|</t>
        </is>
      </c>
      <c r="P86" t="inlineStr">
        <is>
          <t>'|Casual or part-time work|</t>
        </is>
      </c>
      <c r="Q86" t="inlineStr">
        <is>
          <t>'|International|</t>
        </is>
      </c>
      <c r="R86" t="inlineStr">
        <is>
          <t>I'm enjoying my studies and have some ideas for my career.</t>
        </is>
      </c>
      <c r="T86" t="n">
        <v>1</v>
      </c>
    </row>
    <row r="87">
      <c r="A87" t="inlineStr">
        <is>
          <t>Rahib</t>
        </is>
      </c>
      <c r="B87" t="inlineStr">
        <is>
          <t>rtah6634@uni.sydney.edu.au</t>
        </is>
      </c>
      <c r="C87" t="n">
        <v>2</v>
      </c>
      <c r="D87" t="n">
        <v>71</v>
      </c>
      <c r="F87" t="inlineStr">
        <is>
          <t>https://careerhub.sydney.edu.au/</t>
        </is>
      </c>
      <c r="G87" t="inlineStr">
        <is>
          <t>Male</t>
        </is>
      </c>
      <c r="H87" t="inlineStr">
        <is>
          <t>Australia</t>
        </is>
      </c>
      <c r="I87" t="inlineStr">
        <is>
          <t>New South Wales</t>
        </is>
      </c>
      <c r="J87" t="inlineStr">
        <is>
          <t>'|8|9|12|15|22|14|</t>
        </is>
      </c>
      <c r="N87" t="inlineStr">
        <is>
          <t>'|Faculty of Engineering|</t>
        </is>
      </c>
      <c r="O87" t="inlineStr">
        <is>
          <t>'|3rd Year|</t>
        </is>
      </c>
      <c r="P87" t="inlineStr">
        <is>
          <t>'|Casual or part-time work|</t>
        </is>
      </c>
      <c r="Q87" t="inlineStr">
        <is>
          <t>'|International|</t>
        </is>
      </c>
      <c r="T87" t="n">
        <v>0</v>
      </c>
    </row>
    <row r="88">
      <c r="A88" t="inlineStr">
        <is>
          <t>Rithul</t>
        </is>
      </c>
      <c r="B88" t="inlineStr">
        <is>
          <t>rana0829@uni.sydney.edu.au</t>
        </is>
      </c>
      <c r="C88" t="n">
        <v>2</v>
      </c>
      <c r="D88" t="n">
        <v>71</v>
      </c>
      <c r="E88" t="inlineStr">
        <is>
          <t>"MAU_2025JUL"</t>
        </is>
      </c>
      <c r="G88" t="inlineStr">
        <is>
          <t>Male</t>
        </is>
      </c>
      <c r="H88" t="inlineStr">
        <is>
          <t>Australia</t>
        </is>
      </c>
      <c r="I88" t="inlineStr">
        <is>
          <t>New South Wales</t>
        </is>
      </c>
      <c r="J88" t="inlineStr">
        <is>
          <t>'|14|15|28|27|</t>
        </is>
      </c>
      <c r="L88" t="inlineStr">
        <is>
          <t>Y</t>
        </is>
      </c>
      <c r="N88" t="inlineStr">
        <is>
          <t>'|Faculty of Engineering|</t>
        </is>
      </c>
      <c r="O88" t="inlineStr">
        <is>
          <t>'|1st Year|</t>
        </is>
      </c>
      <c r="P88" t="inlineStr">
        <is>
          <t>'|None of the above|</t>
        </is>
      </c>
      <c r="Q88" t="inlineStr">
        <is>
          <t>'|Domestic|</t>
        </is>
      </c>
      <c r="T88" t="n">
        <v>0</v>
      </c>
    </row>
    <row r="89">
      <c r="A89" t="inlineStr">
        <is>
          <t>Shakyani</t>
        </is>
      </c>
      <c r="B89" t="inlineStr">
        <is>
          <t>djay0399@uni.sydney.edu.au</t>
        </is>
      </c>
      <c r="C89" t="n">
        <v>2</v>
      </c>
      <c r="D89" t="n">
        <v>71</v>
      </c>
      <c r="E89" t="inlineStr">
        <is>
          <t>"Video Profiling,MAU_2025JUN,VWE Engaged"</t>
        </is>
      </c>
      <c r="G89" t="inlineStr">
        <is>
          <t>Female</t>
        </is>
      </c>
      <c r="H89" t="inlineStr">
        <is>
          <t>Australia</t>
        </is>
      </c>
      <c r="I89" t="inlineStr">
        <is>
          <t>New South Wales</t>
        </is>
      </c>
      <c r="J89" t="inlineStr">
        <is>
          <t>'|10|14|15|17|18|16|26|27|30|35|28|</t>
        </is>
      </c>
      <c r="K89" t="n">
        <v>1</v>
      </c>
      <c r="L89" t="inlineStr">
        <is>
          <t>Y</t>
        </is>
      </c>
      <c r="N89" t="inlineStr">
        <is>
          <t>'|Faculty of Engineering|</t>
        </is>
      </c>
      <c r="O89" t="inlineStr">
        <is>
          <t>'|2nd Year|</t>
        </is>
      </c>
      <c r="P89" t="inlineStr">
        <is>
          <t>'|Internship|Work placement as part of my degree|Research experience at university|Casual or part-time work in a technical role|Casual or part-time work|</t>
        </is>
      </c>
      <c r="Q89" t="inlineStr">
        <is>
          <t>'|International|</t>
        </is>
      </c>
      <c r="T89" t="n">
        <v>0</v>
      </c>
    </row>
    <row r="90">
      <c r="A90" t="inlineStr">
        <is>
          <t>Tom</t>
        </is>
      </c>
      <c r="B90" t="inlineStr">
        <is>
          <t>ytia0619@uni.sydney.edu.au</t>
        </is>
      </c>
      <c r="C90" t="n">
        <v>2</v>
      </c>
      <c r="D90" t="n">
        <v>71</v>
      </c>
      <c r="E90" t="inlineStr">
        <is>
          <t>"MAU_2025JUL,VWE Engaged"</t>
        </is>
      </c>
      <c r="G90" t="inlineStr">
        <is>
          <t>Male</t>
        </is>
      </c>
      <c r="H90" t="inlineStr">
        <is>
          <t>Australia</t>
        </is>
      </c>
      <c r="I90" t="inlineStr">
        <is>
          <t>New South Wales</t>
        </is>
      </c>
      <c r="J90" t="inlineStr">
        <is>
          <t>'|14|</t>
        </is>
      </c>
      <c r="K90" t="n">
        <v>1</v>
      </c>
      <c r="L90" t="inlineStr">
        <is>
          <t>Z</t>
        </is>
      </c>
      <c r="N90" t="inlineStr">
        <is>
          <t>'|Faculty of Engineering|</t>
        </is>
      </c>
      <c r="O90" t="inlineStr">
        <is>
          <t>'|2nd Year|</t>
        </is>
      </c>
      <c r="P90" t="inlineStr">
        <is>
          <t>'|None of the above|</t>
        </is>
      </c>
      <c r="Q90" t="inlineStr">
        <is>
          <t>'|International|</t>
        </is>
      </c>
      <c r="T90" t="n">
        <v>0</v>
      </c>
    </row>
    <row r="91">
      <c r="A91" t="inlineStr">
        <is>
          <t>Wasiur</t>
        </is>
      </c>
      <c r="B91" t="inlineStr">
        <is>
          <t>wlab0013@uni.sydney.edu.au</t>
        </is>
      </c>
      <c r="C91" t="n">
        <v>2</v>
      </c>
      <c r="D91" t="n">
        <v>71</v>
      </c>
      <c r="E91" t="inlineStr">
        <is>
          <t>"MAU_2025JUL"</t>
        </is>
      </c>
      <c r="F91" t="inlineStr">
        <is>
          <t>https://www.thecareersdepartment.com/</t>
        </is>
      </c>
      <c r="G91" t="inlineStr">
        <is>
          <t>Male</t>
        </is>
      </c>
      <c r="H91" t="inlineStr">
        <is>
          <t>Australia</t>
        </is>
      </c>
      <c r="I91" t="inlineStr">
        <is>
          <t>New South Wales</t>
        </is>
      </c>
      <c r="J91" t="inlineStr">
        <is>
          <t>'|7|14|16|25|</t>
        </is>
      </c>
      <c r="L91" t="inlineStr">
        <is>
          <t>Z</t>
        </is>
      </c>
      <c r="N91" t="inlineStr">
        <is>
          <t>'|Faculty of Engineering|</t>
        </is>
      </c>
      <c r="O91" t="inlineStr">
        <is>
          <t>'|2nd Year|</t>
        </is>
      </c>
      <c r="P91" t="inlineStr">
        <is>
          <t>'|None of the above|</t>
        </is>
      </c>
      <c r="Q91" t="inlineStr">
        <is>
          <t>'|International|</t>
        </is>
      </c>
      <c r="T91" t="n">
        <v>0</v>
      </c>
    </row>
    <row r="92">
      <c r="A92" t="inlineStr">
        <is>
          <t>yanyang</t>
        </is>
      </c>
      <c r="B92" t="inlineStr">
        <is>
          <t>ywan0706@uni.sydney.edu.au</t>
        </is>
      </c>
      <c r="C92" t="n">
        <v>2</v>
      </c>
      <c r="D92" t="n">
        <v>71</v>
      </c>
      <c r="E92" t="inlineStr">
        <is>
          <t>"14 Engaged,VWE Engaged"</t>
        </is>
      </c>
      <c r="G92" t="inlineStr">
        <is>
          <t>Male</t>
        </is>
      </c>
      <c r="H92" t="inlineStr">
        <is>
          <t>Australia</t>
        </is>
      </c>
      <c r="I92" t="inlineStr">
        <is>
          <t>New South Wales</t>
        </is>
      </c>
      <c r="J92" t="inlineStr">
        <is>
          <t>'|14|23|27|12|</t>
        </is>
      </c>
      <c r="K92" t="n">
        <v>1</v>
      </c>
      <c r="L92" t="inlineStr">
        <is>
          <t>Z</t>
        </is>
      </c>
      <c r="N92" t="inlineStr">
        <is>
          <t>'|Faculty of Engineering|</t>
        </is>
      </c>
      <c r="O92" t="inlineStr">
        <is>
          <t>'|2nd Year|</t>
        </is>
      </c>
      <c r="P92" t="inlineStr">
        <is>
          <t>'|None of the above|</t>
        </is>
      </c>
      <c r="Q92" t="inlineStr">
        <is>
          <t>'|International|</t>
        </is>
      </c>
      <c r="T92" t="n">
        <v>0</v>
      </c>
    </row>
    <row r="93">
      <c r="A93" t="inlineStr">
        <is>
          <t>Zhendi</t>
        </is>
      </c>
      <c r="B93" t="inlineStr">
        <is>
          <t>zhqi0036@uni.sydney.edu.au</t>
        </is>
      </c>
      <c r="C93" t="n">
        <v>2</v>
      </c>
      <c r="D93" t="n">
        <v>71</v>
      </c>
      <c r="E93" t="inlineStr">
        <is>
          <t>"MAU_2025JUL,Video Profiling,VWE Engaged"</t>
        </is>
      </c>
      <c r="G93" t="inlineStr">
        <is>
          <t>Male</t>
        </is>
      </c>
      <c r="H93" t="inlineStr">
        <is>
          <t>Australia</t>
        </is>
      </c>
      <c r="I93" t="inlineStr">
        <is>
          <t>New South Wales</t>
        </is>
      </c>
      <c r="J93" t="inlineStr">
        <is>
          <t>'|28|8|12|</t>
        </is>
      </c>
      <c r="K93" t="n">
        <v>1</v>
      </c>
      <c r="L93" t="inlineStr">
        <is>
          <t>Y</t>
        </is>
      </c>
      <c r="N93" t="inlineStr">
        <is>
          <t>'|Faculty of Engineering|</t>
        </is>
      </c>
      <c r="O93" t="inlineStr">
        <is>
          <t>'|2nd Year|</t>
        </is>
      </c>
      <c r="P93" t="inlineStr">
        <is>
          <t>'|None of the above|</t>
        </is>
      </c>
      <c r="Q93" t="inlineStr">
        <is>
          <t>'|International|</t>
        </is>
      </c>
      <c r="T93" t="n">
        <v>0</v>
      </c>
    </row>
    <row r="94">
      <c r="A94" t="inlineStr">
        <is>
          <t>Zhiwen</t>
        </is>
      </c>
      <c r="B94" t="inlineStr">
        <is>
          <t>zzho0960@uni.sydney.edu.au</t>
        </is>
      </c>
      <c r="C94" t="n">
        <v>2</v>
      </c>
      <c r="D94" t="n">
        <v>71</v>
      </c>
      <c r="E94" t="inlineStr">
        <is>
          <t>"Career Profiling Engaged"</t>
        </is>
      </c>
      <c r="G94" t="inlineStr">
        <is>
          <t>Male</t>
        </is>
      </c>
      <c r="H94" t="inlineStr">
        <is>
          <t>Australia</t>
        </is>
      </c>
      <c r="I94" t="inlineStr">
        <is>
          <t>New South Wales</t>
        </is>
      </c>
      <c r="J94" t="inlineStr">
        <is>
          <t>'|14|28|42|27|17|</t>
        </is>
      </c>
      <c r="K94" t="n">
        <v>1</v>
      </c>
      <c r="L94" t="inlineStr">
        <is>
          <t>Y</t>
        </is>
      </c>
      <c r="N94" t="inlineStr">
        <is>
          <t>'|Faculty of Engineering|</t>
        </is>
      </c>
      <c r="O94" t="inlineStr">
        <is>
          <t>'|2nd Year|</t>
        </is>
      </c>
      <c r="P94" t="inlineStr">
        <is>
          <t>'|Casual or part-time work|</t>
        </is>
      </c>
      <c r="Q94" t="inlineStr">
        <is>
          <t>'|International|</t>
        </is>
      </c>
      <c r="R94" t="inlineStr">
        <is>
          <t>I feel lost - I don't think my degree is right for me.</t>
        </is>
      </c>
      <c r="T94" t="n">
        <v>1</v>
      </c>
    </row>
    <row r="95">
      <c r="A95" t="inlineStr">
        <is>
          <t>Komal</t>
        </is>
      </c>
      <c r="B95" t="inlineStr">
        <is>
          <t>kkat0725@uni.sydney.edu.au</t>
        </is>
      </c>
      <c r="C95" t="n">
        <v>2</v>
      </c>
      <c r="D95" t="n">
        <v>71</v>
      </c>
      <c r="E95" t="inlineStr">
        <is>
          <t>"27 Engaged,28 Engaged,VWE Engaged,Career Profiling Engaged,Completed USYD Survey 1 - Ask 1"</t>
        </is>
      </c>
      <c r="F95" t="inlineStr">
        <is>
          <t>https://careerhub.sydney.edu.au/s/careers-centre</t>
        </is>
      </c>
      <c r="G95" t="inlineStr">
        <is>
          <t>Female</t>
        </is>
      </c>
      <c r="H95" t="inlineStr">
        <is>
          <t>Australia</t>
        </is>
      </c>
      <c r="I95" t="inlineStr">
        <is>
          <t>New South Wales</t>
        </is>
      </c>
      <c r="J95" t="inlineStr">
        <is>
          <t>'|27|28|14|42|</t>
        </is>
      </c>
      <c r="N95" t="inlineStr">
        <is>
          <t>'|Faculty of Engineering|Faculty of Arts and Social Sciences|</t>
        </is>
      </c>
      <c r="O95" t="inlineStr">
        <is>
          <t>'|2nd Year|</t>
        </is>
      </c>
      <c r="P95" t="inlineStr">
        <is>
          <t>'|Casual or part-time work|Research experience at university|</t>
        </is>
      </c>
      <c r="Q95" t="inlineStr">
        <is>
          <t>'|International|</t>
        </is>
      </c>
      <c r="R95" t="inlineStr">
        <is>
          <t>I'm interested in my degree but not sure how it links to a career or the related career options.</t>
        </is>
      </c>
      <c r="T95" t="n">
        <v>1</v>
      </c>
    </row>
    <row r="96">
      <c r="A96" t="inlineStr">
        <is>
          <t>Rickey</t>
        </is>
      </c>
      <c r="B96" t="inlineStr">
        <is>
          <t>rarv0797@uni.sydney.edu.au</t>
        </is>
      </c>
      <c r="C96" t="n">
        <v>2</v>
      </c>
      <c r="D96" t="n">
        <v>71</v>
      </c>
      <c r="E96" t="inlineStr">
        <is>
          <t>"MAU_2025JUL,VWE Engaged,Video Profiling"</t>
        </is>
      </c>
      <c r="G96" t="inlineStr">
        <is>
          <t>Male</t>
        </is>
      </c>
      <c r="H96" t="inlineStr">
        <is>
          <t>Australia</t>
        </is>
      </c>
      <c r="I96" t="inlineStr">
        <is>
          <t>New South Wales</t>
        </is>
      </c>
      <c r="J96" t="inlineStr">
        <is>
          <t>'|4|4|14|14|23|23|28|28|27|27|</t>
        </is>
      </c>
      <c r="K96" t="n">
        <v>1</v>
      </c>
      <c r="L96" t="inlineStr">
        <is>
          <t>Y</t>
        </is>
      </c>
      <c r="N96" t="inlineStr">
        <is>
          <t>'|Faculty of Engineering|Faculty of Engineering|</t>
        </is>
      </c>
      <c r="O96" t="inlineStr">
        <is>
          <t>|1st Year|</t>
        </is>
      </c>
      <c r="P96" t="inlineStr">
        <is>
          <t>'|Casual or part-time work|Casual or part-time work|</t>
        </is>
      </c>
      <c r="Q96" t="inlineStr">
        <is>
          <t>'|International|International|</t>
        </is>
      </c>
      <c r="T96" t="n">
        <v>0</v>
      </c>
    </row>
    <row r="97">
      <c r="A97" t="inlineStr">
        <is>
          <t>Iris</t>
        </is>
      </c>
      <c r="B97" t="inlineStr">
        <is>
          <t>jili0696@uni.sydney.edu.au</t>
        </is>
      </c>
      <c r="C97" t="n">
        <v>2</v>
      </c>
      <c r="D97" t="n">
        <v>547</v>
      </c>
      <c r="E97" t="inlineStr">
        <is>
          <t>"Video Profiling,Job Suggestions,14 Engaged,Career Profiling Engaged,Completed USYD Survey 1 - Ask 1"</t>
        </is>
      </c>
      <c r="G97" t="inlineStr">
        <is>
          <t>Female</t>
        </is>
      </c>
      <c r="H97" t="inlineStr">
        <is>
          <t>Australia</t>
        </is>
      </c>
      <c r="I97" t="inlineStr">
        <is>
          <t>New South Wales</t>
        </is>
      </c>
      <c r="J97" t="inlineStr">
        <is>
          <t>'|3|7|11|14|</t>
        </is>
      </c>
      <c r="K97" t="n">
        <v>1</v>
      </c>
      <c r="L97" t="inlineStr">
        <is>
          <t>Y</t>
        </is>
      </c>
      <c r="N97" t="inlineStr">
        <is>
          <t>'|Faculty of Engineering|Sydney School of Architecture, Design and Planning|</t>
        </is>
      </c>
      <c r="O97" t="inlineStr">
        <is>
          <t>'|1st Year|</t>
        </is>
      </c>
      <c r="P97" t="inlineStr">
        <is>
          <t>'|Casual or part-time work|</t>
        </is>
      </c>
      <c r="Q97" t="inlineStr">
        <is>
          <t>'|Domestic|</t>
        </is>
      </c>
      <c r="R97" t="inlineStr">
        <is>
          <t>I’m not sure I would want a career that relates to what I am studying.</t>
        </is>
      </c>
      <c r="T97" t="n">
        <v>1</v>
      </c>
    </row>
    <row r="98">
      <c r="A98" t="inlineStr">
        <is>
          <t>Chelsea</t>
        </is>
      </c>
      <c r="B98" t="inlineStr">
        <is>
          <t>cton0506@uni.sydney.edu.au</t>
        </is>
      </c>
      <c r="C98" t="n">
        <v>2</v>
      </c>
      <c r="D98" t="n">
        <v>1373</v>
      </c>
      <c r="E98" t="inlineStr">
        <is>
          <t>"VWE Engaged"</t>
        </is>
      </c>
      <c r="F98" t="inlineStr">
        <is>
          <t>https://careerhub.sydney.edu.au/Form.aspx?id=7743677</t>
        </is>
      </c>
      <c r="G98" t="inlineStr">
        <is>
          <t>Female</t>
        </is>
      </c>
      <c r="H98" t="inlineStr">
        <is>
          <t>Australia</t>
        </is>
      </c>
      <c r="I98" t="inlineStr">
        <is>
          <t>New South Wales</t>
        </is>
      </c>
      <c r="J98" t="inlineStr">
        <is>
          <t>'|8|11|14|21|23|27|28|</t>
        </is>
      </c>
      <c r="N98" t="inlineStr">
        <is>
          <t>'|Faculty of Engineering|University of Sydney Business School|</t>
        </is>
      </c>
      <c r="O98" t="inlineStr">
        <is>
          <t>'|1st Year|</t>
        </is>
      </c>
      <c r="P98" t="inlineStr">
        <is>
          <t>'|None of the above|</t>
        </is>
      </c>
      <c r="Q98" t="inlineStr">
        <is>
          <t>'|Domestic|</t>
        </is>
      </c>
      <c r="T98" t="n">
        <v>0</v>
      </c>
    </row>
    <row r="99">
      <c r="A99" t="inlineStr">
        <is>
          <t>Cadence</t>
        </is>
      </c>
      <c r="B99" t="inlineStr">
        <is>
          <t>kdin3505@uni.sydney.edu.au</t>
        </is>
      </c>
      <c r="C99" t="n">
        <v>2</v>
      </c>
      <c r="D99" t="n">
        <v>541</v>
      </c>
      <c r="E99" t="inlineStr">
        <is>
          <t>"MAU_2025JUL,VWE Engaged,Video Profiling"</t>
        </is>
      </c>
      <c r="G99" t="inlineStr">
        <is>
          <t>Female</t>
        </is>
      </c>
      <c r="H99" t="inlineStr">
        <is>
          <t>Australia</t>
        </is>
      </c>
      <c r="I99" t="inlineStr">
        <is>
          <t>New South Wales</t>
        </is>
      </c>
      <c r="J99" t="inlineStr">
        <is>
          <t>'|1|8|14|28|27|</t>
        </is>
      </c>
      <c r="K99" t="n">
        <v>1</v>
      </c>
      <c r="L99" t="inlineStr">
        <is>
          <t>Z</t>
        </is>
      </c>
      <c r="N99" t="inlineStr">
        <is>
          <t>'|Faculty of Engineering|University of Sydney Business School|</t>
        </is>
      </c>
      <c r="O99" t="inlineStr">
        <is>
          <t>'|1st Year|</t>
        </is>
      </c>
      <c r="P99" t="inlineStr">
        <is>
          <t>'|Casual or part-time work|</t>
        </is>
      </c>
      <c r="Q99" t="inlineStr">
        <is>
          <t>'|Domestic|</t>
        </is>
      </c>
      <c r="T99" t="n">
        <v>0</v>
      </c>
    </row>
    <row r="100">
      <c r="A100" t="inlineStr">
        <is>
          <t>Melissa</t>
        </is>
      </c>
      <c r="B100" t="inlineStr">
        <is>
          <t>mlam4273@uni.sydney.edu.au</t>
        </is>
      </c>
      <c r="C100" t="n">
        <v>2</v>
      </c>
      <c r="D100" t="n">
        <v>141</v>
      </c>
      <c r="F100" t="inlineStr">
        <is>
          <t>https://www.thecareersdepartment.com/</t>
        </is>
      </c>
      <c r="G100" t="inlineStr">
        <is>
          <t>Other</t>
        </is>
      </c>
      <c r="H100" t="inlineStr">
        <is>
          <t>Australia</t>
        </is>
      </c>
      <c r="I100" t="inlineStr">
        <is>
          <t>New South Wales</t>
        </is>
      </c>
      <c r="J100" t="inlineStr">
        <is>
          <t>'|4|11|19|23|27|33|15|</t>
        </is>
      </c>
      <c r="N100" t="inlineStr">
        <is>
          <t>'|Faculty of Medicine and Health|</t>
        </is>
      </c>
      <c r="O100" t="inlineStr">
        <is>
          <t>'|3rd Year|</t>
        </is>
      </c>
      <c r="P100" t="inlineStr">
        <is>
          <t>'|Casual or part-time work|Casual or part-time work in a technical role|</t>
        </is>
      </c>
      <c r="Q100" t="inlineStr">
        <is>
          <t>'|Domestic|</t>
        </is>
      </c>
      <c r="T100" t="n">
        <v>0</v>
      </c>
    </row>
    <row r="101">
      <c r="A101" t="inlineStr">
        <is>
          <t>Diana</t>
        </is>
      </c>
      <c r="B101" t="inlineStr">
        <is>
          <t>yzho0254@uni.sydney.edu.au</t>
        </is>
      </c>
      <c r="C101" t="n">
        <v>2</v>
      </c>
      <c r="D101" t="n">
        <v>71</v>
      </c>
      <c r="E101" t="inlineStr">
        <is>
          <t>"Video Profiling"</t>
        </is>
      </c>
      <c r="F101" t="inlineStr">
        <is>
          <t>https://careerhub.sydney.edu.au/s/careers-centre/events</t>
        </is>
      </c>
      <c r="G101" t="inlineStr">
        <is>
          <t>Female</t>
        </is>
      </c>
      <c r="H101" t="inlineStr">
        <is>
          <t>Australia</t>
        </is>
      </c>
      <c r="I101" t="inlineStr">
        <is>
          <t>New South Wales</t>
        </is>
      </c>
      <c r="J101" t="inlineStr">
        <is>
          <t>'|20|19|23|28|27|</t>
        </is>
      </c>
      <c r="L101" t="inlineStr">
        <is>
          <t>Y</t>
        </is>
      </c>
      <c r="N101" t="inlineStr">
        <is>
          <t>'|Sydney Law School|</t>
        </is>
      </c>
      <c r="O101" t="inlineStr">
        <is>
          <t>'|1st Year|</t>
        </is>
      </c>
      <c r="P101" t="inlineStr">
        <is>
          <t>'|Research experience at university|Casual or part-time work|</t>
        </is>
      </c>
      <c r="Q101" t="inlineStr">
        <is>
          <t>'|International|</t>
        </is>
      </c>
      <c r="T101" t="n">
        <v>0</v>
      </c>
    </row>
    <row r="102">
      <c r="A102" t="inlineStr">
        <is>
          <t>Dylan</t>
        </is>
      </c>
      <c r="B102" t="inlineStr">
        <is>
          <t>dtru0671@uni.sydney.edu.au</t>
        </is>
      </c>
      <c r="C102" t="n">
        <v>2</v>
      </c>
      <c r="D102" t="n">
        <v>14376</v>
      </c>
      <c r="E102" t="inlineStr">
        <is>
          <t>"Completed USYD Survey 1 - Ask 1,MAU_2025JUL,37 38 39 40 41 Engaged,Job Suggestions,8 Engaged,VWE Engaged,ePortfolio Engaged,Video Profiling,7 Engaged"</t>
        </is>
      </c>
      <c r="F102" t="inlineStr">
        <is>
          <t>https://www.tcd-modules-9.com/</t>
        </is>
      </c>
      <c r="G102" t="inlineStr">
        <is>
          <t>Male</t>
        </is>
      </c>
      <c r="H102" t="inlineStr">
        <is>
          <t>Australia</t>
        </is>
      </c>
      <c r="I102" t="inlineStr">
        <is>
          <t>New South Wales</t>
        </is>
      </c>
      <c r="J102" t="inlineStr">
        <is>
          <t>'|14|</t>
        </is>
      </c>
      <c r="K102" t="n">
        <v>2</v>
      </c>
      <c r="L102" t="inlineStr">
        <is>
          <t>Y</t>
        </is>
      </c>
      <c r="N102" t="inlineStr">
        <is>
          <t>'|Sydney School of Architecture, Design and Planning|Faculty of Engineering|</t>
        </is>
      </c>
      <c r="O102" t="inlineStr">
        <is>
          <t>'|2nd Year|</t>
        </is>
      </c>
      <c r="P102" t="inlineStr">
        <is>
          <t>'|Internship|Casual or part-time work in a technical role|Casual or part-time work|Work placement as part of my degree|</t>
        </is>
      </c>
      <c r="Q102" t="inlineStr">
        <is>
          <t>'|Domestic|</t>
        </is>
      </c>
      <c r="R102" t="inlineStr">
        <is>
          <t>I'm enjoying my studies and have some ideas for my career.</t>
        </is>
      </c>
      <c r="T102" t="n">
        <v>0</v>
      </c>
    </row>
    <row r="103">
      <c r="A103" t="inlineStr">
        <is>
          <t>Nima</t>
        </is>
      </c>
      <c r="B103" t="inlineStr">
        <is>
          <t>nsab7998@uni.sydney.edu.au</t>
        </is>
      </c>
      <c r="C103" t="n">
        <v>2</v>
      </c>
      <c r="D103" t="n">
        <v>71</v>
      </c>
      <c r="E103" t="inlineStr">
        <is>
          <t>"NSWM Engaged,NSWM AI VWE,Video Profiling,VWE Engaged,Completed USYD Survey 1 - Ask 1"</t>
        </is>
      </c>
      <c r="G103" t="inlineStr">
        <is>
          <t>Male</t>
        </is>
      </c>
      <c r="H103" t="inlineStr">
        <is>
          <t>Australia</t>
        </is>
      </c>
      <c r="I103" t="inlineStr">
        <is>
          <t>New South Wales</t>
        </is>
      </c>
      <c r="J103" t="inlineStr">
        <is>
          <t>'|11|21|28|14|</t>
        </is>
      </c>
      <c r="N103" t="inlineStr">
        <is>
          <t>'|Sydney School of Architecture, Design and Planning|Faculty of Engineering|</t>
        </is>
      </c>
      <c r="O103" t="inlineStr">
        <is>
          <t>'|1st Year|</t>
        </is>
      </c>
      <c r="P103" t="inlineStr">
        <is>
          <t>'|Casual or part-time work|</t>
        </is>
      </c>
      <c r="Q103" t="inlineStr">
        <is>
          <t>'|International|</t>
        </is>
      </c>
      <c r="R103" t="inlineStr">
        <is>
          <t>I'm enjoying my studies and have some ideas for my career.</t>
        </is>
      </c>
      <c r="T103" t="n">
        <v>0</v>
      </c>
    </row>
    <row r="104">
      <c r="A104" t="inlineStr">
        <is>
          <t>Thomas</t>
        </is>
      </c>
      <c r="B104" t="inlineStr">
        <is>
          <t>mngu0728@uni.sydney.edu.au</t>
        </is>
      </c>
      <c r="C104" t="n">
        <v>2</v>
      </c>
      <c r="D104" t="n">
        <v>271</v>
      </c>
      <c r="E104" t="inlineStr">
        <is>
          <t>"MAU_2025JUN,VWE Engaged"</t>
        </is>
      </c>
      <c r="G104" t="inlineStr">
        <is>
          <t>Male</t>
        </is>
      </c>
      <c r="H104" t="inlineStr">
        <is>
          <t>Australia</t>
        </is>
      </c>
      <c r="I104" t="inlineStr">
        <is>
          <t>New South Wales</t>
        </is>
      </c>
      <c r="J104" t="inlineStr">
        <is>
          <t>'|15|22|27|8|14|</t>
        </is>
      </c>
      <c r="K104" t="n">
        <v>1</v>
      </c>
      <c r="L104" t="inlineStr">
        <is>
          <t>Z</t>
        </is>
      </c>
      <c r="N104" t="inlineStr">
        <is>
          <t>'|University of Sydney Business School|</t>
        </is>
      </c>
      <c r="O104" t="inlineStr">
        <is>
          <t>'|2nd Year|</t>
        </is>
      </c>
      <c r="P104" t="inlineStr">
        <is>
          <t>'|Research experience at university|Casual or part-time work in a technical role|Internship|</t>
        </is>
      </c>
      <c r="Q104" t="inlineStr">
        <is>
          <t>'|International|</t>
        </is>
      </c>
      <c r="T104" t="n">
        <v>0</v>
      </c>
    </row>
    <row r="105">
      <c r="A105" t="inlineStr">
        <is>
          <t>Xin</t>
        </is>
      </c>
      <c r="B105" t="inlineStr">
        <is>
          <t>xche7150@uni.sydney.edu.au</t>
        </is>
      </c>
      <c r="C105" t="n">
        <v>2</v>
      </c>
      <c r="D105" t="n">
        <v>71</v>
      </c>
      <c r="G105" t="inlineStr">
        <is>
          <t>Female</t>
        </is>
      </c>
      <c r="H105" t="inlineStr">
        <is>
          <t>Australia</t>
        </is>
      </c>
      <c r="I105" t="inlineStr">
        <is>
          <t>New South Wales</t>
        </is>
      </c>
      <c r="J105" t="inlineStr">
        <is>
          <t>'|34|8|</t>
        </is>
      </c>
      <c r="L105" t="inlineStr">
        <is>
          <t>Z</t>
        </is>
      </c>
      <c r="N105" t="inlineStr">
        <is>
          <t>'|University of Sydney Business School|</t>
        </is>
      </c>
      <c r="O105" t="inlineStr">
        <is>
          <t>'|5th Year|</t>
        </is>
      </c>
      <c r="P105" t="inlineStr">
        <is>
          <t>'|None of the above|</t>
        </is>
      </c>
      <c r="Q105" t="inlineStr">
        <is>
          <t>'|International|</t>
        </is>
      </c>
      <c r="T105" t="n">
        <v>0</v>
      </c>
    </row>
    <row r="106">
      <c r="A106" t="inlineStr">
        <is>
          <t>Emily</t>
        </is>
      </c>
      <c r="B106" t="inlineStr">
        <is>
          <t>ezho0358@uni.sydney.edu.au</t>
        </is>
      </c>
      <c r="C106" t="n">
        <v>2</v>
      </c>
      <c r="D106" t="n">
        <v>228</v>
      </c>
      <c r="E106" t="inlineStr">
        <is>
          <t>"Completed USYD Survey 1 - Ask 1,14 Engaged,VWE Engaged,Video Profiling"</t>
        </is>
      </c>
      <c r="F106" t="inlineStr">
        <is>
          <t>https://careerhub.sydney.edu.au/s/careers-centre/events?filterId=134&amp;page=1&amp;studentSiteId=3&amp;text=virtual work</t>
        </is>
      </c>
      <c r="G106" t="inlineStr">
        <is>
          <t>Female</t>
        </is>
      </c>
      <c r="H106" t="inlineStr">
        <is>
          <t>Australia</t>
        </is>
      </c>
      <c r="I106" t="inlineStr">
        <is>
          <t>New South Wales</t>
        </is>
      </c>
      <c r="J106" t="inlineStr">
        <is>
          <t>'|14|5|11|27|42|</t>
        </is>
      </c>
      <c r="K106" t="n">
        <v>2</v>
      </c>
      <c r="L106" t="inlineStr">
        <is>
          <t>Y</t>
        </is>
      </c>
      <c r="N106" t="inlineStr">
        <is>
          <t>|Faculty of Engineering|</t>
        </is>
      </c>
      <c r="O106" t="inlineStr">
        <is>
          <t>'|1st Year|</t>
        </is>
      </c>
      <c r="P106" t="inlineStr">
        <is>
          <t>'|Casual or part-time work|</t>
        </is>
      </c>
      <c r="Q106" t="inlineStr">
        <is>
          <t>'|Domestic|</t>
        </is>
      </c>
      <c r="R106" t="inlineStr">
        <is>
          <t>I'm enjoying my studies and have some ideas for my career.</t>
        </is>
      </c>
      <c r="T106" t="n">
        <v>0</v>
      </c>
    </row>
    <row r="107">
      <c r="A107" t="inlineStr">
        <is>
          <t>Jeshua</t>
        </is>
      </c>
      <c r="B107" t="inlineStr">
        <is>
          <t>jsha0335@uni.sydney.edu.au</t>
        </is>
      </c>
      <c r="C107" t="n">
        <v>2</v>
      </c>
      <c r="D107" t="n">
        <v>872</v>
      </c>
      <c r="G107" t="inlineStr">
        <is>
          <t>Male</t>
        </is>
      </c>
      <c r="H107" t="inlineStr">
        <is>
          <t>Australia</t>
        </is>
      </c>
      <c r="I107" t="inlineStr">
        <is>
          <t>New South Wales</t>
        </is>
      </c>
      <c r="T107" t="n">
        <v>0</v>
      </c>
    </row>
    <row r="108">
      <c r="A108" t="inlineStr">
        <is>
          <t>Kanav</t>
        </is>
      </c>
      <c r="B108" t="inlineStr">
        <is>
          <t>ksin0894@uni.sydney.edu.au</t>
        </is>
      </c>
      <c r="C108" t="n">
        <v>2</v>
      </c>
      <c r="D108" t="n">
        <v>71</v>
      </c>
      <c r="E108" t="inlineStr">
        <is>
          <t>"MAU_2025JUL,Resume Builder Engaged,MAU_2025JUL,VWE Engaged"</t>
        </is>
      </c>
      <c r="G108" t="inlineStr">
        <is>
          <t>Male</t>
        </is>
      </c>
      <c r="H108" t="inlineStr">
        <is>
          <t>Australia</t>
        </is>
      </c>
      <c r="I108" t="inlineStr">
        <is>
          <t>New South Wales</t>
        </is>
      </c>
      <c r="J108" t="inlineStr">
        <is>
          <t>'|11|14|28|2|</t>
        </is>
      </c>
      <c r="L108" t="inlineStr">
        <is>
          <t>Z</t>
        </is>
      </c>
      <c r="T108" t="n">
        <v>0</v>
      </c>
    </row>
    <row r="109">
      <c r="A109" t="inlineStr">
        <is>
          <t>Alex</t>
        </is>
      </c>
      <c r="B109" t="inlineStr">
        <is>
          <t>awoo3526@uni.sydney.edu.au</t>
        </is>
      </c>
      <c r="C109" t="n">
        <v>2</v>
      </c>
      <c r="D109" t="n">
        <v>71</v>
      </c>
      <c r="G109" t="inlineStr">
        <is>
          <t>Male</t>
        </is>
      </c>
      <c r="H109" t="inlineStr">
        <is>
          <t>Australia</t>
        </is>
      </c>
      <c r="I109" t="inlineStr">
        <is>
          <t>New South Wales</t>
        </is>
      </c>
      <c r="T109" t="n">
        <v>0</v>
      </c>
    </row>
    <row r="110">
      <c r="A110" t="inlineStr">
        <is>
          <t>Edeline</t>
        </is>
      </c>
      <c r="B110" t="inlineStr">
        <is>
          <t>este0478@uni.sydney.edu.au</t>
        </is>
      </c>
      <c r="C110" t="n">
        <v>2</v>
      </c>
      <c r="D110" t="n">
        <v>71</v>
      </c>
      <c r="E110" t="inlineStr">
        <is>
          <t>"MAU_2025JUL"</t>
        </is>
      </c>
      <c r="G110" t="inlineStr">
        <is>
          <t>Female</t>
        </is>
      </c>
      <c r="H110" t="inlineStr">
        <is>
          <t>Australia</t>
        </is>
      </c>
      <c r="I110" t="inlineStr">
        <is>
          <t>New South Wales</t>
        </is>
      </c>
      <c r="L110" t="inlineStr">
        <is>
          <t>Z</t>
        </is>
      </c>
      <c r="T110" t="n">
        <v>0</v>
      </c>
    </row>
    <row r="111">
      <c r="A111" t="inlineStr">
        <is>
          <t>Firas</t>
        </is>
      </c>
      <c r="B111" t="inlineStr">
        <is>
          <t>fzam0326@uni.sydney.edu.au</t>
        </is>
      </c>
      <c r="C111" t="n">
        <v>2</v>
      </c>
      <c r="D111" t="n">
        <v>71</v>
      </c>
      <c r="E111" t="inlineStr">
        <is>
          <t>"MAU_2025JUL"</t>
        </is>
      </c>
      <c r="G111" t="inlineStr">
        <is>
          <t>Male</t>
        </is>
      </c>
      <c r="H111" t="inlineStr">
        <is>
          <t>Australia</t>
        </is>
      </c>
      <c r="I111" t="inlineStr">
        <is>
          <t>New South Wales</t>
        </is>
      </c>
      <c r="L111" t="inlineStr">
        <is>
          <t>Z</t>
        </is>
      </c>
      <c r="T111" t="n">
        <v>0</v>
      </c>
    </row>
    <row r="112">
      <c r="A112" t="inlineStr">
        <is>
          <t>Haoyu</t>
        </is>
      </c>
      <c r="B112" t="inlineStr">
        <is>
          <t>hzho8444@uni.sydney.edu.au</t>
        </is>
      </c>
      <c r="C112" t="n">
        <v>2</v>
      </c>
      <c r="D112" t="n">
        <v>71</v>
      </c>
      <c r="G112" t="inlineStr">
        <is>
          <t>Male</t>
        </is>
      </c>
      <c r="H112" t="inlineStr">
        <is>
          <t>Australia</t>
        </is>
      </c>
      <c r="I112" t="inlineStr">
        <is>
          <t>New South Wales</t>
        </is>
      </c>
      <c r="T112" t="n">
        <v>0</v>
      </c>
    </row>
    <row r="113">
      <c r="A113" t="inlineStr">
        <is>
          <t>Hugo</t>
        </is>
      </c>
      <c r="B113" t="inlineStr">
        <is>
          <t>hiso0078@uni.sydney.edu.au</t>
        </is>
      </c>
      <c r="C113" t="n">
        <v>2</v>
      </c>
      <c r="D113" t="n">
        <v>71</v>
      </c>
      <c r="E113" t="inlineStr">
        <is>
          <t>"MAU_2025JUL"</t>
        </is>
      </c>
      <c r="G113" t="inlineStr">
        <is>
          <t>Male</t>
        </is>
      </c>
      <c r="H113" t="inlineStr">
        <is>
          <t>Australia</t>
        </is>
      </c>
      <c r="I113" t="inlineStr">
        <is>
          <t>New South Wales</t>
        </is>
      </c>
      <c r="L113" t="inlineStr">
        <is>
          <t>Z</t>
        </is>
      </c>
      <c r="T113" t="n">
        <v>0</v>
      </c>
    </row>
    <row r="114">
      <c r="A114" t="inlineStr">
        <is>
          <t>Meersha</t>
        </is>
      </c>
      <c r="B114" t="inlineStr">
        <is>
          <t>mmun0984@uni.sydney.edu.au</t>
        </is>
      </c>
      <c r="C114" t="n">
        <v>2</v>
      </c>
      <c r="D114" t="n">
        <v>71</v>
      </c>
      <c r="E114" t="inlineStr">
        <is>
          <t>"MAU_2025JUL"</t>
        </is>
      </c>
      <c r="G114" t="inlineStr">
        <is>
          <t>Female</t>
        </is>
      </c>
      <c r="H114" t="inlineStr">
        <is>
          <t>Australia</t>
        </is>
      </c>
      <c r="I114" t="inlineStr">
        <is>
          <t>New South Wales</t>
        </is>
      </c>
      <c r="L114" t="inlineStr">
        <is>
          <t>Z</t>
        </is>
      </c>
      <c r="T114" t="n">
        <v>0</v>
      </c>
    </row>
    <row r="115">
      <c r="A115" t="inlineStr">
        <is>
          <t>Wenwen</t>
        </is>
      </c>
      <c r="B115" t="inlineStr">
        <is>
          <t>wzhu0349@uni.sydney.edu.au</t>
        </is>
      </c>
      <c r="C115" t="n">
        <v>2</v>
      </c>
      <c r="D115" t="n">
        <v>71</v>
      </c>
      <c r="E115" t="inlineStr">
        <is>
          <t>"MAU_2025JUL"</t>
        </is>
      </c>
      <c r="G115" t="inlineStr">
        <is>
          <t>Female</t>
        </is>
      </c>
      <c r="H115" t="inlineStr">
        <is>
          <t>Australia</t>
        </is>
      </c>
      <c r="I115" t="inlineStr">
        <is>
          <t>New South Wales</t>
        </is>
      </c>
      <c r="L115" t="inlineStr">
        <is>
          <t>Z</t>
        </is>
      </c>
      <c r="T115" t="n">
        <v>0</v>
      </c>
    </row>
    <row r="116">
      <c r="A116" t="inlineStr">
        <is>
          <t>Yinhua</t>
        </is>
      </c>
      <c r="B116" t="inlineStr">
        <is>
          <t>yzha0051@uni.sydney.edu.au</t>
        </is>
      </c>
      <c r="C116" t="n">
        <v>2</v>
      </c>
      <c r="D116" t="n">
        <v>71</v>
      </c>
      <c r="E116" t="inlineStr">
        <is>
          <t>"MAU_2025JUL"</t>
        </is>
      </c>
      <c r="G116" t="inlineStr">
        <is>
          <t>Female</t>
        </is>
      </c>
      <c r="H116" t="inlineStr">
        <is>
          <t>Australia</t>
        </is>
      </c>
      <c r="I116" t="inlineStr">
        <is>
          <t>New South Wales</t>
        </is>
      </c>
      <c r="L116" t="inlineStr">
        <is>
          <t>Z</t>
        </is>
      </c>
      <c r="T116" t="n">
        <v>0</v>
      </c>
    </row>
    <row r="117">
      <c r="A117" t="inlineStr">
        <is>
          <t>Zeba</t>
        </is>
      </c>
      <c r="B117" t="inlineStr">
        <is>
          <t>zzam0446@uni.sydney.edu.au</t>
        </is>
      </c>
      <c r="C117" t="n">
        <v>2</v>
      </c>
      <c r="D117" t="n">
        <v>71</v>
      </c>
      <c r="G117" t="inlineStr">
        <is>
          <t>Female</t>
        </is>
      </c>
      <c r="H117" t="inlineStr">
        <is>
          <t>Australia</t>
        </is>
      </c>
      <c r="I117" t="inlineStr">
        <is>
          <t>New South Wales</t>
        </is>
      </c>
      <c r="L117" t="inlineStr">
        <is>
          <t>Z</t>
        </is>
      </c>
      <c r="T117" t="n">
        <v>0</v>
      </c>
    </row>
    <row r="118">
      <c r="A118" t="inlineStr">
        <is>
          <t>Ling</t>
        </is>
      </c>
      <c r="B118" t="inlineStr">
        <is>
          <t>llie0608@uni.sydney.edu.au</t>
        </is>
      </c>
      <c r="C118" t="n">
        <v>1</v>
      </c>
      <c r="D118" t="n">
        <v>8449</v>
      </c>
      <c r="F118" t="inlineStr">
        <is>
          <t>https://careerhub.sydney.edu.au/s/careers-centre</t>
        </is>
      </c>
      <c r="G118" t="inlineStr">
        <is>
          <t>Female</t>
        </is>
      </c>
      <c r="H118" t="inlineStr">
        <is>
          <t>Australia</t>
        </is>
      </c>
      <c r="I118" t="inlineStr">
        <is>
          <t>New South Wales</t>
        </is>
      </c>
      <c r="J118" t="inlineStr">
        <is>
          <t>'|9|</t>
        </is>
      </c>
      <c r="N118" t="inlineStr">
        <is>
          <t>'|Faculty of Arts and Social Sciences|</t>
        </is>
      </c>
      <c r="O118" t="inlineStr">
        <is>
          <t>'|2nd Year|</t>
        </is>
      </c>
      <c r="P118" t="inlineStr">
        <is>
          <t>'|Work placement as part of my degree|</t>
        </is>
      </c>
      <c r="Q118" t="inlineStr">
        <is>
          <t>'|Domestic|</t>
        </is>
      </c>
      <c r="T118" t="n">
        <v>0</v>
      </c>
    </row>
    <row r="119">
      <c r="A119" t="inlineStr">
        <is>
          <t>Anu-Ujin</t>
        </is>
      </c>
      <c r="B119" t="inlineStr">
        <is>
          <t>akhu0798@uni.sydney.edu.au</t>
        </is>
      </c>
      <c r="C119" t="n">
        <v>1</v>
      </c>
      <c r="D119" t="n">
        <v>8052</v>
      </c>
      <c r="E119" t="inlineStr">
        <is>
          <t>"Video Profiling 5,Career Profiling Engaged,Completed USYD Survey 1 - Ask 1,VWE Engaged,Job Suggestions,Video Profiling,VWE Engaged"</t>
        </is>
      </c>
      <c r="F119" t="inlineStr">
        <is>
          <t>https://careerhub.sydney.edu.au/s/careers-centre/resources/search/?order=Relevance&amp;topicsUseAnd=true</t>
        </is>
      </c>
      <c r="G119" t="inlineStr">
        <is>
          <t>Female</t>
        </is>
      </c>
      <c r="H119" t="inlineStr">
        <is>
          <t>Australia</t>
        </is>
      </c>
      <c r="I119" t="inlineStr">
        <is>
          <t>New South Wales</t>
        </is>
      </c>
      <c r="J119" t="inlineStr">
        <is>
          <t>'|12|6|8|10|21|</t>
        </is>
      </c>
      <c r="K119" t="n">
        <v>1</v>
      </c>
      <c r="L119" t="inlineStr">
        <is>
          <t>Y</t>
        </is>
      </c>
      <c r="N119" t="inlineStr">
        <is>
          <t>'|Faculty of Arts and Social Sciences|</t>
        </is>
      </c>
      <c r="O119" t="inlineStr">
        <is>
          <t>'|2nd Year|</t>
        </is>
      </c>
      <c r="P119" t="inlineStr">
        <is>
          <t>'|None of the above|Casual or part-time work in a technical role|</t>
        </is>
      </c>
      <c r="Q119" t="inlineStr">
        <is>
          <t>'|International|</t>
        </is>
      </c>
      <c r="R119" t="inlineStr">
        <is>
          <t>I'm interested in my degree but not sure how it links to a career or the related career options.</t>
        </is>
      </c>
      <c r="T119" t="n">
        <v>1</v>
      </c>
    </row>
    <row r="120">
      <c r="A120" t="inlineStr">
        <is>
          <t>khushi</t>
        </is>
      </c>
      <c r="B120" t="inlineStr">
        <is>
          <t>kgur0060@uni.sydney.edu.au</t>
        </is>
      </c>
      <c r="C120" t="n">
        <v>1</v>
      </c>
      <c r="D120" t="n">
        <v>7117</v>
      </c>
      <c r="E120" t="inlineStr">
        <is>
          <t>"Video Profiling 5,Career Profiling Engaged,Completed USYD Survey 1 - Ask 1,MAU_2025JUL,Job Suggestions,VWE Engaged,26 Engaged,Video Profiling"</t>
        </is>
      </c>
      <c r="G120" t="inlineStr">
        <is>
          <t>Female</t>
        </is>
      </c>
      <c r="H120" t="inlineStr">
        <is>
          <t>Australia</t>
        </is>
      </c>
      <c r="I120" t="inlineStr">
        <is>
          <t>New South Wales</t>
        </is>
      </c>
      <c r="J120" t="inlineStr">
        <is>
          <t>'|12|26|</t>
        </is>
      </c>
      <c r="K120" t="n">
        <v>1</v>
      </c>
      <c r="L120" t="inlineStr">
        <is>
          <t>Y</t>
        </is>
      </c>
      <c r="N120" t="inlineStr">
        <is>
          <t>'|Faculty of Arts and Social Sciences|</t>
        </is>
      </c>
      <c r="O120" t="inlineStr">
        <is>
          <t>'|2nd Year|</t>
        </is>
      </c>
      <c r="P120" t="inlineStr">
        <is>
          <t>'|Internship|</t>
        </is>
      </c>
      <c r="Q120" t="inlineStr">
        <is>
          <t>'|International|</t>
        </is>
      </c>
      <c r="R120" t="inlineStr">
        <is>
          <t>I'm interested in my degree but not sure how it links to a career or the related career options.</t>
        </is>
      </c>
      <c r="T120" t="n">
        <v>1</v>
      </c>
    </row>
    <row r="121">
      <c r="A121" t="inlineStr">
        <is>
          <t>Nanda</t>
        </is>
      </c>
      <c r="B121" t="inlineStr">
        <is>
          <t>ggir0015@uni.sydney.edu.au</t>
        </is>
      </c>
      <c r="C121" t="n">
        <v>1</v>
      </c>
      <c r="D121" t="n">
        <v>3780</v>
      </c>
      <c r="F121" t="inlineStr">
        <is>
          <t>https://statics.teams.cdn.office.net/</t>
        </is>
      </c>
      <c r="G121" t="inlineStr">
        <is>
          <t>Female</t>
        </is>
      </c>
      <c r="H121" t="inlineStr">
        <is>
          <t>Australia</t>
        </is>
      </c>
      <c r="I121" t="inlineStr">
        <is>
          <t>New South Wales</t>
        </is>
      </c>
      <c r="J121" t="inlineStr">
        <is>
          <t>'|2|8|12|</t>
        </is>
      </c>
      <c r="N121" t="inlineStr">
        <is>
          <t>'|Faculty of Arts and Social Sciences|</t>
        </is>
      </c>
      <c r="O121" t="inlineStr">
        <is>
          <t>'|3rd Year|</t>
        </is>
      </c>
      <c r="P121" t="inlineStr">
        <is>
          <t>'|Internship|</t>
        </is>
      </c>
      <c r="Q121" t="inlineStr">
        <is>
          <t>'|International|</t>
        </is>
      </c>
      <c r="T121" t="n">
        <v>0</v>
      </c>
    </row>
    <row r="122">
      <c r="A122" t="inlineStr">
        <is>
          <t>Marilyn</t>
        </is>
      </c>
      <c r="B122" t="inlineStr">
        <is>
          <t>moxl7377@uni.sydney.edu.au</t>
        </is>
      </c>
      <c r="C122" t="n">
        <v>1</v>
      </c>
      <c r="D122" t="n">
        <v>1515</v>
      </c>
      <c r="E122" t="inlineStr">
        <is>
          <t>"Video Profiling,Job Suggestions,VWE Engaged,Career Profiling Engaged,Completed USYD Survey 1 - Ask 1"</t>
        </is>
      </c>
      <c r="F122" t="inlineStr">
        <is>
          <t>https://careerhub.sydney.edu.au/s/careers-centre/notifications</t>
        </is>
      </c>
      <c r="G122" t="inlineStr">
        <is>
          <t>Female</t>
        </is>
      </c>
      <c r="H122" t="inlineStr">
        <is>
          <t>Australia</t>
        </is>
      </c>
      <c r="I122" t="inlineStr">
        <is>
          <t>New South Wales</t>
        </is>
      </c>
      <c r="J122" t="inlineStr">
        <is>
          <t>'|2|10|21|</t>
        </is>
      </c>
      <c r="N122" t="inlineStr">
        <is>
          <t>'|Faculty of Arts and Social Sciences|</t>
        </is>
      </c>
      <c r="O122" t="inlineStr">
        <is>
          <t>'|1st Year|</t>
        </is>
      </c>
      <c r="P122" t="inlineStr">
        <is>
          <t>'|Casual or part-time work|</t>
        </is>
      </c>
      <c r="Q122" t="inlineStr">
        <is>
          <t>'|Domestic|</t>
        </is>
      </c>
      <c r="R122" t="inlineStr">
        <is>
          <t>I'm interested in my degree but not sure how it links to a career or the related career options.</t>
        </is>
      </c>
      <c r="T122" t="n">
        <v>1</v>
      </c>
    </row>
    <row r="123">
      <c r="A123" t="inlineStr">
        <is>
          <t>Ziyang</t>
        </is>
      </c>
      <c r="B123" t="inlineStr">
        <is>
          <t>zisu2742@uni.sydney.edu.au</t>
        </is>
      </c>
      <c r="C123" t="n">
        <v>1</v>
      </c>
      <c r="D123" t="n">
        <v>1056</v>
      </c>
      <c r="E123" t="inlineStr">
        <is>
          <t>"Career Profiling Engaged,Completed USYD Survey 1 - Ask 1,2 Engaged,VWE Engaged"</t>
        </is>
      </c>
      <c r="F123" t="inlineStr">
        <is>
          <t>https://careerhub.sydney.edu.au/s/careers-centre</t>
        </is>
      </c>
      <c r="G123" t="inlineStr">
        <is>
          <t>Female</t>
        </is>
      </c>
      <c r="H123" t="inlineStr">
        <is>
          <t>Australia</t>
        </is>
      </c>
      <c r="I123" t="inlineStr">
        <is>
          <t>New South Wales</t>
        </is>
      </c>
      <c r="J123" t="inlineStr">
        <is>
          <t>'|2|6|15|21|34|10|</t>
        </is>
      </c>
      <c r="N123" t="inlineStr">
        <is>
          <t>'|Faculty of Arts and Social Sciences|</t>
        </is>
      </c>
      <c r="O123" t="inlineStr">
        <is>
          <t>'|2nd Year|</t>
        </is>
      </c>
      <c r="P123" t="inlineStr">
        <is>
          <t>'|Internship|</t>
        </is>
      </c>
      <c r="Q123" t="inlineStr">
        <is>
          <t>'|International|</t>
        </is>
      </c>
      <c r="T123" t="n">
        <v>1</v>
      </c>
    </row>
    <row r="124">
      <c r="A124" t="inlineStr">
        <is>
          <t>Alexander</t>
        </is>
      </c>
      <c r="B124" t="inlineStr">
        <is>
          <t>asch0361@uni.sydney.edu.au</t>
        </is>
      </c>
      <c r="C124" t="n">
        <v>1</v>
      </c>
      <c r="D124" t="n">
        <v>350</v>
      </c>
      <c r="E124" t="inlineStr">
        <is>
          <t>"Career Profiling Engaged,Property Developer VWE"</t>
        </is>
      </c>
      <c r="F124" t="inlineStr">
        <is>
          <t>https://careerhub.sydney.edu.au/</t>
        </is>
      </c>
      <c r="G124" t="inlineStr">
        <is>
          <t>Male</t>
        </is>
      </c>
      <c r="H124" t="inlineStr">
        <is>
          <t>Australia</t>
        </is>
      </c>
      <c r="I124" t="inlineStr">
        <is>
          <t>New South Wales</t>
        </is>
      </c>
      <c r="J124" t="inlineStr">
        <is>
          <t>'|6|12|17|</t>
        </is>
      </c>
      <c r="N124" t="inlineStr">
        <is>
          <t>'|Faculty of Arts and Social Sciences|</t>
        </is>
      </c>
      <c r="O124" t="inlineStr">
        <is>
          <t>'|3rd Year|</t>
        </is>
      </c>
      <c r="P124" t="inlineStr">
        <is>
          <t>'|Internship|Work placement as part of my degree|Casual or part-time work|Research experience at university|</t>
        </is>
      </c>
      <c r="Q124" t="inlineStr">
        <is>
          <t>'|Domestic|</t>
        </is>
      </c>
      <c r="T124" t="n">
        <v>1</v>
      </c>
    </row>
    <row r="125">
      <c r="A125" t="inlineStr">
        <is>
          <t>Arohi</t>
        </is>
      </c>
      <c r="B125" t="inlineStr">
        <is>
          <t>asai2145@uni.sydney.edu.au</t>
        </is>
      </c>
      <c r="C125" t="n">
        <v>1</v>
      </c>
      <c r="D125" t="n">
        <v>7350</v>
      </c>
      <c r="E125" t="inlineStr">
        <is>
          <t>"3 Engaged,27 Engaged"</t>
        </is>
      </c>
      <c r="F125" t="inlineStr">
        <is>
          <t>https://careerhub.sydney.edu.au/s/careers-centre</t>
        </is>
      </c>
      <c r="G125" t="inlineStr">
        <is>
          <t>Female</t>
        </is>
      </c>
      <c r="H125" t="inlineStr">
        <is>
          <t>Australia</t>
        </is>
      </c>
      <c r="I125" t="inlineStr">
        <is>
          <t>New South Wales</t>
        </is>
      </c>
      <c r="J125" t="inlineStr">
        <is>
          <t>'|27|</t>
        </is>
      </c>
      <c r="N125" t="inlineStr">
        <is>
          <t>'|Faculty of Arts and Social Sciences|</t>
        </is>
      </c>
      <c r="O125" t="inlineStr">
        <is>
          <t>'|4th Year|</t>
        </is>
      </c>
      <c r="P125" t="inlineStr">
        <is>
          <t>'|None of the above|</t>
        </is>
      </c>
      <c r="Q125" t="inlineStr">
        <is>
          <t>'|International|</t>
        </is>
      </c>
      <c r="T125" t="n">
        <v>0</v>
      </c>
    </row>
    <row r="126">
      <c r="A126" t="inlineStr">
        <is>
          <t>Gerard</t>
        </is>
      </c>
      <c r="B126" t="inlineStr">
        <is>
          <t>gtra9018@uni.sydney.edu.au</t>
        </is>
      </c>
      <c r="C126" t="n">
        <v>1</v>
      </c>
      <c r="D126" t="n">
        <v>1872</v>
      </c>
      <c r="F126" t="inlineStr">
        <is>
          <t>https://careerhub.sydney.edu.au/s/careers-centre/events?eventTypeIds=13&amp;page=1&amp;studentSiteId=3&amp;text=education</t>
        </is>
      </c>
      <c r="G126" t="inlineStr">
        <is>
          <t>Male</t>
        </is>
      </c>
      <c r="H126" t="inlineStr">
        <is>
          <t>Australia</t>
        </is>
      </c>
      <c r="I126" t="inlineStr">
        <is>
          <t>New South Wales</t>
        </is>
      </c>
      <c r="J126" t="inlineStr">
        <is>
          <t>'|13|</t>
        </is>
      </c>
      <c r="N126" t="inlineStr">
        <is>
          <t>'|Faculty of Arts and Social Sciences|</t>
        </is>
      </c>
      <c r="O126" t="inlineStr">
        <is>
          <t>'|3rd Year|</t>
        </is>
      </c>
      <c r="P126" t="inlineStr">
        <is>
          <t>'|Casual or part-time work|Work placement as part of my degree|</t>
        </is>
      </c>
      <c r="Q126" t="inlineStr">
        <is>
          <t>'|Domestic|</t>
        </is>
      </c>
      <c r="R126" t="inlineStr">
        <is>
          <t>I'm enjoying my studies and have some ideas for my career.</t>
        </is>
      </c>
      <c r="T126" t="n">
        <v>0</v>
      </c>
    </row>
    <row r="127">
      <c r="A127" t="inlineStr">
        <is>
          <t>Jaye</t>
        </is>
      </c>
      <c r="B127" t="inlineStr">
        <is>
          <t>jsta2759@uni.sydney.edu.au</t>
        </is>
      </c>
      <c r="C127" t="n">
        <v>1</v>
      </c>
      <c r="D127" t="n">
        <v>1748</v>
      </c>
      <c r="F127" t="inlineStr">
        <is>
          <t>https://careerhub.sydney.edu.au/s/careers-centre</t>
        </is>
      </c>
      <c r="G127" t="inlineStr">
        <is>
          <t>Male</t>
        </is>
      </c>
      <c r="H127" t="inlineStr">
        <is>
          <t>Australia</t>
        </is>
      </c>
      <c r="I127" t="inlineStr">
        <is>
          <t>New South Wales</t>
        </is>
      </c>
      <c r="J127" t="inlineStr">
        <is>
          <t>'|2|6|10|17|21|33|</t>
        </is>
      </c>
      <c r="N127" t="inlineStr">
        <is>
          <t>'|Faculty of Arts and Social Sciences|</t>
        </is>
      </c>
      <c r="O127" t="inlineStr">
        <is>
          <t>'|5th Year|</t>
        </is>
      </c>
      <c r="P127" t="inlineStr">
        <is>
          <t>'|Casual or part-time work|</t>
        </is>
      </c>
      <c r="Q127" t="inlineStr">
        <is>
          <t>'|Domestic|</t>
        </is>
      </c>
      <c r="R127" t="inlineStr">
        <is>
          <t>I'm interested in my degree but not sure how it links to a career or the related career options.</t>
        </is>
      </c>
      <c r="T127" t="n">
        <v>0</v>
      </c>
    </row>
    <row r="128">
      <c r="A128" t="inlineStr">
        <is>
          <t>Jessy</t>
        </is>
      </c>
      <c r="B128" t="inlineStr">
        <is>
          <t>jkas7748@uni.sydney.edu.au</t>
        </is>
      </c>
      <c r="C128" t="n">
        <v>1</v>
      </c>
      <c r="D128" t="n">
        <v>1266</v>
      </c>
      <c r="E128" t="inlineStr">
        <is>
          <t>"Video Profiling,Career Profiling Engaged,Completed USYD Survey 1 - Ask 1"</t>
        </is>
      </c>
      <c r="G128" t="inlineStr">
        <is>
          <t>Female</t>
        </is>
      </c>
      <c r="H128" t="inlineStr">
        <is>
          <t>Australia</t>
        </is>
      </c>
      <c r="I128" t="inlineStr">
        <is>
          <t>New South Wales</t>
        </is>
      </c>
      <c r="J128" t="inlineStr">
        <is>
          <t>'|8|12|15|</t>
        </is>
      </c>
      <c r="N128" t="inlineStr">
        <is>
          <t>'|Faculty of Arts and Social Sciences|</t>
        </is>
      </c>
      <c r="O128" t="inlineStr">
        <is>
          <t>'|2nd Year|</t>
        </is>
      </c>
      <c r="P128" t="inlineStr">
        <is>
          <t>'|None of the above|</t>
        </is>
      </c>
      <c r="Q128" t="inlineStr">
        <is>
          <t>'|Domestic|</t>
        </is>
      </c>
      <c r="R128" t="inlineStr">
        <is>
          <t>I'm enjoying my studies and have some ideas for my career.</t>
        </is>
      </c>
      <c r="T128" t="n">
        <v>1</v>
      </c>
    </row>
    <row r="129">
      <c r="A129" t="inlineStr">
        <is>
          <t>Jiaying</t>
        </is>
      </c>
      <c r="B129" t="inlineStr">
        <is>
          <t>jzou0498@uni.sydney.edu.au</t>
        </is>
      </c>
      <c r="C129" t="n">
        <v>1</v>
      </c>
      <c r="D129" t="n">
        <v>583</v>
      </c>
      <c r="G129" t="inlineStr">
        <is>
          <t>Female</t>
        </is>
      </c>
      <c r="H129" t="inlineStr">
        <is>
          <t>Australia</t>
        </is>
      </c>
      <c r="I129" t="inlineStr">
        <is>
          <t>New South Wales</t>
        </is>
      </c>
      <c r="J129" t="inlineStr">
        <is>
          <t>'|2|11|21|10|</t>
        </is>
      </c>
      <c r="N129" t="inlineStr">
        <is>
          <t>'|Faculty of Arts and Social Sciences|</t>
        </is>
      </c>
      <c r="O129" t="inlineStr">
        <is>
          <t>'|1st Year|</t>
        </is>
      </c>
      <c r="P129" t="inlineStr">
        <is>
          <t>'|Internship|</t>
        </is>
      </c>
      <c r="Q129" t="inlineStr">
        <is>
          <t>'|International|</t>
        </is>
      </c>
      <c r="R129" t="inlineStr">
        <is>
          <t>I’m not sure I would want a career that relates to what I am studying.</t>
        </is>
      </c>
      <c r="T129" t="n">
        <v>0</v>
      </c>
    </row>
    <row r="130">
      <c r="A130" t="inlineStr">
        <is>
          <t>Lexi</t>
        </is>
      </c>
      <c r="B130" t="inlineStr">
        <is>
          <t>aduj0976@uni.sydney.edu.au</t>
        </is>
      </c>
      <c r="C130" t="n">
        <v>1</v>
      </c>
      <c r="D130" t="n">
        <v>227</v>
      </c>
      <c r="E130" t="inlineStr">
        <is>
          <t>"VWE Engaged"</t>
        </is>
      </c>
      <c r="G130" t="inlineStr">
        <is>
          <t>Female</t>
        </is>
      </c>
      <c r="H130" t="inlineStr">
        <is>
          <t>Australia</t>
        </is>
      </c>
      <c r="I130" t="inlineStr">
        <is>
          <t>New South Wales</t>
        </is>
      </c>
      <c r="J130" t="inlineStr">
        <is>
          <t>'|6|2|17|</t>
        </is>
      </c>
      <c r="N130" t="inlineStr">
        <is>
          <t>'|Faculty of Arts and Social Sciences|</t>
        </is>
      </c>
      <c r="O130" t="inlineStr">
        <is>
          <t>'|1st Year|</t>
        </is>
      </c>
      <c r="P130" t="inlineStr">
        <is>
          <t>'|Casual or part-time work|</t>
        </is>
      </c>
      <c r="Q130" t="inlineStr">
        <is>
          <t>'|Domestic|</t>
        </is>
      </c>
      <c r="R130" t="inlineStr">
        <is>
          <t>I’m not sure I would want a career that relates to what I am studying.</t>
        </is>
      </c>
      <c r="T130" t="n">
        <v>0</v>
      </c>
    </row>
    <row r="131">
      <c r="A131" t="inlineStr">
        <is>
          <t>Mia</t>
        </is>
      </c>
      <c r="B131" t="inlineStr">
        <is>
          <t>mvil0826@uni.sydney.edu.au</t>
        </is>
      </c>
      <c r="C131" t="n">
        <v>1</v>
      </c>
      <c r="D131" t="n">
        <v>71</v>
      </c>
      <c r="F131" t="inlineStr">
        <is>
          <t>https://careerhub.sydney.edu.au/s/careers-centre</t>
        </is>
      </c>
      <c r="G131" t="inlineStr">
        <is>
          <t>Female</t>
        </is>
      </c>
      <c r="H131" t="inlineStr">
        <is>
          <t>Australia</t>
        </is>
      </c>
      <c r="I131" t="inlineStr">
        <is>
          <t>New South Wales</t>
        </is>
      </c>
      <c r="J131" t="inlineStr">
        <is>
          <t>'|6|13|</t>
        </is>
      </c>
      <c r="N131" t="inlineStr">
        <is>
          <t>'|Faculty of Arts and Social Sciences|</t>
        </is>
      </c>
      <c r="O131" t="inlineStr">
        <is>
          <t>'|2nd Year|</t>
        </is>
      </c>
      <c r="P131" t="inlineStr">
        <is>
          <t>'|Casual or part-time work|</t>
        </is>
      </c>
      <c r="Q131" t="inlineStr">
        <is>
          <t>'|Domestic|</t>
        </is>
      </c>
      <c r="T131" t="n">
        <v>0</v>
      </c>
    </row>
    <row r="132">
      <c r="A132" t="inlineStr">
        <is>
          <t>Yuree</t>
        </is>
      </c>
      <c r="B132" t="inlineStr">
        <is>
          <t>ychu9189@uni.sydney.edu.au</t>
        </is>
      </c>
      <c r="C132" t="n">
        <v>1</v>
      </c>
      <c r="D132" t="n">
        <v>71</v>
      </c>
      <c r="E132" t="inlineStr">
        <is>
          <t>"Completed USYD Survey 1 - Ask 1,VWE Engaged,Video Profiling"</t>
        </is>
      </c>
      <c r="F132" t="inlineStr">
        <is>
          <t>https://careerhub.sydney.edu.au/s/careers-centre/Events/Detail/7736643</t>
        </is>
      </c>
      <c r="G132" t="inlineStr">
        <is>
          <t>Female</t>
        </is>
      </c>
      <c r="H132" t="inlineStr">
        <is>
          <t>Australia</t>
        </is>
      </c>
      <c r="I132" t="inlineStr">
        <is>
          <t>New South Wales</t>
        </is>
      </c>
      <c r="J132" t="inlineStr">
        <is>
          <t>'|13|21|8|</t>
        </is>
      </c>
      <c r="K132" t="n">
        <v>2</v>
      </c>
      <c r="L132" t="inlineStr">
        <is>
          <t>Y</t>
        </is>
      </c>
      <c r="N132" t="inlineStr">
        <is>
          <t>'|Faculty of Arts and Social Sciences|</t>
        </is>
      </c>
      <c r="O132" t="inlineStr">
        <is>
          <t>'|5th Year|</t>
        </is>
      </c>
      <c r="P132" t="inlineStr">
        <is>
          <t>'|Work placement as part of my degree|Casual or part-time work|Casual or part-time work in a technical role|</t>
        </is>
      </c>
      <c r="Q132" t="inlineStr">
        <is>
          <t>'|Domestic|</t>
        </is>
      </c>
      <c r="R132" t="inlineStr">
        <is>
          <t>I’m not sure I would want a career that relates to what I am studying.</t>
        </is>
      </c>
      <c r="T132" t="n">
        <v>0</v>
      </c>
    </row>
    <row r="133">
      <c r="A133" t="inlineStr">
        <is>
          <t>ZARIFJON</t>
        </is>
      </c>
      <c r="B133" t="inlineStr">
        <is>
          <t>zkha0480@uni.sydney.edu.au</t>
        </is>
      </c>
      <c r="C133" t="n">
        <v>1</v>
      </c>
      <c r="D133" t="n">
        <v>71</v>
      </c>
      <c r="E133" t="inlineStr">
        <is>
          <t>"13 Engaged,Completed USYD Survey 1 - Ask 1"</t>
        </is>
      </c>
      <c r="F133" t="inlineStr">
        <is>
          <t>https://careerhub.sydney.edu.au/s/careers-centre/events?page=5&amp;studentSiteId=3&amp;text=</t>
        </is>
      </c>
      <c r="G133" t="inlineStr">
        <is>
          <t>Male</t>
        </is>
      </c>
      <c r="H133" t="inlineStr">
        <is>
          <t>Australia</t>
        </is>
      </c>
      <c r="I133" t="inlineStr">
        <is>
          <t>New South Wales</t>
        </is>
      </c>
      <c r="J133" t="inlineStr">
        <is>
          <t>'|13|</t>
        </is>
      </c>
      <c r="N133" t="inlineStr">
        <is>
          <t>'|Faculty of Arts and Social Sciences|</t>
        </is>
      </c>
      <c r="O133" t="inlineStr">
        <is>
          <t>'|1st Year|</t>
        </is>
      </c>
      <c r="P133" t="inlineStr">
        <is>
          <t>'|None of the above|</t>
        </is>
      </c>
      <c r="Q133" t="inlineStr">
        <is>
          <t>'|International|</t>
        </is>
      </c>
      <c r="T133" t="n">
        <v>0</v>
      </c>
    </row>
    <row r="134">
      <c r="A134" t="inlineStr">
        <is>
          <t>Harry</t>
        </is>
      </c>
      <c r="B134" t="inlineStr">
        <is>
          <t>hker5241@uni.sydney.edu.au</t>
        </is>
      </c>
      <c r="C134" t="n">
        <v>1</v>
      </c>
      <c r="D134" t="n">
        <v>71</v>
      </c>
      <c r="F134" t="inlineStr">
        <is>
          <t>https://careerhub.sydney.edu.au/s/careers-centre</t>
        </is>
      </c>
      <c r="G134" t="inlineStr">
        <is>
          <t>Male</t>
        </is>
      </c>
      <c r="H134" t="inlineStr">
        <is>
          <t>Australia</t>
        </is>
      </c>
      <c r="I134" t="inlineStr">
        <is>
          <t>New South Wales</t>
        </is>
      </c>
      <c r="J134" t="inlineStr">
        <is>
          <t>'|6|12|26|27|</t>
        </is>
      </c>
      <c r="N134" t="inlineStr">
        <is>
          <t>'|Faculty of Arts and Social Sciences|</t>
        </is>
      </c>
      <c r="O134" t="inlineStr">
        <is>
          <t>'|4th Year|</t>
        </is>
      </c>
      <c r="P134" t="inlineStr">
        <is>
          <t>'|Internship|Casual or part-time work in a technical role|Casual or part-time work|</t>
        </is>
      </c>
      <c r="Q134" t="inlineStr">
        <is>
          <t>'|Domestic|</t>
        </is>
      </c>
      <c r="T134" t="n">
        <v>0</v>
      </c>
    </row>
    <row r="135">
      <c r="A135" t="inlineStr">
        <is>
          <t>Amelie</t>
        </is>
      </c>
      <c r="B135" t="inlineStr">
        <is>
          <t>amui0321@uni.sydney.edu.au</t>
        </is>
      </c>
      <c r="C135" t="n">
        <v>1</v>
      </c>
      <c r="D135" t="n">
        <v>71</v>
      </c>
      <c r="E135" t="inlineStr">
        <is>
          <t>"Career Profiling Engaged"</t>
        </is>
      </c>
      <c r="G135" t="inlineStr">
        <is>
          <t>Female</t>
        </is>
      </c>
      <c r="H135" t="inlineStr">
        <is>
          <t>Australia</t>
        </is>
      </c>
      <c r="I135" t="inlineStr">
        <is>
          <t>New South Wales</t>
        </is>
      </c>
      <c r="J135" t="inlineStr">
        <is>
          <t>'|14|19|28|27|23|6|13|</t>
        </is>
      </c>
      <c r="N135" t="inlineStr">
        <is>
          <t>'|Faculty of Arts and Social Sciences|Faculty of Engineering|</t>
        </is>
      </c>
      <c r="O135" t="inlineStr">
        <is>
          <t>'|1st Year|</t>
        </is>
      </c>
      <c r="P135" t="inlineStr">
        <is>
          <t>'|Casual or part-time work|</t>
        </is>
      </c>
      <c r="Q135" t="inlineStr">
        <is>
          <t>'|Domestic|</t>
        </is>
      </c>
      <c r="R135" t="inlineStr">
        <is>
          <t>I'm interested in my degree but not sure how it links to a career or the related career options.</t>
        </is>
      </c>
      <c r="T135" t="n">
        <v>1</v>
      </c>
    </row>
    <row r="136">
      <c r="A136" t="inlineStr">
        <is>
          <t>Asmi</t>
        </is>
      </c>
      <c r="B136" t="inlineStr">
        <is>
          <t>asar0804@uni.sydney.edu.au</t>
        </is>
      </c>
      <c r="C136" t="n">
        <v>1</v>
      </c>
      <c r="D136" t="n">
        <v>71</v>
      </c>
      <c r="F136" t="inlineStr">
        <is>
          <t>https://www.thecareersdepartment.com/</t>
        </is>
      </c>
      <c r="G136" t="inlineStr">
        <is>
          <t>Female</t>
        </is>
      </c>
      <c r="H136" t="inlineStr">
        <is>
          <t>Australia</t>
        </is>
      </c>
      <c r="I136" t="inlineStr">
        <is>
          <t>New South Wales</t>
        </is>
      </c>
      <c r="J136" t="inlineStr">
        <is>
          <t>'|26|18|27|35|23|13|9|2|</t>
        </is>
      </c>
      <c r="N136" t="inlineStr">
        <is>
          <t>'|Faculty of Arts and Social Sciences|Faculty of Medicine and Health|</t>
        </is>
      </c>
      <c r="O136" t="inlineStr">
        <is>
          <t>'|1st Year|</t>
        </is>
      </c>
      <c r="P136" t="inlineStr">
        <is>
          <t>'|None of the above|Casual or part-time work|</t>
        </is>
      </c>
      <c r="Q136" t="inlineStr">
        <is>
          <t>'|International|</t>
        </is>
      </c>
      <c r="T136" t="n">
        <v>0</v>
      </c>
    </row>
    <row r="137">
      <c r="A137" t="inlineStr">
        <is>
          <t>Matilda</t>
        </is>
      </c>
      <c r="B137" t="inlineStr">
        <is>
          <t>mros0153@uni.sydney.edu.au</t>
        </is>
      </c>
      <c r="C137" t="n">
        <v>1</v>
      </c>
      <c r="D137" t="n">
        <v>71</v>
      </c>
      <c r="E137" t="inlineStr">
        <is>
          <t>"Completed USYD Survey 1 - Ask 1,MAU_2025JUL,VWE Engaged,Video Profiling"</t>
        </is>
      </c>
      <c r="F137" t="inlineStr">
        <is>
          <t>https://careerhub.sydney.edu.au/s/careers-centre</t>
        </is>
      </c>
      <c r="G137" t="inlineStr">
        <is>
          <t>Female</t>
        </is>
      </c>
      <c r="H137" t="inlineStr">
        <is>
          <t>Australia</t>
        </is>
      </c>
      <c r="I137" t="inlineStr">
        <is>
          <t>New South Wales</t>
        </is>
      </c>
      <c r="J137" t="inlineStr">
        <is>
          <t>'|3|4|27|</t>
        </is>
      </c>
      <c r="K137" t="n">
        <v>1</v>
      </c>
      <c r="L137" t="inlineStr">
        <is>
          <t>Y</t>
        </is>
      </c>
      <c r="N137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137" t="inlineStr">
        <is>
          <t>'|2nd Year|</t>
        </is>
      </c>
      <c r="P137" t="inlineStr">
        <is>
          <t>'|Research experience at university|</t>
        </is>
      </c>
      <c r="Q137" t="inlineStr">
        <is>
          <t>'|Domestic|</t>
        </is>
      </c>
      <c r="R137" t="inlineStr">
        <is>
          <t>I'm enjoying my studies and have some ideas for my career.</t>
        </is>
      </c>
      <c r="T137" t="n">
        <v>0</v>
      </c>
    </row>
    <row r="138">
      <c r="A138" t="inlineStr">
        <is>
          <t>Adela</t>
        </is>
      </c>
      <c r="B138" t="inlineStr">
        <is>
          <t>sqia0403@uni.sydney.edu.au</t>
        </is>
      </c>
      <c r="C138" t="n">
        <v>1</v>
      </c>
      <c r="D138" t="n">
        <v>306</v>
      </c>
      <c r="E138" t="inlineStr">
        <is>
          <t>"VWE Engaged"</t>
        </is>
      </c>
      <c r="F138" t="inlineStr">
        <is>
          <t>https://careerhub.sydney.edu.au/s/careers-centre/jobs</t>
        </is>
      </c>
      <c r="G138" t="inlineStr">
        <is>
          <t>Female</t>
        </is>
      </c>
      <c r="H138" t="inlineStr">
        <is>
          <t>Australia</t>
        </is>
      </c>
      <c r="I138" t="inlineStr">
        <is>
          <t>New South Wales</t>
        </is>
      </c>
      <c r="J138" t="inlineStr">
        <is>
          <t>'|8|22|35|</t>
        </is>
      </c>
      <c r="N138" t="inlineStr">
        <is>
          <t>'|Faculty of Arts and Social Sciences|University of Sydney Business School|Faculty of Engineering|</t>
        </is>
      </c>
      <c r="O138" t="inlineStr">
        <is>
          <t>'|1st Year|</t>
        </is>
      </c>
      <c r="P138" t="inlineStr">
        <is>
          <t>'|None of the above|</t>
        </is>
      </c>
      <c r="Q138" t="inlineStr">
        <is>
          <t>'|International|</t>
        </is>
      </c>
      <c r="T138" t="n">
        <v>0</v>
      </c>
    </row>
    <row r="139">
      <c r="A139" t="inlineStr">
        <is>
          <t>Xuyue</t>
        </is>
      </c>
      <c r="B139" t="inlineStr">
        <is>
          <t>xwan0917@uni.sydney.edu.au</t>
        </is>
      </c>
      <c r="C139" t="n">
        <v>1</v>
      </c>
      <c r="D139" t="n">
        <v>31815</v>
      </c>
      <c r="E139" t="inlineStr">
        <is>
          <t>"Video Profiling 5,Career Profiling Engaged,Completed USYD Survey 1 - Ask 1,MAU_2025JUL,Job Suggestions,14 Engaged,VWE Engaged,ePortfolio Engaged,Video Profiling,7 Engaged"</t>
        </is>
      </c>
      <c r="G139" t="inlineStr">
        <is>
          <t>Male</t>
        </is>
      </c>
      <c r="H139" t="inlineStr">
        <is>
          <t>Australia</t>
        </is>
      </c>
      <c r="I139" t="inlineStr">
        <is>
          <t>New South Wales</t>
        </is>
      </c>
      <c r="J139" t="inlineStr">
        <is>
          <t>'|7|11|14|13|34|</t>
        </is>
      </c>
      <c r="K139" t="n">
        <v>2</v>
      </c>
      <c r="L139" t="inlineStr">
        <is>
          <t>Y</t>
        </is>
      </c>
      <c r="N139" t="inlineStr">
        <is>
          <t>'|Faculty of Engineering|</t>
        </is>
      </c>
      <c r="O139" t="inlineStr">
        <is>
          <t>'|1st Year|</t>
        </is>
      </c>
      <c r="P139" t="inlineStr">
        <is>
          <t>'|None of the above|</t>
        </is>
      </c>
      <c r="Q139" t="inlineStr">
        <is>
          <t>'|International|</t>
        </is>
      </c>
      <c r="R139" t="inlineStr">
        <is>
          <t>I'm enjoying my studies and have some ideas for my career.</t>
        </is>
      </c>
      <c r="T139" t="n">
        <v>1</v>
      </c>
    </row>
    <row r="140">
      <c r="A140" t="inlineStr">
        <is>
          <t>Lu</t>
        </is>
      </c>
      <c r="B140" t="inlineStr">
        <is>
          <t>lhan0123@uni.sydney.edu.au</t>
        </is>
      </c>
      <c r="C140" t="n">
        <v>1</v>
      </c>
      <c r="D140" t="n">
        <v>17371</v>
      </c>
      <c r="E140" t="inlineStr">
        <is>
          <t>"Video Profiling 5,Career Profiling Engaged,Completed USYD Survey 1 - Ask 1,MAU_2025JUL,Video Profiling 10,Video Profiling 15,Job Suggestions,14 Engaged,VWE Engaged,Video Profiling"</t>
        </is>
      </c>
      <c r="G140" t="inlineStr">
        <is>
          <t>Female</t>
        </is>
      </c>
      <c r="H140" t="inlineStr">
        <is>
          <t>Australia</t>
        </is>
      </c>
      <c r="I140" t="inlineStr">
        <is>
          <t>New South Wales</t>
        </is>
      </c>
      <c r="J140" t="inlineStr">
        <is>
          <t>'|14|28|30|</t>
        </is>
      </c>
      <c r="K140" t="n">
        <v>1</v>
      </c>
      <c r="L140" t="inlineStr">
        <is>
          <t>Y</t>
        </is>
      </c>
      <c r="N140" t="inlineStr">
        <is>
          <t>'|Faculty of Engineering|</t>
        </is>
      </c>
      <c r="O140" t="inlineStr">
        <is>
          <t>'|1st Year|</t>
        </is>
      </c>
      <c r="P140" t="inlineStr">
        <is>
          <t>'|Internship|Casual or part-time work in a technical role|Work placement as part of my degree|Casual or part-time work|Research experience at university|</t>
        </is>
      </c>
      <c r="Q140" t="inlineStr">
        <is>
          <t>'|International|</t>
        </is>
      </c>
      <c r="R140" t="inlineStr">
        <is>
          <t>I'm enjoying my studies and have some ideas for my career.</t>
        </is>
      </c>
      <c r="T140" t="n">
        <v>1</v>
      </c>
    </row>
    <row r="141">
      <c r="A141" t="inlineStr">
        <is>
          <t>Zhenyu</t>
        </is>
      </c>
      <c r="B141" t="inlineStr">
        <is>
          <t>zhli0548@uni.sydney.edu.au</t>
        </is>
      </c>
      <c r="C141" t="n">
        <v>1</v>
      </c>
      <c r="D141" t="n">
        <v>16778</v>
      </c>
      <c r="E141" t="inlineStr">
        <is>
          <t>"Completed USYD Survey 1 - Ask 1,VWE Engaged,Video Profiling"</t>
        </is>
      </c>
      <c r="G141" t="inlineStr">
        <is>
          <t>Male</t>
        </is>
      </c>
      <c r="H141" t="inlineStr">
        <is>
          <t>Australia</t>
        </is>
      </c>
      <c r="I141" t="inlineStr">
        <is>
          <t>New South Wales</t>
        </is>
      </c>
      <c r="J141" t="inlineStr">
        <is>
          <t>'|14|</t>
        </is>
      </c>
      <c r="N141" t="inlineStr">
        <is>
          <t>'|Faculty of Engineering|</t>
        </is>
      </c>
      <c r="O141" t="inlineStr">
        <is>
          <t>'|1st Year|</t>
        </is>
      </c>
      <c r="P141" t="inlineStr">
        <is>
          <t>'|Casual or part-time work in a technical role|Casual or part-time work|</t>
        </is>
      </c>
      <c r="Q141" t="inlineStr">
        <is>
          <t>'|International|</t>
        </is>
      </c>
      <c r="R141" t="inlineStr">
        <is>
          <t>I'm enjoying my studies and have some ideas for my career.</t>
        </is>
      </c>
      <c r="T141" t="n">
        <v>0</v>
      </c>
    </row>
    <row r="142">
      <c r="A142" t="inlineStr">
        <is>
          <t>Hoi</t>
        </is>
      </c>
      <c r="B142" t="inlineStr">
        <is>
          <t>hcha2877@uni.sydney.edu.au</t>
        </is>
      </c>
      <c r="C142" t="n">
        <v>1</v>
      </c>
      <c r="D142" t="n">
        <v>12626</v>
      </c>
      <c r="E142" t="inlineStr">
        <is>
          <t>"Career Profiling Engaged,VWE Engaged"</t>
        </is>
      </c>
      <c r="G142" t="inlineStr">
        <is>
          <t>Male</t>
        </is>
      </c>
      <c r="H142" t="inlineStr">
        <is>
          <t>Australia</t>
        </is>
      </c>
      <c r="I142" t="inlineStr">
        <is>
          <t>New South Wales</t>
        </is>
      </c>
      <c r="J142" t="inlineStr">
        <is>
          <t>'|7|</t>
        </is>
      </c>
      <c r="K142" t="n">
        <v>2</v>
      </c>
      <c r="N142" t="inlineStr">
        <is>
          <t>'|Faculty of Engineering|</t>
        </is>
      </c>
      <c r="O142" t="inlineStr">
        <is>
          <t>'|3rd Year|</t>
        </is>
      </c>
      <c r="P142" t="inlineStr">
        <is>
          <t>'|Internship|Work placement as part of my degree|Casual or part-time work|</t>
        </is>
      </c>
      <c r="Q142" t="inlineStr">
        <is>
          <t>'|International|</t>
        </is>
      </c>
      <c r="T142" t="n">
        <v>1</v>
      </c>
    </row>
    <row r="143">
      <c r="A143" t="inlineStr">
        <is>
          <t>Edbert</t>
        </is>
      </c>
      <c r="B143" t="inlineStr">
        <is>
          <t>esuw5153@uni.sydney.edu.au</t>
        </is>
      </c>
      <c r="C143" t="n">
        <v>1</v>
      </c>
      <c r="D143" t="n">
        <v>10500</v>
      </c>
      <c r="E143" t="inlineStr">
        <is>
          <t>"28 Engaged,Resume Builder Engaged"</t>
        </is>
      </c>
      <c r="F143" t="inlineStr">
        <is>
          <t>https://careerhub.sydney.edu.au/s/careers-centre/Workflows/Detail/45</t>
        </is>
      </c>
      <c r="G143" t="inlineStr">
        <is>
          <t>Male</t>
        </is>
      </c>
      <c r="H143" t="inlineStr">
        <is>
          <t>Australia</t>
        </is>
      </c>
      <c r="I143" t="inlineStr">
        <is>
          <t>New South Wales</t>
        </is>
      </c>
      <c r="J143" t="inlineStr">
        <is>
          <t>'|14|28|</t>
        </is>
      </c>
      <c r="K143" t="n">
        <v>3</v>
      </c>
      <c r="L143" t="inlineStr">
        <is>
          <t>Z</t>
        </is>
      </c>
      <c r="N143" t="inlineStr">
        <is>
          <t>'|Faculty of Engineering|</t>
        </is>
      </c>
      <c r="O143" t="inlineStr">
        <is>
          <t>'|3rd Year|</t>
        </is>
      </c>
      <c r="P143" t="inlineStr">
        <is>
          <t>'|Internship|Work placement as part of my degree|Casual or part-time work in a technical role|Casual or part-time work|Research experience at university|</t>
        </is>
      </c>
      <c r="Q143" t="inlineStr">
        <is>
          <t>'|International|</t>
        </is>
      </c>
      <c r="T143" t="n">
        <v>0</v>
      </c>
    </row>
    <row r="144">
      <c r="A144" t="inlineStr">
        <is>
          <t>Vinayak</t>
        </is>
      </c>
      <c r="B144" t="inlineStr">
        <is>
          <t>vnai0441@uni.sydney.edu.au</t>
        </is>
      </c>
      <c r="C144" t="n">
        <v>1</v>
      </c>
      <c r="D144" t="n">
        <v>9586</v>
      </c>
      <c r="E144" t="inlineStr">
        <is>
          <t>"28 Engaged,Completed USYD Survey 1 - Ask 1"</t>
        </is>
      </c>
      <c r="G144" t="inlineStr">
        <is>
          <t>Male</t>
        </is>
      </c>
      <c r="H144" t="inlineStr">
        <is>
          <t>Australia</t>
        </is>
      </c>
      <c r="I144" t="inlineStr">
        <is>
          <t>New South Wales</t>
        </is>
      </c>
      <c r="J144" t="inlineStr">
        <is>
          <t>'|28|14|</t>
        </is>
      </c>
      <c r="K144" t="n">
        <v>2</v>
      </c>
      <c r="N144" t="inlineStr">
        <is>
          <t>'|Faculty of Engineering|</t>
        </is>
      </c>
      <c r="O144" t="inlineStr">
        <is>
          <t>'|1st Year|</t>
        </is>
      </c>
      <c r="P144" t="inlineStr">
        <is>
          <t>'|Work placement as part of my degree|Internship|</t>
        </is>
      </c>
      <c r="Q144" t="inlineStr">
        <is>
          <t>'|International|</t>
        </is>
      </c>
      <c r="T144" t="n">
        <v>0</v>
      </c>
    </row>
    <row r="145">
      <c r="A145" t="inlineStr">
        <is>
          <t>Elisa</t>
        </is>
      </c>
      <c r="B145" t="inlineStr">
        <is>
          <t>elim0961@uni.sydney.edu.au</t>
        </is>
      </c>
      <c r="C145" t="n">
        <v>1</v>
      </c>
      <c r="D145" t="n">
        <v>8899</v>
      </c>
      <c r="E145" t="inlineStr">
        <is>
          <t>"Career Profiling Engaged"</t>
        </is>
      </c>
      <c r="G145" t="inlineStr">
        <is>
          <t>Female</t>
        </is>
      </c>
      <c r="H145" t="inlineStr">
        <is>
          <t>Australia</t>
        </is>
      </c>
      <c r="I145" t="inlineStr">
        <is>
          <t>New South Wales</t>
        </is>
      </c>
      <c r="J145" t="inlineStr">
        <is>
          <t>'|14|28|</t>
        </is>
      </c>
      <c r="N145" t="inlineStr">
        <is>
          <t>'|Faculty of Engineering|</t>
        </is>
      </c>
      <c r="O145" t="inlineStr">
        <is>
          <t>'|1st Year|</t>
        </is>
      </c>
      <c r="P145" t="inlineStr">
        <is>
          <t>'|None of the above|</t>
        </is>
      </c>
      <c r="Q145" t="inlineStr">
        <is>
          <t>'|International|</t>
        </is>
      </c>
      <c r="T145" t="n">
        <v>1</v>
      </c>
    </row>
    <row r="146">
      <c r="A146" t="inlineStr">
        <is>
          <t>Xunuo</t>
        </is>
      </c>
      <c r="B146" t="inlineStr">
        <is>
          <t>xuye0809@uni.sydney.edu.au</t>
        </is>
      </c>
      <c r="C146" t="n">
        <v>1</v>
      </c>
      <c r="D146" t="n">
        <v>8886</v>
      </c>
      <c r="G146" t="inlineStr">
        <is>
          <t>Male</t>
        </is>
      </c>
      <c r="H146" t="inlineStr">
        <is>
          <t>Australia</t>
        </is>
      </c>
      <c r="I146" t="inlineStr">
        <is>
          <t>New South Wales</t>
        </is>
      </c>
      <c r="J146" t="inlineStr">
        <is>
          <t>'|27|28|</t>
        </is>
      </c>
      <c r="K146" t="n">
        <v>2</v>
      </c>
      <c r="N146" t="inlineStr">
        <is>
          <t>'|Faculty of Engineering|</t>
        </is>
      </c>
      <c r="O146" t="inlineStr">
        <is>
          <t>'|2nd Year|</t>
        </is>
      </c>
      <c r="P146" t="inlineStr">
        <is>
          <t>'|None of the above|</t>
        </is>
      </c>
      <c r="Q146" t="inlineStr">
        <is>
          <t>'|International|</t>
        </is>
      </c>
      <c r="R146" t="inlineStr">
        <is>
          <t>I'm interested in my degree but not sure how it links to a career or the related career options.</t>
        </is>
      </c>
      <c r="T146" t="n">
        <v>0</v>
      </c>
    </row>
    <row r="147">
      <c r="A147" t="inlineStr">
        <is>
          <t>JING</t>
        </is>
      </c>
      <c r="B147" t="inlineStr">
        <is>
          <t>jfan3707@uni.sydney.edu.au</t>
        </is>
      </c>
      <c r="C147" t="n">
        <v>1</v>
      </c>
      <c r="D147" t="n">
        <v>8494</v>
      </c>
      <c r="E147" t="inlineStr">
        <is>
          <t>"NSWM AI VWE,Completed USYD Survey 1 - Ask 1,VWE Engaged,28 Engaged,NSWM Engaged"</t>
        </is>
      </c>
      <c r="G147" t="inlineStr">
        <is>
          <t>Female</t>
        </is>
      </c>
      <c r="H147" t="inlineStr">
        <is>
          <t>Australia</t>
        </is>
      </c>
      <c r="I147" t="inlineStr">
        <is>
          <t>New South Wales</t>
        </is>
      </c>
      <c r="J147" t="inlineStr">
        <is>
          <t>'|28|17|</t>
        </is>
      </c>
      <c r="K147" t="n">
        <v>3</v>
      </c>
      <c r="N147" t="inlineStr">
        <is>
          <t>'|Faculty of Engineering|</t>
        </is>
      </c>
      <c r="O147" t="inlineStr">
        <is>
          <t>'|2nd Year|</t>
        </is>
      </c>
      <c r="P147" t="inlineStr">
        <is>
          <t>'|None of the above|</t>
        </is>
      </c>
      <c r="Q147" t="inlineStr">
        <is>
          <t>'|International|</t>
        </is>
      </c>
      <c r="T147" t="n">
        <v>0</v>
      </c>
    </row>
    <row r="148">
      <c r="A148" t="inlineStr">
        <is>
          <t>Anh</t>
        </is>
      </c>
      <c r="B148" t="inlineStr">
        <is>
          <t>vdoa0556@uni.sydney.edu.au</t>
        </is>
      </c>
      <c r="C148" t="n">
        <v>1</v>
      </c>
      <c r="D148" t="n">
        <v>8467</v>
      </c>
      <c r="E148" t="inlineStr">
        <is>
          <t>"28 Engaged,VWE Engaged,Completed USYD Survey 1 - Ask 1"</t>
        </is>
      </c>
      <c r="G148" t="inlineStr">
        <is>
          <t>Male</t>
        </is>
      </c>
      <c r="H148" t="inlineStr">
        <is>
          <t>Australia</t>
        </is>
      </c>
      <c r="I148" t="inlineStr">
        <is>
          <t>New South Wales</t>
        </is>
      </c>
      <c r="J148" t="inlineStr">
        <is>
          <t>'|28|</t>
        </is>
      </c>
      <c r="K148" t="n">
        <v>2</v>
      </c>
      <c r="N148" t="inlineStr">
        <is>
          <t>'|Faculty of Engineering|</t>
        </is>
      </c>
      <c r="O148" t="inlineStr">
        <is>
          <t>'|1st Year|</t>
        </is>
      </c>
      <c r="P148" t="inlineStr">
        <is>
          <t>'|Casual or part-time work in a technical role|</t>
        </is>
      </c>
      <c r="Q148" t="inlineStr">
        <is>
          <t>'|International|</t>
        </is>
      </c>
      <c r="R148" t="inlineStr">
        <is>
          <t>I'm enjoying my studies and have some ideas for my career.</t>
        </is>
      </c>
      <c r="T148" t="n">
        <v>0</v>
      </c>
    </row>
    <row r="149">
      <c r="A149" t="inlineStr">
        <is>
          <t>Marsya</t>
        </is>
      </c>
      <c r="B149" t="inlineStr">
        <is>
          <t>mama0048@uni.sydney.edu.au</t>
        </is>
      </c>
      <c r="C149" t="n">
        <v>1</v>
      </c>
      <c r="D149" t="n">
        <v>7993</v>
      </c>
      <c r="E149" t="inlineStr">
        <is>
          <t>"MG Engaged,MG Trading Analyst VWE,1 Engaged,8 Engaged,28 Engaged,VWE Engaged,Completed USYD Survey 1 - Ask 1,MG Trading Analyst 2 VWE"</t>
        </is>
      </c>
      <c r="F149" t="inlineStr">
        <is>
          <t>https://careerhub.sydney.edu.au/s/careers-centre/resources/search/?order=Relevance&amp;topicsUseAnd=true&amp;topics=Interview preparation</t>
        </is>
      </c>
      <c r="G149" t="inlineStr">
        <is>
          <t>Other</t>
        </is>
      </c>
      <c r="H149" t="inlineStr">
        <is>
          <t>Australia</t>
        </is>
      </c>
      <c r="I149" t="inlineStr">
        <is>
          <t>New South Wales</t>
        </is>
      </c>
      <c r="J149" t="inlineStr">
        <is>
          <t>'|12|22|28|27|</t>
        </is>
      </c>
      <c r="K149" t="n">
        <v>2</v>
      </c>
      <c r="N149" t="inlineStr">
        <is>
          <t>'|Faculty of Engineering|</t>
        </is>
      </c>
      <c r="O149" t="inlineStr">
        <is>
          <t>'|2nd Year|</t>
        </is>
      </c>
      <c r="P149" t="inlineStr">
        <is>
          <t>'|Internship|Casual or part-time work|</t>
        </is>
      </c>
      <c r="Q149" t="inlineStr">
        <is>
          <t>'|International|</t>
        </is>
      </c>
      <c r="R149" t="inlineStr">
        <is>
          <t>I'm interested in my degree but not sure how it links to a career or the related career options.</t>
        </is>
      </c>
      <c r="T149" t="n">
        <v>0</v>
      </c>
    </row>
    <row r="150">
      <c r="A150" t="inlineStr">
        <is>
          <t>xiqing</t>
        </is>
      </c>
      <c r="B150" t="inlineStr">
        <is>
          <t>xhou0541@uni.sydney.edu.au</t>
        </is>
      </c>
      <c r="C150" t="n">
        <v>1</v>
      </c>
      <c r="D150" t="n">
        <v>7908</v>
      </c>
      <c r="E150" t="inlineStr">
        <is>
          <t>"Video Profiling,28 Engaged,VWE Engaged,Completed USYD Survey 1 - Ask 1"</t>
        </is>
      </c>
      <c r="G150" t="inlineStr">
        <is>
          <t>Male</t>
        </is>
      </c>
      <c r="H150" t="inlineStr">
        <is>
          <t>Australia</t>
        </is>
      </c>
      <c r="I150" t="inlineStr">
        <is>
          <t>New South Wales</t>
        </is>
      </c>
      <c r="J150" t="inlineStr">
        <is>
          <t>'|28|27|23|</t>
        </is>
      </c>
      <c r="K150" t="n">
        <v>2</v>
      </c>
      <c r="N150" t="inlineStr">
        <is>
          <t>'|Faculty of Engineering|</t>
        </is>
      </c>
      <c r="O150" t="inlineStr">
        <is>
          <t>'|2nd Year|</t>
        </is>
      </c>
      <c r="P150" t="inlineStr">
        <is>
          <t>'|Internship|</t>
        </is>
      </c>
      <c r="Q150" t="inlineStr">
        <is>
          <t>'|International|</t>
        </is>
      </c>
      <c r="R150" t="inlineStr">
        <is>
          <t>I feel lost - I don't think my degree is right for me.</t>
        </is>
      </c>
      <c r="T150" t="n">
        <v>0</v>
      </c>
    </row>
    <row r="151">
      <c r="A151" t="inlineStr">
        <is>
          <t>Yijie</t>
        </is>
      </c>
      <c r="B151" t="inlineStr">
        <is>
          <t>yilu0479@uni.sydney.edu.au</t>
        </is>
      </c>
      <c r="C151" t="n">
        <v>1</v>
      </c>
      <c r="D151" t="n">
        <v>7741</v>
      </c>
      <c r="G151" t="inlineStr">
        <is>
          <t>Male</t>
        </is>
      </c>
      <c r="H151" t="inlineStr">
        <is>
          <t>Australia</t>
        </is>
      </c>
      <c r="I151" t="inlineStr">
        <is>
          <t>New South Wales</t>
        </is>
      </c>
      <c r="J151" t="inlineStr">
        <is>
          <t>'|14|28|</t>
        </is>
      </c>
      <c r="K151" t="n">
        <v>1</v>
      </c>
      <c r="N151" t="inlineStr">
        <is>
          <t>'|Faculty of Engineering|</t>
        </is>
      </c>
      <c r="O151" t="inlineStr">
        <is>
          <t>'|2nd Year|</t>
        </is>
      </c>
      <c r="P151" t="inlineStr">
        <is>
          <t>'|None of the above|</t>
        </is>
      </c>
      <c r="Q151" t="inlineStr">
        <is>
          <t>'|International|</t>
        </is>
      </c>
      <c r="T151" t="n">
        <v>0</v>
      </c>
    </row>
    <row r="152">
      <c r="A152" t="inlineStr">
        <is>
          <t>Narmandakh</t>
        </is>
      </c>
      <c r="B152" t="inlineStr">
        <is>
          <t>njar0264@uni.sydney.edu.au</t>
        </is>
      </c>
      <c r="C152" t="n">
        <v>1</v>
      </c>
      <c r="D152" t="n">
        <v>4874</v>
      </c>
      <c r="E152" t="inlineStr">
        <is>
          <t>"MAU_2025JUL,Video Profiling,VWE Engaged"</t>
        </is>
      </c>
      <c r="F152" t="inlineStr">
        <is>
          <t>https://www.thecareersdepartment.com/</t>
        </is>
      </c>
      <c r="G152" t="inlineStr">
        <is>
          <t>Male</t>
        </is>
      </c>
      <c r="H152" t="inlineStr">
        <is>
          <t>Australia</t>
        </is>
      </c>
      <c r="I152" t="inlineStr">
        <is>
          <t>New South Wales</t>
        </is>
      </c>
      <c r="J152" t="inlineStr">
        <is>
          <t>'|14|5|7|20|</t>
        </is>
      </c>
      <c r="K152" t="n">
        <v>1</v>
      </c>
      <c r="L152" t="inlineStr">
        <is>
          <t>Y</t>
        </is>
      </c>
      <c r="N152" t="inlineStr">
        <is>
          <t>'|Faculty of Engineering|</t>
        </is>
      </c>
      <c r="O152" t="inlineStr">
        <is>
          <t>'|1st Year|</t>
        </is>
      </c>
      <c r="P152" t="inlineStr">
        <is>
          <t>'|Internship|</t>
        </is>
      </c>
      <c r="Q152" t="inlineStr">
        <is>
          <t>'|International|</t>
        </is>
      </c>
      <c r="T152" t="n">
        <v>0</v>
      </c>
    </row>
    <row r="153">
      <c r="A153" t="inlineStr">
        <is>
          <t>Kavvin</t>
        </is>
      </c>
      <c r="B153" t="inlineStr">
        <is>
          <t>kudh0424@uni.sydney.edu.au</t>
        </is>
      </c>
      <c r="C153" t="n">
        <v>1</v>
      </c>
      <c r="D153" t="n">
        <v>4645</v>
      </c>
      <c r="G153" t="inlineStr">
        <is>
          <t>Male</t>
        </is>
      </c>
      <c r="H153" t="inlineStr">
        <is>
          <t>Australia</t>
        </is>
      </c>
      <c r="I153" t="inlineStr">
        <is>
          <t>New South Wales</t>
        </is>
      </c>
      <c r="J153" t="inlineStr">
        <is>
          <t>'|3|14|15|28|13|19|33|</t>
        </is>
      </c>
      <c r="N153" t="inlineStr">
        <is>
          <t>'|Faculty of Engineering|</t>
        </is>
      </c>
      <c r="O153" t="inlineStr">
        <is>
          <t>'|1st Year|</t>
        </is>
      </c>
      <c r="P153" t="inlineStr">
        <is>
          <t>'|Casual or part-time work|Work placement as part of my degree|</t>
        </is>
      </c>
      <c r="Q153" t="inlineStr">
        <is>
          <t>'|International|</t>
        </is>
      </c>
      <c r="T153" t="n">
        <v>0</v>
      </c>
    </row>
    <row r="154">
      <c r="A154" t="inlineStr">
        <is>
          <t>Dulguun</t>
        </is>
      </c>
      <c r="B154" t="inlineStr">
        <is>
          <t>derd0098@uni.sydney.edu.au</t>
        </is>
      </c>
      <c r="C154" t="n">
        <v>1</v>
      </c>
      <c r="D154" t="n">
        <v>3957</v>
      </c>
      <c r="E154" t="inlineStr">
        <is>
          <t>"Career Profiling Engaged,Completed USYD Survey 1 - Ask 1,MAU_2025JUL,15 Engaged,28 Engaged,9 Engaged,VWE Engaged,ST Engaged,Resume Builder Engaged,ePortfolio Engaged,Video Profiling"</t>
        </is>
      </c>
      <c r="F154" t="inlineStr">
        <is>
          <t>https://www.thecareersdepartment.com/</t>
        </is>
      </c>
      <c r="G154" t="inlineStr">
        <is>
          <t>Female</t>
        </is>
      </c>
      <c r="H154" t="inlineStr">
        <is>
          <t>Australia</t>
        </is>
      </c>
      <c r="I154" t="inlineStr">
        <is>
          <t>New South Wales</t>
        </is>
      </c>
      <c r="J154" t="inlineStr">
        <is>
          <t>'|8|9|14|28|</t>
        </is>
      </c>
      <c r="K154" t="n">
        <v>2</v>
      </c>
      <c r="L154" t="inlineStr">
        <is>
          <t>Y</t>
        </is>
      </c>
      <c r="N154" t="inlineStr">
        <is>
          <t>'|Faculty of Engineering|</t>
        </is>
      </c>
      <c r="O154" t="inlineStr">
        <is>
          <t>'|2nd Year|</t>
        </is>
      </c>
      <c r="P154" t="inlineStr">
        <is>
          <t>'|Casual or part-time work|</t>
        </is>
      </c>
      <c r="Q154" t="inlineStr">
        <is>
          <t>'|International|</t>
        </is>
      </c>
      <c r="R154" t="inlineStr">
        <is>
          <t>I'm interested in my degree but not sure how it links to a career or the related career options.</t>
        </is>
      </c>
      <c r="T154" t="n">
        <v>1</v>
      </c>
    </row>
    <row r="155">
      <c r="A155" t="inlineStr">
        <is>
          <t>Govind</t>
        </is>
      </c>
      <c r="B155" t="inlineStr">
        <is>
          <t>gboh0705@uni.sydney.edu.au</t>
        </is>
      </c>
      <c r="C155" t="n">
        <v>1</v>
      </c>
      <c r="D155" t="n">
        <v>3435</v>
      </c>
      <c r="E155" t="inlineStr">
        <is>
          <t>"28 Engaged,Completed USYD Survey 1 - Ask 1,14 Engaged"</t>
        </is>
      </c>
      <c r="G155" t="inlineStr">
        <is>
          <t>Male</t>
        </is>
      </c>
      <c r="H155" t="inlineStr">
        <is>
          <t>Australia</t>
        </is>
      </c>
      <c r="I155" t="inlineStr">
        <is>
          <t>New South Wales</t>
        </is>
      </c>
      <c r="J155" t="inlineStr">
        <is>
          <t>'|14|16|28|27|33|11|15|</t>
        </is>
      </c>
      <c r="N155" t="inlineStr">
        <is>
          <t>'|Faculty of Engineering|</t>
        </is>
      </c>
      <c r="O155" t="inlineStr">
        <is>
          <t>'|1st Year|</t>
        </is>
      </c>
      <c r="P155" t="inlineStr">
        <is>
          <t>'|None of the above|</t>
        </is>
      </c>
      <c r="Q155" t="inlineStr">
        <is>
          <t>'|International|</t>
        </is>
      </c>
      <c r="R155" t="inlineStr">
        <is>
          <t>I'm enjoying my studies and have some ideas for my career.</t>
        </is>
      </c>
      <c r="T155" t="n">
        <v>0</v>
      </c>
    </row>
    <row r="156">
      <c r="A156" t="inlineStr">
        <is>
          <t>Arthur</t>
        </is>
      </c>
      <c r="B156" t="inlineStr">
        <is>
          <t>swan0244@uni.sydney.edu.au</t>
        </is>
      </c>
      <c r="C156" t="n">
        <v>1</v>
      </c>
      <c r="D156" t="n">
        <v>3010</v>
      </c>
      <c r="E156" t="inlineStr">
        <is>
          <t>"Video Profiling 5,Career Profiling Engaged,MAU_2025JUL,Video Profiling 10,Video Profiling 15,Video Profiling,VWE Engaged"</t>
        </is>
      </c>
      <c r="G156" t="inlineStr">
        <is>
          <t>Male</t>
        </is>
      </c>
      <c r="H156" t="inlineStr">
        <is>
          <t>Australia</t>
        </is>
      </c>
      <c r="I156" t="inlineStr">
        <is>
          <t>New South Wales</t>
        </is>
      </c>
      <c r="J156" t="inlineStr">
        <is>
          <t>'|1|14|33|35|3|10|16|17|21|</t>
        </is>
      </c>
      <c r="K156" t="n">
        <v>1</v>
      </c>
      <c r="L156" t="inlineStr">
        <is>
          <t>Y</t>
        </is>
      </c>
      <c r="N156" t="inlineStr">
        <is>
          <t>'|Faculty of Engineering|</t>
        </is>
      </c>
      <c r="O156" t="inlineStr">
        <is>
          <t>'|2nd Year|</t>
        </is>
      </c>
      <c r="P156" t="inlineStr">
        <is>
          <t>'|Internship|Casual or part-time work|</t>
        </is>
      </c>
      <c r="Q156" t="inlineStr">
        <is>
          <t>'|International|</t>
        </is>
      </c>
      <c r="T156" t="n">
        <v>1</v>
      </c>
    </row>
    <row r="157">
      <c r="A157" t="inlineStr">
        <is>
          <t>maya</t>
        </is>
      </c>
      <c r="B157" t="inlineStr">
        <is>
          <t>mgro0481@uni.sydney.edu.au</t>
        </is>
      </c>
      <c r="C157" t="n">
        <v>1</v>
      </c>
      <c r="D157" t="n">
        <v>2985</v>
      </c>
      <c r="E157" t="inlineStr">
        <is>
          <t>"Career Profiling Engaged,Completed USYD Survey 1 - Ask 1,MAU_2025JUL,ePortfolio Engaged,Video Profiling"</t>
        </is>
      </c>
      <c r="G157" t="inlineStr">
        <is>
          <t>Female</t>
        </is>
      </c>
      <c r="H157" t="inlineStr">
        <is>
          <t>Australia</t>
        </is>
      </c>
      <c r="I157" t="inlineStr">
        <is>
          <t>New South Wales</t>
        </is>
      </c>
      <c r="J157" t="inlineStr">
        <is>
          <t>'|3|4|5|6|7|14|</t>
        </is>
      </c>
      <c r="L157" t="inlineStr">
        <is>
          <t>Y</t>
        </is>
      </c>
      <c r="N157" t="inlineStr">
        <is>
          <t>'|Faculty of Engineering|</t>
        </is>
      </c>
      <c r="O157" t="inlineStr">
        <is>
          <t>'|1st Year|</t>
        </is>
      </c>
      <c r="P157" t="inlineStr">
        <is>
          <t>'|Casual or part-time work|</t>
        </is>
      </c>
      <c r="Q157" t="inlineStr">
        <is>
          <t>'|Domestic|</t>
        </is>
      </c>
      <c r="R157" t="inlineStr">
        <is>
          <t>I'm enjoying my studies and have some ideas for my career.</t>
        </is>
      </c>
      <c r="T157" t="n">
        <v>1</v>
      </c>
    </row>
    <row r="158">
      <c r="A158" t="inlineStr">
        <is>
          <t>Joshua</t>
        </is>
      </c>
      <c r="B158" t="inlineStr">
        <is>
          <t>jchr4402@uni.sydney.edu.au</t>
        </is>
      </c>
      <c r="C158" t="n">
        <v>1</v>
      </c>
      <c r="D158" t="n">
        <v>2879</v>
      </c>
      <c r="E158" t="inlineStr">
        <is>
          <t>"Video Profiling 5,Career Profiling Engaged,Completed USYD Survey 1 - Ask 1,MAU_2025JUL,Video Profiling 10,Job Suggestions,VWE Engaged,Video Profiling"</t>
        </is>
      </c>
      <c r="G158" t="inlineStr">
        <is>
          <t>Male</t>
        </is>
      </c>
      <c r="H158" t="inlineStr">
        <is>
          <t>Australia</t>
        </is>
      </c>
      <c r="I158" t="inlineStr">
        <is>
          <t>New South Wales</t>
        </is>
      </c>
      <c r="J158" t="inlineStr">
        <is>
          <t>'|7|21|34|</t>
        </is>
      </c>
      <c r="K158" t="n">
        <v>2</v>
      </c>
      <c r="L158" t="inlineStr">
        <is>
          <t>Y</t>
        </is>
      </c>
      <c r="N158" t="inlineStr">
        <is>
          <t>'|Faculty of Engineering|</t>
        </is>
      </c>
      <c r="O158" t="inlineStr">
        <is>
          <t>'|3rd Year|</t>
        </is>
      </c>
      <c r="P158" t="inlineStr">
        <is>
          <t>'|Internship|Work placement as part of my degree|Casual or part-time work|</t>
        </is>
      </c>
      <c r="Q158" t="inlineStr">
        <is>
          <t>'|Domestic|</t>
        </is>
      </c>
      <c r="R158" t="inlineStr">
        <is>
          <t>I'm enjoying my studies and have some ideas for my career.</t>
        </is>
      </c>
      <c r="T158" t="n">
        <v>1</v>
      </c>
    </row>
    <row r="159">
      <c r="A159" t="inlineStr">
        <is>
          <t>Wenyu</t>
        </is>
      </c>
      <c r="B159" t="inlineStr">
        <is>
          <t>wliu0407@uni.sydney.edu.au</t>
        </is>
      </c>
      <c r="C159" t="n">
        <v>1</v>
      </c>
      <c r="D159" t="n">
        <v>2750</v>
      </c>
      <c r="G159" t="inlineStr">
        <is>
          <t>Male</t>
        </is>
      </c>
      <c r="H159" t="inlineStr">
        <is>
          <t>Australia</t>
        </is>
      </c>
      <c r="I159" t="inlineStr">
        <is>
          <t>New South Wales</t>
        </is>
      </c>
      <c r="J159" t="inlineStr">
        <is>
          <t>'|8|12|14|28|27|34|9|</t>
        </is>
      </c>
      <c r="N159" t="inlineStr">
        <is>
          <t>'|Faculty of Engineering|</t>
        </is>
      </c>
      <c r="O159" t="inlineStr">
        <is>
          <t>'|2nd Year|</t>
        </is>
      </c>
      <c r="P159" t="inlineStr">
        <is>
          <t>'|Internship|</t>
        </is>
      </c>
      <c r="Q159" t="inlineStr">
        <is>
          <t>'|International|</t>
        </is>
      </c>
      <c r="T159" t="n">
        <v>0</v>
      </c>
    </row>
    <row r="160">
      <c r="A160" t="inlineStr">
        <is>
          <t>Mridul</t>
        </is>
      </c>
      <c r="B160" t="inlineStr">
        <is>
          <t>mkha0689@uni.sydney.edu.au</t>
        </is>
      </c>
      <c r="C160" t="n">
        <v>1</v>
      </c>
      <c r="D160" t="n">
        <v>2712</v>
      </c>
      <c r="E160" t="inlineStr">
        <is>
          <t>"VWE Engaged"</t>
        </is>
      </c>
      <c r="G160" t="inlineStr">
        <is>
          <t>Female</t>
        </is>
      </c>
      <c r="H160" t="inlineStr">
        <is>
          <t>Australia</t>
        </is>
      </c>
      <c r="I160" t="inlineStr">
        <is>
          <t>New South Wales</t>
        </is>
      </c>
      <c r="J160" t="inlineStr">
        <is>
          <t>'|28|</t>
        </is>
      </c>
      <c r="N160" t="inlineStr">
        <is>
          <t>'|Faculty of Engineering|</t>
        </is>
      </c>
      <c r="O160" t="inlineStr">
        <is>
          <t>'|2nd Year|</t>
        </is>
      </c>
      <c r="P160" t="inlineStr">
        <is>
          <t>'|Work placement as part of my degree|Internship|</t>
        </is>
      </c>
      <c r="Q160" t="inlineStr">
        <is>
          <t>'|International|</t>
        </is>
      </c>
      <c r="R160" t="inlineStr">
        <is>
          <t>I'm interested in my degree but not sure how it links to a career or the related career options.</t>
        </is>
      </c>
      <c r="T160" t="n">
        <v>0</v>
      </c>
    </row>
    <row r="161">
      <c r="A161" t="inlineStr">
        <is>
          <t>Yung</t>
        </is>
      </c>
      <c r="B161" t="inlineStr">
        <is>
          <t>yche0768@uni.sydney.edu.au</t>
        </is>
      </c>
      <c r="C161" t="n">
        <v>1</v>
      </c>
      <c r="D161" t="n">
        <v>2632</v>
      </c>
      <c r="F161" t="inlineStr">
        <is>
          <t>https://careerhub.sydney.edu.au/s/careers-centre/events?page=1&amp;start=StartsWithinSevenDays&amp;studentSiteId=3</t>
        </is>
      </c>
      <c r="G161" t="inlineStr">
        <is>
          <t>Male</t>
        </is>
      </c>
      <c r="H161" t="inlineStr">
        <is>
          <t>Australia</t>
        </is>
      </c>
      <c r="I161" t="inlineStr">
        <is>
          <t>New South Wales</t>
        </is>
      </c>
      <c r="J161" t="inlineStr">
        <is>
          <t>'|34|</t>
        </is>
      </c>
      <c r="N161" t="inlineStr">
        <is>
          <t>'|Faculty of Engineering|</t>
        </is>
      </c>
      <c r="O161" t="inlineStr">
        <is>
          <t>'|2nd Year|</t>
        </is>
      </c>
      <c r="P161" t="inlineStr">
        <is>
          <t>'|Casual or part-time work in a technical role|</t>
        </is>
      </c>
      <c r="Q161" t="inlineStr">
        <is>
          <t>'|International|</t>
        </is>
      </c>
      <c r="R161" t="inlineStr">
        <is>
          <t>I’m not sure I would want a career that relates to what I am studying.</t>
        </is>
      </c>
      <c r="T161" t="n">
        <v>0</v>
      </c>
    </row>
    <row r="162">
      <c r="A162" t="inlineStr">
        <is>
          <t>Karyn</t>
        </is>
      </c>
      <c r="B162" t="inlineStr">
        <is>
          <t>kcal0349@uni.sydney.edu.au</t>
        </is>
      </c>
      <c r="C162" t="n">
        <v>1</v>
      </c>
      <c r="D162" t="n">
        <v>2409</v>
      </c>
      <c r="E162" t="inlineStr">
        <is>
          <t>"Video Profiling 5,Career Profiling Engaged,Completed USYD Survey 1 - Ask 1,Video Profiling 10,Job Suggestions,14 Engaged,Property Developer VWE,VWE Engaged,Video Profiling"</t>
        </is>
      </c>
      <c r="F162" t="inlineStr">
        <is>
          <t>https://careerhub.sydney.edu.au/</t>
        </is>
      </c>
      <c r="G162" t="inlineStr">
        <is>
          <t>Female</t>
        </is>
      </c>
      <c r="H162" t="inlineStr">
        <is>
          <t>Australia</t>
        </is>
      </c>
      <c r="I162" t="inlineStr">
        <is>
          <t>New South Wales</t>
        </is>
      </c>
      <c r="J162" t="inlineStr">
        <is>
          <t>'|14|14|</t>
        </is>
      </c>
      <c r="K162" t="n">
        <v>1</v>
      </c>
      <c r="N162" t="inlineStr">
        <is>
          <t>'|Faculty of Engineering|</t>
        </is>
      </c>
      <c r="O162" t="inlineStr">
        <is>
          <t>'|1st Year|</t>
        </is>
      </c>
      <c r="P162" t="inlineStr">
        <is>
          <t>'|None of the above|</t>
        </is>
      </c>
      <c r="Q162" t="inlineStr">
        <is>
          <t>'|International|</t>
        </is>
      </c>
      <c r="T162" t="n">
        <v>1</v>
      </c>
    </row>
    <row r="163">
      <c r="A163" t="inlineStr">
        <is>
          <t>Xue</t>
        </is>
      </c>
      <c r="B163" t="inlineStr">
        <is>
          <t>xrui0804@uni.sydney.edu.au</t>
        </is>
      </c>
      <c r="C163" t="n">
        <v>1</v>
      </c>
      <c r="D163" t="n">
        <v>2284</v>
      </c>
      <c r="E163" t="inlineStr">
        <is>
          <t>"Video Profiling,VWE Engaged,Career Profiling Engaged,Completed USYD Survey 1 - Ask 1"</t>
        </is>
      </c>
      <c r="G163" t="inlineStr">
        <is>
          <t>Female</t>
        </is>
      </c>
      <c r="H163" t="inlineStr">
        <is>
          <t>Australia</t>
        </is>
      </c>
      <c r="I163" t="inlineStr">
        <is>
          <t>New South Wales</t>
        </is>
      </c>
      <c r="J163" t="inlineStr">
        <is>
          <t>'|14|17|26|35|</t>
        </is>
      </c>
      <c r="K163" t="n">
        <v>1</v>
      </c>
      <c r="N163" t="inlineStr">
        <is>
          <t>'|Faculty of Engineering|</t>
        </is>
      </c>
      <c r="O163" t="inlineStr">
        <is>
          <t>'|1st Year|</t>
        </is>
      </c>
      <c r="P163" t="inlineStr">
        <is>
          <t>'|Casual or part-time work|Work placement as part of my degree|</t>
        </is>
      </c>
      <c r="Q163" t="inlineStr">
        <is>
          <t>'|International|</t>
        </is>
      </c>
      <c r="R163" t="inlineStr">
        <is>
          <t>I'm enjoying my studies and have some ideas for my career.</t>
        </is>
      </c>
      <c r="T163" t="n">
        <v>1</v>
      </c>
    </row>
    <row r="164">
      <c r="A164" t="inlineStr">
        <is>
          <t>Fengyang</t>
        </is>
      </c>
      <c r="B164" t="inlineStr">
        <is>
          <t>fwen0112@uni.sydney.edu.au</t>
        </is>
      </c>
      <c r="C164" t="n">
        <v>1</v>
      </c>
      <c r="D164" t="n">
        <v>2047</v>
      </c>
      <c r="F164" t="inlineStr">
        <is>
          <t>https://careerhub.sydney.edu.au/s/careers-centre/resources/search/?order=Relevance&amp;topicsUseAnd=true</t>
        </is>
      </c>
      <c r="G164" t="inlineStr">
        <is>
          <t>Male</t>
        </is>
      </c>
      <c r="H164" t="inlineStr">
        <is>
          <t>Australia</t>
        </is>
      </c>
      <c r="I164" t="inlineStr">
        <is>
          <t>New South Wales</t>
        </is>
      </c>
      <c r="J164" t="inlineStr">
        <is>
          <t>'|28|42|1|7|8|</t>
        </is>
      </c>
      <c r="N164" t="inlineStr">
        <is>
          <t>'|Faculty of Engineering|</t>
        </is>
      </c>
      <c r="O164" t="inlineStr">
        <is>
          <t>'|2nd Year|</t>
        </is>
      </c>
      <c r="P164" t="inlineStr">
        <is>
          <t>'|Casual or part-time work|Research experience at university|</t>
        </is>
      </c>
      <c r="Q164" t="inlineStr">
        <is>
          <t>'|International|</t>
        </is>
      </c>
      <c r="R164" t="inlineStr">
        <is>
          <t>I'm interested in my degree but not sure how it links to a career or the related career options.</t>
        </is>
      </c>
      <c r="T164" t="n">
        <v>0</v>
      </c>
    </row>
    <row r="165">
      <c r="A165" t="inlineStr">
        <is>
          <t>Shihang</t>
        </is>
      </c>
      <c r="B165" t="inlineStr">
        <is>
          <t>syan0125@uni.sydney.edu.au</t>
        </is>
      </c>
      <c r="C165" t="n">
        <v>1</v>
      </c>
      <c r="D165" t="n">
        <v>1901</v>
      </c>
      <c r="E165" t="inlineStr">
        <is>
          <t>"Video Profiling,Career Profiling Engaged,Completed USYD Survey 1 - Ask 1"</t>
        </is>
      </c>
      <c r="G165" t="inlineStr">
        <is>
          <t>Male</t>
        </is>
      </c>
      <c r="H165" t="inlineStr">
        <is>
          <t>Australia</t>
        </is>
      </c>
      <c r="I165" t="inlineStr">
        <is>
          <t>New South Wales</t>
        </is>
      </c>
      <c r="J165" t="inlineStr">
        <is>
          <t>'|14|15|35|28|18|</t>
        </is>
      </c>
      <c r="K165" t="n">
        <v>1</v>
      </c>
      <c r="N165" t="inlineStr">
        <is>
          <t>'|Faculty of Engineering|</t>
        </is>
      </c>
      <c r="O165" t="inlineStr">
        <is>
          <t>'|1st Year|</t>
        </is>
      </c>
      <c r="P165" t="inlineStr">
        <is>
          <t>'|Casual or part-time work|</t>
        </is>
      </c>
      <c r="Q165" t="inlineStr">
        <is>
          <t>'|International|</t>
        </is>
      </c>
      <c r="R165" t="inlineStr">
        <is>
          <t>I'm enjoying my studies and have some ideas for my career.</t>
        </is>
      </c>
      <c r="T165" t="n">
        <v>1</v>
      </c>
    </row>
    <row r="166">
      <c r="A166" t="inlineStr">
        <is>
          <t>Ananya</t>
        </is>
      </c>
      <c r="B166" t="inlineStr">
        <is>
          <t>aaga0722@uni.sydney.edu.au</t>
        </is>
      </c>
      <c r="C166" t="n">
        <v>1</v>
      </c>
      <c r="D166" t="n">
        <v>1845</v>
      </c>
      <c r="E166" t="inlineStr">
        <is>
          <t>"35 Engaged,Completed USYD Survey 1 - Ask 1,VWE Engaged,11 Engaged,MG Engaged,MG Trading Analyst VWE"</t>
        </is>
      </c>
      <c r="G166" t="inlineStr">
        <is>
          <t>Other</t>
        </is>
      </c>
      <c r="H166" t="inlineStr">
        <is>
          <t>Australia</t>
        </is>
      </c>
      <c r="I166" t="inlineStr">
        <is>
          <t>New South Wales</t>
        </is>
      </c>
      <c r="J166" t="inlineStr">
        <is>
          <t>'|5|10|12|27|35|34|</t>
        </is>
      </c>
      <c r="K166" t="n">
        <v>1</v>
      </c>
      <c r="N166" t="inlineStr">
        <is>
          <t>'|Faculty of Engineering|</t>
        </is>
      </c>
      <c r="O166" t="inlineStr">
        <is>
          <t>'|2nd Year|</t>
        </is>
      </c>
      <c r="P166" t="inlineStr">
        <is>
          <t>'|Casual or part-time work|</t>
        </is>
      </c>
      <c r="Q166" t="inlineStr">
        <is>
          <t>'|International|</t>
        </is>
      </c>
      <c r="T166" t="n">
        <v>0</v>
      </c>
    </row>
    <row r="167">
      <c r="A167" t="inlineStr">
        <is>
          <t>Christopher</t>
        </is>
      </c>
      <c r="B167" t="inlineStr">
        <is>
          <t>ckor0812@uni.sydney.edu.au</t>
        </is>
      </c>
      <c r="C167" t="n">
        <v>1</v>
      </c>
      <c r="D167" t="n">
        <v>1665</v>
      </c>
      <c r="E167" t="inlineStr">
        <is>
          <t>"Career Profiling Engaged,Completed USYD Survey 1 - Ask 1"</t>
        </is>
      </c>
      <c r="F167" t="inlineStr">
        <is>
          <t>https://careerhub.sydney.edu.au/s/careers-centre/Workflows/Detail/45</t>
        </is>
      </c>
      <c r="G167" t="inlineStr">
        <is>
          <t>Other</t>
        </is>
      </c>
      <c r="H167" t="inlineStr">
        <is>
          <t>Australia</t>
        </is>
      </c>
      <c r="I167" t="inlineStr">
        <is>
          <t>New South Wales</t>
        </is>
      </c>
      <c r="J167" t="inlineStr">
        <is>
          <t>'|14|28|</t>
        </is>
      </c>
      <c r="K167" t="n">
        <v>1</v>
      </c>
      <c r="N167" t="inlineStr">
        <is>
          <t>'|Faculty of Engineering|</t>
        </is>
      </c>
      <c r="O167" t="inlineStr">
        <is>
          <t>'|1st Year|</t>
        </is>
      </c>
      <c r="P167" t="inlineStr">
        <is>
          <t>'|Casual or part-time work|</t>
        </is>
      </c>
      <c r="Q167" t="inlineStr">
        <is>
          <t>'|Domestic|</t>
        </is>
      </c>
      <c r="T167" t="n">
        <v>1</v>
      </c>
    </row>
    <row r="168">
      <c r="A168" t="inlineStr">
        <is>
          <t>anastasia</t>
        </is>
      </c>
      <c r="B168" t="inlineStr">
        <is>
          <t>ajon0998@uni.sydney.edu.au</t>
        </is>
      </c>
      <c r="C168" t="n">
        <v>1</v>
      </c>
      <c r="D168" t="n">
        <v>1454</v>
      </c>
      <c r="E168" t="inlineStr">
        <is>
          <t>"Completed USYD Survey 1 - Ask 1,VWE Engaged"</t>
        </is>
      </c>
      <c r="F168" t="inlineStr">
        <is>
          <t>https://careerhub.sydney.edu.au/Form.aspx?id=7743677</t>
        </is>
      </c>
      <c r="G168" t="inlineStr">
        <is>
          <t>Female</t>
        </is>
      </c>
      <c r="H168" t="inlineStr">
        <is>
          <t>Australia</t>
        </is>
      </c>
      <c r="I168" t="inlineStr">
        <is>
          <t>New South Wales</t>
        </is>
      </c>
      <c r="J168" t="inlineStr">
        <is>
          <t>'|14|27|33|35|</t>
        </is>
      </c>
      <c r="K168" t="n">
        <v>2</v>
      </c>
      <c r="N168" t="inlineStr">
        <is>
          <t>'|Faculty of Engineering|</t>
        </is>
      </c>
      <c r="O168" t="inlineStr">
        <is>
          <t>'|1st Year|</t>
        </is>
      </c>
      <c r="P168" t="inlineStr">
        <is>
          <t>'|None of the above|</t>
        </is>
      </c>
      <c r="Q168" t="inlineStr">
        <is>
          <t>'|International|</t>
        </is>
      </c>
      <c r="R168" t="inlineStr">
        <is>
          <t>I'm interested in my degree but not sure how it links to a career or the related career options.</t>
        </is>
      </c>
      <c r="T168" t="n">
        <v>0</v>
      </c>
    </row>
    <row r="169">
      <c r="A169" t="inlineStr">
        <is>
          <t>Andrew</t>
        </is>
      </c>
      <c r="B169" t="inlineStr">
        <is>
          <t>ayou0580@uni.sydney.edu.au</t>
        </is>
      </c>
      <c r="C169" t="n">
        <v>1</v>
      </c>
      <c r="D169" t="n">
        <v>1396</v>
      </c>
      <c r="E169" t="inlineStr">
        <is>
          <t>"Video Profiling,Career Profiling Engaged,Completed USYD Survey 1 - Ask 1"</t>
        </is>
      </c>
      <c r="G169" t="inlineStr">
        <is>
          <t>Male</t>
        </is>
      </c>
      <c r="H169" t="inlineStr">
        <is>
          <t>Australia</t>
        </is>
      </c>
      <c r="I169" t="inlineStr">
        <is>
          <t>New South Wales</t>
        </is>
      </c>
      <c r="J169" t="inlineStr">
        <is>
          <t>'|7|</t>
        </is>
      </c>
      <c r="K169" t="n">
        <v>1</v>
      </c>
      <c r="N169" t="inlineStr">
        <is>
          <t>'|Faculty of Engineering|</t>
        </is>
      </c>
      <c r="O169" t="inlineStr">
        <is>
          <t>'|2nd Year|</t>
        </is>
      </c>
      <c r="P169" t="inlineStr">
        <is>
          <t>'|Internship|Work placement as part of my degree|Casual or part-time work in a technical role|Casual or part-time work|</t>
        </is>
      </c>
      <c r="Q169" t="inlineStr">
        <is>
          <t>'|Domestic|</t>
        </is>
      </c>
      <c r="R169" t="inlineStr">
        <is>
          <t>I'm interested in my degree but not sure how it links to a career or the related career options.</t>
        </is>
      </c>
      <c r="T169" t="n">
        <v>1</v>
      </c>
    </row>
    <row r="170">
      <c r="A170" t="inlineStr">
        <is>
          <t>Jason</t>
        </is>
      </c>
      <c r="B170" t="inlineStr">
        <is>
          <t>jlui4800@uni.sydney.edu.au</t>
        </is>
      </c>
      <c r="C170" t="n">
        <v>1</v>
      </c>
      <c r="D170" t="n">
        <v>1384</v>
      </c>
      <c r="E170" t="inlineStr">
        <is>
          <t>"7 Engaged,25 Engaged,ePortfolio Engaged,Completed USYD Survey 1 - Ask 1"</t>
        </is>
      </c>
      <c r="F170" t="inlineStr">
        <is>
          <t>https://www.thecareersdepartment.com/</t>
        </is>
      </c>
      <c r="G170" t="inlineStr">
        <is>
          <t>Male</t>
        </is>
      </c>
      <c r="H170" t="inlineStr">
        <is>
          <t>Australia</t>
        </is>
      </c>
      <c r="I170" t="inlineStr">
        <is>
          <t>New South Wales</t>
        </is>
      </c>
      <c r="J170" t="inlineStr">
        <is>
          <t>'|25|7|</t>
        </is>
      </c>
      <c r="K170" t="n">
        <v>3</v>
      </c>
      <c r="N170" t="inlineStr">
        <is>
          <t>'|Faculty of Engineering|</t>
        </is>
      </c>
      <c r="O170" t="inlineStr">
        <is>
          <t>'|2nd Year|</t>
        </is>
      </c>
      <c r="P170" t="inlineStr">
        <is>
          <t>'|Casual or part-time work|</t>
        </is>
      </c>
      <c r="Q170" t="inlineStr">
        <is>
          <t>'|International|</t>
        </is>
      </c>
      <c r="T170" t="n">
        <v>0</v>
      </c>
    </row>
    <row r="171">
      <c r="A171" t="inlineStr">
        <is>
          <t>Aya</t>
        </is>
      </c>
      <c r="B171" t="inlineStr">
        <is>
          <t>aban0265@uni.sydney.edu.au</t>
        </is>
      </c>
      <c r="C171" t="n">
        <v>1</v>
      </c>
      <c r="D171" t="n">
        <v>1079</v>
      </c>
      <c r="E171" t="inlineStr">
        <is>
          <t>"VWE Engaged,Completed USYD Survey 1 - Ask 1"</t>
        </is>
      </c>
      <c r="F171" t="inlineStr">
        <is>
          <t>https://careerhub.sydney.edu.au/</t>
        </is>
      </c>
      <c r="G171" t="inlineStr">
        <is>
          <t>Female</t>
        </is>
      </c>
      <c r="H171" t="inlineStr">
        <is>
          <t>Australia</t>
        </is>
      </c>
      <c r="I171" t="inlineStr">
        <is>
          <t>New South Wales</t>
        </is>
      </c>
      <c r="J171" t="inlineStr">
        <is>
          <t>'|14|23|27|42|</t>
        </is>
      </c>
      <c r="K171" t="n">
        <v>2</v>
      </c>
      <c r="N171" t="inlineStr">
        <is>
          <t>'|Faculty of Engineering|</t>
        </is>
      </c>
      <c r="O171" t="inlineStr">
        <is>
          <t>'|1st Year|</t>
        </is>
      </c>
      <c r="P171" t="inlineStr">
        <is>
          <t>'|Casual or part-time work|</t>
        </is>
      </c>
      <c r="Q171" t="inlineStr">
        <is>
          <t>'|Domestic|</t>
        </is>
      </c>
      <c r="T171" t="n">
        <v>0</v>
      </c>
    </row>
    <row r="172">
      <c r="A172" t="inlineStr">
        <is>
          <t>Maaz</t>
        </is>
      </c>
      <c r="B172" t="inlineStr">
        <is>
          <t>msha0174@uni.sydney.edu.au</t>
        </is>
      </c>
      <c r="C172" t="n">
        <v>1</v>
      </c>
      <c r="D172" t="n">
        <v>986</v>
      </c>
      <c r="E172" t="inlineStr">
        <is>
          <t>"28 Engaged"</t>
        </is>
      </c>
      <c r="G172" t="inlineStr">
        <is>
          <t>Male</t>
        </is>
      </c>
      <c r="H172" t="inlineStr">
        <is>
          <t>Australia</t>
        </is>
      </c>
      <c r="I172" t="inlineStr">
        <is>
          <t>New South Wales</t>
        </is>
      </c>
      <c r="J172" t="inlineStr">
        <is>
          <t>'|14|28|</t>
        </is>
      </c>
      <c r="K172" t="n">
        <v>1</v>
      </c>
      <c r="N172" t="inlineStr">
        <is>
          <t>'|Faculty of Engineering|</t>
        </is>
      </c>
      <c r="O172" t="inlineStr">
        <is>
          <t>'|1st Year|</t>
        </is>
      </c>
      <c r="P172" t="inlineStr">
        <is>
          <t>'|Internship|Casual or part-time work|Research experience at university|Casual or part-time work in a technical role|</t>
        </is>
      </c>
      <c r="Q172" t="inlineStr">
        <is>
          <t>'|International|</t>
        </is>
      </c>
      <c r="T172" t="n">
        <v>0</v>
      </c>
    </row>
    <row r="173">
      <c r="A173" t="inlineStr">
        <is>
          <t>Mukund</t>
        </is>
      </c>
      <c r="B173" t="inlineStr">
        <is>
          <t>mtya0791@uni.sydney.edu.au</t>
        </is>
      </c>
      <c r="C173" t="n">
        <v>1</v>
      </c>
      <c r="D173" t="n">
        <v>965</v>
      </c>
      <c r="E173" t="inlineStr">
        <is>
          <t>"Career Profiling Engaged,Completed USYD Survey 1 - Ask 1,VWE Engaged"</t>
        </is>
      </c>
      <c r="G173" t="inlineStr">
        <is>
          <t>Male</t>
        </is>
      </c>
      <c r="H173" t="inlineStr">
        <is>
          <t>Australia</t>
        </is>
      </c>
      <c r="I173" t="inlineStr">
        <is>
          <t>New South Wales</t>
        </is>
      </c>
      <c r="J173" t="inlineStr">
        <is>
          <t>'|8|14|23|25|28|33|12|</t>
        </is>
      </c>
      <c r="K173" t="n">
        <v>1</v>
      </c>
      <c r="N173" t="inlineStr">
        <is>
          <t>'|Faculty of Engineering|</t>
        </is>
      </c>
      <c r="O173" t="inlineStr">
        <is>
          <t>'|3rd Year|</t>
        </is>
      </c>
      <c r="P173" t="inlineStr">
        <is>
          <t>'|Casual or part-time work|</t>
        </is>
      </c>
      <c r="Q173" t="inlineStr">
        <is>
          <t>'|International|</t>
        </is>
      </c>
      <c r="T173" t="n">
        <v>1</v>
      </c>
    </row>
    <row r="174">
      <c r="A174" t="inlineStr">
        <is>
          <t>Ann</t>
        </is>
      </c>
      <c r="B174" t="inlineStr">
        <is>
          <t>ykuo0511@uni.sydney.edu.au</t>
        </is>
      </c>
      <c r="C174" t="n">
        <v>1</v>
      </c>
      <c r="D174" t="n">
        <v>838</v>
      </c>
      <c r="E174" t="inlineStr">
        <is>
          <t>"28 Engaged,Completed USYD Survey 1 - Ask 1"</t>
        </is>
      </c>
      <c r="G174" t="inlineStr">
        <is>
          <t>Female</t>
        </is>
      </c>
      <c r="H174" t="inlineStr">
        <is>
          <t>Australia</t>
        </is>
      </c>
      <c r="I174" t="inlineStr">
        <is>
          <t>New South Wales</t>
        </is>
      </c>
      <c r="J174" t="inlineStr">
        <is>
          <t>'|8|12|28|</t>
        </is>
      </c>
      <c r="K174" t="n">
        <v>2</v>
      </c>
      <c r="N174" t="inlineStr">
        <is>
          <t>'|Faculty of Engineering|</t>
        </is>
      </c>
      <c r="O174" t="inlineStr">
        <is>
          <t>'|2nd Year|</t>
        </is>
      </c>
      <c r="P174" t="inlineStr">
        <is>
          <t>'|None of the above|</t>
        </is>
      </c>
      <c r="Q174" t="inlineStr">
        <is>
          <t>'|International|</t>
        </is>
      </c>
      <c r="T174" t="n">
        <v>0</v>
      </c>
    </row>
    <row r="175">
      <c r="A175" t="inlineStr">
        <is>
          <t>Asad</t>
        </is>
      </c>
      <c r="B175" t="inlineStr">
        <is>
          <t>akha0107@uni.sydney.edu.au</t>
        </is>
      </c>
      <c r="C175" t="n">
        <v>1</v>
      </c>
      <c r="D175" t="n">
        <v>758</v>
      </c>
      <c r="E175" t="inlineStr">
        <is>
          <t>"Completed USYD Survey 1 - Ask 1,VWE Engaged,28 Engaged,ePortfolio Engaged"</t>
        </is>
      </c>
      <c r="F175" t="inlineStr">
        <is>
          <t>https://portfolio.thecareersdepartment.com/</t>
        </is>
      </c>
      <c r="G175" t="inlineStr">
        <is>
          <t>Male</t>
        </is>
      </c>
      <c r="H175" t="inlineStr">
        <is>
          <t>Australia</t>
        </is>
      </c>
      <c r="I175" t="inlineStr">
        <is>
          <t>New South Wales</t>
        </is>
      </c>
      <c r="J175" t="inlineStr">
        <is>
          <t>'|28|</t>
        </is>
      </c>
      <c r="K175" t="n">
        <v>2</v>
      </c>
      <c r="N175" t="inlineStr">
        <is>
          <t>'|Faculty of Engineering|</t>
        </is>
      </c>
      <c r="O175" t="inlineStr">
        <is>
          <t>'|1st Year|</t>
        </is>
      </c>
      <c r="P175" t="inlineStr">
        <is>
          <t>'|None of the above|</t>
        </is>
      </c>
      <c r="Q175" t="inlineStr">
        <is>
          <t>'|Domestic|</t>
        </is>
      </c>
      <c r="T175" t="n">
        <v>0</v>
      </c>
    </row>
    <row r="176">
      <c r="A176" t="inlineStr">
        <is>
          <t>Jonas</t>
        </is>
      </c>
      <c r="B176" t="inlineStr">
        <is>
          <t>jlim0114@uni.sydney.edu.au</t>
        </is>
      </c>
      <c r="C176" t="n">
        <v>1</v>
      </c>
      <c r="D176" t="n">
        <v>698</v>
      </c>
      <c r="G176" t="inlineStr">
        <is>
          <t>Male</t>
        </is>
      </c>
      <c r="H176" t="inlineStr">
        <is>
          <t>Australia</t>
        </is>
      </c>
      <c r="I176" t="inlineStr">
        <is>
          <t>New South Wales</t>
        </is>
      </c>
      <c r="J176" t="inlineStr">
        <is>
          <t>'|15|28|14|3|</t>
        </is>
      </c>
      <c r="K176" t="n">
        <v>2</v>
      </c>
      <c r="N176" t="inlineStr">
        <is>
          <t>'|Faculty of Engineering|</t>
        </is>
      </c>
      <c r="O176" t="inlineStr">
        <is>
          <t>'|2nd Year|</t>
        </is>
      </c>
      <c r="P176" t="inlineStr">
        <is>
          <t>'|Casual or part-time work|</t>
        </is>
      </c>
      <c r="Q176" t="inlineStr">
        <is>
          <t>'|International|</t>
        </is>
      </c>
      <c r="T176" t="n">
        <v>0</v>
      </c>
    </row>
    <row r="177">
      <c r="A177" t="inlineStr">
        <is>
          <t>Kishan</t>
        </is>
      </c>
      <c r="B177" t="inlineStr">
        <is>
          <t>kkat0363@uni.sydney.edu.au</t>
        </is>
      </c>
      <c r="C177" t="n">
        <v>1</v>
      </c>
      <c r="D177" t="n">
        <v>652</v>
      </c>
      <c r="E177" t="inlineStr">
        <is>
          <t>"Completed USYD Survey 1 - Ask 1,MG Engaged,MG Trading Analyst VWE"</t>
        </is>
      </c>
      <c r="G177" t="inlineStr">
        <is>
          <t>Male</t>
        </is>
      </c>
      <c r="H177" t="inlineStr">
        <is>
          <t>Australia</t>
        </is>
      </c>
      <c r="I177" t="inlineStr">
        <is>
          <t>New South Wales</t>
        </is>
      </c>
      <c r="J177" t="inlineStr">
        <is>
          <t>'|13|22|28|16|1|14|</t>
        </is>
      </c>
      <c r="K177" t="n">
        <v>1</v>
      </c>
      <c r="N177" t="inlineStr">
        <is>
          <t>'|Faculty of Engineering|</t>
        </is>
      </c>
      <c r="O177" t="inlineStr">
        <is>
          <t>'|1st Year|</t>
        </is>
      </c>
      <c r="P177" t="inlineStr">
        <is>
          <t>'|Internship|</t>
        </is>
      </c>
      <c r="Q177" t="inlineStr">
        <is>
          <t>'|International|</t>
        </is>
      </c>
      <c r="R177" t="inlineStr">
        <is>
          <t>I'm interested in my degree but not sure how it links to a career or the related career options.</t>
        </is>
      </c>
      <c r="T177" t="n">
        <v>0</v>
      </c>
    </row>
    <row r="178">
      <c r="A178" t="inlineStr">
        <is>
          <t>Fabliha</t>
        </is>
      </c>
      <c r="B178" t="inlineStr">
        <is>
          <t>fanb0069@uni.sydney.edu.au</t>
        </is>
      </c>
      <c r="C178" t="n">
        <v>1</v>
      </c>
      <c r="D178" t="n">
        <v>640</v>
      </c>
      <c r="E178" t="inlineStr">
        <is>
          <t>"Video Profiling 5,Career Profiling Engaged,Completed USYD Survey 1 - Ask 1,MAU_2025JUL,Video Profiling 10,Job Suggestions,IND Resume Basics LES,IND Engaged,Video Profiling"</t>
        </is>
      </c>
      <c r="F178" t="inlineStr">
        <is>
          <t>https://www.google.com/</t>
        </is>
      </c>
      <c r="G178" t="inlineStr">
        <is>
          <t>Female</t>
        </is>
      </c>
      <c r="H178" t="inlineStr">
        <is>
          <t>Australia</t>
        </is>
      </c>
      <c r="I178" t="inlineStr">
        <is>
          <t>New South Wales</t>
        </is>
      </c>
      <c r="J178" t="inlineStr">
        <is>
          <t>'|7|11|14|25|</t>
        </is>
      </c>
      <c r="L178" t="inlineStr">
        <is>
          <t>Y</t>
        </is>
      </c>
      <c r="N178" t="inlineStr">
        <is>
          <t>'|Faculty of Engineering|</t>
        </is>
      </c>
      <c r="O178" t="inlineStr">
        <is>
          <t>'|1st Year|</t>
        </is>
      </c>
      <c r="P178" t="inlineStr">
        <is>
          <t>'|None of the above|</t>
        </is>
      </c>
      <c r="Q178" t="inlineStr">
        <is>
          <t>'|International|</t>
        </is>
      </c>
      <c r="R178" t="inlineStr">
        <is>
          <t>I'm enjoying my studies and have some ideas for my career.</t>
        </is>
      </c>
      <c r="T178" t="n">
        <v>1</v>
      </c>
    </row>
    <row r="179">
      <c r="A179" t="inlineStr">
        <is>
          <t>Zeyu</t>
        </is>
      </c>
      <c r="B179" t="inlineStr">
        <is>
          <t>zeli0384@uni.sydney.edu.au</t>
        </is>
      </c>
      <c r="C179" t="n">
        <v>1</v>
      </c>
      <c r="D179" t="n">
        <v>497</v>
      </c>
      <c r="E179" t="inlineStr">
        <is>
          <t>"Video Profiling"</t>
        </is>
      </c>
      <c r="G179" t="inlineStr">
        <is>
          <t>Male</t>
        </is>
      </c>
      <c r="H179" t="inlineStr">
        <is>
          <t>Australia</t>
        </is>
      </c>
      <c r="I179" t="inlineStr">
        <is>
          <t>New South Wales</t>
        </is>
      </c>
      <c r="J179" t="inlineStr">
        <is>
          <t>'|28|11|12|13|21|</t>
        </is>
      </c>
      <c r="N179" t="inlineStr">
        <is>
          <t>'|Faculty of Engineering|</t>
        </is>
      </c>
      <c r="O179" t="inlineStr">
        <is>
          <t>'|2nd Year|</t>
        </is>
      </c>
      <c r="P179" t="inlineStr">
        <is>
          <t>'|Casual or part-time work|</t>
        </is>
      </c>
      <c r="Q179" t="inlineStr">
        <is>
          <t>'|International|</t>
        </is>
      </c>
      <c r="T179" t="n">
        <v>0</v>
      </c>
    </row>
    <row r="180">
      <c r="A180" t="inlineStr">
        <is>
          <t>Nicole</t>
        </is>
      </c>
      <c r="B180" t="inlineStr">
        <is>
          <t>nmut0448@uni.sydney.edu.au</t>
        </is>
      </c>
      <c r="C180" t="n">
        <v>1</v>
      </c>
      <c r="D180" t="n">
        <v>471</v>
      </c>
      <c r="E180" t="inlineStr">
        <is>
          <t>"Completed USYD Survey 1 - Ask 1,VWE Engaged"</t>
        </is>
      </c>
      <c r="F180" t="inlineStr">
        <is>
          <t>https://careerhub.sydney.edu.au/</t>
        </is>
      </c>
      <c r="G180" t="inlineStr">
        <is>
          <t>Female</t>
        </is>
      </c>
      <c r="H180" t="inlineStr">
        <is>
          <t>Australia</t>
        </is>
      </c>
      <c r="I180" t="inlineStr">
        <is>
          <t>New South Wales</t>
        </is>
      </c>
      <c r="J180" t="inlineStr">
        <is>
          <t>'|3|6|13|14|22|27|34|42|15|</t>
        </is>
      </c>
      <c r="N180" t="inlineStr">
        <is>
          <t>'|Faculty of Engineering|</t>
        </is>
      </c>
      <c r="O180" t="inlineStr">
        <is>
          <t>'|1st Year|</t>
        </is>
      </c>
      <c r="P180" t="inlineStr">
        <is>
          <t>'|Research experience at university|</t>
        </is>
      </c>
      <c r="Q180" t="inlineStr">
        <is>
          <t>'|International|</t>
        </is>
      </c>
      <c r="T180" t="n">
        <v>0</v>
      </c>
    </row>
    <row r="181">
      <c r="A181" t="inlineStr">
        <is>
          <t>Wali</t>
        </is>
      </c>
      <c r="B181" t="inlineStr">
        <is>
          <t>wsha0193@uni.sydney.edu.au</t>
        </is>
      </c>
      <c r="C181" t="n">
        <v>1</v>
      </c>
      <c r="D181" t="n">
        <v>451</v>
      </c>
      <c r="G181" t="inlineStr">
        <is>
          <t>Male</t>
        </is>
      </c>
      <c r="H181" t="inlineStr">
        <is>
          <t>Australia</t>
        </is>
      </c>
      <c r="I181" t="inlineStr">
        <is>
          <t>New South Wales</t>
        </is>
      </c>
      <c r="J181" t="inlineStr">
        <is>
          <t>'|7|14|28|30|42|</t>
        </is>
      </c>
      <c r="N181" t="inlineStr">
        <is>
          <t>'|Faculty of Engineering|</t>
        </is>
      </c>
      <c r="O181" t="inlineStr">
        <is>
          <t>'|1st Year|</t>
        </is>
      </c>
      <c r="P181" t="inlineStr">
        <is>
          <t>'|Internship|</t>
        </is>
      </c>
      <c r="Q181" t="inlineStr">
        <is>
          <t>'|International|</t>
        </is>
      </c>
      <c r="R181" t="inlineStr">
        <is>
          <t>I'm enjoying my studies and have some ideas for my career.</t>
        </is>
      </c>
      <c r="T181" t="n">
        <v>0</v>
      </c>
    </row>
    <row r="182">
      <c r="A182" t="inlineStr">
        <is>
          <t>Ashley</t>
        </is>
      </c>
      <c r="B182" t="inlineStr">
        <is>
          <t>fgao0506@uni.sydney.edu.au</t>
        </is>
      </c>
      <c r="C182" t="n">
        <v>1</v>
      </c>
      <c r="D182" t="n">
        <v>430</v>
      </c>
      <c r="E182" t="inlineStr">
        <is>
          <t>"VWE Engaged"</t>
        </is>
      </c>
      <c r="G182" t="inlineStr">
        <is>
          <t>Female</t>
        </is>
      </c>
      <c r="H182" t="inlineStr">
        <is>
          <t>Australia</t>
        </is>
      </c>
      <c r="I182" t="inlineStr">
        <is>
          <t>New South Wales</t>
        </is>
      </c>
      <c r="J182" t="inlineStr">
        <is>
          <t>'|27|</t>
        </is>
      </c>
      <c r="N182" t="inlineStr">
        <is>
          <t>'|Faculty of Engineering|</t>
        </is>
      </c>
      <c r="O182" t="inlineStr">
        <is>
          <t>'|2nd Year|</t>
        </is>
      </c>
      <c r="P182" t="inlineStr">
        <is>
          <t>'|Internship|Casual or part-time work in a technical role|Casual or part-time work|</t>
        </is>
      </c>
      <c r="Q182" t="inlineStr">
        <is>
          <t>'|International|</t>
        </is>
      </c>
      <c r="R182" t="inlineStr">
        <is>
          <t>I love my degree and have a clear career plan.</t>
        </is>
      </c>
      <c r="T182" t="n">
        <v>0</v>
      </c>
    </row>
    <row r="183">
      <c r="A183" t="inlineStr">
        <is>
          <t>Yan</t>
        </is>
      </c>
      <c r="B183" t="inlineStr">
        <is>
          <t>yliu0010@uni.sydney.edu.au</t>
        </is>
      </c>
      <c r="C183" t="n">
        <v>1</v>
      </c>
      <c r="D183" t="n">
        <v>322</v>
      </c>
      <c r="E183" t="inlineStr">
        <is>
          <t>"Completed USYD Survey 1 - Ask 1,MAU_2025JUL,Video Profiling"</t>
        </is>
      </c>
      <c r="G183" t="inlineStr">
        <is>
          <t>Male</t>
        </is>
      </c>
      <c r="H183" t="inlineStr">
        <is>
          <t>Australia</t>
        </is>
      </c>
      <c r="I183" t="inlineStr">
        <is>
          <t>New South Wales</t>
        </is>
      </c>
      <c r="J183" t="inlineStr">
        <is>
          <t>'|10|14|28|22|</t>
        </is>
      </c>
      <c r="N183" t="inlineStr">
        <is>
          <t>'|Faculty of Engineering|</t>
        </is>
      </c>
      <c r="O183" t="inlineStr">
        <is>
          <t>'|1st Year|</t>
        </is>
      </c>
      <c r="P183" t="inlineStr">
        <is>
          <t>'|Research experience at university|</t>
        </is>
      </c>
      <c r="Q183" t="inlineStr">
        <is>
          <t>'|International|</t>
        </is>
      </c>
      <c r="R183" t="inlineStr">
        <is>
          <t>I'm enjoying my studies and have some ideas for my career.</t>
        </is>
      </c>
      <c r="T183" t="n">
        <v>0</v>
      </c>
    </row>
    <row r="184">
      <c r="A184" t="inlineStr">
        <is>
          <t>Yan</t>
        </is>
      </c>
      <c r="B184" t="inlineStr">
        <is>
          <t>yliu0010@uni.sydney.edu.au</t>
        </is>
      </c>
      <c r="C184" t="n">
        <v>1</v>
      </c>
      <c r="D184" t="n">
        <v>322</v>
      </c>
      <c r="E184" t="inlineStr">
        <is>
          <t>"Completed USYD Survey 1 - Ask 1,MAU_2025JUL,Video Profiling,VWE Engaged"</t>
        </is>
      </c>
      <c r="G184" t="inlineStr">
        <is>
          <t>Male</t>
        </is>
      </c>
      <c r="H184" t="inlineStr">
        <is>
          <t>Australia</t>
        </is>
      </c>
      <c r="I184" t="inlineStr">
        <is>
          <t>New South Wales</t>
        </is>
      </c>
      <c r="J184" t="inlineStr">
        <is>
          <t>'|10|14|28|22|</t>
        </is>
      </c>
      <c r="K184" t="n">
        <v>1</v>
      </c>
      <c r="L184" t="inlineStr">
        <is>
          <t>Y</t>
        </is>
      </c>
      <c r="N184" t="inlineStr">
        <is>
          <t>'|Faculty of Engineering|</t>
        </is>
      </c>
      <c r="O184" t="inlineStr">
        <is>
          <t>'|1st Year|</t>
        </is>
      </c>
      <c r="P184" t="inlineStr">
        <is>
          <t>'|Research experience at university|</t>
        </is>
      </c>
      <c r="Q184" t="inlineStr">
        <is>
          <t>'|International|</t>
        </is>
      </c>
      <c r="R184" t="inlineStr">
        <is>
          <t>I'm interested in my degree but not sure how it links to a career or the related career options.</t>
        </is>
      </c>
      <c r="T184" t="n">
        <v>0</v>
      </c>
    </row>
    <row r="185">
      <c r="A185" t="inlineStr">
        <is>
          <t>Md</t>
        </is>
      </c>
      <c r="B185" t="inlineStr">
        <is>
          <t>misl5443@uni.sydney.edu.au</t>
        </is>
      </c>
      <c r="C185" t="n">
        <v>1</v>
      </c>
      <c r="D185" t="n">
        <v>321</v>
      </c>
      <c r="G185" t="inlineStr">
        <is>
          <t>Male</t>
        </is>
      </c>
      <c r="H185" t="inlineStr">
        <is>
          <t>Australia</t>
        </is>
      </c>
      <c r="I185" t="inlineStr">
        <is>
          <t>New South Wales</t>
        </is>
      </c>
      <c r="J185" t="inlineStr">
        <is>
          <t>'|14|15|28|30|</t>
        </is>
      </c>
      <c r="N185" t="inlineStr">
        <is>
          <t>'|Faculty of Engineering|</t>
        </is>
      </c>
      <c r="O185" t="inlineStr">
        <is>
          <t>'|3rd Year|</t>
        </is>
      </c>
      <c r="P185" t="inlineStr">
        <is>
          <t>'|Research experience at university|</t>
        </is>
      </c>
      <c r="Q185" t="inlineStr">
        <is>
          <t>'|International|</t>
        </is>
      </c>
      <c r="T185" t="n">
        <v>0</v>
      </c>
    </row>
    <row r="186">
      <c r="A186" t="inlineStr">
        <is>
          <t>Tracy</t>
        </is>
      </c>
      <c r="B186" t="inlineStr">
        <is>
          <t>ycui0519@uni.sydney.edu.au</t>
        </is>
      </c>
      <c r="C186" t="n">
        <v>1</v>
      </c>
      <c r="D186" t="n">
        <v>273</v>
      </c>
      <c r="G186" t="inlineStr">
        <is>
          <t>Female</t>
        </is>
      </c>
      <c r="H186" t="inlineStr">
        <is>
          <t>Australia</t>
        </is>
      </c>
      <c r="I186" t="inlineStr">
        <is>
          <t>New South Wales</t>
        </is>
      </c>
      <c r="J186" t="inlineStr">
        <is>
          <t>'|2|9|14|28|33|13|</t>
        </is>
      </c>
      <c r="N186" t="inlineStr">
        <is>
          <t>'|Faculty of Engineering|</t>
        </is>
      </c>
      <c r="O186" t="inlineStr">
        <is>
          <t>'|1st Year|</t>
        </is>
      </c>
      <c r="P186" t="inlineStr">
        <is>
          <t>'|Internship|</t>
        </is>
      </c>
      <c r="Q186" t="inlineStr">
        <is>
          <t>'|International|</t>
        </is>
      </c>
      <c r="T186" t="n">
        <v>0</v>
      </c>
    </row>
    <row r="187">
      <c r="A187" t="inlineStr">
        <is>
          <t>Apsara</t>
        </is>
      </c>
      <c r="B187" t="inlineStr">
        <is>
          <t>asan0436@uni.sydney.edu.au</t>
        </is>
      </c>
      <c r="C187" t="n">
        <v>1</v>
      </c>
      <c r="D187" t="n">
        <v>256</v>
      </c>
      <c r="E187" t="inlineStr">
        <is>
          <t>"Career Profiling Engaged,Completed USYD Survey 1 - Ask 1,MAU_2025JUL,Video Profiling"</t>
        </is>
      </c>
      <c r="G187" t="inlineStr">
        <is>
          <t>Female</t>
        </is>
      </c>
      <c r="H187" t="inlineStr">
        <is>
          <t>Australia</t>
        </is>
      </c>
      <c r="I187" t="inlineStr">
        <is>
          <t>New South Wales</t>
        </is>
      </c>
      <c r="J187" t="inlineStr">
        <is>
          <t>'|14|7|</t>
        </is>
      </c>
      <c r="K187" t="n">
        <v>1</v>
      </c>
      <c r="L187" t="inlineStr">
        <is>
          <t>Y</t>
        </is>
      </c>
      <c r="N187" t="inlineStr">
        <is>
          <t>'|Faculty of Engineering|</t>
        </is>
      </c>
      <c r="O187" t="inlineStr">
        <is>
          <t>'|2nd Year|</t>
        </is>
      </c>
      <c r="P187" t="inlineStr">
        <is>
          <t>'|Internship|Casual or part-time work|</t>
        </is>
      </c>
      <c r="Q187" t="inlineStr">
        <is>
          <t>'|International|</t>
        </is>
      </c>
      <c r="R187" t="inlineStr">
        <is>
          <t>I love my degree and have a clear career plan.</t>
        </is>
      </c>
      <c r="T187" t="n">
        <v>1</v>
      </c>
    </row>
    <row r="188">
      <c r="A188" t="inlineStr">
        <is>
          <t>Ethan</t>
        </is>
      </c>
      <c r="B188" t="inlineStr">
        <is>
          <t>yeyu0870@uni.sydney.edu.au</t>
        </is>
      </c>
      <c r="C188" t="n">
        <v>1</v>
      </c>
      <c r="D188" t="n">
        <v>234</v>
      </c>
      <c r="G188" t="inlineStr">
        <is>
          <t>Male</t>
        </is>
      </c>
      <c r="H188" t="inlineStr">
        <is>
          <t>Australia</t>
        </is>
      </c>
      <c r="I188" t="inlineStr">
        <is>
          <t>New South Wales</t>
        </is>
      </c>
      <c r="J188" t="inlineStr">
        <is>
          <t>'|13|22|27|14|15|</t>
        </is>
      </c>
      <c r="N188" t="inlineStr">
        <is>
          <t>'|Faculty of Engineering|</t>
        </is>
      </c>
      <c r="O188" t="inlineStr">
        <is>
          <t>'|1st Year|</t>
        </is>
      </c>
      <c r="P188" t="inlineStr">
        <is>
          <t>'|Internship|</t>
        </is>
      </c>
      <c r="Q188" t="inlineStr">
        <is>
          <t>'|International|</t>
        </is>
      </c>
      <c r="T188" t="n">
        <v>0</v>
      </c>
    </row>
    <row r="189">
      <c r="A189" t="inlineStr">
        <is>
          <t>Xinyi</t>
        </is>
      </c>
      <c r="B189" t="inlineStr">
        <is>
          <t>xilu0014@uni.sydney.edu.au</t>
        </is>
      </c>
      <c r="C189" t="n">
        <v>1</v>
      </c>
      <c r="D189" t="n">
        <v>233</v>
      </c>
      <c r="E189" t="inlineStr">
        <is>
          <t>"4 Engaged,Completed USYD Survey 1 - Ask 1"</t>
        </is>
      </c>
      <c r="G189" t="inlineStr">
        <is>
          <t>Female</t>
        </is>
      </c>
      <c r="H189" t="inlineStr">
        <is>
          <t>Australia</t>
        </is>
      </c>
      <c r="I189" t="inlineStr">
        <is>
          <t>New South Wales</t>
        </is>
      </c>
      <c r="J189" t="inlineStr">
        <is>
          <t>'|4|1|4|1|</t>
        </is>
      </c>
      <c r="N189" t="inlineStr">
        <is>
          <t>'|Faculty of Engineering|</t>
        </is>
      </c>
      <c r="O189" t="inlineStr">
        <is>
          <t>'|1st Year|</t>
        </is>
      </c>
      <c r="P189" t="inlineStr">
        <is>
          <t>'|Internship|</t>
        </is>
      </c>
      <c r="Q189" t="inlineStr">
        <is>
          <t>'|International|</t>
        </is>
      </c>
      <c r="T189" t="n">
        <v>0</v>
      </c>
    </row>
    <row r="190">
      <c r="A190" t="inlineStr">
        <is>
          <t>wenbo</t>
        </is>
      </c>
      <c r="B190" t="inlineStr">
        <is>
          <t>wshi0055@uni.sydney.edu.au</t>
        </is>
      </c>
      <c r="C190" t="n">
        <v>1</v>
      </c>
      <c r="D190" t="n">
        <v>216</v>
      </c>
      <c r="E190" t="inlineStr">
        <is>
          <t>"Career Profiling Engaged"</t>
        </is>
      </c>
      <c r="G190" t="inlineStr">
        <is>
          <t>Male</t>
        </is>
      </c>
      <c r="H190" t="inlineStr">
        <is>
          <t>Australia</t>
        </is>
      </c>
      <c r="I190" t="inlineStr">
        <is>
          <t>New South Wales</t>
        </is>
      </c>
      <c r="J190" t="inlineStr">
        <is>
          <t>'|14|25|5|</t>
        </is>
      </c>
      <c r="N190" t="inlineStr">
        <is>
          <t>'|Faculty of Engineering|</t>
        </is>
      </c>
      <c r="O190" t="inlineStr">
        <is>
          <t>'|2nd Year|</t>
        </is>
      </c>
      <c r="P190" t="inlineStr">
        <is>
          <t>'|Internship|</t>
        </is>
      </c>
      <c r="Q190" t="inlineStr">
        <is>
          <t>'|International|</t>
        </is>
      </c>
      <c r="T190" t="n">
        <v>1</v>
      </c>
    </row>
    <row r="191">
      <c r="A191" t="inlineStr">
        <is>
          <t>Elizabeth</t>
        </is>
      </c>
      <c r="B191" t="inlineStr">
        <is>
          <t>elai0072@uni.sydney.edu.au</t>
        </is>
      </c>
      <c r="C191" t="n">
        <v>1</v>
      </c>
      <c r="D191" t="n">
        <v>211</v>
      </c>
      <c r="E191" t="inlineStr">
        <is>
          <t>"MAU_2025JUL"</t>
        </is>
      </c>
      <c r="G191" t="inlineStr">
        <is>
          <t>Female</t>
        </is>
      </c>
      <c r="H191" t="inlineStr">
        <is>
          <t>Australia</t>
        </is>
      </c>
      <c r="I191" t="inlineStr">
        <is>
          <t>New South Wales</t>
        </is>
      </c>
      <c r="J191" t="inlineStr">
        <is>
          <t>'|14|14|</t>
        </is>
      </c>
      <c r="L191" t="inlineStr">
        <is>
          <t>Z</t>
        </is>
      </c>
      <c r="N191" t="inlineStr">
        <is>
          <t>'|Faculty of Engineering|</t>
        </is>
      </c>
      <c r="O191" t="inlineStr">
        <is>
          <t>'|1st Year|</t>
        </is>
      </c>
      <c r="P191" t="inlineStr">
        <is>
          <t>'|None of the above|</t>
        </is>
      </c>
      <c r="Q191" t="inlineStr">
        <is>
          <t>'|International|</t>
        </is>
      </c>
      <c r="T191" t="n">
        <v>0</v>
      </c>
    </row>
    <row r="192">
      <c r="A192" t="inlineStr">
        <is>
          <t>hang</t>
        </is>
      </c>
      <c r="B192" t="inlineStr">
        <is>
          <t>hyan6993@uni.sydney.edu.au</t>
        </is>
      </c>
      <c r="C192" t="n">
        <v>1</v>
      </c>
      <c r="D192" t="n">
        <v>211</v>
      </c>
      <c r="G192" t="inlineStr">
        <is>
          <t>Male</t>
        </is>
      </c>
      <c r="H192" t="inlineStr">
        <is>
          <t>Australia</t>
        </is>
      </c>
      <c r="I192" t="inlineStr">
        <is>
          <t>New South Wales</t>
        </is>
      </c>
      <c r="J192" t="inlineStr">
        <is>
          <t>'|3|7|11|14|5|42|28|27|</t>
        </is>
      </c>
      <c r="N192" t="inlineStr">
        <is>
          <t>'|Faculty of Engineering|</t>
        </is>
      </c>
      <c r="O192" t="inlineStr">
        <is>
          <t>'|4th Year|</t>
        </is>
      </c>
      <c r="P192" t="inlineStr">
        <is>
          <t>'|Internship|</t>
        </is>
      </c>
      <c r="Q192" t="inlineStr">
        <is>
          <t>'|International|</t>
        </is>
      </c>
      <c r="T192" t="n">
        <v>0</v>
      </c>
    </row>
    <row r="193">
      <c r="A193" t="inlineStr">
        <is>
          <t>Guocheng</t>
        </is>
      </c>
      <c r="B193" t="inlineStr">
        <is>
          <t>gson0702@uni.sydney.edu.au</t>
        </is>
      </c>
      <c r="C193" t="n">
        <v>1</v>
      </c>
      <c r="D193" t="n">
        <v>210</v>
      </c>
      <c r="E193" t="inlineStr">
        <is>
          <t>"Completed USYD Survey 1 - Ask 1,VWE Engaged"</t>
        </is>
      </c>
      <c r="G193" t="inlineStr">
        <is>
          <t>Other</t>
        </is>
      </c>
      <c r="H193" t="inlineStr">
        <is>
          <t>Australia</t>
        </is>
      </c>
      <c r="I193" t="inlineStr">
        <is>
          <t>New South Wales</t>
        </is>
      </c>
      <c r="J193" t="inlineStr">
        <is>
          <t>'|28|27|14|</t>
        </is>
      </c>
      <c r="N193" t="inlineStr">
        <is>
          <t>'|Faculty of Engineering|</t>
        </is>
      </c>
      <c r="O193" t="inlineStr">
        <is>
          <t>'|2nd Year|</t>
        </is>
      </c>
      <c r="P193" t="inlineStr">
        <is>
          <t>'|Internship|Work placement as part of my degree|Casual or part-time work in a technical role|Casual or part-time work|Research experience at university|</t>
        </is>
      </c>
      <c r="Q193" t="inlineStr">
        <is>
          <t>'|International|</t>
        </is>
      </c>
      <c r="T193" t="n">
        <v>0</v>
      </c>
    </row>
    <row r="194">
      <c r="A194" t="inlineStr">
        <is>
          <t>YUZHE</t>
        </is>
      </c>
      <c r="B194" t="inlineStr">
        <is>
          <t>ywan0434@uni.sydney.edu.au</t>
        </is>
      </c>
      <c r="C194" t="n">
        <v>1</v>
      </c>
      <c r="D194" t="n">
        <v>209</v>
      </c>
      <c r="G194" t="inlineStr">
        <is>
          <t>Male</t>
        </is>
      </c>
      <c r="H194" t="inlineStr">
        <is>
          <t>Australia</t>
        </is>
      </c>
      <c r="I194" t="inlineStr">
        <is>
          <t>New South Wales</t>
        </is>
      </c>
      <c r="J194" t="inlineStr">
        <is>
          <t>'|28|</t>
        </is>
      </c>
      <c r="N194" t="inlineStr">
        <is>
          <t>'|Faculty of Engineering|</t>
        </is>
      </c>
      <c r="O194" t="inlineStr">
        <is>
          <t>'|2nd Year|</t>
        </is>
      </c>
      <c r="P194" t="inlineStr">
        <is>
          <t>'|None of the above|</t>
        </is>
      </c>
      <c r="Q194" t="inlineStr">
        <is>
          <t>'|International|</t>
        </is>
      </c>
      <c r="R194" t="inlineStr">
        <is>
          <t>I'm interested in my degree but not sure how it links to a career or the related career options.</t>
        </is>
      </c>
      <c r="T194" t="n">
        <v>0</v>
      </c>
    </row>
    <row r="195">
      <c r="A195" t="inlineStr">
        <is>
          <t>Rongyang</t>
        </is>
      </c>
      <c r="B195" t="inlineStr">
        <is>
          <t>roxu0463@uni.sydney.edu.au</t>
        </is>
      </c>
      <c r="C195" t="n">
        <v>1</v>
      </c>
      <c r="D195" t="n">
        <v>203</v>
      </c>
      <c r="E195" t="inlineStr">
        <is>
          <t>"Career Profiling Engaged,Completed USYD Survey 1 - Ask 1"</t>
        </is>
      </c>
      <c r="G195" t="inlineStr">
        <is>
          <t>Male</t>
        </is>
      </c>
      <c r="H195" t="inlineStr">
        <is>
          <t>Australia</t>
        </is>
      </c>
      <c r="I195" t="inlineStr">
        <is>
          <t>New South Wales</t>
        </is>
      </c>
      <c r="J195" t="inlineStr">
        <is>
          <t>'|14|42|</t>
        </is>
      </c>
      <c r="N195" t="inlineStr">
        <is>
          <t>'|Faculty of Engineering|</t>
        </is>
      </c>
      <c r="O195" t="inlineStr">
        <is>
          <t>'|1st Year|</t>
        </is>
      </c>
      <c r="P195" t="inlineStr">
        <is>
          <t>'|Internship|Research experience at university|Casual or part-time work in a technical role|</t>
        </is>
      </c>
      <c r="Q195" t="inlineStr">
        <is>
          <t>'|International|</t>
        </is>
      </c>
      <c r="T195" t="n">
        <v>1</v>
      </c>
    </row>
    <row r="196">
      <c r="A196" t="inlineStr">
        <is>
          <t>Lara</t>
        </is>
      </c>
      <c r="B196" t="inlineStr">
        <is>
          <t>lsch0177@uni.sydney.edu.au</t>
        </is>
      </c>
      <c r="C196" t="n">
        <v>1</v>
      </c>
      <c r="D196" t="n">
        <v>201</v>
      </c>
      <c r="E196" t="inlineStr">
        <is>
          <t>"VWE Engaged"</t>
        </is>
      </c>
      <c r="F196" t="inlineStr">
        <is>
          <t>https://careerhub.sydney.edu.au/</t>
        </is>
      </c>
      <c r="G196" t="inlineStr">
        <is>
          <t>Female</t>
        </is>
      </c>
      <c r="H196" t="inlineStr">
        <is>
          <t>Australia</t>
        </is>
      </c>
      <c r="I196" t="inlineStr">
        <is>
          <t>New South Wales</t>
        </is>
      </c>
      <c r="J196" t="inlineStr">
        <is>
          <t>'|14|27|28|</t>
        </is>
      </c>
      <c r="N196" t="inlineStr">
        <is>
          <t>'|Faculty of Engineering|</t>
        </is>
      </c>
      <c r="O196" t="inlineStr">
        <is>
          <t>'|1st Year|</t>
        </is>
      </c>
      <c r="P196" t="inlineStr">
        <is>
          <t>'|Casual or part-time work|</t>
        </is>
      </c>
      <c r="Q196" t="inlineStr">
        <is>
          <t>'|Domestic|</t>
        </is>
      </c>
      <c r="R196" t="inlineStr">
        <is>
          <t>I’m not sure I would want a career that relates to what I am studying.</t>
        </is>
      </c>
      <c r="T196" t="n">
        <v>0</v>
      </c>
    </row>
    <row r="197">
      <c r="A197" t="inlineStr">
        <is>
          <t>Zihan</t>
        </is>
      </c>
      <c r="B197" t="inlineStr">
        <is>
          <t>zixu0905@uni.sydney.edu.au</t>
        </is>
      </c>
      <c r="C197" t="n">
        <v>1</v>
      </c>
      <c r="D197" t="n">
        <v>177</v>
      </c>
      <c r="E197" t="inlineStr">
        <is>
          <t>"Completed USYD Survey 1 - Ask 1,MAU_2025JUL,VWE Engaged"</t>
        </is>
      </c>
      <c r="G197" t="inlineStr">
        <is>
          <t>Male</t>
        </is>
      </c>
      <c r="H197" t="inlineStr">
        <is>
          <t>Australia</t>
        </is>
      </c>
      <c r="I197" t="inlineStr">
        <is>
          <t>New South Wales</t>
        </is>
      </c>
      <c r="J197" t="inlineStr">
        <is>
          <t>'|14|</t>
        </is>
      </c>
      <c r="K197" t="n">
        <v>1</v>
      </c>
      <c r="L197" t="inlineStr">
        <is>
          <t>Z</t>
        </is>
      </c>
      <c r="N197" t="inlineStr">
        <is>
          <t>'|Faculty of Engineering|</t>
        </is>
      </c>
      <c r="O197" t="inlineStr">
        <is>
          <t>'|2nd Year|</t>
        </is>
      </c>
      <c r="P197" t="inlineStr">
        <is>
          <t>'|Internship|</t>
        </is>
      </c>
      <c r="Q197" t="inlineStr">
        <is>
          <t>'|International|</t>
        </is>
      </c>
      <c r="R197" t="inlineStr">
        <is>
          <t>I'm enjoying my studies and have some ideas for my career.</t>
        </is>
      </c>
      <c r="T197" t="n">
        <v>0</v>
      </c>
    </row>
    <row r="198">
      <c r="A198" t="inlineStr">
        <is>
          <t>Ruijia</t>
        </is>
      </c>
      <c r="B198" t="inlineStr">
        <is>
          <t>rjia0735@uni.sydney.edu.au</t>
        </is>
      </c>
      <c r="C198" t="n">
        <v>1</v>
      </c>
      <c r="D198" t="n">
        <v>175</v>
      </c>
      <c r="E198" t="inlineStr">
        <is>
          <t>"Video Profiling"</t>
        </is>
      </c>
      <c r="G198" t="inlineStr">
        <is>
          <t>Female</t>
        </is>
      </c>
      <c r="H198" t="inlineStr">
        <is>
          <t>Australia</t>
        </is>
      </c>
      <c r="I198" t="inlineStr">
        <is>
          <t>New South Wales</t>
        </is>
      </c>
      <c r="J198" t="inlineStr">
        <is>
          <t>'|28|8|14|</t>
        </is>
      </c>
      <c r="N198" t="inlineStr">
        <is>
          <t>'|Faculty of Engineering|</t>
        </is>
      </c>
      <c r="O198" t="inlineStr">
        <is>
          <t>'|1st Year|</t>
        </is>
      </c>
      <c r="P198" t="inlineStr">
        <is>
          <t>'|Internship|Casual or part-time work in a technical role|Casual or part-time work|</t>
        </is>
      </c>
      <c r="Q198" t="inlineStr">
        <is>
          <t>'|International|</t>
        </is>
      </c>
      <c r="R198" t="inlineStr">
        <is>
          <t>I love my degree and have a clear career plan.</t>
        </is>
      </c>
      <c r="T198" t="n">
        <v>0</v>
      </c>
    </row>
    <row r="199">
      <c r="A199" t="inlineStr">
        <is>
          <t>Haruki</t>
        </is>
      </c>
      <c r="B199" t="inlineStr">
        <is>
          <t>hham0997@uni.sydney.edu.au</t>
        </is>
      </c>
      <c r="C199" t="n">
        <v>1</v>
      </c>
      <c r="D199" t="n">
        <v>158</v>
      </c>
      <c r="E199" t="inlineStr">
        <is>
          <t>"VWE Engaged"</t>
        </is>
      </c>
      <c r="G199" t="inlineStr">
        <is>
          <t>Male</t>
        </is>
      </c>
      <c r="H199" t="inlineStr">
        <is>
          <t>Australia</t>
        </is>
      </c>
      <c r="I199" t="inlineStr">
        <is>
          <t>New South Wales</t>
        </is>
      </c>
      <c r="J199" t="inlineStr">
        <is>
          <t>'|12|14|28|33|</t>
        </is>
      </c>
      <c r="N199" t="inlineStr">
        <is>
          <t>'|Faculty of Engineering|</t>
        </is>
      </c>
      <c r="O199" t="inlineStr">
        <is>
          <t>'|2nd Year|</t>
        </is>
      </c>
      <c r="P199" t="inlineStr">
        <is>
          <t>'|None of the above|</t>
        </is>
      </c>
      <c r="Q199" t="inlineStr">
        <is>
          <t>'|International|</t>
        </is>
      </c>
      <c r="T199" t="n">
        <v>0</v>
      </c>
    </row>
    <row r="200">
      <c r="A200" t="inlineStr">
        <is>
          <t>Danna</t>
        </is>
      </c>
      <c r="B200" t="inlineStr">
        <is>
          <t>ndin0382@uni.sydney.edu.au</t>
        </is>
      </c>
      <c r="C200" t="n">
        <v>1</v>
      </c>
      <c r="D200" t="n">
        <v>534</v>
      </c>
      <c r="G200" t="inlineStr">
        <is>
          <t>Female</t>
        </is>
      </c>
      <c r="H200" t="inlineStr">
        <is>
          <t>Australia</t>
        </is>
      </c>
      <c r="I200" t="inlineStr">
        <is>
          <t>New South Wales</t>
        </is>
      </c>
      <c r="J200" t="inlineStr">
        <is>
          <t>'|12|14|28|27|1|</t>
        </is>
      </c>
      <c r="N200" t="inlineStr">
        <is>
          <t>'|Faculty of Engineering|</t>
        </is>
      </c>
      <c r="O200" t="inlineStr">
        <is>
          <t>'|1st Year|</t>
        </is>
      </c>
      <c r="P200" t="inlineStr">
        <is>
          <t>'|Internship|Casual or part-time work|</t>
        </is>
      </c>
      <c r="Q200" t="inlineStr">
        <is>
          <t>'|International|</t>
        </is>
      </c>
      <c r="T200" t="n">
        <v>0</v>
      </c>
    </row>
    <row r="201">
      <c r="A201" t="inlineStr">
        <is>
          <t>Deepak</t>
        </is>
      </c>
      <c r="B201" t="inlineStr">
        <is>
          <t>djha1000@uni.sydney.edu.au</t>
        </is>
      </c>
      <c r="C201" t="n">
        <v>1</v>
      </c>
      <c r="D201" t="n">
        <v>403</v>
      </c>
      <c r="E201" t="inlineStr">
        <is>
          <t>"MAU_2025JUL,VWE Engaged"</t>
        </is>
      </c>
      <c r="G201" t="inlineStr">
        <is>
          <t>Male</t>
        </is>
      </c>
      <c r="H201" t="inlineStr">
        <is>
          <t>Australia</t>
        </is>
      </c>
      <c r="I201" t="inlineStr">
        <is>
          <t>New South Wales</t>
        </is>
      </c>
      <c r="J201" t="inlineStr">
        <is>
          <t>'|1|2|7|8|5|</t>
        </is>
      </c>
      <c r="K201" t="n">
        <v>1</v>
      </c>
      <c r="L201" t="inlineStr">
        <is>
          <t>Z</t>
        </is>
      </c>
      <c r="N201" t="inlineStr">
        <is>
          <t>'|Faculty of Engineering|</t>
        </is>
      </c>
      <c r="O201" t="inlineStr">
        <is>
          <t>'|1st Year|</t>
        </is>
      </c>
      <c r="P201" t="inlineStr">
        <is>
          <t>'|Internship|Work placement as part of my degree|</t>
        </is>
      </c>
      <c r="Q201" t="inlineStr">
        <is>
          <t>'|International|</t>
        </is>
      </c>
      <c r="T201" t="n">
        <v>0</v>
      </c>
    </row>
    <row r="202">
      <c r="A202" t="inlineStr">
        <is>
          <t>Edgar</t>
        </is>
      </c>
      <c r="B202" t="inlineStr">
        <is>
          <t>xdin0238@uni.sydney.edu.au</t>
        </is>
      </c>
      <c r="C202" t="n">
        <v>1</v>
      </c>
      <c r="D202" t="n">
        <v>417</v>
      </c>
      <c r="E202" t="inlineStr">
        <is>
          <t>"MAU_2025JUL"</t>
        </is>
      </c>
      <c r="G202" t="inlineStr">
        <is>
          <t>Male</t>
        </is>
      </c>
      <c r="H202" t="inlineStr">
        <is>
          <t>Australia</t>
        </is>
      </c>
      <c r="I202" t="inlineStr">
        <is>
          <t>New South Wales</t>
        </is>
      </c>
      <c r="J202" t="inlineStr">
        <is>
          <t>'|9|14|</t>
        </is>
      </c>
      <c r="N202" t="inlineStr">
        <is>
          <t>'|Faculty of Engineering|</t>
        </is>
      </c>
      <c r="O202" t="inlineStr">
        <is>
          <t>'|1st Year|</t>
        </is>
      </c>
      <c r="P202" t="inlineStr">
        <is>
          <t>'|None of the above|</t>
        </is>
      </c>
      <c r="Q202" t="inlineStr">
        <is>
          <t>'|International|</t>
        </is>
      </c>
      <c r="T202" t="n">
        <v>0</v>
      </c>
    </row>
    <row r="203">
      <c r="A203" t="inlineStr">
        <is>
          <t>Edgar</t>
        </is>
      </c>
      <c r="B203" t="inlineStr">
        <is>
          <t>xdin0238@uni.sydney.edu.au</t>
        </is>
      </c>
      <c r="C203" t="n">
        <v>1</v>
      </c>
      <c r="D203" t="n">
        <v>561</v>
      </c>
      <c r="E203" t="inlineStr">
        <is>
          <t>"MAU_2025JUL,VWE Engaged"</t>
        </is>
      </c>
      <c r="G203" t="inlineStr">
        <is>
          <t>Male</t>
        </is>
      </c>
      <c r="H203" t="inlineStr">
        <is>
          <t>Australia</t>
        </is>
      </c>
      <c r="I203" t="inlineStr">
        <is>
          <t>New South Wales</t>
        </is>
      </c>
      <c r="J203" t="inlineStr">
        <is>
          <t>'|9|14|</t>
        </is>
      </c>
      <c r="K203" t="n">
        <v>1</v>
      </c>
      <c r="L203" t="inlineStr">
        <is>
          <t>Z</t>
        </is>
      </c>
      <c r="N203" t="inlineStr">
        <is>
          <t>'|Faculty of Engineering|</t>
        </is>
      </c>
      <c r="O203" t="inlineStr">
        <is>
          <t>'|1st Year|</t>
        </is>
      </c>
      <c r="P203" t="inlineStr">
        <is>
          <t>'|None of the above|</t>
        </is>
      </c>
      <c r="Q203" t="inlineStr">
        <is>
          <t>'|International|</t>
        </is>
      </c>
      <c r="T203" t="n">
        <v>0</v>
      </c>
    </row>
    <row r="204">
      <c r="A204" t="inlineStr">
        <is>
          <t>Estela</t>
        </is>
      </c>
      <c r="B204" t="inlineStr">
        <is>
          <t>jili0651@uni.sydney.edu.au</t>
        </is>
      </c>
      <c r="C204" t="n">
        <v>1</v>
      </c>
      <c r="D204" t="n">
        <v>871</v>
      </c>
      <c r="E204" t="inlineStr">
        <is>
          <t>"MAU_2025JUL,VWE Engaged"</t>
        </is>
      </c>
      <c r="G204" t="inlineStr">
        <is>
          <t>Female</t>
        </is>
      </c>
      <c r="H204" t="inlineStr">
        <is>
          <t>Australia</t>
        </is>
      </c>
      <c r="I204" t="inlineStr">
        <is>
          <t>New South Wales</t>
        </is>
      </c>
      <c r="J204" t="inlineStr">
        <is>
          <t>'|28|24|14|</t>
        </is>
      </c>
      <c r="K204" t="n">
        <v>1</v>
      </c>
      <c r="L204" t="inlineStr">
        <is>
          <t>Z</t>
        </is>
      </c>
      <c r="N204" t="inlineStr">
        <is>
          <t>'|Faculty of Engineering|</t>
        </is>
      </c>
      <c r="O204" t="inlineStr">
        <is>
          <t>'|1st Year|</t>
        </is>
      </c>
      <c r="P204" t="inlineStr">
        <is>
          <t>'|Casual or part-time work|</t>
        </is>
      </c>
      <c r="Q204" t="inlineStr">
        <is>
          <t>'|Domestic|</t>
        </is>
      </c>
      <c r="T204" t="n">
        <v>0</v>
      </c>
    </row>
    <row r="205">
      <c r="A205" t="inlineStr">
        <is>
          <t>Hayden</t>
        </is>
      </c>
      <c r="B205" t="inlineStr">
        <is>
          <t>hali0131@uni.sydney.edu.au</t>
        </is>
      </c>
      <c r="C205" t="n">
        <v>1</v>
      </c>
      <c r="D205" t="n">
        <v>401</v>
      </c>
      <c r="E205" t="inlineStr">
        <is>
          <t>"MAU_2025JUL"</t>
        </is>
      </c>
      <c r="G205" t="inlineStr">
        <is>
          <t>Male</t>
        </is>
      </c>
      <c r="H205" t="inlineStr">
        <is>
          <t>Australia</t>
        </is>
      </c>
      <c r="I205" t="inlineStr">
        <is>
          <t>New South Wales</t>
        </is>
      </c>
      <c r="J205" t="inlineStr">
        <is>
          <t>'|2|14|23|27|</t>
        </is>
      </c>
      <c r="L205" t="inlineStr">
        <is>
          <t>Z</t>
        </is>
      </c>
      <c r="N205" t="inlineStr">
        <is>
          <t>'|Faculty of Engineering|</t>
        </is>
      </c>
      <c r="O205" t="inlineStr">
        <is>
          <t>'|1st Year|</t>
        </is>
      </c>
      <c r="P205" t="inlineStr">
        <is>
          <t>'|None of the above|</t>
        </is>
      </c>
      <c r="Q205" t="inlineStr">
        <is>
          <t>'|Domestic|</t>
        </is>
      </c>
      <c r="T205" t="n">
        <v>0</v>
      </c>
    </row>
    <row r="206">
      <c r="A206" t="inlineStr">
        <is>
          <t>Matthew</t>
        </is>
      </c>
      <c r="B206" t="inlineStr">
        <is>
          <t>meff0906@uni.sydney.edu.au</t>
        </is>
      </c>
      <c r="C206" t="n">
        <v>1</v>
      </c>
      <c r="D206" t="n">
        <v>141</v>
      </c>
      <c r="E206" t="inlineStr">
        <is>
          <t>"MAU_2025JUL"</t>
        </is>
      </c>
      <c r="G206" t="inlineStr">
        <is>
          <t>Male</t>
        </is>
      </c>
      <c r="H206" t="inlineStr">
        <is>
          <t>Australia</t>
        </is>
      </c>
      <c r="I206" t="inlineStr">
        <is>
          <t>New South Wales</t>
        </is>
      </c>
      <c r="J206" t="inlineStr">
        <is>
          <t>'|8|15|14|</t>
        </is>
      </c>
      <c r="L206" t="inlineStr">
        <is>
          <t>Z</t>
        </is>
      </c>
      <c r="N206" t="inlineStr">
        <is>
          <t>'|Faculty of Engineering|</t>
        </is>
      </c>
      <c r="O206" t="inlineStr">
        <is>
          <t>'|1st Year|</t>
        </is>
      </c>
      <c r="P206" t="inlineStr">
        <is>
          <t>'|None of the above|</t>
        </is>
      </c>
      <c r="Q206" t="inlineStr">
        <is>
          <t>'|Domestic|</t>
        </is>
      </c>
      <c r="T206" t="n">
        <v>0</v>
      </c>
    </row>
    <row r="207">
      <c r="A207" t="inlineStr">
        <is>
          <t>Sangmin</t>
        </is>
      </c>
      <c r="B207" t="inlineStr">
        <is>
          <t>slee8092@uni.sydney.edu.au</t>
        </is>
      </c>
      <c r="C207" t="n">
        <v>1</v>
      </c>
      <c r="D207" t="n">
        <v>141</v>
      </c>
      <c r="G207" t="inlineStr">
        <is>
          <t>Male</t>
        </is>
      </c>
      <c r="H207" t="inlineStr">
        <is>
          <t>Australia</t>
        </is>
      </c>
      <c r="I207" t="inlineStr">
        <is>
          <t>New South Wales</t>
        </is>
      </c>
      <c r="J207" t="inlineStr">
        <is>
          <t>'|14|</t>
        </is>
      </c>
      <c r="N207" t="inlineStr">
        <is>
          <t>'|Faculty of Engineering|</t>
        </is>
      </c>
      <c r="O207" t="inlineStr">
        <is>
          <t>'|3rd Year|</t>
        </is>
      </c>
      <c r="P207" t="inlineStr">
        <is>
          <t>'|Internship|Casual or part-time work in a technical role|Casual or part-time work|Work placement as part of my degree|</t>
        </is>
      </c>
      <c r="Q207" t="inlineStr">
        <is>
          <t>'|International|</t>
        </is>
      </c>
      <c r="T207" t="n">
        <v>0</v>
      </c>
    </row>
    <row r="208">
      <c r="A208" t="inlineStr">
        <is>
          <t>Yunyi</t>
        </is>
      </c>
      <c r="B208" t="inlineStr">
        <is>
          <t>yzho0933@uni.sydney.edu.au</t>
        </is>
      </c>
      <c r="C208" t="n">
        <v>1</v>
      </c>
      <c r="D208" t="n">
        <v>141</v>
      </c>
      <c r="E208" t="inlineStr">
        <is>
          <t>"MAU_2025JUL,VWE Engaged"</t>
        </is>
      </c>
      <c r="G208" t="inlineStr">
        <is>
          <t>Female</t>
        </is>
      </c>
      <c r="H208" t="inlineStr">
        <is>
          <t>Australia</t>
        </is>
      </c>
      <c r="I208" t="inlineStr">
        <is>
          <t>New South Wales</t>
        </is>
      </c>
      <c r="J208" t="inlineStr">
        <is>
          <t>'|14|8|</t>
        </is>
      </c>
      <c r="K208" t="n">
        <v>1</v>
      </c>
      <c r="L208" t="inlineStr">
        <is>
          <t>Z</t>
        </is>
      </c>
      <c r="N208" t="inlineStr">
        <is>
          <t>'|Faculty of Engineering|</t>
        </is>
      </c>
      <c r="O208" t="inlineStr">
        <is>
          <t>'|1st Year|</t>
        </is>
      </c>
      <c r="P208" t="inlineStr">
        <is>
          <t>'|Internship|</t>
        </is>
      </c>
      <c r="Q208" t="inlineStr">
        <is>
          <t>'|International|</t>
        </is>
      </c>
      <c r="T208" t="n">
        <v>0</v>
      </c>
    </row>
    <row r="209">
      <c r="A209" t="inlineStr">
        <is>
          <t>Annie</t>
        </is>
      </c>
      <c r="B209" t="inlineStr">
        <is>
          <t>asab0071@uni.sydney.edu.au</t>
        </is>
      </c>
      <c r="C209" t="n">
        <v>1</v>
      </c>
      <c r="D209" t="n">
        <v>88</v>
      </c>
      <c r="G209" t="inlineStr">
        <is>
          <t>Female</t>
        </is>
      </c>
      <c r="H209" t="inlineStr">
        <is>
          <t>Australia</t>
        </is>
      </c>
      <c r="I209" t="inlineStr">
        <is>
          <t>New South Wales</t>
        </is>
      </c>
      <c r="J209" t="inlineStr">
        <is>
          <t>'|11|14|15|28|37|42|13|</t>
        </is>
      </c>
      <c r="K209" t="n">
        <v>1</v>
      </c>
      <c r="N209" t="inlineStr">
        <is>
          <t>'|Faculty of Engineering|</t>
        </is>
      </c>
      <c r="O209" t="inlineStr">
        <is>
          <t>'|1st Year|</t>
        </is>
      </c>
      <c r="P209" t="inlineStr">
        <is>
          <t>'|None of the above|</t>
        </is>
      </c>
      <c r="Q209" t="inlineStr">
        <is>
          <t>'|International|</t>
        </is>
      </c>
      <c r="R209" t="inlineStr">
        <is>
          <t>I'm enjoying my studies and have some ideas for my career.</t>
        </is>
      </c>
      <c r="T209" t="n">
        <v>0</v>
      </c>
    </row>
    <row r="210">
      <c r="A210" t="inlineStr">
        <is>
          <t>A</t>
        </is>
      </c>
      <c r="B210" t="inlineStr">
        <is>
          <t>aali0251@uni.sydney.edu.au</t>
        </is>
      </c>
      <c r="C210" t="n">
        <v>1</v>
      </c>
      <c r="D210" t="n">
        <v>7362</v>
      </c>
      <c r="E210" t="inlineStr">
        <is>
          <t>"14 Engaged,Completed USYD Survey 1 - Ask 1"</t>
        </is>
      </c>
      <c r="F210" t="inlineStr">
        <is>
          <t>https://careerhub.sydney.edu.au/s/careers-centre</t>
        </is>
      </c>
      <c r="G210" t="inlineStr">
        <is>
          <t>Male</t>
        </is>
      </c>
      <c r="H210" t="inlineStr">
        <is>
          <t>Australia</t>
        </is>
      </c>
      <c r="I210" t="inlineStr">
        <is>
          <t>New South Wales</t>
        </is>
      </c>
      <c r="J210" t="inlineStr">
        <is>
          <t>'|14|</t>
        </is>
      </c>
      <c r="K210" t="n">
        <v>1</v>
      </c>
      <c r="N210" t="inlineStr">
        <is>
          <t>'|Faculty of Engineering|</t>
        </is>
      </c>
      <c r="O210" t="inlineStr">
        <is>
          <t>'|2nd Year|</t>
        </is>
      </c>
      <c r="P210" t="inlineStr">
        <is>
          <t>'|Casual or part-time work|</t>
        </is>
      </c>
      <c r="Q210" t="inlineStr">
        <is>
          <t>'|International|</t>
        </is>
      </c>
      <c r="R210" t="inlineStr">
        <is>
          <t>I'm enjoying my studies and have some ideas for my career.</t>
        </is>
      </c>
      <c r="T210" t="n">
        <v>0</v>
      </c>
    </row>
    <row r="211">
      <c r="A211" t="inlineStr">
        <is>
          <t>Abdullah</t>
        </is>
      </c>
      <c r="B211" t="inlineStr">
        <is>
          <t>aham0127@uni.sydney.edu.au</t>
        </is>
      </c>
      <c r="C211" t="n">
        <v>1</v>
      </c>
      <c r="D211" t="n">
        <v>4055</v>
      </c>
      <c r="E211" t="inlineStr">
        <is>
          <t>"Career Profiling Engaged,Completed USYD Survey 1 - Ask 1,VWE Engaged,Video Profiling"</t>
        </is>
      </c>
      <c r="G211" t="inlineStr">
        <is>
          <t>Male</t>
        </is>
      </c>
      <c r="H211" t="inlineStr">
        <is>
          <t>Australia</t>
        </is>
      </c>
      <c r="I211" t="inlineStr">
        <is>
          <t>New South Wales</t>
        </is>
      </c>
      <c r="J211" t="inlineStr">
        <is>
          <t>'|14|7|5|25|30|</t>
        </is>
      </c>
      <c r="K211" t="n">
        <v>1</v>
      </c>
      <c r="N211" t="inlineStr">
        <is>
          <t>'|Faculty of Engineering|</t>
        </is>
      </c>
      <c r="O211" t="inlineStr">
        <is>
          <t>'|1st Year|</t>
        </is>
      </c>
      <c r="P211" t="inlineStr">
        <is>
          <t>'|Casual or part-time work|</t>
        </is>
      </c>
      <c r="Q211" t="inlineStr">
        <is>
          <t>'|Domestic|</t>
        </is>
      </c>
      <c r="R211" t="inlineStr">
        <is>
          <t>I'm enjoying my studies and have some ideas for my career.</t>
        </is>
      </c>
      <c r="T211" t="n">
        <v>1</v>
      </c>
    </row>
    <row r="212">
      <c r="A212" t="inlineStr">
        <is>
          <t>Abhishek</t>
        </is>
      </c>
      <c r="B212" t="inlineStr">
        <is>
          <t>aseb0376@uni.sydney.edu.au</t>
        </is>
      </c>
      <c r="C212" t="n">
        <v>1</v>
      </c>
      <c r="D212" t="n">
        <v>1904</v>
      </c>
      <c r="E212" t="inlineStr">
        <is>
          <t>"Completed USYD Survey 1 - Ask 1,VWE Engaged"</t>
        </is>
      </c>
      <c r="G212" t="inlineStr">
        <is>
          <t>Male</t>
        </is>
      </c>
      <c r="H212" t="inlineStr">
        <is>
          <t>Australia</t>
        </is>
      </c>
      <c r="I212" t="inlineStr">
        <is>
          <t>New South Wales</t>
        </is>
      </c>
      <c r="J212" t="inlineStr">
        <is>
          <t>'|14|28|</t>
        </is>
      </c>
      <c r="K212" t="n">
        <v>1</v>
      </c>
      <c r="N212" t="inlineStr">
        <is>
          <t>'|Faculty of Engineering|</t>
        </is>
      </c>
      <c r="O212" t="inlineStr">
        <is>
          <t>'|1st Year|</t>
        </is>
      </c>
      <c r="P212" t="inlineStr">
        <is>
          <t>'|None of the above|</t>
        </is>
      </c>
      <c r="Q212" t="inlineStr">
        <is>
          <t>'|International|</t>
        </is>
      </c>
      <c r="R212" t="inlineStr">
        <is>
          <t>I love my degree and have a clear career plan.</t>
        </is>
      </c>
      <c r="T212" t="n">
        <v>0</v>
      </c>
    </row>
    <row r="213">
      <c r="A213" t="inlineStr">
        <is>
          <t>Aditya</t>
        </is>
      </c>
      <c r="B213" t="inlineStr">
        <is>
          <t>akam0073@uni.sydney.edu.au</t>
        </is>
      </c>
      <c r="C213" t="n">
        <v>1</v>
      </c>
      <c r="D213" t="n">
        <v>1750</v>
      </c>
      <c r="E213" t="inlineStr">
        <is>
          <t>"Completed USYD Survey 1 - Ask 1,VWE Engaged,28 Engaged,MG Engaged,MG Trading Analyst VWE,Video Profiling"</t>
        </is>
      </c>
      <c r="G213" t="inlineStr">
        <is>
          <t>Male</t>
        </is>
      </c>
      <c r="H213" t="inlineStr">
        <is>
          <t>Australia</t>
        </is>
      </c>
      <c r="I213" t="inlineStr">
        <is>
          <t>New South Wales</t>
        </is>
      </c>
      <c r="J213" t="inlineStr">
        <is>
          <t>'|28|27|37|42|34|33|30|25|17|14|</t>
        </is>
      </c>
      <c r="K213" t="n">
        <v>1</v>
      </c>
      <c r="N213" t="inlineStr">
        <is>
          <t>'|Faculty of Engineering|</t>
        </is>
      </c>
      <c r="O213" t="inlineStr">
        <is>
          <t>'|1st Year|</t>
        </is>
      </c>
      <c r="P213" t="inlineStr">
        <is>
          <t>'|None of the above|</t>
        </is>
      </c>
      <c r="Q213" t="inlineStr">
        <is>
          <t>'|International|</t>
        </is>
      </c>
      <c r="T213" t="n">
        <v>0</v>
      </c>
    </row>
    <row r="214">
      <c r="A214" t="inlineStr">
        <is>
          <t>Aditya</t>
        </is>
      </c>
      <c r="B214" t="inlineStr">
        <is>
          <t>avar0614@uni.sydney.edu.au</t>
        </is>
      </c>
      <c r="C214" t="n">
        <v>1</v>
      </c>
      <c r="D214" t="n">
        <v>1278</v>
      </c>
      <c r="F214" t="inlineStr">
        <is>
          <t>android-app://com.linkedin.android/</t>
        </is>
      </c>
      <c r="G214" t="inlineStr">
        <is>
          <t>Male</t>
        </is>
      </c>
      <c r="H214" t="inlineStr">
        <is>
          <t>Australia</t>
        </is>
      </c>
      <c r="I214" t="inlineStr">
        <is>
          <t>New South Wales</t>
        </is>
      </c>
      <c r="J214" t="inlineStr">
        <is>
          <t>'|14|</t>
        </is>
      </c>
      <c r="K214" t="n">
        <v>1</v>
      </c>
      <c r="N214" t="inlineStr">
        <is>
          <t>'|Faculty of Engineering|</t>
        </is>
      </c>
      <c r="O214" t="inlineStr">
        <is>
          <t>'|2nd Year|</t>
        </is>
      </c>
      <c r="P214" t="inlineStr">
        <is>
          <t>'|Internship|Casual or part-time work in a technical role|Casual or part-time work|</t>
        </is>
      </c>
      <c r="Q214" t="inlineStr">
        <is>
          <t>'|International|</t>
        </is>
      </c>
      <c r="T214" t="n">
        <v>0</v>
      </c>
    </row>
    <row r="215">
      <c r="A215" t="inlineStr">
        <is>
          <t>Aina</t>
        </is>
      </c>
      <c r="B215" t="inlineStr">
        <is>
          <t>akaw0307@uni.sydney.edu.au</t>
        </is>
      </c>
      <c r="C215" t="n">
        <v>1</v>
      </c>
      <c r="D215" t="n">
        <v>585</v>
      </c>
      <c r="E215" t="inlineStr">
        <is>
          <t>"Career Profiling Engaged,Completed USYD Survey 1 - Ask 1,Job Suggestions,Video Profiling"</t>
        </is>
      </c>
      <c r="G215" t="inlineStr">
        <is>
          <t>Female</t>
        </is>
      </c>
      <c r="H215" t="inlineStr">
        <is>
          <t>Australia</t>
        </is>
      </c>
      <c r="I215" t="inlineStr">
        <is>
          <t>New South Wales</t>
        </is>
      </c>
      <c r="J215" t="inlineStr">
        <is>
          <t>'|14|26|</t>
        </is>
      </c>
      <c r="L215" t="inlineStr">
        <is>
          <t>Y</t>
        </is>
      </c>
      <c r="N215" t="inlineStr">
        <is>
          <t>'|Faculty of Engineering|</t>
        </is>
      </c>
      <c r="O215" t="inlineStr">
        <is>
          <t>'|1st Year|</t>
        </is>
      </c>
      <c r="P215" t="inlineStr">
        <is>
          <t>'|None of the above|</t>
        </is>
      </c>
      <c r="Q215" t="inlineStr">
        <is>
          <t>'|International|</t>
        </is>
      </c>
      <c r="R215" t="inlineStr">
        <is>
          <t>I'm interested in my degree but not sure how it links to a career or the related career options.</t>
        </is>
      </c>
      <c r="T215" t="n">
        <v>1</v>
      </c>
    </row>
    <row r="216">
      <c r="A216" t="inlineStr">
        <is>
          <t>Akshat</t>
        </is>
      </c>
      <c r="B216" t="inlineStr">
        <is>
          <t>amat0369@uni.sydney.edu.au</t>
        </is>
      </c>
      <c r="C216" t="n">
        <v>1</v>
      </c>
      <c r="D216" t="n">
        <v>71</v>
      </c>
      <c r="E216" t="inlineStr">
        <is>
          <t>"Career Profiling Engaged,Completed USYD Survey 1 - Ask 1,MAU_2025JUL,Job Suggestions,28 Engaged,Video Profiling,VWE Engaged"</t>
        </is>
      </c>
      <c r="G216" t="inlineStr">
        <is>
          <t>Male</t>
        </is>
      </c>
      <c r="H216" t="inlineStr">
        <is>
          <t>Australia</t>
        </is>
      </c>
      <c r="I216" t="inlineStr">
        <is>
          <t>New South Wales</t>
        </is>
      </c>
      <c r="J216" t="inlineStr">
        <is>
          <t>'|28|</t>
        </is>
      </c>
      <c r="K216" t="n">
        <v>1</v>
      </c>
      <c r="L216" t="inlineStr">
        <is>
          <t>Y</t>
        </is>
      </c>
      <c r="N216" t="inlineStr">
        <is>
          <t>'|Faculty of Engineering|</t>
        </is>
      </c>
      <c r="O216" t="inlineStr">
        <is>
          <t>'|1st Year|</t>
        </is>
      </c>
      <c r="P216" t="inlineStr">
        <is>
          <t>'|Internship|</t>
        </is>
      </c>
      <c r="Q216" t="inlineStr">
        <is>
          <t>'|International|</t>
        </is>
      </c>
      <c r="R216" t="inlineStr">
        <is>
          <t>I'm enjoying my studies and have some ideas for my career.</t>
        </is>
      </c>
      <c r="T216" t="n">
        <v>1</v>
      </c>
    </row>
    <row r="217">
      <c r="A217" t="inlineStr">
        <is>
          <t>Akshay</t>
        </is>
      </c>
      <c r="B217" t="inlineStr">
        <is>
          <t>akha0532@uni.sydney.edu.au</t>
        </is>
      </c>
      <c r="C217" t="n">
        <v>1</v>
      </c>
      <c r="D217" t="n">
        <v>71</v>
      </c>
      <c r="E217" t="inlineStr">
        <is>
          <t>"Completed USYD Survey 1 - Ask 1"</t>
        </is>
      </c>
      <c r="G217" t="inlineStr">
        <is>
          <t>Male</t>
        </is>
      </c>
      <c r="H217" t="inlineStr">
        <is>
          <t>Australia</t>
        </is>
      </c>
      <c r="I217" t="inlineStr">
        <is>
          <t>New South Wales</t>
        </is>
      </c>
      <c r="J217" t="inlineStr">
        <is>
          <t>'|28|14|27|37|42|</t>
        </is>
      </c>
      <c r="N217" t="inlineStr">
        <is>
          <t>'|Faculty of Engineering|</t>
        </is>
      </c>
      <c r="O217" t="inlineStr">
        <is>
          <t>'|1st Year|</t>
        </is>
      </c>
      <c r="P217" t="inlineStr">
        <is>
          <t>'|Internship|Casual or part-time work in a technical role|Casual or part-time work|Research experience at university|Work placement as part of my degree|</t>
        </is>
      </c>
      <c r="Q217" t="inlineStr">
        <is>
          <t>'|International|</t>
        </is>
      </c>
      <c r="R217" t="inlineStr">
        <is>
          <t>I'm enjoying my studies and have some ideas for my career.</t>
        </is>
      </c>
      <c r="T217" t="n">
        <v>0</v>
      </c>
    </row>
    <row r="218">
      <c r="A218" t="inlineStr">
        <is>
          <t>Ali</t>
        </is>
      </c>
      <c r="B218" t="inlineStr">
        <is>
          <t>amas0399@uni.sydney.edu.au</t>
        </is>
      </c>
      <c r="C218" t="n">
        <v>1</v>
      </c>
      <c r="D218" t="n">
        <v>71</v>
      </c>
      <c r="G218" t="inlineStr">
        <is>
          <t>Male</t>
        </is>
      </c>
      <c r="H218" t="inlineStr">
        <is>
          <t>Australia</t>
        </is>
      </c>
      <c r="I218" t="inlineStr">
        <is>
          <t>New South Wales</t>
        </is>
      </c>
      <c r="J218" t="inlineStr">
        <is>
          <t>'|14|</t>
        </is>
      </c>
      <c r="N218" t="inlineStr">
        <is>
          <t>'|Faculty of Engineering|</t>
        </is>
      </c>
      <c r="O218" t="inlineStr">
        <is>
          <t>'|1st Year|</t>
        </is>
      </c>
      <c r="P218" t="inlineStr">
        <is>
          <t>'|None of the above|</t>
        </is>
      </c>
      <c r="Q218" t="inlineStr">
        <is>
          <t>'|Domestic|</t>
        </is>
      </c>
      <c r="T218" t="n">
        <v>0</v>
      </c>
    </row>
    <row r="219">
      <c r="A219" t="inlineStr">
        <is>
          <t>Amir</t>
        </is>
      </c>
      <c r="B219" t="inlineStr">
        <is>
          <t>abah0923@uni.sydney.edu.au</t>
        </is>
      </c>
      <c r="C219" t="n">
        <v>1</v>
      </c>
      <c r="D219" t="n">
        <v>71</v>
      </c>
      <c r="G219" t="inlineStr">
        <is>
          <t>Male</t>
        </is>
      </c>
      <c r="H219" t="inlineStr">
        <is>
          <t>Australia</t>
        </is>
      </c>
      <c r="I219" t="inlineStr">
        <is>
          <t>New South Wales</t>
        </is>
      </c>
      <c r="J219" t="inlineStr">
        <is>
          <t>'|7|</t>
        </is>
      </c>
      <c r="K219" t="n">
        <v>1</v>
      </c>
      <c r="L219" t="inlineStr">
        <is>
          <t>Z</t>
        </is>
      </c>
      <c r="N219" t="inlineStr">
        <is>
          <t>'|Faculty of Engineering|</t>
        </is>
      </c>
      <c r="O219" t="inlineStr">
        <is>
          <t>'|2nd Year|</t>
        </is>
      </c>
      <c r="P219" t="inlineStr">
        <is>
          <t>'|Casual or part-time work|</t>
        </is>
      </c>
      <c r="T219" t="n">
        <v>0</v>
      </c>
    </row>
    <row r="220">
      <c r="A220" t="inlineStr">
        <is>
          <t>Andrew</t>
        </is>
      </c>
      <c r="B220" t="inlineStr">
        <is>
          <t>andr3804@uni.sydney.edu.au</t>
        </is>
      </c>
      <c r="C220" t="n">
        <v>1</v>
      </c>
      <c r="D220" t="n">
        <v>71</v>
      </c>
      <c r="E220" t="inlineStr">
        <is>
          <t>"Completed USYD Survey 1 - Ask 1,MAU_2025JUL,VWE Engaged,28 Engaged,Video Profiling"</t>
        </is>
      </c>
      <c r="F220" t="inlineStr">
        <is>
          <t>https://careerhub.sydney.edu.au/s/careers-centre/events?page=9&amp;studentSiteId=3</t>
        </is>
      </c>
      <c r="G220" t="inlineStr">
        <is>
          <t>Male</t>
        </is>
      </c>
      <c r="H220" t="inlineStr">
        <is>
          <t>Australia</t>
        </is>
      </c>
      <c r="I220" t="inlineStr">
        <is>
          <t>New South Wales</t>
        </is>
      </c>
      <c r="J220" t="inlineStr">
        <is>
          <t>'|8|12|14|15|28|27|</t>
        </is>
      </c>
      <c r="K220" t="n">
        <v>1</v>
      </c>
      <c r="L220" t="inlineStr">
        <is>
          <t>Y</t>
        </is>
      </c>
      <c r="N220" t="inlineStr">
        <is>
          <t>'|Faculty of Engineering|</t>
        </is>
      </c>
      <c r="O220" t="inlineStr">
        <is>
          <t>'|2nd Year|</t>
        </is>
      </c>
      <c r="P220" t="inlineStr">
        <is>
          <t>'|Internship|Casual or part-time work in a technical role|Casual or part-time work|Research experience at university|</t>
        </is>
      </c>
      <c r="Q220" t="inlineStr">
        <is>
          <t>'|International|</t>
        </is>
      </c>
      <c r="R220" t="inlineStr">
        <is>
          <t>I'm enjoying my studies and have some ideas for my career.</t>
        </is>
      </c>
      <c r="T220" t="n">
        <v>0</v>
      </c>
    </row>
    <row r="221">
      <c r="A221" t="inlineStr">
        <is>
          <t>Angel</t>
        </is>
      </c>
      <c r="B221" t="inlineStr">
        <is>
          <t>alin0754@uni.sydney.edu.au</t>
        </is>
      </c>
      <c r="C221" t="n">
        <v>1</v>
      </c>
      <c r="D221" t="n">
        <v>71</v>
      </c>
      <c r="G221" t="inlineStr">
        <is>
          <t>Male</t>
        </is>
      </c>
      <c r="H221" t="inlineStr">
        <is>
          <t>Australia</t>
        </is>
      </c>
      <c r="I221" t="inlineStr">
        <is>
          <t>New South Wales</t>
        </is>
      </c>
      <c r="J221" t="inlineStr">
        <is>
          <t>'|14|27|33|42|15|</t>
        </is>
      </c>
      <c r="K221" t="n">
        <v>3</v>
      </c>
      <c r="N221" t="inlineStr">
        <is>
          <t>'|Faculty of Engineering|</t>
        </is>
      </c>
      <c r="O221" t="inlineStr">
        <is>
          <t>'|1st Year|</t>
        </is>
      </c>
      <c r="P221" t="inlineStr">
        <is>
          <t>'|Internship|</t>
        </is>
      </c>
      <c r="Q221" t="inlineStr">
        <is>
          <t>'|International|</t>
        </is>
      </c>
      <c r="T221" t="n">
        <v>0</v>
      </c>
    </row>
    <row r="222">
      <c r="A222" t="inlineStr">
        <is>
          <t>Anna</t>
        </is>
      </c>
      <c r="B222" t="inlineStr">
        <is>
          <t>xngu8505@uni.sydney.edu.au</t>
        </is>
      </c>
      <c r="C222" t="n">
        <v>1</v>
      </c>
      <c r="D222" t="n">
        <v>71</v>
      </c>
      <c r="E222" t="inlineStr">
        <is>
          <t>"Completed USYD Survey 1 - Ask 1"</t>
        </is>
      </c>
      <c r="G222" t="inlineStr">
        <is>
          <t>Female</t>
        </is>
      </c>
      <c r="H222" t="inlineStr">
        <is>
          <t>Australia</t>
        </is>
      </c>
      <c r="I222" t="inlineStr">
        <is>
          <t>New South Wales</t>
        </is>
      </c>
      <c r="J222" t="inlineStr">
        <is>
          <t>'|14|17|27|28|</t>
        </is>
      </c>
      <c r="K222" t="n">
        <v>2</v>
      </c>
      <c r="N222" t="inlineStr">
        <is>
          <t>'|Faculty of Engineering|</t>
        </is>
      </c>
      <c r="O222" t="inlineStr">
        <is>
          <t>'|4th Year|</t>
        </is>
      </c>
      <c r="P222" t="inlineStr">
        <is>
          <t>'|Work placement as part of my degree|Research experience at university|Casual or part-time work|</t>
        </is>
      </c>
      <c r="Q222" t="inlineStr">
        <is>
          <t>'|International|</t>
        </is>
      </c>
      <c r="R222" t="inlineStr">
        <is>
          <t>I'm interested in my degree but not sure how it links to a career or the related career options.</t>
        </is>
      </c>
      <c r="T222" t="n">
        <v>0</v>
      </c>
    </row>
    <row r="223">
      <c r="A223" t="inlineStr">
        <is>
          <t>Anugraha</t>
        </is>
      </c>
      <c r="B223" t="inlineStr">
        <is>
          <t>ajaw0192@uni.sydney.edu.au</t>
        </is>
      </c>
      <c r="C223" t="n">
        <v>1</v>
      </c>
      <c r="D223" t="n">
        <v>71</v>
      </c>
      <c r="E223" t="inlineStr">
        <is>
          <t>"28 Engaged"</t>
        </is>
      </c>
      <c r="G223" t="inlineStr">
        <is>
          <t>Female</t>
        </is>
      </c>
      <c r="H223" t="inlineStr">
        <is>
          <t>Australia</t>
        </is>
      </c>
      <c r="I223" t="inlineStr">
        <is>
          <t>New South Wales</t>
        </is>
      </c>
      <c r="J223" t="inlineStr">
        <is>
          <t>'|14|35|28|25|13|11|2|</t>
        </is>
      </c>
      <c r="N223" t="inlineStr">
        <is>
          <t>'|Faculty of Engineering|</t>
        </is>
      </c>
      <c r="O223" t="inlineStr">
        <is>
          <t>'|1st Year|</t>
        </is>
      </c>
      <c r="P223" t="inlineStr">
        <is>
          <t>'|Internship|Work placement as part of my degree|Casual or part-time work in a technical role|</t>
        </is>
      </c>
      <c r="Q223" t="inlineStr">
        <is>
          <t>'|International|</t>
        </is>
      </c>
      <c r="R223" t="inlineStr">
        <is>
          <t>I'm interested in my degree but not sure how it links to a career or the related career options.</t>
        </is>
      </c>
      <c r="T223" t="n">
        <v>0</v>
      </c>
    </row>
    <row r="224">
      <c r="A224" t="inlineStr">
        <is>
          <t>Anushq</t>
        </is>
      </c>
      <c r="B224" t="inlineStr">
        <is>
          <t>abor0822@uni.sydney.edu.au</t>
        </is>
      </c>
      <c r="C224" t="n">
        <v>1</v>
      </c>
      <c r="D224" t="n">
        <v>71</v>
      </c>
      <c r="G224" t="inlineStr">
        <is>
          <t>Male</t>
        </is>
      </c>
      <c r="H224" t="inlineStr">
        <is>
          <t>Australia</t>
        </is>
      </c>
      <c r="I224" t="inlineStr">
        <is>
          <t>New South Wales</t>
        </is>
      </c>
      <c r="J224" t="inlineStr">
        <is>
          <t>'|14|42|</t>
        </is>
      </c>
      <c r="K224" t="n">
        <v>2</v>
      </c>
      <c r="N224" t="inlineStr">
        <is>
          <t>'|Faculty of Engineering|</t>
        </is>
      </c>
      <c r="O224" t="inlineStr">
        <is>
          <t>'|1st Year|</t>
        </is>
      </c>
      <c r="P224" t="inlineStr">
        <is>
          <t>'|Internship|Work placement as part of my degree|Casual or part-time work in a technical role|Casual or part-time work|Research experience at university|</t>
        </is>
      </c>
      <c r="Q224" t="inlineStr">
        <is>
          <t>'|International|</t>
        </is>
      </c>
      <c r="T224" t="n">
        <v>0</v>
      </c>
    </row>
    <row r="225">
      <c r="A225" t="inlineStr">
        <is>
          <t>Benjamin</t>
        </is>
      </c>
      <c r="B225" t="inlineStr">
        <is>
          <t>bvar9733@uni.sydney.edu.au</t>
        </is>
      </c>
      <c r="C225" t="n">
        <v>1</v>
      </c>
      <c r="D225" t="n">
        <v>71</v>
      </c>
      <c r="E225" t="inlineStr">
        <is>
          <t>"Career Profiling Engaged,Completed USYD Survey 1 - Ask 1,MAU_2025JUL,SFC Engaged,14 Engaged,34 Engaged,SFC Pilot Instructor GT,23 Engaged"</t>
        </is>
      </c>
      <c r="F225" t="inlineStr">
        <is>
          <t>https://careerhub.sydney.edu.au/s/careers-centre/events</t>
        </is>
      </c>
      <c r="G225" t="inlineStr">
        <is>
          <t>Male</t>
        </is>
      </c>
      <c r="H225" t="inlineStr">
        <is>
          <t>Australia</t>
        </is>
      </c>
      <c r="I225" t="inlineStr">
        <is>
          <t>New South Wales</t>
        </is>
      </c>
      <c r="J225" t="inlineStr">
        <is>
          <t>'|14|23|27|</t>
        </is>
      </c>
      <c r="L225" t="inlineStr">
        <is>
          <t>Y</t>
        </is>
      </c>
      <c r="N225" t="inlineStr">
        <is>
          <t>'|Faculty of Engineering|</t>
        </is>
      </c>
      <c r="O225" t="inlineStr">
        <is>
          <t>'|3rd Year|</t>
        </is>
      </c>
      <c r="P225" t="inlineStr">
        <is>
          <t>'|Research experience at university|</t>
        </is>
      </c>
      <c r="Q225" t="inlineStr">
        <is>
          <t>'|Domestic|</t>
        </is>
      </c>
      <c r="R225" t="inlineStr">
        <is>
          <t>I'm enjoying my studies and have some ideas for my career.</t>
        </is>
      </c>
      <c r="T225" t="n">
        <v>1</v>
      </c>
    </row>
    <row r="226">
      <c r="A226" t="inlineStr">
        <is>
          <t>Bingyu</t>
        </is>
      </c>
      <c r="B226" t="inlineStr">
        <is>
          <t>bche0143@uni.sydney.edu.au</t>
        </is>
      </c>
      <c r="C226" t="n">
        <v>1</v>
      </c>
      <c r="D226" t="n">
        <v>71</v>
      </c>
      <c r="E226" t="inlineStr">
        <is>
          <t>"MG Engaged,MG Trading Analyst VWE"</t>
        </is>
      </c>
      <c r="G226" t="inlineStr">
        <is>
          <t>Female</t>
        </is>
      </c>
      <c r="H226" t="inlineStr">
        <is>
          <t>Australia</t>
        </is>
      </c>
      <c r="I226" t="inlineStr">
        <is>
          <t>New South Wales</t>
        </is>
      </c>
      <c r="J226" t="inlineStr">
        <is>
          <t>'|14|12|8|22|</t>
        </is>
      </c>
      <c r="K226" t="n">
        <v>1</v>
      </c>
      <c r="N226" t="inlineStr">
        <is>
          <t>'|Faculty of Engineering|</t>
        </is>
      </c>
      <c r="O226" t="inlineStr">
        <is>
          <t>'|1st Year|</t>
        </is>
      </c>
      <c r="P226" t="inlineStr">
        <is>
          <t>'|Internship|Casual or part-time work|</t>
        </is>
      </c>
      <c r="Q226" t="inlineStr">
        <is>
          <t>'|International|</t>
        </is>
      </c>
      <c r="R226" t="inlineStr">
        <is>
          <t>I'm enjoying my studies and have some ideas for my career.</t>
        </is>
      </c>
      <c r="T226" t="n">
        <v>0</v>
      </c>
    </row>
    <row r="227">
      <c r="A227" t="inlineStr">
        <is>
          <t>Chengyuan</t>
        </is>
      </c>
      <c r="B227" t="inlineStr">
        <is>
          <t>cjin0495@uni.sydney.edu.au</t>
        </is>
      </c>
      <c r="C227" t="n">
        <v>1</v>
      </c>
      <c r="D227" t="n">
        <v>71</v>
      </c>
      <c r="G227" t="inlineStr">
        <is>
          <t>Female</t>
        </is>
      </c>
      <c r="H227" t="inlineStr">
        <is>
          <t>Australia</t>
        </is>
      </c>
      <c r="I227" t="inlineStr">
        <is>
          <t>New South Wales</t>
        </is>
      </c>
      <c r="J227" t="inlineStr">
        <is>
          <t>'|14|</t>
        </is>
      </c>
      <c r="K227" t="n">
        <v>1</v>
      </c>
      <c r="N227" t="inlineStr">
        <is>
          <t>'|Faculty of Engineering|</t>
        </is>
      </c>
      <c r="O227" t="inlineStr">
        <is>
          <t>'|3rd Year|</t>
        </is>
      </c>
      <c r="P227" t="inlineStr">
        <is>
          <t>'|Casual or part-time work|Research experience at university|</t>
        </is>
      </c>
      <c r="Q227" t="inlineStr">
        <is>
          <t>'|International|</t>
        </is>
      </c>
      <c r="T227" t="n">
        <v>0</v>
      </c>
    </row>
    <row r="228">
      <c r="A228" t="inlineStr">
        <is>
          <t>Chirantha</t>
        </is>
      </c>
      <c r="B228" t="inlineStr">
        <is>
          <t>kkol0313@uni.sydney.edu.au</t>
        </is>
      </c>
      <c r="C228" t="n">
        <v>1</v>
      </c>
      <c r="D228" t="n">
        <v>71</v>
      </c>
      <c r="G228" t="inlineStr">
        <is>
          <t>Male</t>
        </is>
      </c>
      <c r="H228" t="inlineStr">
        <is>
          <t>Australia</t>
        </is>
      </c>
      <c r="I228" t="inlineStr">
        <is>
          <t>New South Wales</t>
        </is>
      </c>
      <c r="J228" t="inlineStr">
        <is>
          <t>'|28|</t>
        </is>
      </c>
      <c r="K228" t="n">
        <v>1</v>
      </c>
      <c r="N228" t="inlineStr">
        <is>
          <t>'|Faculty of Engineering|</t>
        </is>
      </c>
      <c r="O228" t="inlineStr">
        <is>
          <t>'|1st Year|</t>
        </is>
      </c>
      <c r="P228" t="inlineStr">
        <is>
          <t>'|Work placement as part of my degree|Casual or part-time work in a technical role|Casual or part-time work|</t>
        </is>
      </c>
      <c r="R228" t="inlineStr">
        <is>
          <t>I'm enjoying my studies and have some ideas for my career.</t>
        </is>
      </c>
      <c r="T228" t="n">
        <v>0</v>
      </c>
    </row>
    <row r="229">
      <c r="A229" t="inlineStr">
        <is>
          <t>Chuncheng</t>
        </is>
      </c>
      <c r="B229" t="inlineStr">
        <is>
          <t>chyi0205@uni.sydney.edu.au</t>
        </is>
      </c>
      <c r="C229" t="n">
        <v>1</v>
      </c>
      <c r="D229" t="n">
        <v>71</v>
      </c>
      <c r="G229" t="inlineStr">
        <is>
          <t>Male</t>
        </is>
      </c>
      <c r="H229" t="inlineStr">
        <is>
          <t>Australia</t>
        </is>
      </c>
      <c r="I229" t="inlineStr">
        <is>
          <t>New South Wales</t>
        </is>
      </c>
      <c r="J229" t="inlineStr">
        <is>
          <t>'|28|</t>
        </is>
      </c>
      <c r="K229" t="n">
        <v>1</v>
      </c>
      <c r="N229" t="inlineStr">
        <is>
          <t>'|Faculty of Engineering|</t>
        </is>
      </c>
      <c r="O229" t="inlineStr">
        <is>
          <t>'|2nd Year|</t>
        </is>
      </c>
      <c r="P229" t="inlineStr">
        <is>
          <t>'|Casual or part-time work|Research experience at university|</t>
        </is>
      </c>
      <c r="Q229" t="inlineStr">
        <is>
          <t>'|International|</t>
        </is>
      </c>
      <c r="R229" t="inlineStr">
        <is>
          <t>I love my degree and have a clear career plan.</t>
        </is>
      </c>
      <c r="T229" t="n">
        <v>0</v>
      </c>
    </row>
    <row r="230">
      <c r="A230" t="inlineStr">
        <is>
          <t>Enku</t>
        </is>
      </c>
      <c r="B230" t="inlineStr">
        <is>
          <t>ebat0063@uni.sydney.edu.au</t>
        </is>
      </c>
      <c r="C230" t="n">
        <v>1</v>
      </c>
      <c r="D230" t="n">
        <v>71</v>
      </c>
      <c r="E230" t="inlineStr">
        <is>
          <t>"14 Engaged,VWE Engaged,Completed USYD Survey 1 - Ask 1"</t>
        </is>
      </c>
      <c r="G230" t="inlineStr">
        <is>
          <t>Female</t>
        </is>
      </c>
      <c r="H230" t="inlineStr">
        <is>
          <t>Australia</t>
        </is>
      </c>
      <c r="I230" t="inlineStr">
        <is>
          <t>New South Wales</t>
        </is>
      </c>
      <c r="J230" t="inlineStr">
        <is>
          <t>'|14|</t>
        </is>
      </c>
      <c r="K230" t="n">
        <v>1</v>
      </c>
      <c r="N230" t="inlineStr">
        <is>
          <t>'|Faculty of Engineering|</t>
        </is>
      </c>
      <c r="O230" t="inlineStr">
        <is>
          <t>'|1st Year|</t>
        </is>
      </c>
      <c r="P230" t="inlineStr">
        <is>
          <t>'|None of the above|</t>
        </is>
      </c>
      <c r="Q230" t="inlineStr">
        <is>
          <t>'|International|</t>
        </is>
      </c>
      <c r="R230" t="inlineStr">
        <is>
          <t>I'm enjoying my studies and have some ideas for my career.</t>
        </is>
      </c>
      <c r="T230" t="n">
        <v>0</v>
      </c>
    </row>
    <row r="231">
      <c r="A231" t="inlineStr">
        <is>
          <t>Fanqi</t>
        </is>
      </c>
      <c r="B231" t="inlineStr">
        <is>
          <t>fzha0276@uni.sydney.edu.au</t>
        </is>
      </c>
      <c r="C231" t="n">
        <v>1</v>
      </c>
      <c r="D231" t="n">
        <v>71</v>
      </c>
      <c r="E231" t="inlineStr">
        <is>
          <t>"Completed USYD Survey 1 - Ask 1,MAU_2025JUL,Video Profiling"</t>
        </is>
      </c>
      <c r="G231" t="inlineStr">
        <is>
          <t>Male</t>
        </is>
      </c>
      <c r="H231" t="inlineStr">
        <is>
          <t>Australia</t>
        </is>
      </c>
      <c r="I231" t="inlineStr">
        <is>
          <t>New South Wales</t>
        </is>
      </c>
      <c r="J231" t="inlineStr">
        <is>
          <t>'|14|17|27|28|42|2|3|8|12|</t>
        </is>
      </c>
      <c r="K231" t="n">
        <v>1</v>
      </c>
      <c r="L231" t="inlineStr">
        <is>
          <t>Y</t>
        </is>
      </c>
      <c r="N231" t="inlineStr">
        <is>
          <t>'|Faculty of Engineering|</t>
        </is>
      </c>
      <c r="O231" t="inlineStr">
        <is>
          <t>'|2nd Year|</t>
        </is>
      </c>
      <c r="P231" t="inlineStr">
        <is>
          <t>'|Internship|</t>
        </is>
      </c>
      <c r="Q231" t="inlineStr">
        <is>
          <t>'|International|</t>
        </is>
      </c>
      <c r="R231" t="inlineStr">
        <is>
          <t>I'm interested in my degree but not sure how it links to a career or the related career options.</t>
        </is>
      </c>
      <c r="T231" t="n">
        <v>0</v>
      </c>
    </row>
    <row r="232">
      <c r="A232" t="inlineStr">
        <is>
          <t>Feiyang</t>
        </is>
      </c>
      <c r="B232" t="inlineStr">
        <is>
          <t>fche0060@uni.sydney.edu.au</t>
        </is>
      </c>
      <c r="C232" t="n">
        <v>1</v>
      </c>
      <c r="D232" t="n">
        <v>71</v>
      </c>
      <c r="E232" t="inlineStr">
        <is>
          <t>"Completed USYD Survey 1 - Ask 1,VWE Engaged"</t>
        </is>
      </c>
      <c r="G232" t="inlineStr">
        <is>
          <t>Male</t>
        </is>
      </c>
      <c r="H232" t="inlineStr">
        <is>
          <t>Australia</t>
        </is>
      </c>
      <c r="I232" t="inlineStr">
        <is>
          <t>New South Wales</t>
        </is>
      </c>
      <c r="J232" t="inlineStr">
        <is>
          <t>'|14|28|</t>
        </is>
      </c>
      <c r="K232" t="n">
        <v>1</v>
      </c>
      <c r="N232" t="inlineStr">
        <is>
          <t>'|Faculty of Engineering|</t>
        </is>
      </c>
      <c r="O232" t="inlineStr">
        <is>
          <t>'|2nd Year|</t>
        </is>
      </c>
      <c r="P232" t="inlineStr">
        <is>
          <t>'|None of the above|</t>
        </is>
      </c>
      <c r="Q232" t="inlineStr">
        <is>
          <t>'|International|</t>
        </is>
      </c>
      <c r="T232" t="n">
        <v>0</v>
      </c>
    </row>
    <row r="233">
      <c r="A233" t="inlineStr">
        <is>
          <t>Jade</t>
        </is>
      </c>
      <c r="B233" t="inlineStr">
        <is>
          <t>ywan0802@uni.sydney.edu.au</t>
        </is>
      </c>
      <c r="C233" t="n">
        <v>1</v>
      </c>
      <c r="D233" t="n">
        <v>71</v>
      </c>
      <c r="E233" t="inlineStr">
        <is>
          <t>"Video Profiling,Job Suggestions,VWE Engaged,Career Profiling Engaged,Completed USYD Survey 1 - Ask 1"</t>
        </is>
      </c>
      <c r="G233" t="inlineStr">
        <is>
          <t>Female</t>
        </is>
      </c>
      <c r="H233" t="inlineStr">
        <is>
          <t>Australia</t>
        </is>
      </c>
      <c r="I233" t="inlineStr">
        <is>
          <t>New South Wales</t>
        </is>
      </c>
      <c r="J233" t="inlineStr">
        <is>
          <t>'|28|8|12|14|</t>
        </is>
      </c>
      <c r="K233" t="n">
        <v>1</v>
      </c>
      <c r="N233" t="inlineStr">
        <is>
          <t>'|Faculty of Engineering|</t>
        </is>
      </c>
      <c r="O233" t="inlineStr">
        <is>
          <t>'|1st Year|</t>
        </is>
      </c>
      <c r="P233" t="inlineStr">
        <is>
          <t>'|Internship|Casual or part-time work|</t>
        </is>
      </c>
      <c r="Q233" t="inlineStr">
        <is>
          <t>'|International|</t>
        </is>
      </c>
      <c r="R233" t="inlineStr">
        <is>
          <t>I'm enjoying my studies and have some ideas for my career.</t>
        </is>
      </c>
      <c r="T233" t="n">
        <v>1</v>
      </c>
    </row>
    <row r="234">
      <c r="A234" t="inlineStr">
        <is>
          <t>Jane</t>
        </is>
      </c>
      <c r="B234" t="inlineStr">
        <is>
          <t>jzhe0224@uni.sydney.edu.au</t>
        </is>
      </c>
      <c r="C234" t="n">
        <v>1</v>
      </c>
      <c r="D234" t="n">
        <v>71</v>
      </c>
      <c r="E234" t="inlineStr">
        <is>
          <t>"MAU_2025JUL,Video Profiling,VWE Engaged"</t>
        </is>
      </c>
      <c r="G234" t="inlineStr">
        <is>
          <t>Female</t>
        </is>
      </c>
      <c r="H234" t="inlineStr">
        <is>
          <t>Australia</t>
        </is>
      </c>
      <c r="I234" t="inlineStr">
        <is>
          <t>New South Wales</t>
        </is>
      </c>
      <c r="J234" t="inlineStr">
        <is>
          <t>'|14|28|1|8|12|13|</t>
        </is>
      </c>
      <c r="K234" t="n">
        <v>1</v>
      </c>
      <c r="L234" t="inlineStr">
        <is>
          <t>Y</t>
        </is>
      </c>
      <c r="N234" t="inlineStr">
        <is>
          <t>'|Faculty of Engineering|</t>
        </is>
      </c>
      <c r="O234" t="inlineStr">
        <is>
          <t>'|2nd Year|</t>
        </is>
      </c>
      <c r="P234" t="inlineStr">
        <is>
          <t>'|Internship|</t>
        </is>
      </c>
      <c r="Q234" t="inlineStr">
        <is>
          <t>'|International|</t>
        </is>
      </c>
      <c r="T234" t="n">
        <v>0</v>
      </c>
    </row>
    <row r="235">
      <c r="A235" t="inlineStr">
        <is>
          <t>Jasmine</t>
        </is>
      </c>
      <c r="B235" t="inlineStr">
        <is>
          <t>jlin0409@uni.sydney.edu.au</t>
        </is>
      </c>
      <c r="C235" t="n">
        <v>1</v>
      </c>
      <c r="D235" t="n">
        <v>71</v>
      </c>
      <c r="E235" t="inlineStr">
        <is>
          <t>"Career Profiling Engaged,Completed USYD Survey 1 - Ask 1,MAU_2025JUL,Job Suggestions,3 Engaged,14 Engaged,VWE Engaged,ST Engaged,ePortfolio Engaged,Video Profiling"</t>
        </is>
      </c>
      <c r="F235" t="inlineStr">
        <is>
          <t>https://portfolio.thecareersdepartment.com/</t>
        </is>
      </c>
      <c r="G235" t="inlineStr">
        <is>
          <t>Female</t>
        </is>
      </c>
      <c r="H235" t="inlineStr">
        <is>
          <t>Australia</t>
        </is>
      </c>
      <c r="I235" t="inlineStr">
        <is>
          <t>New South Wales</t>
        </is>
      </c>
      <c r="J235" t="inlineStr">
        <is>
          <t>'|3|7|13|14|24|34|</t>
        </is>
      </c>
      <c r="K235" t="n">
        <v>1</v>
      </c>
      <c r="L235" t="inlineStr">
        <is>
          <t>Y</t>
        </is>
      </c>
      <c r="N235" t="inlineStr">
        <is>
          <t>'|Faculty of Engineering|</t>
        </is>
      </c>
      <c r="O235" t="inlineStr">
        <is>
          <t>'|1st Year|</t>
        </is>
      </c>
      <c r="P235" t="inlineStr">
        <is>
          <t>'|Casual or part-time work|</t>
        </is>
      </c>
      <c r="Q235" t="inlineStr">
        <is>
          <t>'|Domestic|</t>
        </is>
      </c>
      <c r="R235" t="inlineStr">
        <is>
          <t>I’m not sure I would want a career that relates to what I am studying.</t>
        </is>
      </c>
      <c r="T235" t="n">
        <v>1</v>
      </c>
    </row>
    <row r="236">
      <c r="A236" t="inlineStr">
        <is>
          <t>Jessica</t>
        </is>
      </c>
      <c r="B236" t="inlineStr">
        <is>
          <t>jsha0533@uni.sydney.edu.au</t>
        </is>
      </c>
      <c r="C236" t="n">
        <v>1</v>
      </c>
      <c r="D236" t="n">
        <v>71</v>
      </c>
      <c r="E236" t="inlineStr">
        <is>
          <t>"Completed USYD Survey 1 - Ask 1"</t>
        </is>
      </c>
      <c r="G236" t="inlineStr">
        <is>
          <t>Female</t>
        </is>
      </c>
      <c r="H236" t="inlineStr">
        <is>
          <t>Australia</t>
        </is>
      </c>
      <c r="I236" t="inlineStr">
        <is>
          <t>New South Wales</t>
        </is>
      </c>
      <c r="J236" t="inlineStr">
        <is>
          <t>'|28|22|</t>
        </is>
      </c>
      <c r="N236" t="inlineStr">
        <is>
          <t>'|Faculty of Engineering|</t>
        </is>
      </c>
      <c r="O236" t="inlineStr">
        <is>
          <t>'|5th Year|</t>
        </is>
      </c>
      <c r="P236" t="inlineStr">
        <is>
          <t>'|Work placement as part of my degree|Internship|Casual or part-time work|Research experience at university|</t>
        </is>
      </c>
      <c r="Q236" t="inlineStr">
        <is>
          <t>'|International|</t>
        </is>
      </c>
      <c r="T236" t="n">
        <v>0</v>
      </c>
    </row>
    <row r="237">
      <c r="A237" t="inlineStr">
        <is>
          <t>JIAHUI</t>
        </is>
      </c>
      <c r="B237" t="inlineStr">
        <is>
          <t>jidu0987@uni.sydney.edu.au</t>
        </is>
      </c>
      <c r="C237" t="n">
        <v>1</v>
      </c>
      <c r="D237" t="n">
        <v>71</v>
      </c>
      <c r="F237" t="inlineStr">
        <is>
          <t>https://app.thecareersdepartment.com/</t>
        </is>
      </c>
      <c r="G237" t="inlineStr">
        <is>
          <t>Female</t>
        </is>
      </c>
      <c r="H237" t="inlineStr">
        <is>
          <t>Australia</t>
        </is>
      </c>
      <c r="I237" t="inlineStr">
        <is>
          <t>New South Wales</t>
        </is>
      </c>
      <c r="J237" t="inlineStr">
        <is>
          <t>'|28|19|9|</t>
        </is>
      </c>
      <c r="N237" t="inlineStr">
        <is>
          <t>'|Faculty of Engineering|</t>
        </is>
      </c>
      <c r="O237" t="inlineStr">
        <is>
          <t>'|1st Year|</t>
        </is>
      </c>
      <c r="P237" t="inlineStr">
        <is>
          <t>'|None of the above|</t>
        </is>
      </c>
      <c r="Q237" t="inlineStr">
        <is>
          <t>'|International|</t>
        </is>
      </c>
      <c r="R237" t="inlineStr">
        <is>
          <t>I'm enjoying my studies and have some ideas for my career.</t>
        </is>
      </c>
      <c r="T237" t="n">
        <v>0</v>
      </c>
    </row>
    <row r="238">
      <c r="A238" t="inlineStr">
        <is>
          <t>Jiale</t>
        </is>
      </c>
      <c r="B238" t="inlineStr">
        <is>
          <t>jzhe0070@uni.sydney.edu.au</t>
        </is>
      </c>
      <c r="C238" t="n">
        <v>1</v>
      </c>
      <c r="D238" t="n">
        <v>71</v>
      </c>
      <c r="E238" t="inlineStr">
        <is>
          <t>"MG Engaged,MG Trading Analyst VWE,VWE Engaged,Completed USYD Survey 1 - Ask 1"</t>
        </is>
      </c>
      <c r="G238" t="inlineStr">
        <is>
          <t>Female</t>
        </is>
      </c>
      <c r="H238" t="inlineStr">
        <is>
          <t>Australia</t>
        </is>
      </c>
      <c r="I238" t="inlineStr">
        <is>
          <t>New South Wales</t>
        </is>
      </c>
      <c r="J238" t="inlineStr">
        <is>
          <t>'|28|14|</t>
        </is>
      </c>
      <c r="N238" t="inlineStr">
        <is>
          <t>'|Faculty of Engineering|</t>
        </is>
      </c>
      <c r="O238" t="inlineStr">
        <is>
          <t>'|2nd Year|</t>
        </is>
      </c>
      <c r="P238" t="inlineStr">
        <is>
          <t>'|Casual or part-time work|</t>
        </is>
      </c>
      <c r="Q238" t="inlineStr">
        <is>
          <t>'|International|</t>
        </is>
      </c>
      <c r="T238" t="n">
        <v>0</v>
      </c>
    </row>
    <row r="239">
      <c r="A239" t="inlineStr">
        <is>
          <t>Jialong</t>
        </is>
      </c>
      <c r="B239" t="inlineStr">
        <is>
          <t>jixu0122@uni.sydney.edu.au</t>
        </is>
      </c>
      <c r="C239" t="n">
        <v>1</v>
      </c>
      <c r="D239" t="n">
        <v>71</v>
      </c>
      <c r="F239" t="inlineStr">
        <is>
          <t>https://careerhub.sydney.edu.au/</t>
        </is>
      </c>
      <c r="G239" t="inlineStr">
        <is>
          <t>Male</t>
        </is>
      </c>
      <c r="H239" t="inlineStr">
        <is>
          <t>Australia</t>
        </is>
      </c>
      <c r="I239" t="inlineStr">
        <is>
          <t>New South Wales</t>
        </is>
      </c>
      <c r="J239" t="inlineStr">
        <is>
          <t>'|14|33|</t>
        </is>
      </c>
      <c r="N239" t="inlineStr">
        <is>
          <t>'|Faculty of Engineering|</t>
        </is>
      </c>
      <c r="O239" t="inlineStr">
        <is>
          <t>'|1st Year|</t>
        </is>
      </c>
      <c r="P239" t="inlineStr">
        <is>
          <t>'|None of the above|</t>
        </is>
      </c>
      <c r="Q239" t="inlineStr">
        <is>
          <t>'|International|</t>
        </is>
      </c>
      <c r="R239" t="inlineStr">
        <is>
          <t>I'm enjoying my studies and have some ideas for my career.</t>
        </is>
      </c>
      <c r="T239" t="n">
        <v>0</v>
      </c>
    </row>
    <row r="240">
      <c r="A240" t="inlineStr">
        <is>
          <t>Jiwon</t>
        </is>
      </c>
      <c r="B240" t="inlineStr">
        <is>
          <t>jlee0194@uni.sydney.edu.au</t>
        </is>
      </c>
      <c r="C240" t="n">
        <v>1</v>
      </c>
      <c r="D240" t="n">
        <v>71</v>
      </c>
      <c r="E240" t="inlineStr">
        <is>
          <t>"Career Profiling Engaged,VWE Engaged"</t>
        </is>
      </c>
      <c r="G240" t="inlineStr">
        <is>
          <t>Male</t>
        </is>
      </c>
      <c r="H240" t="inlineStr">
        <is>
          <t>Australia</t>
        </is>
      </c>
      <c r="I240" t="inlineStr">
        <is>
          <t>New South Wales</t>
        </is>
      </c>
      <c r="J240" t="inlineStr">
        <is>
          <t>'|14|</t>
        </is>
      </c>
      <c r="K240" t="n">
        <v>2</v>
      </c>
      <c r="L240" t="inlineStr">
        <is>
          <t>Y</t>
        </is>
      </c>
      <c r="N240" t="inlineStr">
        <is>
          <t>'|Faculty of Engineering|</t>
        </is>
      </c>
      <c r="O240" t="inlineStr">
        <is>
          <t>'|1st Year|</t>
        </is>
      </c>
      <c r="P240" t="inlineStr">
        <is>
          <t>'|None of the above|</t>
        </is>
      </c>
      <c r="Q240" t="inlineStr">
        <is>
          <t>'|International|</t>
        </is>
      </c>
      <c r="T240" t="n">
        <v>1</v>
      </c>
    </row>
    <row r="241">
      <c r="A241" t="inlineStr">
        <is>
          <t>Jonathan</t>
        </is>
      </c>
      <c r="B241" t="inlineStr">
        <is>
          <t>jjoh0483@uni.sydney.edu.au</t>
        </is>
      </c>
      <c r="C241" t="n">
        <v>1</v>
      </c>
      <c r="D241" t="n">
        <v>71</v>
      </c>
      <c r="E241" t="inlineStr">
        <is>
          <t>"Video Profiling"</t>
        </is>
      </c>
      <c r="G241" t="inlineStr">
        <is>
          <t>Male</t>
        </is>
      </c>
      <c r="H241" t="inlineStr">
        <is>
          <t>Australia</t>
        </is>
      </c>
      <c r="I241" t="inlineStr">
        <is>
          <t>New South Wales</t>
        </is>
      </c>
      <c r="J241" t="inlineStr">
        <is>
          <t>'|28|8|12|14|22|27|42|</t>
        </is>
      </c>
      <c r="N241" t="inlineStr">
        <is>
          <t>'|Faculty of Engineering|</t>
        </is>
      </c>
      <c r="O241" t="inlineStr">
        <is>
          <t>'|5th Year|</t>
        </is>
      </c>
      <c r="P241" t="inlineStr">
        <is>
          <t>'|Internship|Research experience at university|</t>
        </is>
      </c>
      <c r="Q241" t="inlineStr">
        <is>
          <t>'|International|</t>
        </is>
      </c>
      <c r="T241" t="n">
        <v>0</v>
      </c>
    </row>
    <row r="242">
      <c r="A242" t="inlineStr">
        <is>
          <t>Jonathan</t>
        </is>
      </c>
      <c r="B242" t="inlineStr">
        <is>
          <t>jmul0737@uni.sydney.edu.au</t>
        </is>
      </c>
      <c r="C242" t="n">
        <v>1</v>
      </c>
      <c r="D242" t="n">
        <v>71</v>
      </c>
      <c r="G242" t="inlineStr">
        <is>
          <t>Male</t>
        </is>
      </c>
      <c r="H242" t="inlineStr">
        <is>
          <t>Australia</t>
        </is>
      </c>
      <c r="I242" t="inlineStr">
        <is>
          <t>New South Wales</t>
        </is>
      </c>
      <c r="J242" t="inlineStr">
        <is>
          <t>'|14|</t>
        </is>
      </c>
      <c r="N242" t="inlineStr">
        <is>
          <t>'|Faculty of Engineering|</t>
        </is>
      </c>
      <c r="O242" t="inlineStr">
        <is>
          <t>'|1st Year|</t>
        </is>
      </c>
      <c r="P242" t="inlineStr">
        <is>
          <t>'|None of the above|</t>
        </is>
      </c>
      <c r="Q242" t="inlineStr">
        <is>
          <t>'|International|</t>
        </is>
      </c>
      <c r="T242" t="n">
        <v>0</v>
      </c>
    </row>
    <row r="243">
      <c r="A243" t="inlineStr">
        <is>
          <t>Justin</t>
        </is>
      </c>
      <c r="B243" t="inlineStr">
        <is>
          <t>jkhu7102@uni.sydney.edu.au</t>
        </is>
      </c>
      <c r="C243" t="n">
        <v>1</v>
      </c>
      <c r="D243" t="n">
        <v>71</v>
      </c>
      <c r="G243" t="inlineStr">
        <is>
          <t>Male</t>
        </is>
      </c>
      <c r="H243" t="inlineStr">
        <is>
          <t>Australia</t>
        </is>
      </c>
      <c r="I243" t="inlineStr">
        <is>
          <t>New South Wales</t>
        </is>
      </c>
      <c r="J243" t="inlineStr">
        <is>
          <t>'|28|</t>
        </is>
      </c>
      <c r="N243" t="inlineStr">
        <is>
          <t>'|Faculty of Engineering|</t>
        </is>
      </c>
      <c r="O243" t="inlineStr">
        <is>
          <t>'|3rd Year|</t>
        </is>
      </c>
      <c r="P243" t="inlineStr">
        <is>
          <t>'|None of the above|</t>
        </is>
      </c>
      <c r="Q243" t="inlineStr">
        <is>
          <t>'|Domestic|</t>
        </is>
      </c>
      <c r="R243" t="inlineStr">
        <is>
          <t>I'm enjoying my studies and have some ideas for my career.</t>
        </is>
      </c>
      <c r="T243" t="n">
        <v>0</v>
      </c>
    </row>
    <row r="244">
      <c r="A244" t="inlineStr">
        <is>
          <t>Justin</t>
        </is>
      </c>
      <c r="B244" t="inlineStr">
        <is>
          <t>jwil0808@uni.sydney.edu.au</t>
        </is>
      </c>
      <c r="C244" t="n">
        <v>1</v>
      </c>
      <c r="D244" t="n">
        <v>71</v>
      </c>
      <c r="E244" t="inlineStr">
        <is>
          <t>"Career Profiling Engaged,Completed USYD Survey 1 - Ask 1,Video Profiling,VWE Engaged"</t>
        </is>
      </c>
      <c r="G244" t="inlineStr">
        <is>
          <t>Male</t>
        </is>
      </c>
      <c r="H244" t="inlineStr">
        <is>
          <t>Australia</t>
        </is>
      </c>
      <c r="I244" t="inlineStr">
        <is>
          <t>New South Wales</t>
        </is>
      </c>
      <c r="J244" t="inlineStr">
        <is>
          <t>'|14|19|22|23|27|</t>
        </is>
      </c>
      <c r="K244" t="n">
        <v>1</v>
      </c>
      <c r="L244" t="inlineStr">
        <is>
          <t>Y</t>
        </is>
      </c>
      <c r="N244" t="inlineStr">
        <is>
          <t>'|Faculty of Engineering|</t>
        </is>
      </c>
      <c r="O244" t="inlineStr">
        <is>
          <t>'|1st Year|</t>
        </is>
      </c>
      <c r="P244" t="inlineStr">
        <is>
          <t>'|None of the above|</t>
        </is>
      </c>
      <c r="Q244" t="inlineStr">
        <is>
          <t>'|International|</t>
        </is>
      </c>
      <c r="R244" t="inlineStr">
        <is>
          <t>I'm interested in my degree but not sure how it links to a career or the related career options.</t>
        </is>
      </c>
      <c r="T244" t="n">
        <v>1</v>
      </c>
    </row>
    <row r="245">
      <c r="A245" t="inlineStr">
        <is>
          <t>Kristy</t>
        </is>
      </c>
      <c r="B245" t="inlineStr">
        <is>
          <t>kluk0001@uni.sydney.edu.au</t>
        </is>
      </c>
      <c r="C245" t="n">
        <v>1</v>
      </c>
      <c r="D245" t="n">
        <v>71</v>
      </c>
      <c r="E245" t="inlineStr">
        <is>
          <t>"Career Profiling Engaged,Completed USYD Survey 1 - Ask 1,MAU_2025JUL,Video Profiling,VWE Engaged"</t>
        </is>
      </c>
      <c r="G245" t="inlineStr">
        <is>
          <t>Female</t>
        </is>
      </c>
      <c r="H245" t="inlineStr">
        <is>
          <t>Australia</t>
        </is>
      </c>
      <c r="I245" t="inlineStr">
        <is>
          <t>New South Wales</t>
        </is>
      </c>
      <c r="J245" t="inlineStr">
        <is>
          <t>'|14|16|27|42|3|</t>
        </is>
      </c>
      <c r="K245" t="n">
        <v>1</v>
      </c>
      <c r="L245" t="inlineStr">
        <is>
          <t>Y</t>
        </is>
      </c>
      <c r="N245" t="inlineStr">
        <is>
          <t>'|Faculty of Engineering|</t>
        </is>
      </c>
      <c r="O245" t="inlineStr">
        <is>
          <t>'|1st Year|</t>
        </is>
      </c>
      <c r="P245" t="inlineStr">
        <is>
          <t>'|None of the above|</t>
        </is>
      </c>
      <c r="Q245" t="inlineStr">
        <is>
          <t>'|International|</t>
        </is>
      </c>
      <c r="R245" t="inlineStr">
        <is>
          <t>I’m not sure I would want a career that relates to what I am studying.</t>
        </is>
      </c>
      <c r="T245" t="n">
        <v>1</v>
      </c>
    </row>
    <row r="246">
      <c r="A246" t="inlineStr">
        <is>
          <t>Liqun</t>
        </is>
      </c>
      <c r="B246" t="inlineStr">
        <is>
          <t>lrua7283@uni.sydney.edu.au</t>
        </is>
      </c>
      <c r="C246" t="n">
        <v>1</v>
      </c>
      <c r="D246" t="n">
        <v>71</v>
      </c>
      <c r="E246" t="inlineStr">
        <is>
          <t>"Property Developer VWE"</t>
        </is>
      </c>
      <c r="G246" t="inlineStr">
        <is>
          <t>Female</t>
        </is>
      </c>
      <c r="H246" t="inlineStr">
        <is>
          <t>Australia</t>
        </is>
      </c>
      <c r="I246" t="inlineStr">
        <is>
          <t>New South Wales</t>
        </is>
      </c>
      <c r="J246" t="inlineStr">
        <is>
          <t>'|1|2|14|15|12|20|21|30|35|34|33|</t>
        </is>
      </c>
      <c r="N246" t="inlineStr">
        <is>
          <t>'|Faculty of Engineering|</t>
        </is>
      </c>
      <c r="O246" t="inlineStr">
        <is>
          <t>'|1st Year|</t>
        </is>
      </c>
      <c r="P246" t="inlineStr">
        <is>
          <t>'|Internship|Work placement as part of my degree|Casual or part-time work in a technical role|Casual or part-time work|</t>
        </is>
      </c>
      <c r="Q246" t="inlineStr">
        <is>
          <t>'|International|</t>
        </is>
      </c>
      <c r="T246" t="n">
        <v>0</v>
      </c>
    </row>
    <row r="247">
      <c r="A247" t="inlineStr">
        <is>
          <t>Luca</t>
        </is>
      </c>
      <c r="B247" t="inlineStr">
        <is>
          <t>hmin0149@uni.sydney.edu.au</t>
        </is>
      </c>
      <c r="C247" t="n">
        <v>1</v>
      </c>
      <c r="D247" t="n">
        <v>71</v>
      </c>
      <c r="E247" t="inlineStr">
        <is>
          <t>"28 Engaged,Completed USYD Survey 1 - Ask 1"</t>
        </is>
      </c>
      <c r="G247" t="inlineStr">
        <is>
          <t>Other</t>
        </is>
      </c>
      <c r="H247" t="inlineStr">
        <is>
          <t>Australia</t>
        </is>
      </c>
      <c r="I247" t="inlineStr">
        <is>
          <t>New South Wales</t>
        </is>
      </c>
      <c r="J247" t="inlineStr">
        <is>
          <t>'|28|</t>
        </is>
      </c>
      <c r="N247" t="inlineStr">
        <is>
          <t>'|Faculty of Engineering|</t>
        </is>
      </c>
      <c r="O247" t="inlineStr">
        <is>
          <t>'|1st Year|</t>
        </is>
      </c>
      <c r="P247" t="inlineStr">
        <is>
          <t>'|Internship|Casual or part-time work|Casual or part-time work in a technical role|</t>
        </is>
      </c>
      <c r="Q247" t="inlineStr">
        <is>
          <t>'|International|</t>
        </is>
      </c>
      <c r="R247" t="inlineStr">
        <is>
          <t>I'm enjoying my studies and have some ideas for my career.</t>
        </is>
      </c>
      <c r="T247" t="n">
        <v>0</v>
      </c>
    </row>
    <row r="248">
      <c r="A248" t="inlineStr">
        <is>
          <t>Mateo</t>
        </is>
      </c>
      <c r="B248" t="inlineStr">
        <is>
          <t>mval0359@uni.sydney.edu.au</t>
        </is>
      </c>
      <c r="C248" t="n">
        <v>1</v>
      </c>
      <c r="D248" t="n">
        <v>71</v>
      </c>
      <c r="E248" t="inlineStr">
        <is>
          <t>"Video Profiling"</t>
        </is>
      </c>
      <c r="G248" t="inlineStr">
        <is>
          <t>Male</t>
        </is>
      </c>
      <c r="H248" t="inlineStr">
        <is>
          <t>Australia</t>
        </is>
      </c>
      <c r="I248" t="inlineStr">
        <is>
          <t>New South Wales</t>
        </is>
      </c>
      <c r="J248" t="inlineStr">
        <is>
          <t>'|14|28|</t>
        </is>
      </c>
      <c r="N248" t="inlineStr">
        <is>
          <t>'|Faculty of Engineering|</t>
        </is>
      </c>
      <c r="O248" t="inlineStr">
        <is>
          <t>'|2nd Year|</t>
        </is>
      </c>
      <c r="P248" t="inlineStr">
        <is>
          <t>'|None of the above|</t>
        </is>
      </c>
      <c r="Q248" t="inlineStr">
        <is>
          <t>'|International|</t>
        </is>
      </c>
      <c r="R248" t="inlineStr">
        <is>
          <t>I’m not sure I would want a career that relates to what I am studying.</t>
        </is>
      </c>
      <c r="T248" t="n">
        <v>0</v>
      </c>
    </row>
    <row r="249">
      <c r="A249" t="inlineStr">
        <is>
          <t>Ming</t>
        </is>
      </c>
      <c r="B249" t="inlineStr">
        <is>
          <t>miye0361@uni.sydney.edu.au</t>
        </is>
      </c>
      <c r="C249" t="n">
        <v>1</v>
      </c>
      <c r="D249" t="n">
        <v>71</v>
      </c>
      <c r="E249" t="inlineStr">
        <is>
          <t>"12 Engaged"</t>
        </is>
      </c>
      <c r="G249" t="inlineStr">
        <is>
          <t>Female</t>
        </is>
      </c>
      <c r="H249" t="inlineStr">
        <is>
          <t>Australia</t>
        </is>
      </c>
      <c r="I249" t="inlineStr">
        <is>
          <t>New South Wales</t>
        </is>
      </c>
      <c r="J249" t="inlineStr">
        <is>
          <t>'|8|12|14|28|</t>
        </is>
      </c>
      <c r="N249" t="inlineStr">
        <is>
          <t>'|Faculty of Engineering|</t>
        </is>
      </c>
      <c r="O249" t="inlineStr">
        <is>
          <t>'|1st Year|</t>
        </is>
      </c>
      <c r="P249" t="inlineStr">
        <is>
          <t>'|Internship|Work placement as part of my degree|Casual or part-time work in a technical role|Casual or part-time work|</t>
        </is>
      </c>
      <c r="Q249" t="inlineStr">
        <is>
          <t>'|International|</t>
        </is>
      </c>
      <c r="T249" t="n">
        <v>0</v>
      </c>
    </row>
    <row r="250">
      <c r="A250" t="inlineStr">
        <is>
          <t>Mingyu</t>
        </is>
      </c>
      <c r="B250" t="inlineStr">
        <is>
          <t>mshe0324@uni.sydney.edu.au</t>
        </is>
      </c>
      <c r="C250" t="n">
        <v>1</v>
      </c>
      <c r="D250" t="n">
        <v>71</v>
      </c>
      <c r="E250" t="inlineStr">
        <is>
          <t>"MAU_2025JUL,VWE Engaged,Video Profiling"</t>
        </is>
      </c>
      <c r="G250" t="inlineStr">
        <is>
          <t>Male</t>
        </is>
      </c>
      <c r="H250" t="inlineStr">
        <is>
          <t>Australia</t>
        </is>
      </c>
      <c r="I250" t="inlineStr">
        <is>
          <t>New South Wales</t>
        </is>
      </c>
      <c r="J250" t="inlineStr">
        <is>
          <t>'|14|22|28|</t>
        </is>
      </c>
      <c r="K250" t="n">
        <v>1</v>
      </c>
      <c r="L250" t="inlineStr">
        <is>
          <t>Y</t>
        </is>
      </c>
      <c r="N250" t="inlineStr">
        <is>
          <t>'|Faculty of Engineering|</t>
        </is>
      </c>
      <c r="O250" t="inlineStr">
        <is>
          <t>'|1st Year|</t>
        </is>
      </c>
      <c r="P250" t="inlineStr">
        <is>
          <t>'|Internship|</t>
        </is>
      </c>
      <c r="Q250" t="inlineStr">
        <is>
          <t>'|International|</t>
        </is>
      </c>
      <c r="T250" t="n">
        <v>0</v>
      </c>
    </row>
    <row r="251">
      <c r="A251" t="inlineStr">
        <is>
          <t>Minhao</t>
        </is>
      </c>
      <c r="B251" t="inlineStr">
        <is>
          <t>mouy0957@uni.sydney.edu.au</t>
        </is>
      </c>
      <c r="C251" t="n">
        <v>1</v>
      </c>
      <c r="D251" t="n">
        <v>71</v>
      </c>
      <c r="E251" t="inlineStr">
        <is>
          <t>"VWE Engaged"</t>
        </is>
      </c>
      <c r="G251" t="inlineStr">
        <is>
          <t>Male</t>
        </is>
      </c>
      <c r="H251" t="inlineStr">
        <is>
          <t>Australia</t>
        </is>
      </c>
      <c r="I251" t="inlineStr">
        <is>
          <t>New South Wales</t>
        </is>
      </c>
      <c r="J251" t="inlineStr">
        <is>
          <t>'|14|28|</t>
        </is>
      </c>
      <c r="N251" t="inlineStr">
        <is>
          <t>'|Faculty of Engineering|</t>
        </is>
      </c>
      <c r="O251" t="inlineStr">
        <is>
          <t>'|2nd Year|</t>
        </is>
      </c>
      <c r="P251" t="inlineStr">
        <is>
          <t>'|None of the above|</t>
        </is>
      </c>
      <c r="Q251" t="inlineStr">
        <is>
          <t>'|International|</t>
        </is>
      </c>
      <c r="R251" t="inlineStr">
        <is>
          <t>I'm interested in my degree but not sure how it links to a career or the related career options.</t>
        </is>
      </c>
      <c r="T251" t="n">
        <v>0</v>
      </c>
    </row>
    <row r="252">
      <c r="A252" t="inlineStr">
        <is>
          <t>Mnasnan</t>
        </is>
      </c>
      <c r="B252" t="inlineStr">
        <is>
          <t>msea0447@uni.sydney.edu.au</t>
        </is>
      </c>
      <c r="C252" t="n">
        <v>1</v>
      </c>
      <c r="D252" t="n">
        <v>71</v>
      </c>
      <c r="G252" t="inlineStr">
        <is>
          <t>Female</t>
        </is>
      </c>
      <c r="H252" t="inlineStr">
        <is>
          <t>Australia</t>
        </is>
      </c>
      <c r="I252" t="inlineStr">
        <is>
          <t>New South Wales</t>
        </is>
      </c>
      <c r="J252" t="inlineStr">
        <is>
          <t>'|14|15|21|28|30|8|27|13|2|</t>
        </is>
      </c>
      <c r="N252" t="inlineStr">
        <is>
          <t>'|Faculty of Engineering|</t>
        </is>
      </c>
      <c r="O252" t="inlineStr">
        <is>
          <t>'|2nd Year|</t>
        </is>
      </c>
      <c r="P252" t="inlineStr">
        <is>
          <t>'|Casual or part-time work|</t>
        </is>
      </c>
      <c r="Q252" t="inlineStr">
        <is>
          <t>'|International|</t>
        </is>
      </c>
      <c r="T252" t="n">
        <v>0</v>
      </c>
    </row>
    <row r="253">
      <c r="A253" t="inlineStr">
        <is>
          <t>Mohamed</t>
        </is>
      </c>
      <c r="B253" t="inlineStr">
        <is>
          <t>mmub0864@uni.sydney.edu.au</t>
        </is>
      </c>
      <c r="C253" t="n">
        <v>1</v>
      </c>
      <c r="D253" t="n">
        <v>71</v>
      </c>
      <c r="E253" t="inlineStr">
        <is>
          <t>"RT Engaged,EE Zone Substation Electrical Technician VWE,EE Engaged,NSWM Engaged,NSWM AI VWE,NSWM Mining Engineer VWE,NSWM Electrician VWE,RT Signals Controller VWE,Video Profiling,Video Profiling 5,Job Suggestions,14 Engaged,VWE Engaged,Career Profiling Engaged,Completed USYD Survey 1 - Ask 1"</t>
        </is>
      </c>
      <c r="F253" t="inlineStr">
        <is>
          <t>https://www.thecareersdepartment.com/</t>
        </is>
      </c>
      <c r="G253" t="inlineStr">
        <is>
          <t>Male</t>
        </is>
      </c>
      <c r="H253" t="inlineStr">
        <is>
          <t>Australia</t>
        </is>
      </c>
      <c r="I253" t="inlineStr">
        <is>
          <t>New South Wales</t>
        </is>
      </c>
      <c r="J253" t="inlineStr">
        <is>
          <t>'|14|28|3|</t>
        </is>
      </c>
      <c r="K253" t="n">
        <v>2</v>
      </c>
      <c r="N253" t="inlineStr">
        <is>
          <t>'|Faculty of Engineering|</t>
        </is>
      </c>
      <c r="O253" t="inlineStr">
        <is>
          <t>'|1st Year|</t>
        </is>
      </c>
      <c r="P253" t="inlineStr">
        <is>
          <t>'|None of the above|</t>
        </is>
      </c>
      <c r="Q253" t="inlineStr">
        <is>
          <t>'|International|</t>
        </is>
      </c>
      <c r="T253" t="n">
        <v>1</v>
      </c>
    </row>
    <row r="254">
      <c r="A254" t="inlineStr">
        <is>
          <t>Mohammed</t>
        </is>
      </c>
      <c r="B254" t="inlineStr">
        <is>
          <t>malk0627@uni.sydney.edu.au</t>
        </is>
      </c>
      <c r="C254" t="n">
        <v>1</v>
      </c>
      <c r="D254" t="n">
        <v>71</v>
      </c>
      <c r="E254" t="inlineStr">
        <is>
          <t>"Completed USYD Survey 1 - Ask 1,VWE Engaged"</t>
        </is>
      </c>
      <c r="F254" t="inlineStr">
        <is>
          <t>https://careerhub.sydney.edu.au/Form.aspx?id=7743677</t>
        </is>
      </c>
      <c r="G254" t="inlineStr">
        <is>
          <t>Male</t>
        </is>
      </c>
      <c r="H254" t="inlineStr">
        <is>
          <t>Australia</t>
        </is>
      </c>
      <c r="I254" t="inlineStr">
        <is>
          <t>New South Wales</t>
        </is>
      </c>
      <c r="J254" t="inlineStr">
        <is>
          <t>'|14|28|</t>
        </is>
      </c>
      <c r="K254" t="n">
        <v>2</v>
      </c>
      <c r="N254" t="inlineStr">
        <is>
          <t>'|Faculty of Engineering|</t>
        </is>
      </c>
      <c r="O254" t="inlineStr">
        <is>
          <t>'|1st Year|</t>
        </is>
      </c>
      <c r="P254" t="inlineStr">
        <is>
          <t>'|None of the above|</t>
        </is>
      </c>
      <c r="Q254" t="inlineStr">
        <is>
          <t>'|International|</t>
        </is>
      </c>
      <c r="R254" t="inlineStr">
        <is>
          <t>I'm interested in my degree but not sure how it links to a career or the related career options.</t>
        </is>
      </c>
      <c r="T254" t="n">
        <v>0</v>
      </c>
    </row>
    <row r="255">
      <c r="A255" t="inlineStr">
        <is>
          <t>nicole</t>
        </is>
      </c>
      <c r="B255" t="inlineStr">
        <is>
          <t>ycai0901@uni.sydney.edu.au</t>
        </is>
      </c>
      <c r="C255" t="n">
        <v>1</v>
      </c>
      <c r="D255" t="n">
        <v>71</v>
      </c>
      <c r="E255" t="inlineStr">
        <is>
          <t>"MG Engaged,MG Trading Analyst VWE"</t>
        </is>
      </c>
      <c r="G255" t="inlineStr">
        <is>
          <t>Female</t>
        </is>
      </c>
      <c r="H255" t="inlineStr">
        <is>
          <t>Australia</t>
        </is>
      </c>
      <c r="I255" t="inlineStr">
        <is>
          <t>New South Wales</t>
        </is>
      </c>
      <c r="J255" t="inlineStr">
        <is>
          <t>'|12|27|</t>
        </is>
      </c>
      <c r="K255" t="n">
        <v>2</v>
      </c>
      <c r="N255" t="inlineStr">
        <is>
          <t>'|Faculty of Engineering|</t>
        </is>
      </c>
      <c r="O255" t="inlineStr">
        <is>
          <t>'|5th Year|</t>
        </is>
      </c>
      <c r="P255" t="inlineStr">
        <is>
          <t>'|Internship|Work placement as part of my degree|Casual or part-time work in a technical role|Casual or part-time work|</t>
        </is>
      </c>
      <c r="Q255" t="inlineStr">
        <is>
          <t>'|International|</t>
        </is>
      </c>
      <c r="T255" t="n">
        <v>0</v>
      </c>
    </row>
    <row r="256">
      <c r="A256" t="inlineStr">
        <is>
          <t>nuoheng</t>
        </is>
      </c>
      <c r="B256" t="inlineStr">
        <is>
          <t>nche0372@uni.sydney.edu.au</t>
        </is>
      </c>
      <c r="C256" t="n">
        <v>1</v>
      </c>
      <c r="D256" t="n">
        <v>71</v>
      </c>
      <c r="E256" t="inlineStr">
        <is>
          <t>"16 Engaged,28 Engaged,VWE Engaged,Completed USYD Survey 1 - Ask 1"</t>
        </is>
      </c>
      <c r="G256" t="inlineStr">
        <is>
          <t>Male</t>
        </is>
      </c>
      <c r="H256" t="inlineStr">
        <is>
          <t>Australia</t>
        </is>
      </c>
      <c r="I256" t="inlineStr">
        <is>
          <t>New South Wales</t>
        </is>
      </c>
      <c r="J256" t="inlineStr">
        <is>
          <t>'|14|8|12|28|</t>
        </is>
      </c>
      <c r="K256" t="n">
        <v>2</v>
      </c>
      <c r="N256" t="inlineStr">
        <is>
          <t>'|Faculty of Engineering|</t>
        </is>
      </c>
      <c r="O256" t="inlineStr">
        <is>
          <t>'|2nd Year|</t>
        </is>
      </c>
      <c r="P256" t="inlineStr">
        <is>
          <t>'|Internship|</t>
        </is>
      </c>
      <c r="Q256" t="inlineStr">
        <is>
          <t>'|International|</t>
        </is>
      </c>
      <c r="R256" t="inlineStr">
        <is>
          <t>I'm interested in my degree but not sure how it links to a career or the related career options.</t>
        </is>
      </c>
      <c r="T256" t="n">
        <v>0</v>
      </c>
    </row>
    <row r="257">
      <c r="A257" t="inlineStr">
        <is>
          <t>Paak</t>
        </is>
      </c>
      <c r="B257" t="inlineStr">
        <is>
          <t>pbha0066@uni.sydney.edu.au</t>
        </is>
      </c>
      <c r="C257" t="n">
        <v>1</v>
      </c>
      <c r="D257" t="n">
        <v>71</v>
      </c>
      <c r="E257" t="inlineStr">
        <is>
          <t>"VWE Engaged,Completed USYD Survey 1 - Ask 1"</t>
        </is>
      </c>
      <c r="F257" t="inlineStr">
        <is>
          <t>https://careerhub.sydney.edu.au/Form.aspx?id=7743677</t>
        </is>
      </c>
      <c r="G257" t="inlineStr">
        <is>
          <t>Male</t>
        </is>
      </c>
      <c r="H257" t="inlineStr">
        <is>
          <t>Australia</t>
        </is>
      </c>
      <c r="I257" t="inlineStr">
        <is>
          <t>New South Wales</t>
        </is>
      </c>
      <c r="J257" t="inlineStr">
        <is>
          <t>'|14|28|42|30|</t>
        </is>
      </c>
      <c r="K257" t="n">
        <v>2</v>
      </c>
      <c r="N257" t="inlineStr">
        <is>
          <t>'|Faculty of Engineering|</t>
        </is>
      </c>
      <c r="O257" t="inlineStr">
        <is>
          <t>'|1st Year|</t>
        </is>
      </c>
      <c r="P257" t="inlineStr">
        <is>
          <t>'|Internship|</t>
        </is>
      </c>
      <c r="Q257" t="inlineStr">
        <is>
          <t>'|International|</t>
        </is>
      </c>
      <c r="T257" t="n">
        <v>0</v>
      </c>
    </row>
    <row r="258">
      <c r="A258" t="inlineStr">
        <is>
          <t>Putu</t>
        </is>
      </c>
      <c r="B258" t="inlineStr">
        <is>
          <t>pput0940@uni.sydney.edu.au</t>
        </is>
      </c>
      <c r="C258" t="n">
        <v>1</v>
      </c>
      <c r="D258" t="n">
        <v>71</v>
      </c>
      <c r="E258" t="inlineStr">
        <is>
          <t>"8 Engaged,VWE Engaged,Completed USYD Survey 1 - Ask 1"</t>
        </is>
      </c>
      <c r="F258" t="inlineStr">
        <is>
          <t>https://www.thecareersdepartment.com/</t>
        </is>
      </c>
      <c r="G258" t="inlineStr">
        <is>
          <t>Female</t>
        </is>
      </c>
      <c r="H258" t="inlineStr">
        <is>
          <t>Australia</t>
        </is>
      </c>
      <c r="I258" t="inlineStr">
        <is>
          <t>New South Wales</t>
        </is>
      </c>
      <c r="J258" t="inlineStr">
        <is>
          <t>'|2|8|12|16|17|18|25|35|34|28|27|21|14|</t>
        </is>
      </c>
      <c r="K258" t="n">
        <v>2</v>
      </c>
      <c r="N258" t="inlineStr">
        <is>
          <t>'|Faculty of Engineering|</t>
        </is>
      </c>
      <c r="O258" t="inlineStr">
        <is>
          <t>'|1st Year|</t>
        </is>
      </c>
      <c r="P258" t="inlineStr">
        <is>
          <t>'|Work placement as part of my degree|</t>
        </is>
      </c>
      <c r="Q258" t="inlineStr">
        <is>
          <t>'|International|</t>
        </is>
      </c>
      <c r="T258" t="n">
        <v>0</v>
      </c>
    </row>
    <row r="259">
      <c r="A259" t="inlineStr">
        <is>
          <t>Qingyan</t>
        </is>
      </c>
      <c r="B259" t="inlineStr">
        <is>
          <t>qili0307@uni.sydney.edu.au</t>
        </is>
      </c>
      <c r="C259" t="n">
        <v>1</v>
      </c>
      <c r="D259" t="n">
        <v>71</v>
      </c>
      <c r="G259" t="inlineStr">
        <is>
          <t>Female</t>
        </is>
      </c>
      <c r="H259" t="inlineStr">
        <is>
          <t>Australia</t>
        </is>
      </c>
      <c r="I259" t="inlineStr">
        <is>
          <t>New South Wales</t>
        </is>
      </c>
      <c r="J259" t="inlineStr">
        <is>
          <t>'|14|28|14|28|42|</t>
        </is>
      </c>
      <c r="K259" t="n">
        <v>3</v>
      </c>
      <c r="N259" t="inlineStr">
        <is>
          <t>'|Faculty of Engineering|</t>
        </is>
      </c>
      <c r="O259" t="inlineStr">
        <is>
          <t>'|1st Year|</t>
        </is>
      </c>
      <c r="P259" t="inlineStr">
        <is>
          <t>'|None of the above|</t>
        </is>
      </c>
      <c r="Q259" t="inlineStr">
        <is>
          <t>'|International|</t>
        </is>
      </c>
      <c r="R259" t="inlineStr">
        <is>
          <t>I'm enjoying my studies and have some ideas for my career.</t>
        </is>
      </c>
      <c r="T259" t="n">
        <v>0</v>
      </c>
    </row>
    <row r="260">
      <c r="A260" t="inlineStr">
        <is>
          <t>Raymond</t>
        </is>
      </c>
      <c r="B260" t="inlineStr">
        <is>
          <t>jshi0881@uni.sydney.edu.au</t>
        </is>
      </c>
      <c r="C260" t="n">
        <v>1</v>
      </c>
      <c r="D260" t="n">
        <v>71</v>
      </c>
      <c r="G260" t="inlineStr">
        <is>
          <t>Male</t>
        </is>
      </c>
      <c r="H260" t="inlineStr">
        <is>
          <t>Australia</t>
        </is>
      </c>
      <c r="I260" t="inlineStr">
        <is>
          <t>New South Wales</t>
        </is>
      </c>
      <c r="J260" t="inlineStr">
        <is>
          <t>'|14|</t>
        </is>
      </c>
      <c r="N260" t="inlineStr">
        <is>
          <t>'|Faculty of Engineering|</t>
        </is>
      </c>
      <c r="O260" t="inlineStr">
        <is>
          <t>'|5th Year|</t>
        </is>
      </c>
      <c r="P260" t="inlineStr">
        <is>
          <t>'|Internship|</t>
        </is>
      </c>
      <c r="Q260" t="inlineStr">
        <is>
          <t>'|International|</t>
        </is>
      </c>
      <c r="T260" t="n">
        <v>0</v>
      </c>
    </row>
    <row r="261">
      <c r="A261" t="inlineStr">
        <is>
          <t>Rohan</t>
        </is>
      </c>
      <c r="B261" t="inlineStr">
        <is>
          <t>rram0672@uni.sydney.edu.au</t>
        </is>
      </c>
      <c r="C261" t="n">
        <v>1</v>
      </c>
      <c r="D261" t="n">
        <v>71</v>
      </c>
      <c r="E261" t="inlineStr">
        <is>
          <t>"Video Profiling,VWE Engaged,Career Profiling Engaged,Completed USYD Survey 1 - Ask 1"</t>
        </is>
      </c>
      <c r="F261" t="inlineStr">
        <is>
          <t>https://careerhub.sydney.edu.au/Form.aspx?id=7743677</t>
        </is>
      </c>
      <c r="G261" t="inlineStr">
        <is>
          <t>Male</t>
        </is>
      </c>
      <c r="H261" t="inlineStr">
        <is>
          <t>Australia</t>
        </is>
      </c>
      <c r="I261" t="inlineStr">
        <is>
          <t>New South Wales</t>
        </is>
      </c>
      <c r="J261" t="inlineStr">
        <is>
          <t>'|14|</t>
        </is>
      </c>
      <c r="N261" t="inlineStr">
        <is>
          <t>'|Faculty of Engineering|</t>
        </is>
      </c>
      <c r="O261" t="inlineStr">
        <is>
          <t>'|1st Year|</t>
        </is>
      </c>
      <c r="P261" t="inlineStr">
        <is>
          <t>'|None of the above|</t>
        </is>
      </c>
      <c r="Q261" t="inlineStr">
        <is>
          <t>'|International|</t>
        </is>
      </c>
      <c r="T261" t="n">
        <v>1</v>
      </c>
    </row>
    <row r="262">
      <c r="A262" t="inlineStr">
        <is>
          <t>Ruoyi</t>
        </is>
      </c>
      <c r="B262" t="inlineStr">
        <is>
          <t>rzho3437@uni.sydney.edu.au</t>
        </is>
      </c>
      <c r="C262" t="n">
        <v>1</v>
      </c>
      <c r="D262" t="n">
        <v>71</v>
      </c>
      <c r="E262" t="inlineStr">
        <is>
          <t>"Career Profiling Engaged,Completed USYD Survey 1 - Ask 1,VWE Engaged,Job Suggestions,Video Profiling"</t>
        </is>
      </c>
      <c r="G262" t="inlineStr">
        <is>
          <t>Female</t>
        </is>
      </c>
      <c r="H262" t="inlineStr">
        <is>
          <t>Australia</t>
        </is>
      </c>
      <c r="I262" t="inlineStr">
        <is>
          <t>New South Wales</t>
        </is>
      </c>
      <c r="J262" t="inlineStr">
        <is>
          <t>'|8|28|34|35|</t>
        </is>
      </c>
      <c r="N262" t="inlineStr">
        <is>
          <t>'|Faculty of Engineering|</t>
        </is>
      </c>
      <c r="O262" t="inlineStr">
        <is>
          <t>'|2nd Year|</t>
        </is>
      </c>
      <c r="P262" t="inlineStr">
        <is>
          <t>'|Casual or part-time work|</t>
        </is>
      </c>
      <c r="Q262" t="inlineStr">
        <is>
          <t>'|International|</t>
        </is>
      </c>
      <c r="R262" t="inlineStr">
        <is>
          <t>I'm enjoying my studies and have some ideas for my career.</t>
        </is>
      </c>
      <c r="T262" t="n">
        <v>1</v>
      </c>
    </row>
    <row r="263">
      <c r="A263" t="inlineStr">
        <is>
          <t>Saif</t>
        </is>
      </c>
      <c r="B263" t="inlineStr">
        <is>
          <t>shaz0913@uni.sydney.edu.au</t>
        </is>
      </c>
      <c r="C263" t="n">
        <v>1</v>
      </c>
      <c r="D263" t="n">
        <v>71</v>
      </c>
      <c r="E263" t="inlineStr">
        <is>
          <t>"14 Engaged"</t>
        </is>
      </c>
      <c r="G263" t="inlineStr">
        <is>
          <t>Male</t>
        </is>
      </c>
      <c r="H263" t="inlineStr">
        <is>
          <t>Australia</t>
        </is>
      </c>
      <c r="I263" t="inlineStr">
        <is>
          <t>New South Wales</t>
        </is>
      </c>
      <c r="J263" t="inlineStr">
        <is>
          <t>'|14|28|</t>
        </is>
      </c>
      <c r="N263" t="inlineStr">
        <is>
          <t>'|Faculty of Engineering|</t>
        </is>
      </c>
      <c r="O263" t="inlineStr">
        <is>
          <t>'|2nd Year|</t>
        </is>
      </c>
      <c r="P263" t="inlineStr">
        <is>
          <t>'|Research experience at university|Casual or part-time work|Casual or part-time work in a technical role|Work placement as part of my degree|Internship|</t>
        </is>
      </c>
      <c r="Q263" t="inlineStr">
        <is>
          <t>'|International|</t>
        </is>
      </c>
      <c r="T263" t="n">
        <v>0</v>
      </c>
    </row>
    <row r="264">
      <c r="A264" t="inlineStr">
        <is>
          <t>Sanskruti</t>
        </is>
      </c>
      <c r="B264" t="inlineStr">
        <is>
          <t>shod0732@uni.sydney.edu.au</t>
        </is>
      </c>
      <c r="C264" t="n">
        <v>1</v>
      </c>
      <c r="D264" t="n">
        <v>71</v>
      </c>
      <c r="E264" t="inlineStr">
        <is>
          <t>"MAU_2025JUL,VWE Engaged"</t>
        </is>
      </c>
      <c r="G264" t="inlineStr">
        <is>
          <t>Female</t>
        </is>
      </c>
      <c r="H264" t="inlineStr">
        <is>
          <t>Australia</t>
        </is>
      </c>
      <c r="I264" t="inlineStr">
        <is>
          <t>New South Wales</t>
        </is>
      </c>
      <c r="J264" t="inlineStr">
        <is>
          <t>'|13|14|42|9|10|2|</t>
        </is>
      </c>
      <c r="K264" t="n">
        <v>1</v>
      </c>
      <c r="L264" t="inlineStr">
        <is>
          <t>Z</t>
        </is>
      </c>
      <c r="N264" t="inlineStr">
        <is>
          <t>'|Faculty of Engineering|</t>
        </is>
      </c>
      <c r="O264" t="inlineStr">
        <is>
          <t>'|1st Year|</t>
        </is>
      </c>
      <c r="P264" t="inlineStr">
        <is>
          <t>'|Internship|</t>
        </is>
      </c>
      <c r="Q264" t="inlineStr">
        <is>
          <t>'|International|</t>
        </is>
      </c>
      <c r="T264" t="n">
        <v>0</v>
      </c>
    </row>
    <row r="265">
      <c r="A265" t="inlineStr">
        <is>
          <t>Satakshi</t>
        </is>
      </c>
      <c r="B265" t="inlineStr">
        <is>
          <t>sgar0400@uni.sydney.edu.au</t>
        </is>
      </c>
      <c r="C265" t="n">
        <v>1</v>
      </c>
      <c r="D265" t="n">
        <v>71</v>
      </c>
      <c r="G265" t="inlineStr">
        <is>
          <t>Female</t>
        </is>
      </c>
      <c r="H265" t="inlineStr">
        <is>
          <t>Australia</t>
        </is>
      </c>
      <c r="I265" t="inlineStr">
        <is>
          <t>New South Wales</t>
        </is>
      </c>
      <c r="J265" t="inlineStr">
        <is>
          <t>'|14|28|9|22|</t>
        </is>
      </c>
      <c r="N265" t="inlineStr">
        <is>
          <t>'|Faculty of Engineering|</t>
        </is>
      </c>
      <c r="O265" t="inlineStr">
        <is>
          <t>'|1st Year|</t>
        </is>
      </c>
      <c r="P265" t="inlineStr">
        <is>
          <t>'|Internship|Work placement as part of my degree|Casual or part-time work in a technical role|Casual or part-time work|</t>
        </is>
      </c>
      <c r="Q265" t="inlineStr">
        <is>
          <t>'|International|</t>
        </is>
      </c>
      <c r="T265" t="n">
        <v>0</v>
      </c>
    </row>
    <row r="266">
      <c r="A266" t="inlineStr">
        <is>
          <t>Sen</t>
        </is>
      </c>
      <c r="B266" t="inlineStr">
        <is>
          <t>shan0161@uni.sydney.edu.au</t>
        </is>
      </c>
      <c r="C266" t="n">
        <v>1</v>
      </c>
      <c r="D266" t="n">
        <v>71</v>
      </c>
      <c r="E266" t="inlineStr">
        <is>
          <t>"MG Engaged,MG Trading Analyst VWE"</t>
        </is>
      </c>
      <c r="G266" t="inlineStr">
        <is>
          <t>Female</t>
        </is>
      </c>
      <c r="H266" t="inlineStr">
        <is>
          <t>Australia</t>
        </is>
      </c>
      <c r="I266" t="inlineStr">
        <is>
          <t>New South Wales</t>
        </is>
      </c>
      <c r="J266" t="inlineStr">
        <is>
          <t>'|30|14|</t>
        </is>
      </c>
      <c r="N266" t="inlineStr">
        <is>
          <t>'|Faculty of Engineering|</t>
        </is>
      </c>
      <c r="O266" t="inlineStr">
        <is>
          <t>'|1st Year|</t>
        </is>
      </c>
      <c r="P266" t="inlineStr">
        <is>
          <t>'|None of the above|</t>
        </is>
      </c>
      <c r="Q266" t="inlineStr">
        <is>
          <t>'|International|</t>
        </is>
      </c>
      <c r="T266" t="n">
        <v>0</v>
      </c>
    </row>
    <row r="267">
      <c r="A267" t="inlineStr">
        <is>
          <t>Shaunak</t>
        </is>
      </c>
      <c r="B267" t="inlineStr">
        <is>
          <t>shdi0195@uni.sydney.edu.au</t>
        </is>
      </c>
      <c r="C267" t="n">
        <v>1</v>
      </c>
      <c r="D267" t="n">
        <v>71</v>
      </c>
      <c r="E267" t="inlineStr">
        <is>
          <t>"Completed USYD Survey 1 - Ask 1,Video Profiling"</t>
        </is>
      </c>
      <c r="F267" t="inlineStr">
        <is>
          <t>https://careerhub.sydney.edu.au/s/careers-centre</t>
        </is>
      </c>
      <c r="G267" t="inlineStr">
        <is>
          <t>Male</t>
        </is>
      </c>
      <c r="H267" t="inlineStr">
        <is>
          <t>Australia</t>
        </is>
      </c>
      <c r="I267" t="inlineStr">
        <is>
          <t>New South Wales</t>
        </is>
      </c>
      <c r="J267" t="inlineStr">
        <is>
          <t>'|14|22|28|</t>
        </is>
      </c>
      <c r="K267" t="n">
        <v>3</v>
      </c>
      <c r="N267" t="inlineStr">
        <is>
          <t>'|Faculty of Engineering|</t>
        </is>
      </c>
      <c r="O267" t="inlineStr">
        <is>
          <t>'|5th Year|</t>
        </is>
      </c>
      <c r="P267" t="inlineStr">
        <is>
          <t>'|Casual or part-time work in a technical role|</t>
        </is>
      </c>
      <c r="Q267" t="inlineStr">
        <is>
          <t>'|Domestic|</t>
        </is>
      </c>
      <c r="T267" t="n">
        <v>0</v>
      </c>
    </row>
    <row r="268">
      <c r="A268" t="inlineStr">
        <is>
          <t>Sienna</t>
        </is>
      </c>
      <c r="B268" t="inlineStr">
        <is>
          <t>xcai0421@uni.sydney.edu.au</t>
        </is>
      </c>
      <c r="C268" t="n">
        <v>1</v>
      </c>
      <c r="D268" t="n">
        <v>71</v>
      </c>
      <c r="E268" t="inlineStr">
        <is>
          <t>"11 Engaged,Completed USYD Survey 1 - Ask 1"</t>
        </is>
      </c>
      <c r="G268" t="inlineStr">
        <is>
          <t>Female</t>
        </is>
      </c>
      <c r="H268" t="inlineStr">
        <is>
          <t>Australia</t>
        </is>
      </c>
      <c r="I268" t="inlineStr">
        <is>
          <t>New South Wales</t>
        </is>
      </c>
      <c r="J268" t="inlineStr">
        <is>
          <t>'|11|14|27|</t>
        </is>
      </c>
      <c r="K268" t="n">
        <v>3</v>
      </c>
      <c r="N268" t="inlineStr">
        <is>
          <t>'|Faculty of Engineering|</t>
        </is>
      </c>
      <c r="O268" t="inlineStr">
        <is>
          <t>'|5th Year|</t>
        </is>
      </c>
      <c r="P268" t="inlineStr">
        <is>
          <t>'|Research experience at university|</t>
        </is>
      </c>
      <c r="Q268" t="inlineStr">
        <is>
          <t>'|International|</t>
        </is>
      </c>
      <c r="T268" t="n">
        <v>0</v>
      </c>
    </row>
    <row r="269">
      <c r="A269" t="inlineStr">
        <is>
          <t>Sijing</t>
        </is>
      </c>
      <c r="B269" t="inlineStr">
        <is>
          <t>sche0747@uni.sydney.edu.au</t>
        </is>
      </c>
      <c r="C269" t="n">
        <v>1</v>
      </c>
      <c r="D269" t="n">
        <v>71</v>
      </c>
      <c r="E269" t="inlineStr">
        <is>
          <t>"VWE Engaged,Completed USYD Survey 1 - Ask 1"</t>
        </is>
      </c>
      <c r="G269" t="inlineStr">
        <is>
          <t>Female</t>
        </is>
      </c>
      <c r="H269" t="inlineStr">
        <is>
          <t>Australia</t>
        </is>
      </c>
      <c r="I269" t="inlineStr">
        <is>
          <t>New South Wales</t>
        </is>
      </c>
      <c r="J269" t="inlineStr">
        <is>
          <t>'|14|28|8|12|</t>
        </is>
      </c>
      <c r="K269" t="n">
        <v>3</v>
      </c>
      <c r="N269" t="inlineStr">
        <is>
          <t>'|Faculty of Engineering|</t>
        </is>
      </c>
      <c r="O269" t="inlineStr">
        <is>
          <t>'|2nd Year|</t>
        </is>
      </c>
      <c r="P269" t="inlineStr">
        <is>
          <t>'|Internship|</t>
        </is>
      </c>
      <c r="Q269" t="inlineStr">
        <is>
          <t>'|International|</t>
        </is>
      </c>
      <c r="R269" t="inlineStr">
        <is>
          <t>I'm enjoying my studies and have some ideas for my career.</t>
        </is>
      </c>
      <c r="T269" t="n">
        <v>0</v>
      </c>
    </row>
    <row r="270">
      <c r="A270" t="inlineStr">
        <is>
          <t>Simiao</t>
        </is>
      </c>
      <c r="B270" t="inlineStr">
        <is>
          <t>sxie0762@uni.sydney.edu.au</t>
        </is>
      </c>
      <c r="C270" t="n">
        <v>1</v>
      </c>
      <c r="D270" t="n">
        <v>71</v>
      </c>
      <c r="E270" t="inlineStr">
        <is>
          <t>"Video Profiling,Job Suggestions,VWE Engaged,Career Profiling Engaged,Completed USYD Survey 1 - Ask 1"</t>
        </is>
      </c>
      <c r="G270" t="inlineStr">
        <is>
          <t>Female</t>
        </is>
      </c>
      <c r="H270" t="inlineStr">
        <is>
          <t>Australia</t>
        </is>
      </c>
      <c r="I270" t="inlineStr">
        <is>
          <t>New South Wales</t>
        </is>
      </c>
      <c r="J270" t="inlineStr">
        <is>
          <t>'|14|28|27|</t>
        </is>
      </c>
      <c r="N270" t="inlineStr">
        <is>
          <t>'|Faculty of Engineering|</t>
        </is>
      </c>
      <c r="O270" t="inlineStr">
        <is>
          <t>'|1st Year|</t>
        </is>
      </c>
      <c r="P270" t="inlineStr">
        <is>
          <t>'|None of the above|</t>
        </is>
      </c>
      <c r="Q270" t="inlineStr">
        <is>
          <t>'|International|</t>
        </is>
      </c>
      <c r="R270" t="inlineStr">
        <is>
          <t>I’m not sure I would want a career that relates to what I am studying.</t>
        </is>
      </c>
      <c r="T270" t="n">
        <v>1</v>
      </c>
    </row>
    <row r="271">
      <c r="A271" t="inlineStr">
        <is>
          <t>Sirui</t>
        </is>
      </c>
      <c r="B271" t="inlineStr">
        <is>
          <t>sche0542@uni.sydney.edu.au</t>
        </is>
      </c>
      <c r="C271" t="n">
        <v>1</v>
      </c>
      <c r="D271" t="n">
        <v>71</v>
      </c>
      <c r="E271" t="inlineStr">
        <is>
          <t>"MAU_2025JUL"</t>
        </is>
      </c>
      <c r="G271" t="inlineStr">
        <is>
          <t>Male</t>
        </is>
      </c>
      <c r="H271" t="inlineStr">
        <is>
          <t>Australia</t>
        </is>
      </c>
      <c r="I271" t="inlineStr">
        <is>
          <t>New South Wales</t>
        </is>
      </c>
      <c r="J271" t="inlineStr">
        <is>
          <t>'|14|28|27|</t>
        </is>
      </c>
      <c r="L271" t="inlineStr">
        <is>
          <t>Z</t>
        </is>
      </c>
      <c r="N271" t="inlineStr">
        <is>
          <t>'|Faculty of Engineering|</t>
        </is>
      </c>
      <c r="O271" t="inlineStr">
        <is>
          <t>'|1st Year|</t>
        </is>
      </c>
      <c r="P271" t="inlineStr">
        <is>
          <t>'|Internship|</t>
        </is>
      </c>
      <c r="Q271" t="inlineStr">
        <is>
          <t>'|International|</t>
        </is>
      </c>
      <c r="T271" t="n">
        <v>0</v>
      </c>
    </row>
    <row r="272">
      <c r="A272" t="inlineStr">
        <is>
          <t>Sudharm</t>
        </is>
      </c>
      <c r="B272" t="inlineStr">
        <is>
          <t>skal0853@uni.sydney.edu.au</t>
        </is>
      </c>
      <c r="C272" t="n">
        <v>1</v>
      </c>
      <c r="D272" t="n">
        <v>71</v>
      </c>
      <c r="E272" t="inlineStr">
        <is>
          <t>"28 Engaged,Completed USYD Survey 1 - Ask 1"</t>
        </is>
      </c>
      <c r="G272" t="inlineStr">
        <is>
          <t>Male</t>
        </is>
      </c>
      <c r="H272" t="inlineStr">
        <is>
          <t>Australia</t>
        </is>
      </c>
      <c r="I272" t="inlineStr">
        <is>
          <t>New South Wales</t>
        </is>
      </c>
      <c r="J272" t="inlineStr">
        <is>
          <t>'|14|28|</t>
        </is>
      </c>
      <c r="K272" t="n">
        <v>3</v>
      </c>
      <c r="N272" t="inlineStr">
        <is>
          <t>'|Faculty of Engineering|</t>
        </is>
      </c>
      <c r="O272" t="inlineStr">
        <is>
          <t>'|2nd Year|</t>
        </is>
      </c>
      <c r="P272" t="inlineStr">
        <is>
          <t>'|Casual or part-time work in a technical role|Internship|</t>
        </is>
      </c>
      <c r="Q272" t="inlineStr">
        <is>
          <t>'|International|</t>
        </is>
      </c>
      <c r="T272" t="n">
        <v>0</v>
      </c>
    </row>
    <row r="273">
      <c r="A273" t="inlineStr">
        <is>
          <t>Surya</t>
        </is>
      </c>
      <c r="B273" t="inlineStr">
        <is>
          <t>svin0736@uni.sydney.edu.au</t>
        </is>
      </c>
      <c r="C273" t="n">
        <v>1</v>
      </c>
      <c r="D273" t="n">
        <v>71</v>
      </c>
      <c r="E273" t="inlineStr">
        <is>
          <t>"MAU_2025JUL,VWE Engaged"</t>
        </is>
      </c>
      <c r="G273" t="inlineStr">
        <is>
          <t>Male</t>
        </is>
      </c>
      <c r="H273" t="inlineStr">
        <is>
          <t>Australia</t>
        </is>
      </c>
      <c r="I273" t="inlineStr">
        <is>
          <t>New South Wales</t>
        </is>
      </c>
      <c r="J273" t="inlineStr">
        <is>
          <t>'|14|21|33|34|16|13|11|2|</t>
        </is>
      </c>
      <c r="K273" t="n">
        <v>1</v>
      </c>
      <c r="L273" t="inlineStr">
        <is>
          <t>Z</t>
        </is>
      </c>
      <c r="N273" t="inlineStr">
        <is>
          <t>'|Faculty of Engineering|</t>
        </is>
      </c>
      <c r="O273" t="inlineStr">
        <is>
          <t>'|1st Year|</t>
        </is>
      </c>
      <c r="P273" t="inlineStr">
        <is>
          <t>'|None of the above|</t>
        </is>
      </c>
      <c r="Q273" t="inlineStr">
        <is>
          <t>'|International|</t>
        </is>
      </c>
      <c r="T273" t="n">
        <v>0</v>
      </c>
    </row>
    <row r="274">
      <c r="A274" t="inlineStr">
        <is>
          <t>Tairan</t>
        </is>
      </c>
      <c r="B274" t="inlineStr">
        <is>
          <t>tzha0424@uni.sydney.edu.au</t>
        </is>
      </c>
      <c r="C274" t="n">
        <v>1</v>
      </c>
      <c r="D274" t="n">
        <v>71</v>
      </c>
      <c r="E274" t="inlineStr">
        <is>
          <t>"Video Profiling 5,Career Profiling Engaged,MAU_2025JUL,Video Profiling 10,Video Profiling 15,Video Profiling,VWE Engaged"</t>
        </is>
      </c>
      <c r="G274" t="inlineStr">
        <is>
          <t>Male</t>
        </is>
      </c>
      <c r="H274" t="inlineStr">
        <is>
          <t>Australia</t>
        </is>
      </c>
      <c r="I274" t="inlineStr">
        <is>
          <t>New South Wales</t>
        </is>
      </c>
      <c r="J274" t="inlineStr">
        <is>
          <t>'|14|28|</t>
        </is>
      </c>
      <c r="K274" t="n">
        <v>1</v>
      </c>
      <c r="L274" t="inlineStr">
        <is>
          <t>Y</t>
        </is>
      </c>
      <c r="N274" t="inlineStr">
        <is>
          <t>'|Faculty of Engineering|</t>
        </is>
      </c>
      <c r="O274" t="inlineStr">
        <is>
          <t>'|2nd Year|</t>
        </is>
      </c>
      <c r="P274" t="inlineStr">
        <is>
          <t>'|Internship|</t>
        </is>
      </c>
      <c r="Q274" t="inlineStr">
        <is>
          <t>'|International|</t>
        </is>
      </c>
      <c r="T274" t="n">
        <v>1</v>
      </c>
    </row>
    <row r="275">
      <c r="A275" t="inlineStr">
        <is>
          <t>Tongxin</t>
        </is>
      </c>
      <c r="B275" t="inlineStr">
        <is>
          <t>toye0626@uni.sydney.edu.au</t>
        </is>
      </c>
      <c r="C275" t="n">
        <v>1</v>
      </c>
      <c r="D275" t="n">
        <v>71</v>
      </c>
      <c r="E275" t="inlineStr">
        <is>
          <t>"MAU_2025JUL,Video Profiling,VWE Engaged"</t>
        </is>
      </c>
      <c r="G275" t="inlineStr">
        <is>
          <t>Female</t>
        </is>
      </c>
      <c r="H275" t="inlineStr">
        <is>
          <t>Australia</t>
        </is>
      </c>
      <c r="I275" t="inlineStr">
        <is>
          <t>New South Wales</t>
        </is>
      </c>
      <c r="J275" t="inlineStr">
        <is>
          <t>'|14|22|</t>
        </is>
      </c>
      <c r="K275" t="n">
        <v>1</v>
      </c>
      <c r="L275" t="inlineStr">
        <is>
          <t>Y</t>
        </is>
      </c>
      <c r="N275" t="inlineStr">
        <is>
          <t>'|Faculty of Engineering|</t>
        </is>
      </c>
      <c r="O275" t="inlineStr">
        <is>
          <t>'|2nd Year|</t>
        </is>
      </c>
      <c r="P275" t="inlineStr">
        <is>
          <t>'|None of the above|</t>
        </is>
      </c>
      <c r="Q275" t="inlineStr">
        <is>
          <t>'|International|</t>
        </is>
      </c>
      <c r="T275" t="n">
        <v>0</v>
      </c>
    </row>
    <row r="276">
      <c r="A276" t="inlineStr">
        <is>
          <t>Tuan</t>
        </is>
      </c>
      <c r="B276" t="inlineStr">
        <is>
          <t>ttra0882@uni.sydney.edu.au</t>
        </is>
      </c>
      <c r="C276" t="n">
        <v>1</v>
      </c>
      <c r="D276" t="n">
        <v>71</v>
      </c>
      <c r="E276" t="inlineStr">
        <is>
          <t>"28 Engaged"</t>
        </is>
      </c>
      <c r="G276" t="inlineStr">
        <is>
          <t>Male</t>
        </is>
      </c>
      <c r="H276" t="inlineStr">
        <is>
          <t>Australia</t>
        </is>
      </c>
      <c r="I276" t="inlineStr">
        <is>
          <t>New South Wales</t>
        </is>
      </c>
      <c r="J276" t="inlineStr">
        <is>
          <t>'|14|28|</t>
        </is>
      </c>
      <c r="N276" t="inlineStr">
        <is>
          <t>'|Faculty of Engineering|</t>
        </is>
      </c>
      <c r="O276" t="inlineStr">
        <is>
          <t>'|1st Year|</t>
        </is>
      </c>
      <c r="P276" t="inlineStr">
        <is>
          <t>'|Internship|Work placement as part of my degree|Casual or part-time work in a technical role|Research experience at university|</t>
        </is>
      </c>
      <c r="Q276" t="inlineStr">
        <is>
          <t>'|International|</t>
        </is>
      </c>
      <c r="T276" t="n">
        <v>0</v>
      </c>
    </row>
    <row r="277">
      <c r="A277" t="inlineStr">
        <is>
          <t>Vaibhav</t>
        </is>
      </c>
      <c r="B277" t="inlineStr">
        <is>
          <t>vsaw0439@uni.sydney.edu.au</t>
        </is>
      </c>
      <c r="C277" t="n">
        <v>1</v>
      </c>
      <c r="D277" t="n">
        <v>71</v>
      </c>
      <c r="E277" t="inlineStr">
        <is>
          <t>"VWE Engaged"</t>
        </is>
      </c>
      <c r="G277" t="inlineStr">
        <is>
          <t>Male</t>
        </is>
      </c>
      <c r="H277" t="inlineStr">
        <is>
          <t>Australia</t>
        </is>
      </c>
      <c r="I277" t="inlineStr">
        <is>
          <t>New South Wales</t>
        </is>
      </c>
      <c r="J277" t="inlineStr">
        <is>
          <t>'|14|28|27|25|17|16|33|42|</t>
        </is>
      </c>
      <c r="N277" t="inlineStr">
        <is>
          <t>'|Faculty of Engineering|</t>
        </is>
      </c>
      <c r="O277" t="inlineStr">
        <is>
          <t>'|1st Year|</t>
        </is>
      </c>
      <c r="P277" t="inlineStr">
        <is>
          <t>'|Work placement as part of my degree|Casual or part-time work in a technical role|Internship|</t>
        </is>
      </c>
      <c r="Q277" t="inlineStr">
        <is>
          <t>'|International|</t>
        </is>
      </c>
      <c r="T277" t="n">
        <v>0</v>
      </c>
    </row>
    <row r="278">
      <c r="A278" t="inlineStr">
        <is>
          <t>Wen</t>
        </is>
      </c>
      <c r="B278" t="inlineStr">
        <is>
          <t>wcha0938@uni.sydney.edu.au</t>
        </is>
      </c>
      <c r="C278" t="n">
        <v>1</v>
      </c>
      <c r="D278" t="n">
        <v>71</v>
      </c>
      <c r="G278" t="inlineStr">
        <is>
          <t>Female</t>
        </is>
      </c>
      <c r="H278" t="inlineStr">
        <is>
          <t>Australia</t>
        </is>
      </c>
      <c r="I278" t="inlineStr">
        <is>
          <t>New South Wales</t>
        </is>
      </c>
      <c r="J278" t="inlineStr">
        <is>
          <t>'|1|8|4|12|16|17|19|21|23|26|27|33|30|34|35|42|</t>
        </is>
      </c>
      <c r="N278" t="inlineStr">
        <is>
          <t>'|Faculty of Engineering|</t>
        </is>
      </c>
      <c r="O278" t="inlineStr">
        <is>
          <t>'|1st Year|</t>
        </is>
      </c>
      <c r="P278" t="inlineStr">
        <is>
          <t>'|None of the above|</t>
        </is>
      </c>
      <c r="Q278" t="inlineStr">
        <is>
          <t>'|International|</t>
        </is>
      </c>
      <c r="T278" t="n">
        <v>0</v>
      </c>
    </row>
    <row r="279">
      <c r="A279" t="inlineStr">
        <is>
          <t>wenhua</t>
        </is>
      </c>
      <c r="B279" t="inlineStr">
        <is>
          <t>wzhu0406@uni.sydney.edu.au</t>
        </is>
      </c>
      <c r="C279" t="n">
        <v>1</v>
      </c>
      <c r="D279" t="n">
        <v>71</v>
      </c>
      <c r="E279" t="inlineStr">
        <is>
          <t>"MAU_2025JUL"</t>
        </is>
      </c>
      <c r="G279" t="inlineStr">
        <is>
          <t>Female</t>
        </is>
      </c>
      <c r="H279" t="inlineStr">
        <is>
          <t>Australia</t>
        </is>
      </c>
      <c r="I279" t="inlineStr">
        <is>
          <t>New South Wales</t>
        </is>
      </c>
      <c r="J279" t="inlineStr">
        <is>
          <t>'|27|22|14|</t>
        </is>
      </c>
      <c r="L279" t="inlineStr">
        <is>
          <t>Z</t>
        </is>
      </c>
      <c r="N279" t="inlineStr">
        <is>
          <t>'|Faculty of Engineering|</t>
        </is>
      </c>
      <c r="O279" t="inlineStr">
        <is>
          <t>'|1st Year|</t>
        </is>
      </c>
      <c r="P279" t="inlineStr">
        <is>
          <t>'|None of the above|</t>
        </is>
      </c>
      <c r="Q279" t="inlineStr">
        <is>
          <t>'|Domestic|</t>
        </is>
      </c>
      <c r="T279" t="n">
        <v>0</v>
      </c>
    </row>
    <row r="280">
      <c r="A280" t="inlineStr">
        <is>
          <t>Wentao</t>
        </is>
      </c>
      <c r="B280" t="inlineStr">
        <is>
          <t>wgao0186@uni.sydney.edu.au</t>
        </is>
      </c>
      <c r="C280" t="n">
        <v>1</v>
      </c>
      <c r="D280" t="n">
        <v>71</v>
      </c>
      <c r="G280" t="inlineStr">
        <is>
          <t>Male</t>
        </is>
      </c>
      <c r="H280" t="inlineStr">
        <is>
          <t>Australia</t>
        </is>
      </c>
      <c r="I280" t="inlineStr">
        <is>
          <t>New South Wales</t>
        </is>
      </c>
      <c r="J280" t="inlineStr">
        <is>
          <t>'|3|19|27|28|42|22|14|</t>
        </is>
      </c>
      <c r="N280" t="inlineStr">
        <is>
          <t>'|Faculty of Engineering|</t>
        </is>
      </c>
      <c r="O280" t="inlineStr">
        <is>
          <t>'|3rd Year|</t>
        </is>
      </c>
      <c r="P280" t="inlineStr">
        <is>
          <t>'|Internship|Casual or part-time work|Research experience at university|</t>
        </is>
      </c>
      <c r="Q280" t="inlineStr">
        <is>
          <t>'|International|</t>
        </is>
      </c>
      <c r="T280" t="n">
        <v>0</v>
      </c>
    </row>
    <row r="281">
      <c r="A281" t="inlineStr">
        <is>
          <t>Winayu</t>
        </is>
      </c>
      <c r="B281" t="inlineStr">
        <is>
          <t>wnas0089@uni.sydney.edu.au</t>
        </is>
      </c>
      <c r="C281" t="n">
        <v>1</v>
      </c>
      <c r="D281" t="n">
        <v>71</v>
      </c>
      <c r="E281" t="inlineStr">
        <is>
          <t>"VWE Engaged"</t>
        </is>
      </c>
      <c r="G281" t="inlineStr">
        <is>
          <t>Female</t>
        </is>
      </c>
      <c r="H281" t="inlineStr">
        <is>
          <t>Australia</t>
        </is>
      </c>
      <c r="I281" t="inlineStr">
        <is>
          <t>New South Wales</t>
        </is>
      </c>
      <c r="J281" t="inlineStr">
        <is>
          <t>'|14|9|6|23|28|</t>
        </is>
      </c>
      <c r="K281" t="n">
        <v>1</v>
      </c>
      <c r="L281" t="inlineStr">
        <is>
          <t>Z</t>
        </is>
      </c>
      <c r="N281" t="inlineStr">
        <is>
          <t>'|Faculty of Engineering|</t>
        </is>
      </c>
      <c r="O281" t="inlineStr">
        <is>
          <t>'|1st Year|</t>
        </is>
      </c>
      <c r="P281" t="inlineStr">
        <is>
          <t>'|None of the above|</t>
        </is>
      </c>
      <c r="Q281" t="inlineStr">
        <is>
          <t>'|International|</t>
        </is>
      </c>
      <c r="T281" t="n">
        <v>0</v>
      </c>
    </row>
    <row r="282">
      <c r="A282" t="inlineStr">
        <is>
          <t>Xiang</t>
        </is>
      </c>
      <c r="B282" t="inlineStr">
        <is>
          <t>xzho0148@uni.sydney.edu.au</t>
        </is>
      </c>
      <c r="C282" t="n">
        <v>1</v>
      </c>
      <c r="D282" t="n">
        <v>71</v>
      </c>
      <c r="E282" t="inlineStr">
        <is>
          <t>"Completed USYD Survey 1 - Ask 1,MAU_2025JUL,14 Engaged,VWE Engaged,Video Profiling"</t>
        </is>
      </c>
      <c r="F282" t="inlineStr">
        <is>
          <t>https://careerhub.sydney.edu.au/s/careers-centre</t>
        </is>
      </c>
      <c r="G282" t="inlineStr">
        <is>
          <t>Male</t>
        </is>
      </c>
      <c r="H282" t="inlineStr">
        <is>
          <t>Australia</t>
        </is>
      </c>
      <c r="I282" t="inlineStr">
        <is>
          <t>New South Wales</t>
        </is>
      </c>
      <c r="J282" t="inlineStr">
        <is>
          <t>'|14|28|</t>
        </is>
      </c>
      <c r="K282" t="n">
        <v>1</v>
      </c>
      <c r="L282" t="inlineStr">
        <is>
          <t>Y</t>
        </is>
      </c>
      <c r="N282" t="inlineStr">
        <is>
          <t>'|Faculty of Engineering|</t>
        </is>
      </c>
      <c r="O282" t="inlineStr">
        <is>
          <t>'|1st Year|</t>
        </is>
      </c>
      <c r="P282" t="inlineStr">
        <is>
          <t>'|None of the above|</t>
        </is>
      </c>
      <c r="Q282" t="inlineStr">
        <is>
          <t>'|International|</t>
        </is>
      </c>
      <c r="R282" t="inlineStr">
        <is>
          <t>I'm enjoying my studies and have some ideas for my career.</t>
        </is>
      </c>
      <c r="T282" t="n">
        <v>0</v>
      </c>
    </row>
    <row r="283">
      <c r="A283" t="inlineStr">
        <is>
          <t>Xinyue</t>
        </is>
      </c>
      <c r="B283" t="inlineStr">
        <is>
          <t>xigu0953@uni.sydney.edu.au</t>
        </is>
      </c>
      <c r="C283" t="n">
        <v>1</v>
      </c>
      <c r="D283" t="n">
        <v>71</v>
      </c>
      <c r="E283" t="inlineStr">
        <is>
          <t>"Video Profiling,Completed USYD Survey 1 - Ask 1"</t>
        </is>
      </c>
      <c r="F283" t="inlineStr">
        <is>
          <t>https://careerhub.sydney.edu.au/s/careers-centre/Events/Detail/7736643</t>
        </is>
      </c>
      <c r="G283" t="inlineStr">
        <is>
          <t>Female</t>
        </is>
      </c>
      <c r="H283" t="inlineStr">
        <is>
          <t>Australia</t>
        </is>
      </c>
      <c r="I283" t="inlineStr">
        <is>
          <t>New South Wales</t>
        </is>
      </c>
      <c r="J283" t="inlineStr">
        <is>
          <t>'|2|6|10|4|</t>
        </is>
      </c>
      <c r="N283" t="inlineStr">
        <is>
          <t>'|Faculty of Engineering|</t>
        </is>
      </c>
      <c r="O283" t="inlineStr">
        <is>
          <t>'|1st Year|</t>
        </is>
      </c>
      <c r="P283" t="inlineStr">
        <is>
          <t>'|Internship|</t>
        </is>
      </c>
      <c r="Q283" t="inlineStr">
        <is>
          <t>'|International|</t>
        </is>
      </c>
      <c r="T283" t="n">
        <v>0</v>
      </c>
    </row>
    <row r="284">
      <c r="A284" t="inlineStr">
        <is>
          <t>Yash</t>
        </is>
      </c>
      <c r="B284" t="inlineStr">
        <is>
          <t>ypar0816@uni.sydney.edu.au</t>
        </is>
      </c>
      <c r="C284" t="n">
        <v>1</v>
      </c>
      <c r="D284" t="n">
        <v>71</v>
      </c>
      <c r="E284" t="inlineStr">
        <is>
          <t>"28 Engaged"</t>
        </is>
      </c>
      <c r="G284" t="inlineStr">
        <is>
          <t>Male</t>
        </is>
      </c>
      <c r="H284" t="inlineStr">
        <is>
          <t>Australia</t>
        </is>
      </c>
      <c r="I284" t="inlineStr">
        <is>
          <t>New South Wales</t>
        </is>
      </c>
      <c r="J284" t="inlineStr">
        <is>
          <t>'|14|22|28|</t>
        </is>
      </c>
      <c r="N284" t="inlineStr">
        <is>
          <t>'|Faculty of Engineering|</t>
        </is>
      </c>
      <c r="O284" t="inlineStr">
        <is>
          <t>'|1st Year|</t>
        </is>
      </c>
      <c r="P284" t="inlineStr">
        <is>
          <t>'|Internship|</t>
        </is>
      </c>
      <c r="Q284" t="inlineStr">
        <is>
          <t>'|International|</t>
        </is>
      </c>
      <c r="T284" t="n">
        <v>0</v>
      </c>
    </row>
    <row r="285">
      <c r="A285" t="inlineStr">
        <is>
          <t>Yi</t>
        </is>
      </c>
      <c r="B285" t="inlineStr">
        <is>
          <t>yyan0660@uni.sydney.edu.au</t>
        </is>
      </c>
      <c r="C285" t="n">
        <v>1</v>
      </c>
      <c r="D285" t="n">
        <v>71</v>
      </c>
      <c r="E285" t="inlineStr">
        <is>
          <t>"MAU_2025JUL,VWE Engaged"</t>
        </is>
      </c>
      <c r="G285" t="inlineStr">
        <is>
          <t>Other</t>
        </is>
      </c>
      <c r="H285" t="inlineStr">
        <is>
          <t>Australia</t>
        </is>
      </c>
      <c r="I285" t="inlineStr">
        <is>
          <t>New South Wales</t>
        </is>
      </c>
      <c r="J285" t="inlineStr">
        <is>
          <t>'|12|14|8|</t>
        </is>
      </c>
      <c r="K285" t="n">
        <v>1</v>
      </c>
      <c r="L285" t="inlineStr">
        <is>
          <t>Z</t>
        </is>
      </c>
      <c r="N285" t="inlineStr">
        <is>
          <t>'|Faculty of Engineering|</t>
        </is>
      </c>
      <c r="O285" t="inlineStr">
        <is>
          <t>'|1st Year|</t>
        </is>
      </c>
      <c r="P285" t="inlineStr">
        <is>
          <t>'|Internship|</t>
        </is>
      </c>
      <c r="Q285" t="inlineStr">
        <is>
          <t>'|International|</t>
        </is>
      </c>
      <c r="T285" t="n">
        <v>0</v>
      </c>
    </row>
    <row r="286">
      <c r="A286" t="inlineStr">
        <is>
          <t>Yiran</t>
        </is>
      </c>
      <c r="B286" t="inlineStr">
        <is>
          <t>ywan0102@uni.sydney.edu.au</t>
        </is>
      </c>
      <c r="C286" t="n">
        <v>1</v>
      </c>
      <c r="D286" t="n">
        <v>71</v>
      </c>
      <c r="G286" t="inlineStr">
        <is>
          <t>Female</t>
        </is>
      </c>
      <c r="H286" t="inlineStr">
        <is>
          <t>Australia</t>
        </is>
      </c>
      <c r="I286" t="inlineStr">
        <is>
          <t>New South Wales</t>
        </is>
      </c>
      <c r="J286" t="inlineStr">
        <is>
          <t>'|28|</t>
        </is>
      </c>
      <c r="N286" t="inlineStr">
        <is>
          <t>'|Faculty of Engineering|</t>
        </is>
      </c>
      <c r="O286" t="inlineStr">
        <is>
          <t>'|2nd Year|</t>
        </is>
      </c>
      <c r="P286" t="inlineStr">
        <is>
          <t>'|None of the above|</t>
        </is>
      </c>
      <c r="Q286" t="inlineStr">
        <is>
          <t>'|International|</t>
        </is>
      </c>
      <c r="T286" t="n">
        <v>0</v>
      </c>
    </row>
    <row r="287">
      <c r="A287" t="inlineStr">
        <is>
          <t>Yiting</t>
        </is>
      </c>
      <c r="B287" t="inlineStr">
        <is>
          <t>yili7095@uni.sydney.edu.au</t>
        </is>
      </c>
      <c r="C287" t="n">
        <v>1</v>
      </c>
      <c r="D287" t="n">
        <v>71</v>
      </c>
      <c r="G287" t="inlineStr">
        <is>
          <t>Female</t>
        </is>
      </c>
      <c r="H287" t="inlineStr">
        <is>
          <t>Australia</t>
        </is>
      </c>
      <c r="I287" t="inlineStr">
        <is>
          <t>New South Wales</t>
        </is>
      </c>
      <c r="J287" t="inlineStr">
        <is>
          <t>'|14|11|</t>
        </is>
      </c>
      <c r="N287" t="inlineStr">
        <is>
          <t>'|Faculty of Engineering|</t>
        </is>
      </c>
      <c r="O287" t="inlineStr">
        <is>
          <t>'|5th Year|</t>
        </is>
      </c>
      <c r="P287" t="inlineStr">
        <is>
          <t>'|Internship|Casual or part-time work in a technical role|Research experience at university|Casual or part-time work|Work placement as part of my degree|</t>
        </is>
      </c>
      <c r="Q287" t="inlineStr">
        <is>
          <t>'|International|</t>
        </is>
      </c>
      <c r="T287" t="n">
        <v>0</v>
      </c>
    </row>
    <row r="288">
      <c r="A288" t="inlineStr">
        <is>
          <t>YU-CHUAN</t>
        </is>
      </c>
      <c r="B288" t="inlineStr">
        <is>
          <t>yshe0292@uni.sydney.edu.au</t>
        </is>
      </c>
      <c r="C288" t="n">
        <v>1</v>
      </c>
      <c r="D288" t="n">
        <v>71</v>
      </c>
      <c r="E288" t="inlineStr">
        <is>
          <t>"28 Engaged,VWE Engaged,Completed USYD Survey 1 - Ask 1"</t>
        </is>
      </c>
      <c r="G288" t="inlineStr">
        <is>
          <t>Male</t>
        </is>
      </c>
      <c r="H288" t="inlineStr">
        <is>
          <t>Australia</t>
        </is>
      </c>
      <c r="I288" t="inlineStr">
        <is>
          <t>New South Wales</t>
        </is>
      </c>
      <c r="J288" t="inlineStr">
        <is>
          <t>'|28|</t>
        </is>
      </c>
      <c r="N288" t="inlineStr">
        <is>
          <t>'|Faculty of Engineering|</t>
        </is>
      </c>
      <c r="O288" t="inlineStr">
        <is>
          <t>'|1st Year|</t>
        </is>
      </c>
      <c r="P288" t="inlineStr">
        <is>
          <t>'|Casual or part-time work|</t>
        </is>
      </c>
      <c r="Q288" t="inlineStr">
        <is>
          <t>'|International|</t>
        </is>
      </c>
      <c r="T288" t="n">
        <v>0</v>
      </c>
    </row>
    <row r="289">
      <c r="A289" t="inlineStr">
        <is>
          <t>yuki</t>
        </is>
      </c>
      <c r="B289" t="inlineStr">
        <is>
          <t>xzha0509@uni.sydney.edu.au</t>
        </is>
      </c>
      <c r="C289" t="n">
        <v>1</v>
      </c>
      <c r="D289" t="n">
        <v>71</v>
      </c>
      <c r="G289" t="inlineStr">
        <is>
          <t>Female</t>
        </is>
      </c>
      <c r="H289" t="inlineStr">
        <is>
          <t>Australia</t>
        </is>
      </c>
      <c r="I289" t="inlineStr">
        <is>
          <t>New South Wales</t>
        </is>
      </c>
      <c r="J289" t="inlineStr">
        <is>
          <t>'|6|10|14|16|19|33|</t>
        </is>
      </c>
      <c r="N289" t="inlineStr">
        <is>
          <t>'|Faculty of Engineering|</t>
        </is>
      </c>
      <c r="O289" t="inlineStr">
        <is>
          <t>'|1st Year|</t>
        </is>
      </c>
      <c r="P289" t="inlineStr">
        <is>
          <t>'|Internship|Research experience at university|</t>
        </is>
      </c>
      <c r="Q289" t="inlineStr">
        <is>
          <t>'|International|</t>
        </is>
      </c>
      <c r="R289" t="inlineStr">
        <is>
          <t>I'm enjoying my studies and have some ideas for my career.</t>
        </is>
      </c>
      <c r="T289" t="n">
        <v>0</v>
      </c>
    </row>
    <row r="290">
      <c r="A290" t="inlineStr">
        <is>
          <t>YUXIN</t>
        </is>
      </c>
      <c r="B290" t="inlineStr">
        <is>
          <t>yuhu0189@uni.sydney.edu.au</t>
        </is>
      </c>
      <c r="C290" t="n">
        <v>1</v>
      </c>
      <c r="D290" t="n">
        <v>71</v>
      </c>
      <c r="E290" t="inlineStr">
        <is>
          <t>"VWE Engaged"</t>
        </is>
      </c>
      <c r="G290" t="inlineStr">
        <is>
          <t>Female</t>
        </is>
      </c>
      <c r="H290" t="inlineStr">
        <is>
          <t>Australia</t>
        </is>
      </c>
      <c r="I290" t="inlineStr">
        <is>
          <t>New South Wales</t>
        </is>
      </c>
      <c r="J290" t="inlineStr">
        <is>
          <t>'|8|10|12|28|34|30|</t>
        </is>
      </c>
      <c r="K290" t="n">
        <v>1</v>
      </c>
      <c r="L290" t="inlineStr">
        <is>
          <t>Z</t>
        </is>
      </c>
      <c r="N290" t="inlineStr">
        <is>
          <t>'|Faculty of Engineering|</t>
        </is>
      </c>
      <c r="O290" t="inlineStr">
        <is>
          <t>'|1st Year|</t>
        </is>
      </c>
      <c r="P290" t="inlineStr">
        <is>
          <t>'|Internship|Research experience at university|Casual or part-time work|Casual or part-time work in a technical role|</t>
        </is>
      </c>
      <c r="Q290" t="inlineStr">
        <is>
          <t>'|International|</t>
        </is>
      </c>
      <c r="R290" t="inlineStr">
        <is>
          <t>I'm interested in my degree but not sure how it links to a career or the related career options.</t>
        </is>
      </c>
      <c r="T290" t="n">
        <v>0</v>
      </c>
    </row>
    <row r="291">
      <c r="A291" t="inlineStr">
        <is>
          <t>Zhiling</t>
        </is>
      </c>
      <c r="B291" t="inlineStr">
        <is>
          <t>zhxu0203@uni.sydney.edu.au</t>
        </is>
      </c>
      <c r="C291" t="n">
        <v>1</v>
      </c>
      <c r="D291" t="n">
        <v>71</v>
      </c>
      <c r="E291" t="inlineStr">
        <is>
          <t>"Video Profiling,Job Suggestions,VWE Engaged,Career Profiling Engaged,Completed USYD Survey 1 - Ask 1"</t>
        </is>
      </c>
      <c r="G291" t="inlineStr">
        <is>
          <t>Female</t>
        </is>
      </c>
      <c r="H291" t="inlineStr">
        <is>
          <t>Australia</t>
        </is>
      </c>
      <c r="I291" t="inlineStr">
        <is>
          <t>New South Wales</t>
        </is>
      </c>
      <c r="J291" t="inlineStr">
        <is>
          <t>'|14|12|28|</t>
        </is>
      </c>
      <c r="N291" t="inlineStr">
        <is>
          <t>'|Faculty of Engineering|</t>
        </is>
      </c>
      <c r="O291" t="inlineStr">
        <is>
          <t>'|2nd Year|</t>
        </is>
      </c>
      <c r="P291" t="inlineStr">
        <is>
          <t>'|None of the above|</t>
        </is>
      </c>
      <c r="Q291" t="inlineStr">
        <is>
          <t>'|International|</t>
        </is>
      </c>
      <c r="R291" t="inlineStr">
        <is>
          <t>I'm interested in my degree but not sure how it links to a career or the related career options.</t>
        </is>
      </c>
      <c r="T291" t="n">
        <v>1</v>
      </c>
    </row>
    <row r="292">
      <c r="A292" t="inlineStr">
        <is>
          <t>ziheng</t>
        </is>
      </c>
      <c r="B292" t="inlineStr">
        <is>
          <t>zhua0219@uni.sydney.edu.au</t>
        </is>
      </c>
      <c r="C292" t="n">
        <v>1</v>
      </c>
      <c r="D292" t="n">
        <v>71</v>
      </c>
      <c r="E292" t="inlineStr">
        <is>
          <t>"14 Engaged,Career Profiling Engaged,Completed USYD Survey 1 - Ask 1"</t>
        </is>
      </c>
      <c r="F292" t="inlineStr">
        <is>
          <t>https://careerhub.sydney.edu.au/s/careers-centre/Workflows/Detail/45</t>
        </is>
      </c>
      <c r="G292" t="inlineStr">
        <is>
          <t>Male</t>
        </is>
      </c>
      <c r="H292" t="inlineStr">
        <is>
          <t>Australia</t>
        </is>
      </c>
      <c r="I292" t="inlineStr">
        <is>
          <t>New South Wales</t>
        </is>
      </c>
      <c r="J292" t="inlineStr">
        <is>
          <t>'|8|11|14|17|21|26|27|28|30|42|</t>
        </is>
      </c>
      <c r="N292" t="inlineStr">
        <is>
          <t>'|Faculty of Engineering|</t>
        </is>
      </c>
      <c r="O292" t="inlineStr">
        <is>
          <t>'|1st Year|</t>
        </is>
      </c>
      <c r="P292" t="inlineStr">
        <is>
          <t>'|None of the above|</t>
        </is>
      </c>
      <c r="Q292" t="inlineStr">
        <is>
          <t>'|International|</t>
        </is>
      </c>
      <c r="R292" t="inlineStr">
        <is>
          <t>I'm enjoying my studies and have some ideas for my career.</t>
        </is>
      </c>
      <c r="T292" t="n">
        <v>1</v>
      </c>
    </row>
    <row r="293">
      <c r="A293" t="inlineStr">
        <is>
          <t>Zixi</t>
        </is>
      </c>
      <c r="B293" t="inlineStr">
        <is>
          <t>zche5226@uni.sydney.edu.au</t>
        </is>
      </c>
      <c r="C293" t="n">
        <v>1</v>
      </c>
      <c r="D293" t="n">
        <v>71</v>
      </c>
      <c r="E293" t="inlineStr">
        <is>
          <t>"MAU_2025JUL,VWE Engaged"</t>
        </is>
      </c>
      <c r="G293" t="inlineStr">
        <is>
          <t>Female</t>
        </is>
      </c>
      <c r="H293" t="inlineStr">
        <is>
          <t>Australia</t>
        </is>
      </c>
      <c r="I293" t="inlineStr">
        <is>
          <t>New South Wales</t>
        </is>
      </c>
      <c r="J293" t="inlineStr">
        <is>
          <t>'|8|12|14|28|</t>
        </is>
      </c>
      <c r="K293" t="n">
        <v>2</v>
      </c>
      <c r="L293" t="inlineStr">
        <is>
          <t>Z</t>
        </is>
      </c>
      <c r="N293" t="inlineStr">
        <is>
          <t>'|Faculty of Engineering|</t>
        </is>
      </c>
      <c r="O293" t="inlineStr">
        <is>
          <t>'|1st Year|</t>
        </is>
      </c>
      <c r="P293" t="inlineStr">
        <is>
          <t>'|Internship|</t>
        </is>
      </c>
      <c r="Q293" t="inlineStr">
        <is>
          <t>'|International|</t>
        </is>
      </c>
      <c r="T293" t="n">
        <v>0</v>
      </c>
    </row>
    <row r="294">
      <c r="A294" t="inlineStr">
        <is>
          <t>Kaushik</t>
        </is>
      </c>
      <c r="B294" t="inlineStr">
        <is>
          <t>kban0301@uni.sydney.edu.au</t>
        </is>
      </c>
      <c r="C294" t="n">
        <v>1</v>
      </c>
      <c r="D294" t="n">
        <v>71</v>
      </c>
      <c r="E294" t="inlineStr">
        <is>
          <t>"MAU_2025JUL"</t>
        </is>
      </c>
      <c r="G294" t="inlineStr">
        <is>
          <t>Male</t>
        </is>
      </c>
      <c r="H294" t="inlineStr">
        <is>
          <t>Australia</t>
        </is>
      </c>
      <c r="I294" t="inlineStr">
        <is>
          <t>New South Wales</t>
        </is>
      </c>
      <c r="J294" t="inlineStr">
        <is>
          <t>'|14|28|27|37|42|15|</t>
        </is>
      </c>
      <c r="N294" t="inlineStr">
        <is>
          <t>'|Faculty of Engineering|</t>
        </is>
      </c>
      <c r="O294" t="inlineStr">
        <is>
          <t>'|1st Year|</t>
        </is>
      </c>
      <c r="P294" t="inlineStr">
        <is>
          <t>'|None of the above|</t>
        </is>
      </c>
      <c r="Q294" t="inlineStr">
        <is>
          <t>'|International|</t>
        </is>
      </c>
      <c r="R294" t="inlineStr">
        <is>
          <t>I'm interested in my degree but not sure how it links to a career or the related career options.</t>
        </is>
      </c>
      <c r="T294" t="n">
        <v>0</v>
      </c>
    </row>
    <row r="295">
      <c r="A295" t="inlineStr">
        <is>
          <t>Naveen</t>
        </is>
      </c>
      <c r="B295" t="inlineStr">
        <is>
          <t>npat0091@uni.sydney.edu.au</t>
        </is>
      </c>
      <c r="C295" t="n">
        <v>1</v>
      </c>
      <c r="D295" t="n">
        <v>71</v>
      </c>
      <c r="E295" t="inlineStr">
        <is>
          <t>"Property Developer VWE"</t>
        </is>
      </c>
      <c r="G295" t="inlineStr">
        <is>
          <t>Male</t>
        </is>
      </c>
      <c r="H295" t="inlineStr">
        <is>
          <t>Australia</t>
        </is>
      </c>
      <c r="I295" t="inlineStr">
        <is>
          <t>New South Wales</t>
        </is>
      </c>
      <c r="J295" t="inlineStr">
        <is>
          <t>'|8|14|15|27|28|42|</t>
        </is>
      </c>
      <c r="N295" t="inlineStr">
        <is>
          <t>'|Faculty of Engineering|</t>
        </is>
      </c>
      <c r="O295" t="inlineStr">
        <is>
          <t>'|2nd Year|</t>
        </is>
      </c>
      <c r="P295" t="inlineStr">
        <is>
          <t>'|None of the above|Casual or part-time work|</t>
        </is>
      </c>
      <c r="Q295" t="inlineStr">
        <is>
          <t>'|International|</t>
        </is>
      </c>
      <c r="T295" t="n">
        <v>0</v>
      </c>
    </row>
    <row r="296">
      <c r="A296" t="inlineStr">
        <is>
          <t>Rohith</t>
        </is>
      </c>
      <c r="B296" t="inlineStr">
        <is>
          <t>rnag0014@uni.sydney.edu.au</t>
        </is>
      </c>
      <c r="C296" t="n">
        <v>1</v>
      </c>
      <c r="D296" t="n">
        <v>71</v>
      </c>
      <c r="F296" t="inlineStr">
        <is>
          <t>https://www.google.com/</t>
        </is>
      </c>
      <c r="G296" t="inlineStr">
        <is>
          <t>Male</t>
        </is>
      </c>
      <c r="H296" t="inlineStr">
        <is>
          <t>Australia</t>
        </is>
      </c>
      <c r="I296" t="inlineStr">
        <is>
          <t>New South Wales</t>
        </is>
      </c>
      <c r="J296" t="inlineStr">
        <is>
          <t>'|14|28|</t>
        </is>
      </c>
      <c r="K296" t="n">
        <v>1</v>
      </c>
      <c r="L296" t="inlineStr">
        <is>
          <t>Z</t>
        </is>
      </c>
      <c r="N296" t="inlineStr">
        <is>
          <t>'|Faculty of Engineering|</t>
        </is>
      </c>
      <c r="O296" t="inlineStr">
        <is>
          <t>'|2nd Year|</t>
        </is>
      </c>
      <c r="P296" t="inlineStr">
        <is>
          <t>'|Casual or part-time work|</t>
        </is>
      </c>
      <c r="Q296" t="inlineStr">
        <is>
          <t>'|International|</t>
        </is>
      </c>
      <c r="T296" t="n">
        <v>0</v>
      </c>
    </row>
    <row r="297">
      <c r="A297" t="inlineStr">
        <is>
          <t>Yi</t>
        </is>
      </c>
      <c r="B297" t="inlineStr">
        <is>
          <t>yyan0639@uni.sydney.edu.au</t>
        </is>
      </c>
      <c r="C297" t="n">
        <v>1</v>
      </c>
      <c r="D297" t="n">
        <v>71</v>
      </c>
      <c r="G297" t="inlineStr">
        <is>
          <t>Male</t>
        </is>
      </c>
      <c r="H297" t="inlineStr">
        <is>
          <t>Australia</t>
        </is>
      </c>
      <c r="I297" t="inlineStr">
        <is>
          <t>New South Wales</t>
        </is>
      </c>
      <c r="J297" t="inlineStr">
        <is>
          <t>'|28|14|15|</t>
        </is>
      </c>
      <c r="N297" t="inlineStr">
        <is>
          <t>'|Faculty of Engineering|</t>
        </is>
      </c>
      <c r="O297" t="inlineStr">
        <is>
          <t>'|2nd Year|</t>
        </is>
      </c>
      <c r="P297" t="inlineStr">
        <is>
          <t>'|None of the above|</t>
        </is>
      </c>
      <c r="Q297" t="inlineStr">
        <is>
          <t>'|International|</t>
        </is>
      </c>
      <c r="R297" t="inlineStr">
        <is>
          <t>I'm enjoying my studies and have some ideas for my career.</t>
        </is>
      </c>
      <c r="T297" t="n">
        <v>0</v>
      </c>
    </row>
    <row r="298">
      <c r="A298" t="inlineStr">
        <is>
          <t>Ardytha</t>
        </is>
      </c>
      <c r="B298" t="inlineStr">
        <is>
          <t>asit0546@uni.sydney.edu.au</t>
        </is>
      </c>
      <c r="C298" t="n">
        <v>1</v>
      </c>
      <c r="D298" t="n">
        <v>71</v>
      </c>
      <c r="E298" t="inlineStr">
        <is>
          <t>"VWE Engaged"</t>
        </is>
      </c>
      <c r="G298" t="inlineStr">
        <is>
          <t>Female</t>
        </is>
      </c>
      <c r="H298" t="inlineStr">
        <is>
          <t>Australia</t>
        </is>
      </c>
      <c r="I298" t="inlineStr">
        <is>
          <t>New South Wales</t>
        </is>
      </c>
      <c r="J298" t="inlineStr">
        <is>
          <t>'|14|</t>
        </is>
      </c>
      <c r="N298" t="inlineStr">
        <is>
          <t>'|Faculty of Engineering|</t>
        </is>
      </c>
      <c r="O298" t="inlineStr">
        <is>
          <t>'|1st Year|</t>
        </is>
      </c>
      <c r="P298" t="inlineStr">
        <is>
          <t>'|None of the above|</t>
        </is>
      </c>
      <c r="Q298" t="inlineStr">
        <is>
          <t>'|International|</t>
        </is>
      </c>
      <c r="R298" t="inlineStr">
        <is>
          <t>I love my degree and have a clear career plan.</t>
        </is>
      </c>
      <c r="T298" t="n">
        <v>0</v>
      </c>
    </row>
    <row r="299">
      <c r="A299" t="inlineStr">
        <is>
          <t>Catherine</t>
        </is>
      </c>
      <c r="B299" t="inlineStr">
        <is>
          <t>catherine@uni.sydney.edu.au</t>
        </is>
      </c>
      <c r="C299" t="n">
        <v>1</v>
      </c>
      <c r="D299" t="n">
        <v>71</v>
      </c>
      <c r="E299" t="inlineStr">
        <is>
          <t>"VWE Engaged"</t>
        </is>
      </c>
      <c r="G299" t="inlineStr">
        <is>
          <t>Female</t>
        </is>
      </c>
      <c r="H299" t="inlineStr">
        <is>
          <t>Australia</t>
        </is>
      </c>
      <c r="I299" t="inlineStr">
        <is>
          <t>New South Wales</t>
        </is>
      </c>
      <c r="J299" t="inlineStr">
        <is>
          <t>'|3|9|11|15|</t>
        </is>
      </c>
      <c r="N299" t="inlineStr">
        <is>
          <t>'|Faculty of Engineering|</t>
        </is>
      </c>
      <c r="O299" t="inlineStr">
        <is>
          <t>'|4th Year|</t>
        </is>
      </c>
      <c r="P299" t="inlineStr">
        <is>
          <t>'|Casual or part-time work|</t>
        </is>
      </c>
      <c r="T299" t="n">
        <v>0</v>
      </c>
    </row>
    <row r="300">
      <c r="A300" t="inlineStr">
        <is>
          <t>Dongpeng</t>
        </is>
      </c>
      <c r="B300" t="inlineStr">
        <is>
          <t>dcai0974@uni.sydney.edu.au</t>
        </is>
      </c>
      <c r="C300" t="n">
        <v>1</v>
      </c>
      <c r="D300" t="n">
        <v>71</v>
      </c>
      <c r="E300" t="inlineStr">
        <is>
          <t>"Video Profiling,VWE Engaged,Completed USYD Survey 1 - Ask 1"</t>
        </is>
      </c>
      <c r="F300" t="inlineStr">
        <is>
          <t>https://careerhub.sydney.edu.au/Form.aspx?id=7743677</t>
        </is>
      </c>
      <c r="G300" t="inlineStr">
        <is>
          <t>Male</t>
        </is>
      </c>
      <c r="H300" t="inlineStr">
        <is>
          <t>Australia</t>
        </is>
      </c>
      <c r="I300" t="inlineStr">
        <is>
          <t>New South Wales</t>
        </is>
      </c>
      <c r="J300" t="inlineStr">
        <is>
          <t>'|14|</t>
        </is>
      </c>
      <c r="N300" t="inlineStr">
        <is>
          <t>'|Faculty of Engineering|</t>
        </is>
      </c>
      <c r="O300" t="inlineStr">
        <is>
          <t>'|1st Year|</t>
        </is>
      </c>
      <c r="P300" t="inlineStr">
        <is>
          <t>'|None of the above|</t>
        </is>
      </c>
      <c r="Q300" t="inlineStr">
        <is>
          <t>'|International|</t>
        </is>
      </c>
      <c r="R300" t="inlineStr">
        <is>
          <t>I'm interested in my degree but not sure how it links to a career or the related career options.</t>
        </is>
      </c>
      <c r="T300" t="n">
        <v>0</v>
      </c>
    </row>
    <row r="301">
      <c r="A301" t="inlineStr">
        <is>
          <t>Lena</t>
        </is>
      </c>
      <c r="B301" t="inlineStr">
        <is>
          <t>slas0590@uni.sydney.edu.au</t>
        </is>
      </c>
      <c r="C301" t="n">
        <v>1</v>
      </c>
      <c r="D301" t="n">
        <v>71</v>
      </c>
      <c r="G301" t="inlineStr">
        <is>
          <t>Female</t>
        </is>
      </c>
      <c r="H301" t="inlineStr">
        <is>
          <t>Australia</t>
        </is>
      </c>
      <c r="I301" t="inlineStr">
        <is>
          <t>New South Wales</t>
        </is>
      </c>
      <c r="J301" t="inlineStr">
        <is>
          <t>'|1|3|6|7|14|27|</t>
        </is>
      </c>
      <c r="N301" t="inlineStr">
        <is>
          <t>'|Faculty of Engineering|</t>
        </is>
      </c>
      <c r="O301" t="inlineStr">
        <is>
          <t>'|1st Year|</t>
        </is>
      </c>
      <c r="P301" t="inlineStr">
        <is>
          <t>'|Research experience at university|</t>
        </is>
      </c>
      <c r="Q301" t="inlineStr">
        <is>
          <t>'|International|</t>
        </is>
      </c>
      <c r="T301" t="n">
        <v>0</v>
      </c>
    </row>
    <row r="302">
      <c r="A302" t="inlineStr">
        <is>
          <t>Rocky</t>
        </is>
      </c>
      <c r="B302" t="inlineStr">
        <is>
          <t>rliu0288@uni.sydney.edu.au</t>
        </is>
      </c>
      <c r="C302" t="n">
        <v>1</v>
      </c>
      <c r="D302" t="n">
        <v>71</v>
      </c>
      <c r="E302" t="inlineStr">
        <is>
          <t>"MAU_2025JUN,VWE Engaged</t>
        </is>
      </c>
      <c r="G302" t="inlineStr">
        <is>
          <t>Male</t>
        </is>
      </c>
      <c r="H302" t="inlineStr">
        <is>
          <t>Australia</t>
        </is>
      </c>
      <c r="I302" t="inlineStr">
        <is>
          <t>New South Wales</t>
        </is>
      </c>
      <c r="J302" t="inlineStr">
        <is>
          <t>'|13|14|</t>
        </is>
      </c>
      <c r="K302" t="n">
        <v>1</v>
      </c>
      <c r="L302" t="inlineStr">
        <is>
          <t>Z</t>
        </is>
      </c>
      <c r="N302" t="inlineStr">
        <is>
          <t>'|Faculty of Engineering|</t>
        </is>
      </c>
      <c r="O302" t="inlineStr">
        <is>
          <t>'|4th Year|</t>
        </is>
      </c>
      <c r="P302" t="inlineStr">
        <is>
          <t>'|Internship|Casual or part-time work|Research experience at university|</t>
        </is>
      </c>
      <c r="Q302" t="inlineStr">
        <is>
          <t>'|International|</t>
        </is>
      </c>
      <c r="T302" t="n">
        <v>0</v>
      </c>
    </row>
    <row r="303">
      <c r="A303" t="inlineStr">
        <is>
          <t>Wenxi</t>
        </is>
      </c>
      <c r="B303" t="inlineStr">
        <is>
          <t>wema0811@uni.sydney.edu.au</t>
        </is>
      </c>
      <c r="C303" t="n">
        <v>1</v>
      </c>
      <c r="D303" t="n">
        <v>71</v>
      </c>
      <c r="E303" t="inlineStr">
        <is>
          <t>"MAU_2025JUL,VWE Engaged"</t>
        </is>
      </c>
      <c r="G303" t="inlineStr">
        <is>
          <t>Female</t>
        </is>
      </c>
      <c r="H303" t="inlineStr">
        <is>
          <t>Australia</t>
        </is>
      </c>
      <c r="I303" t="inlineStr">
        <is>
          <t>New South Wales</t>
        </is>
      </c>
      <c r="J303" t="inlineStr">
        <is>
          <t>'|30|28|27|</t>
        </is>
      </c>
      <c r="K303" t="n">
        <v>1</v>
      </c>
      <c r="L303" t="inlineStr">
        <is>
          <t>Z</t>
        </is>
      </c>
      <c r="N303" t="inlineStr">
        <is>
          <t>'|Faculty of Engineering|</t>
        </is>
      </c>
      <c r="O303" t="inlineStr">
        <is>
          <t>'|1st Year|</t>
        </is>
      </c>
      <c r="P303" t="inlineStr">
        <is>
          <t>'|Internship|Work placement as part of my degree|Casual or part-time work in a technical role|Casual or part-time work|Research experience at university|</t>
        </is>
      </c>
      <c r="Q303" t="inlineStr">
        <is>
          <t>'|International|</t>
        </is>
      </c>
      <c r="T303" t="n">
        <v>0</v>
      </c>
    </row>
    <row r="304">
      <c r="A304" t="inlineStr">
        <is>
          <t>ZIJIE</t>
        </is>
      </c>
      <c r="B304" t="inlineStr">
        <is>
          <t>zdon0179@uni.sydney.edu.au</t>
        </is>
      </c>
      <c r="C304" t="n">
        <v>1</v>
      </c>
      <c r="D304" t="n">
        <v>71</v>
      </c>
      <c r="E304" t="inlineStr">
        <is>
          <t>"VWE Engaged,Completed USYD Survey 1 - Ask 1"</t>
        </is>
      </c>
      <c r="F304" t="inlineStr">
        <is>
          <t>https://careerhub.sydney.edu.au/Form.aspx?id=7743677</t>
        </is>
      </c>
      <c r="G304" t="inlineStr">
        <is>
          <t>Male</t>
        </is>
      </c>
      <c r="H304" t="inlineStr">
        <is>
          <t>Australia</t>
        </is>
      </c>
      <c r="I304" t="inlineStr">
        <is>
          <t>New South Wales</t>
        </is>
      </c>
      <c r="J304" t="inlineStr">
        <is>
          <t>'|14|</t>
        </is>
      </c>
      <c r="N304" t="inlineStr">
        <is>
          <t>'|Faculty of Engineering|</t>
        </is>
      </c>
      <c r="O304" t="inlineStr">
        <is>
          <t>'|1st Year|</t>
        </is>
      </c>
      <c r="P304" t="inlineStr">
        <is>
          <t>'|None of the above|</t>
        </is>
      </c>
      <c r="Q304" t="inlineStr">
        <is>
          <t>'|International|</t>
        </is>
      </c>
      <c r="R304" t="inlineStr">
        <is>
          <t>I'm interested in my degree but not sure how it links to a career or the related career options.</t>
        </is>
      </c>
      <c r="T304" t="n">
        <v>0</v>
      </c>
    </row>
    <row r="305">
      <c r="A305" t="inlineStr">
        <is>
          <t>Gladys</t>
        </is>
      </c>
      <c r="B305" t="inlineStr">
        <is>
          <t>gsil0905@uni.sydney.edu.au</t>
        </is>
      </c>
      <c r="C305" t="n">
        <v>1</v>
      </c>
      <c r="D305" t="n">
        <v>71</v>
      </c>
      <c r="F305" t="inlineStr">
        <is>
          <t>https://sydney.edu.au/</t>
        </is>
      </c>
      <c r="G305" t="inlineStr">
        <is>
          <t>Female</t>
        </is>
      </c>
      <c r="H305" t="inlineStr">
        <is>
          <t>Australia</t>
        </is>
      </c>
      <c r="I305" t="inlineStr">
        <is>
          <t>New South Wales</t>
        </is>
      </c>
      <c r="J305" t="inlineStr">
        <is>
          <t>'|42|3|14|16|</t>
        </is>
      </c>
      <c r="N305" t="inlineStr">
        <is>
          <t>'|Faculty of Engineering|</t>
        </is>
      </c>
      <c r="O305" t="inlineStr">
        <is>
          <t>'|1st Year|</t>
        </is>
      </c>
      <c r="P305" t="inlineStr">
        <is>
          <t>'|None of the above|</t>
        </is>
      </c>
      <c r="Q305" t="inlineStr">
        <is>
          <t>'|International|</t>
        </is>
      </c>
      <c r="T305" t="n">
        <v>0</v>
      </c>
    </row>
    <row r="306">
      <c r="A306" t="inlineStr">
        <is>
          <t>Alioth</t>
        </is>
      </c>
      <c r="B306" t="inlineStr">
        <is>
          <t>ywan0960@uni.sydney.edu.au</t>
        </is>
      </c>
      <c r="C306" t="n">
        <v>1</v>
      </c>
      <c r="D306" t="n">
        <v>71</v>
      </c>
      <c r="E306" t="inlineStr">
        <is>
          <t>"MAU_2025JUL,VWE Engaged"</t>
        </is>
      </c>
      <c r="G306" t="inlineStr">
        <is>
          <t>Female</t>
        </is>
      </c>
      <c r="H306" t="inlineStr">
        <is>
          <t>Australia</t>
        </is>
      </c>
      <c r="I306" t="inlineStr">
        <is>
          <t>New South Wales</t>
        </is>
      </c>
      <c r="J306" t="inlineStr">
        <is>
          <t>'|10|10|14|14|23|23|26|26|27|27|</t>
        </is>
      </c>
      <c r="K306" t="n">
        <v>3</v>
      </c>
      <c r="L306" t="inlineStr">
        <is>
          <t>Z</t>
        </is>
      </c>
      <c r="N306" t="inlineStr">
        <is>
          <t>'|Faculty of Engineering|Faculty of Engineering|</t>
        </is>
      </c>
      <c r="O306" t="inlineStr">
        <is>
          <t>|4th Year|</t>
        </is>
      </c>
      <c r="P306" t="inlineStr">
        <is>
          <t>'|None of the above|None of the above|</t>
        </is>
      </c>
      <c r="Q306" t="inlineStr">
        <is>
          <t>'|International|International|</t>
        </is>
      </c>
      <c r="T306" t="n">
        <v>0</v>
      </c>
    </row>
    <row r="307">
      <c r="A307" t="inlineStr">
        <is>
          <t>Irene</t>
        </is>
      </c>
      <c r="B307" t="inlineStr">
        <is>
          <t>isih.0033@uni.sydney.edu.au</t>
        </is>
      </c>
      <c r="C307" t="n">
        <v>1</v>
      </c>
      <c r="D307" t="n">
        <v>2803</v>
      </c>
      <c r="E307" t="inlineStr">
        <is>
          <t>"Video Profiling 5,Career Profiling Engaged,Completed USYD Survey 1 - Ask 1,MAU_2025JUL,Job Suggestions,VWE Engaged,Video Profiling"</t>
        </is>
      </c>
      <c r="G307" t="inlineStr">
        <is>
          <t>Female</t>
        </is>
      </c>
      <c r="H307" t="inlineStr">
        <is>
          <t>Australia</t>
        </is>
      </c>
      <c r="I307" t="inlineStr">
        <is>
          <t>New South Wales</t>
        </is>
      </c>
      <c r="J307" t="inlineStr">
        <is>
          <t>|14|18|23|27|35|42|28|22|</t>
        </is>
      </c>
      <c r="K307" t="n">
        <v>2</v>
      </c>
      <c r="L307" t="inlineStr">
        <is>
          <t>Y</t>
        </is>
      </c>
      <c r="N307" t="inlineStr">
        <is>
          <t>'|Faculty of Engineering|Faculty of Medicine and Health|</t>
        </is>
      </c>
      <c r="O307" t="inlineStr">
        <is>
          <t>'|1st Year|</t>
        </is>
      </c>
      <c r="P307" t="inlineStr">
        <is>
          <t>'|None of the above|</t>
        </is>
      </c>
      <c r="Q307" t="inlineStr">
        <is>
          <t>'|International|</t>
        </is>
      </c>
      <c r="R307" t="inlineStr">
        <is>
          <t>I'm interested in my degree but not sure how it links to a career or the related career options.</t>
        </is>
      </c>
      <c r="T307" t="n">
        <v>1</v>
      </c>
    </row>
    <row r="308">
      <c r="A308" t="inlineStr">
        <is>
          <t>Jivin</t>
        </is>
      </c>
      <c r="B308" t="inlineStr">
        <is>
          <t>mban0274@uni.sydney.edu.au</t>
        </is>
      </c>
      <c r="C308" t="n">
        <v>1</v>
      </c>
      <c r="D308" t="n">
        <v>280</v>
      </c>
      <c r="E308" t="inlineStr">
        <is>
          <t>"VWE Engaged"</t>
        </is>
      </c>
      <c r="G308" t="inlineStr">
        <is>
          <t>Male</t>
        </is>
      </c>
      <c r="H308" t="inlineStr">
        <is>
          <t>Australia</t>
        </is>
      </c>
      <c r="I308" t="inlineStr">
        <is>
          <t>New South Wales</t>
        </is>
      </c>
      <c r="J308" t="inlineStr">
        <is>
          <t>'|14|27|28|42|</t>
        </is>
      </c>
      <c r="N308" t="inlineStr">
        <is>
          <t>'|Faculty of Engineering|Faculty of Medicine and Health|</t>
        </is>
      </c>
      <c r="O308" t="inlineStr">
        <is>
          <t>'|2nd Year|</t>
        </is>
      </c>
      <c r="P308" t="inlineStr">
        <is>
          <t>'|Internship|Casual or part-time work|Research experience at university|</t>
        </is>
      </c>
      <c r="Q308" t="inlineStr">
        <is>
          <t>'|International|</t>
        </is>
      </c>
      <c r="T308" t="n">
        <v>0</v>
      </c>
    </row>
    <row r="309">
      <c r="A309" t="inlineStr">
        <is>
          <t>Farooq</t>
        </is>
      </c>
      <c r="B309" t="inlineStr">
        <is>
          <t>fsha0101@uni.sydney.edu.au</t>
        </is>
      </c>
      <c r="C309" t="n">
        <v>1</v>
      </c>
      <c r="D309" t="n">
        <v>71</v>
      </c>
      <c r="G309" t="inlineStr">
        <is>
          <t>Male</t>
        </is>
      </c>
      <c r="H309" t="inlineStr">
        <is>
          <t>Australia</t>
        </is>
      </c>
      <c r="I309" t="inlineStr">
        <is>
          <t>New South Wales</t>
        </is>
      </c>
      <c r="J309" t="inlineStr">
        <is>
          <t>'|7|5|14|</t>
        </is>
      </c>
      <c r="N309" t="inlineStr">
        <is>
          <t>'|Faculty of Engineering|Sydney School of Architecture, Design and Planning|</t>
        </is>
      </c>
      <c r="O309" t="inlineStr">
        <is>
          <t>'|1st Year|</t>
        </is>
      </c>
      <c r="P309" t="inlineStr">
        <is>
          <t>'|None of the above|</t>
        </is>
      </c>
      <c r="Q309" t="inlineStr">
        <is>
          <t>'|Domestic|</t>
        </is>
      </c>
      <c r="R309" t="inlineStr">
        <is>
          <t>I'm interested in my degree but not sure how it links to a career or the related career options.</t>
        </is>
      </c>
      <c r="T309" t="n">
        <v>0</v>
      </c>
    </row>
    <row r="310">
      <c r="A310" t="inlineStr">
        <is>
          <t>Isabel</t>
        </is>
      </c>
      <c r="B310" t="inlineStr">
        <is>
          <t>iela0355@uni.sydney.edu.au</t>
        </is>
      </c>
      <c r="C310" t="n">
        <v>1</v>
      </c>
      <c r="D310" t="n">
        <v>71</v>
      </c>
      <c r="E310" t="inlineStr">
        <is>
          <t>"VWE Engaged,Completed USYD Survey 1 - Ask 1"</t>
        </is>
      </c>
      <c r="G310" t="inlineStr">
        <is>
          <t>Female</t>
        </is>
      </c>
      <c r="H310" t="inlineStr">
        <is>
          <t>Australia</t>
        </is>
      </c>
      <c r="I310" t="inlineStr">
        <is>
          <t>New South Wales</t>
        </is>
      </c>
      <c r="J310" t="inlineStr">
        <is>
          <t>'|14|5|</t>
        </is>
      </c>
      <c r="N310" t="inlineStr">
        <is>
          <t>'|Faculty of Engineering|Sydney School of Architecture, Design and Planning|</t>
        </is>
      </c>
      <c r="O310" t="inlineStr">
        <is>
          <t>'|1st Year|</t>
        </is>
      </c>
      <c r="P310" t="inlineStr">
        <is>
          <t>'|None of the above|</t>
        </is>
      </c>
      <c r="Q310" t="inlineStr">
        <is>
          <t>'|Domestic|</t>
        </is>
      </c>
      <c r="R310" t="inlineStr">
        <is>
          <t>I’m not sure I would want a career that relates to what I am studying.</t>
        </is>
      </c>
      <c r="T310" t="n">
        <v>0</v>
      </c>
    </row>
    <row r="311">
      <c r="A311" t="inlineStr">
        <is>
          <t>Keziah</t>
        </is>
      </c>
      <c r="B311" t="inlineStr">
        <is>
          <t>ksue7046@uni.sydney.edu.au</t>
        </is>
      </c>
      <c r="C311" t="n">
        <v>1</v>
      </c>
      <c r="D311" t="n">
        <v>2856</v>
      </c>
      <c r="E311" t="inlineStr">
        <is>
          <t>"Video Profiling 5,Career Profiling Engaged,Completed USYD Survey 1 - Ask 1,MAU_2025JUL,Video Profiling 10,17 Engaged,Job Suggestions,VWE Engaged,Video Profiling"</t>
        </is>
      </c>
      <c r="F311" t="inlineStr">
        <is>
          <t>https://www.thecareersdepartment.com/</t>
        </is>
      </c>
      <c r="G311" t="inlineStr">
        <is>
          <t>Female</t>
        </is>
      </c>
      <c r="H311" t="inlineStr">
        <is>
          <t>Australia</t>
        </is>
      </c>
      <c r="I311" t="inlineStr">
        <is>
          <t>New South Wales</t>
        </is>
      </c>
      <c r="J311" t="inlineStr">
        <is>
          <t>'|35|17|13|8|42|</t>
        </is>
      </c>
      <c r="K311" t="n">
        <v>1</v>
      </c>
      <c r="L311" t="inlineStr">
        <is>
          <t>Y</t>
        </is>
      </c>
      <c r="M311" t="n">
        <v>2</v>
      </c>
      <c r="N311" t="inlineStr">
        <is>
          <t>'|Faculty of Engineering|University of Sydney Business School|</t>
        </is>
      </c>
      <c r="O311" t="inlineStr">
        <is>
          <t>'|4th Year|</t>
        </is>
      </c>
      <c r="P311" t="inlineStr">
        <is>
          <t>'|Work placement as part of my degree|Casual or part-time work|</t>
        </is>
      </c>
      <c r="Q311" t="inlineStr">
        <is>
          <t>'|Domestic|</t>
        </is>
      </c>
      <c r="R311" t="inlineStr">
        <is>
          <t>I'm enjoying my studies and have some ideas for my career.</t>
        </is>
      </c>
      <c r="T311" t="n">
        <v>1</v>
      </c>
    </row>
    <row r="312">
      <c r="A312" t="inlineStr">
        <is>
          <t>Charlotte</t>
        </is>
      </c>
      <c r="B312" t="inlineStr">
        <is>
          <t>cmck0803@uni.sydney.edu.au</t>
        </is>
      </c>
      <c r="C312" t="n">
        <v>1</v>
      </c>
      <c r="D312" t="n">
        <v>357</v>
      </c>
      <c r="E312" t="inlineStr">
        <is>
          <t>"14 Engaged,19 Engaged,28 Engaged,Career Profiling Engaged"</t>
        </is>
      </c>
      <c r="F312" t="inlineStr">
        <is>
          <t>https://www.google.com/</t>
        </is>
      </c>
      <c r="G312" t="inlineStr">
        <is>
          <t>Female</t>
        </is>
      </c>
      <c r="H312" t="inlineStr">
        <is>
          <t>Australia</t>
        </is>
      </c>
      <c r="I312" t="inlineStr">
        <is>
          <t>New South Wales</t>
        </is>
      </c>
      <c r="J312" t="inlineStr">
        <is>
          <t>'|12|14|</t>
        </is>
      </c>
      <c r="K312" t="n">
        <v>2</v>
      </c>
      <c r="N312" t="inlineStr">
        <is>
          <t>'|Faculty of Engineering|University of Sydney Business School|</t>
        </is>
      </c>
      <c r="O312" t="inlineStr">
        <is>
          <t>'|1st Year|</t>
        </is>
      </c>
      <c r="P312" t="inlineStr">
        <is>
          <t>'|Casual or part-time work|</t>
        </is>
      </c>
      <c r="Q312" t="inlineStr">
        <is>
          <t>'|Domestic|</t>
        </is>
      </c>
      <c r="T312" t="n">
        <v>1</v>
      </c>
    </row>
    <row r="313">
      <c r="A313" t="inlineStr">
        <is>
          <t>Sarah</t>
        </is>
      </c>
      <c r="B313" t="inlineStr">
        <is>
          <t>scar7278@uni.sydney.edu.au</t>
        </is>
      </c>
      <c r="C313" t="n">
        <v>1</v>
      </c>
      <c r="D313" t="n">
        <v>1132</v>
      </c>
      <c r="E313" t="inlineStr">
        <is>
          <t>"MG Engaged,VWE Engaged,MG Trading Analyst VWE"</t>
        </is>
      </c>
      <c r="G313" t="inlineStr">
        <is>
          <t>Female</t>
        </is>
      </c>
      <c r="H313" t="inlineStr">
        <is>
          <t>Australia</t>
        </is>
      </c>
      <c r="I313" t="inlineStr">
        <is>
          <t>New South Wales</t>
        </is>
      </c>
      <c r="J313" t="inlineStr">
        <is>
          <t>'|27|23|24|13|</t>
        </is>
      </c>
      <c r="K313" t="n">
        <v>1</v>
      </c>
      <c r="N313" t="inlineStr">
        <is>
          <t>'|Faculty of Medicine and Health|</t>
        </is>
      </c>
      <c r="O313" t="inlineStr">
        <is>
          <t>'|2nd Year|</t>
        </is>
      </c>
      <c r="P313" t="inlineStr">
        <is>
          <t>'|Casual or part-time work|</t>
        </is>
      </c>
      <c r="Q313" t="inlineStr">
        <is>
          <t>'|Domestic|</t>
        </is>
      </c>
      <c r="T313" t="n">
        <v>0</v>
      </c>
    </row>
    <row r="314">
      <c r="A314" t="inlineStr">
        <is>
          <t>Pranjal</t>
        </is>
      </c>
      <c r="B314" t="inlineStr">
        <is>
          <t>pcha0598@uni.sydney.edu.au</t>
        </is>
      </c>
      <c r="C314" t="n">
        <v>1</v>
      </c>
      <c r="D314" t="n">
        <v>440</v>
      </c>
      <c r="F314" t="inlineStr">
        <is>
          <t>https://careerhub.sydney.edu.au/</t>
        </is>
      </c>
      <c r="G314" t="inlineStr">
        <is>
          <t>Female</t>
        </is>
      </c>
      <c r="H314" t="inlineStr">
        <is>
          <t>Australia</t>
        </is>
      </c>
      <c r="I314" t="inlineStr">
        <is>
          <t>New South Wales</t>
        </is>
      </c>
      <c r="J314" t="inlineStr">
        <is>
          <t>'|23|24|</t>
        </is>
      </c>
      <c r="K314" t="n">
        <v>1</v>
      </c>
      <c r="N314" t="inlineStr">
        <is>
          <t>'|Faculty of Medicine and Health|</t>
        </is>
      </c>
      <c r="O314" t="inlineStr">
        <is>
          <t>'|2nd Year|</t>
        </is>
      </c>
      <c r="P314" t="inlineStr">
        <is>
          <t>'|Work placement as part of my degree|Casual or part-time work|</t>
        </is>
      </c>
      <c r="Q314" t="inlineStr">
        <is>
          <t>'|Domestic|</t>
        </is>
      </c>
      <c r="T314" t="n">
        <v>0</v>
      </c>
    </row>
    <row r="315">
      <c r="A315" t="inlineStr">
        <is>
          <t>Ajaypal</t>
        </is>
      </c>
      <c r="B315" t="inlineStr">
        <is>
          <t>asan5850@uni.sydney.edu.au</t>
        </is>
      </c>
      <c r="C315" t="n">
        <v>1</v>
      </c>
      <c r="D315" t="n">
        <v>141</v>
      </c>
      <c r="G315" t="inlineStr">
        <is>
          <t>Male</t>
        </is>
      </c>
      <c r="H315" t="inlineStr">
        <is>
          <t>Australia</t>
        </is>
      </c>
      <c r="I315" t="inlineStr">
        <is>
          <t>New South Wales</t>
        </is>
      </c>
      <c r="J315" t="inlineStr">
        <is>
          <t>'|27|19|23|</t>
        </is>
      </c>
      <c r="K315" t="n">
        <v>2</v>
      </c>
      <c r="N315" t="inlineStr">
        <is>
          <t>'|Faculty of Medicine and Health|</t>
        </is>
      </c>
      <c r="O315" t="inlineStr">
        <is>
          <t>'|3rd Year|</t>
        </is>
      </c>
      <c r="P315" t="inlineStr">
        <is>
          <t>'|Work placement as part of my degree|Casual or part-time work|Research experience at university|Casual or part-time work in a technical role|</t>
        </is>
      </c>
      <c r="Q315" t="inlineStr">
        <is>
          <t>'|International|</t>
        </is>
      </c>
      <c r="R315" t="inlineStr">
        <is>
          <t>I'm interested in my degree but not sure how it links to a career or the related career options.</t>
        </is>
      </c>
      <c r="T315" t="n">
        <v>0</v>
      </c>
    </row>
    <row r="316">
      <c r="A316" t="inlineStr">
        <is>
          <t>Polly</t>
        </is>
      </c>
      <c r="B316" t="inlineStr">
        <is>
          <t>ytan2217@uni.sydney.edu.au</t>
        </is>
      </c>
      <c r="C316" t="n">
        <v>1</v>
      </c>
      <c r="D316" t="n">
        <v>71</v>
      </c>
      <c r="F316" t="inlineStr">
        <is>
          <t>https://careerhub.sydney.edu.au/s/careers-centre</t>
        </is>
      </c>
      <c r="G316" t="inlineStr">
        <is>
          <t>Female</t>
        </is>
      </c>
      <c r="H316" t="inlineStr">
        <is>
          <t>Australia</t>
        </is>
      </c>
      <c r="I316" t="inlineStr">
        <is>
          <t>New South Wales</t>
        </is>
      </c>
      <c r="J316" t="inlineStr">
        <is>
          <t>'|13|19|23|</t>
        </is>
      </c>
      <c r="K316" t="n">
        <v>3</v>
      </c>
      <c r="N316" t="inlineStr">
        <is>
          <t>'|Faculty of Medicine and Health|</t>
        </is>
      </c>
      <c r="O316" t="inlineStr">
        <is>
          <t>'|5th Year|</t>
        </is>
      </c>
      <c r="P316" t="inlineStr">
        <is>
          <t>'|Casual or part-time work|Casual or part-time work in a technical role|</t>
        </is>
      </c>
      <c r="Q316" t="inlineStr">
        <is>
          <t>'|Domestic|</t>
        </is>
      </c>
      <c r="T316" t="n">
        <v>0</v>
      </c>
    </row>
    <row r="317">
      <c r="A317" t="inlineStr">
        <is>
          <t>Mariana</t>
        </is>
      </c>
      <c r="B317" t="inlineStr">
        <is>
          <t>mhir0728@uni.sydney.edu.au</t>
        </is>
      </c>
      <c r="C317" t="n">
        <v>1</v>
      </c>
      <c r="D317" t="n">
        <v>1522</v>
      </c>
      <c r="E317" t="inlineStr">
        <is>
          <t>"Career Profiling Engaged,Completed USYD Survey 1 - Ask 1,VWE Engaged,Job Suggestions,Video Profiling"</t>
        </is>
      </c>
      <c r="F317" t="inlineStr">
        <is>
          <t>https://careerhub.sydney.edu.au/s/careers-centre</t>
        </is>
      </c>
      <c r="G317" t="inlineStr">
        <is>
          <t>Female</t>
        </is>
      </c>
      <c r="H317" t="inlineStr">
        <is>
          <t>Australia</t>
        </is>
      </c>
      <c r="I317" t="inlineStr">
        <is>
          <t>New South Wales</t>
        </is>
      </c>
      <c r="J317" t="inlineStr">
        <is>
          <t>'|23|26|19|27|</t>
        </is>
      </c>
      <c r="K317" t="n">
        <v>2</v>
      </c>
      <c r="N317" t="inlineStr">
        <is>
          <t>'|Faculty of Medicine and Health|Faculty of Arts and Social Sciences|</t>
        </is>
      </c>
      <c r="O317" t="inlineStr">
        <is>
          <t>'|1st Year|</t>
        </is>
      </c>
      <c r="P317" t="inlineStr">
        <is>
          <t>'|None of the above|</t>
        </is>
      </c>
      <c r="Q317" t="inlineStr">
        <is>
          <t>'|Domestic|</t>
        </is>
      </c>
      <c r="T317" t="n">
        <v>1</v>
      </c>
    </row>
    <row r="318">
      <c r="A318" t="inlineStr">
        <is>
          <t>Miyuko</t>
        </is>
      </c>
      <c r="B318" t="inlineStr">
        <is>
          <t>mama0672@uni.sydney.edu.au</t>
        </is>
      </c>
      <c r="C318" t="n">
        <v>1</v>
      </c>
      <c r="D318" t="n">
        <v>3176</v>
      </c>
      <c r="G318" t="inlineStr">
        <is>
          <t>Female</t>
        </is>
      </c>
      <c r="H318" t="inlineStr">
        <is>
          <t>Australia</t>
        </is>
      </c>
      <c r="I318" t="inlineStr">
        <is>
          <t>New South Wales</t>
        </is>
      </c>
      <c r="J318" t="inlineStr">
        <is>
          <t>'|21|26|</t>
        </is>
      </c>
      <c r="K318" t="n">
        <v>1</v>
      </c>
      <c r="N318" t="inlineStr">
        <is>
          <t>'|Sydney Conservatorium of Music|University of Sydney Business School|</t>
        </is>
      </c>
      <c r="O318" t="inlineStr">
        <is>
          <t>'|2nd Year|</t>
        </is>
      </c>
      <c r="P318" t="inlineStr">
        <is>
          <t>'|Casual or part-time work|</t>
        </is>
      </c>
      <c r="Q318" t="inlineStr">
        <is>
          <t>'|International|</t>
        </is>
      </c>
      <c r="T318" t="n">
        <v>0</v>
      </c>
    </row>
    <row r="319">
      <c r="A319" t="inlineStr">
        <is>
          <t>Diana</t>
        </is>
      </c>
      <c r="B319" t="inlineStr">
        <is>
          <t>yzho0254@uni.sydney.edu.au</t>
        </is>
      </c>
      <c r="C319" t="n">
        <v>1</v>
      </c>
      <c r="D319" t="n">
        <v>71</v>
      </c>
      <c r="E319" t="inlineStr">
        <is>
          <t>"Video Profiling"</t>
        </is>
      </c>
      <c r="F319" t="inlineStr">
        <is>
          <t>https://careerhub.sydney.edu.au/s/careers-centre/events</t>
        </is>
      </c>
      <c r="G319" t="inlineStr">
        <is>
          <t>Female</t>
        </is>
      </c>
      <c r="H319" t="inlineStr">
        <is>
          <t>Australia</t>
        </is>
      </c>
      <c r="I319" t="inlineStr">
        <is>
          <t>New South Wales</t>
        </is>
      </c>
      <c r="J319" t="inlineStr">
        <is>
          <t>'|20|19|23|28|27|</t>
        </is>
      </c>
      <c r="N319" t="inlineStr">
        <is>
          <t>'|Sydney Law School|</t>
        </is>
      </c>
      <c r="O319" t="inlineStr">
        <is>
          <t>'|1st Year|</t>
        </is>
      </c>
      <c r="P319" t="inlineStr">
        <is>
          <t>'|Research experience at university|Casual or part-time work|</t>
        </is>
      </c>
      <c r="Q319" t="inlineStr">
        <is>
          <t>'|International|</t>
        </is>
      </c>
      <c r="R319" t="inlineStr">
        <is>
          <t>I'm interested in my degree but not sure how it links to a career or the related career options.</t>
        </is>
      </c>
      <c r="T319" t="n">
        <v>0</v>
      </c>
    </row>
    <row r="320">
      <c r="A320" t="inlineStr">
        <is>
          <t>Georgina</t>
        </is>
      </c>
      <c r="B320" t="inlineStr">
        <is>
          <t>geva0292@uni.sydney.edu.au</t>
        </is>
      </c>
      <c r="C320" t="n">
        <v>1</v>
      </c>
      <c r="D320" t="n">
        <v>71</v>
      </c>
      <c r="E320" t="inlineStr">
        <is>
          <t>"Video Profiling,20 Engaged,Completed USYD Survey 1 - Ask 1"</t>
        </is>
      </c>
      <c r="F320" t="inlineStr">
        <is>
          <t>https://careerhub.sydney.edu.au/s/careers-centre</t>
        </is>
      </c>
      <c r="G320" t="inlineStr">
        <is>
          <t>Female</t>
        </is>
      </c>
      <c r="H320" t="inlineStr">
        <is>
          <t>Australia</t>
        </is>
      </c>
      <c r="I320" t="inlineStr">
        <is>
          <t>New South Wales</t>
        </is>
      </c>
      <c r="J320" t="inlineStr">
        <is>
          <t>'|20|</t>
        </is>
      </c>
      <c r="K320" t="n">
        <v>2</v>
      </c>
      <c r="N320" t="inlineStr">
        <is>
          <t>'|Sydney Law School|</t>
        </is>
      </c>
      <c r="O320" t="inlineStr">
        <is>
          <t>'|4th Year|</t>
        </is>
      </c>
      <c r="P320" t="inlineStr">
        <is>
          <t>'|Internship|</t>
        </is>
      </c>
      <c r="Q320" t="inlineStr">
        <is>
          <t>'|International|</t>
        </is>
      </c>
      <c r="T320" t="n">
        <v>0</v>
      </c>
    </row>
    <row r="321">
      <c r="A321" t="inlineStr">
        <is>
          <t>Ashwini</t>
        </is>
      </c>
      <c r="B321" t="inlineStr">
        <is>
          <t>arai0352@uni.sydney.edu.au</t>
        </is>
      </c>
      <c r="C321" t="n">
        <v>1</v>
      </c>
      <c r="D321" t="n">
        <v>71</v>
      </c>
      <c r="E321" t="inlineStr">
        <is>
          <t>"5 Engaged,11 Engaged"</t>
        </is>
      </c>
      <c r="F321" t="inlineStr">
        <is>
          <t>https://careerhub.sydney.edu.au/s/careers-centre/resources/search/?order=Relevance&amp;topicsUseAnd=true</t>
        </is>
      </c>
      <c r="G321" t="inlineStr">
        <is>
          <t>Female</t>
        </is>
      </c>
      <c r="H321" t="inlineStr">
        <is>
          <t>Australia</t>
        </is>
      </c>
      <c r="I321" t="inlineStr">
        <is>
          <t>New South Wales</t>
        </is>
      </c>
      <c r="J321" t="inlineStr">
        <is>
          <t>'|5|11|7|5|7|11|</t>
        </is>
      </c>
      <c r="K321" t="n">
        <v>1</v>
      </c>
      <c r="N321" t="inlineStr">
        <is>
          <t>'|Sydney School of Architecture, Design and Planning|</t>
        </is>
      </c>
      <c r="O321" t="inlineStr">
        <is>
          <t>'|2nd Year|</t>
        </is>
      </c>
      <c r="P321" t="inlineStr">
        <is>
          <t>'|Casual or part-time work|</t>
        </is>
      </c>
      <c r="Q321" t="inlineStr">
        <is>
          <t>'|International|</t>
        </is>
      </c>
      <c r="T321" t="n">
        <v>0</v>
      </c>
    </row>
    <row r="322">
      <c r="A322" t="inlineStr">
        <is>
          <t>Rucha</t>
        </is>
      </c>
      <c r="B322" t="inlineStr">
        <is>
          <t>rgha0214@uni.sydney.edu.au</t>
        </is>
      </c>
      <c r="C322" t="n">
        <v>1</v>
      </c>
      <c r="D322" t="n">
        <v>71</v>
      </c>
      <c r="E322" t="inlineStr">
        <is>
          <t>"Completed USYD Survey 1 - Ask 1,3 Engaged,11 Engaged,27 Engaged,6 Engaged,Video Profiling,7 Engaged"</t>
        </is>
      </c>
      <c r="F322" t="inlineStr">
        <is>
          <t>https://careerhub.sydney.edu.au/s/careers-centre</t>
        </is>
      </c>
      <c r="G322" t="inlineStr">
        <is>
          <t>Female</t>
        </is>
      </c>
      <c r="H322" t="inlineStr">
        <is>
          <t>Australia</t>
        </is>
      </c>
      <c r="I322" t="inlineStr">
        <is>
          <t>New South Wales</t>
        </is>
      </c>
      <c r="J322" t="inlineStr">
        <is>
          <t>'|7|5|11|</t>
        </is>
      </c>
      <c r="K322" t="n">
        <v>2</v>
      </c>
      <c r="N322" t="inlineStr">
        <is>
          <t>'|Sydney School of Architecture, Design and Planning|</t>
        </is>
      </c>
      <c r="O322" t="inlineStr">
        <is>
          <t>'|2nd Year|</t>
        </is>
      </c>
      <c r="P322" t="inlineStr">
        <is>
          <t>'|Casual or part-time work|Casual or part-time work in a technical role|</t>
        </is>
      </c>
      <c r="Q322" t="inlineStr">
        <is>
          <t>'|International|</t>
        </is>
      </c>
      <c r="R322" t="inlineStr">
        <is>
          <t>I'm interested in my degree but not sure how it links to a career or the related career options.</t>
        </is>
      </c>
      <c r="T322" t="n">
        <v>0</v>
      </c>
    </row>
    <row r="323">
      <c r="A323" t="inlineStr">
        <is>
          <t>Ting</t>
        </is>
      </c>
      <c r="B323" t="inlineStr">
        <is>
          <t>tlin0302@uni.sydney.edu.au</t>
        </is>
      </c>
      <c r="C323" t="n">
        <v>1</v>
      </c>
      <c r="D323" t="n">
        <v>71</v>
      </c>
      <c r="E323" t="inlineStr">
        <is>
          <t>"NSWM AI VWE,Completed USYD Survey 1 - Ask 1,VWE Engaged,NSWM Engaged"</t>
        </is>
      </c>
      <c r="G323" t="inlineStr">
        <is>
          <t>Male</t>
        </is>
      </c>
      <c r="H323" t="inlineStr">
        <is>
          <t>Australia</t>
        </is>
      </c>
      <c r="I323" t="inlineStr">
        <is>
          <t>New South Wales</t>
        </is>
      </c>
      <c r="J323" t="inlineStr">
        <is>
          <t>'|14|15|28|11|10|</t>
        </is>
      </c>
      <c r="K323" t="n">
        <v>1</v>
      </c>
      <c r="N323" t="inlineStr">
        <is>
          <t>'|Sydney School of Architecture, Design and Planning|Faculty of Engineering|</t>
        </is>
      </c>
      <c r="O323" t="inlineStr">
        <is>
          <t>'|2nd Year|</t>
        </is>
      </c>
      <c r="P323" t="inlineStr">
        <is>
          <t>'|Internship|Work placement as part of my degree|Casual or part-time work in a technical role|Casual or part-time work|</t>
        </is>
      </c>
      <c r="Q323" t="inlineStr">
        <is>
          <t>'|International|</t>
        </is>
      </c>
      <c r="T323" t="n">
        <v>0</v>
      </c>
    </row>
    <row r="324">
      <c r="A324" t="inlineStr">
        <is>
          <t>elycia</t>
        </is>
      </c>
      <c r="B324" t="inlineStr">
        <is>
          <t>eaga0743@uni.sydney.edu.au</t>
        </is>
      </c>
      <c r="C324" t="n">
        <v>1</v>
      </c>
      <c r="D324" t="n">
        <v>2731</v>
      </c>
      <c r="F324" t="inlineStr">
        <is>
          <t>https://careerhub.sydney.edu.au/s/careers-centre/events?page=4&amp;studentSiteId=3</t>
        </is>
      </c>
      <c r="G324" t="inlineStr">
        <is>
          <t>Female</t>
        </is>
      </c>
      <c r="H324" t="inlineStr">
        <is>
          <t>Australia</t>
        </is>
      </c>
      <c r="I324" t="inlineStr">
        <is>
          <t>New South Wales</t>
        </is>
      </c>
      <c r="J324" t="inlineStr">
        <is>
          <t>'|1|3|8|12|22|42|</t>
        </is>
      </c>
      <c r="K324" t="n">
        <v>2</v>
      </c>
      <c r="N324" t="inlineStr">
        <is>
          <t>'|University of Sydney Business School|</t>
        </is>
      </c>
      <c r="O324" t="inlineStr">
        <is>
          <t>'|1st Year|</t>
        </is>
      </c>
      <c r="P324" t="inlineStr">
        <is>
          <t>'|Internship|Casual or part-time work in a technical role|Casual or part-time work|</t>
        </is>
      </c>
      <c r="Q324" t="inlineStr">
        <is>
          <t>'|International|</t>
        </is>
      </c>
      <c r="T324" t="n">
        <v>0</v>
      </c>
    </row>
    <row r="325">
      <c r="A325" t="inlineStr">
        <is>
          <t>Dhruv</t>
        </is>
      </c>
      <c r="B325" t="inlineStr">
        <is>
          <t>dkho0094@uni.sydney.edu.au</t>
        </is>
      </c>
      <c r="C325" t="n">
        <v>1</v>
      </c>
      <c r="D325" t="n">
        <v>2208</v>
      </c>
      <c r="E325" t="inlineStr">
        <is>
          <t>"VWE Engaged,Career Profiling Engaged,Completed USYD Survey 1 - Ask 1"</t>
        </is>
      </c>
      <c r="F325" t="inlineStr">
        <is>
          <t>https://careerhub.sydney.edu.au/s/careers-centre</t>
        </is>
      </c>
      <c r="G325" t="inlineStr">
        <is>
          <t>Male</t>
        </is>
      </c>
      <c r="H325" t="inlineStr">
        <is>
          <t>Australia</t>
        </is>
      </c>
      <c r="I325" t="inlineStr">
        <is>
          <t>New South Wales</t>
        </is>
      </c>
      <c r="J325" t="inlineStr">
        <is>
          <t>'|2|8|12|21|28|</t>
        </is>
      </c>
      <c r="K325" t="n">
        <v>3</v>
      </c>
      <c r="N325" t="inlineStr">
        <is>
          <t>'|University of Sydney Business School|</t>
        </is>
      </c>
      <c r="O325" t="inlineStr">
        <is>
          <t>'|2nd Year|</t>
        </is>
      </c>
      <c r="P325" t="inlineStr">
        <is>
          <t>'|Internship|Casual or part-time work|</t>
        </is>
      </c>
      <c r="Q325" t="inlineStr">
        <is>
          <t>'|International|</t>
        </is>
      </c>
      <c r="T325" t="n">
        <v>1</v>
      </c>
    </row>
    <row r="326">
      <c r="A326" t="inlineStr">
        <is>
          <t>Jiwoo</t>
        </is>
      </c>
      <c r="B326" t="inlineStr">
        <is>
          <t>jhuh5407@uni.sydney.edu.au</t>
        </is>
      </c>
      <c r="C326" t="n">
        <v>1</v>
      </c>
      <c r="D326" t="n">
        <v>797</v>
      </c>
      <c r="E326" t="inlineStr">
        <is>
          <t>"Completed USYD Survey 1 - Ask 1"</t>
        </is>
      </c>
      <c r="F326" t="inlineStr">
        <is>
          <t>https://careerhub.sydney.edu.au/s/careers-centre/events</t>
        </is>
      </c>
      <c r="G326" t="inlineStr">
        <is>
          <t>Female</t>
        </is>
      </c>
      <c r="H326" t="inlineStr">
        <is>
          <t>Australia</t>
        </is>
      </c>
      <c r="I326" t="inlineStr">
        <is>
          <t>New South Wales</t>
        </is>
      </c>
      <c r="J326" t="inlineStr">
        <is>
          <t>'|21|2|8|16|</t>
        </is>
      </c>
      <c r="K326" t="n">
        <v>2</v>
      </c>
      <c r="N326" t="inlineStr">
        <is>
          <t>'|University of Sydney Business School|</t>
        </is>
      </c>
      <c r="O326" t="inlineStr">
        <is>
          <t>'|3rd Year|</t>
        </is>
      </c>
      <c r="P326" t="inlineStr">
        <is>
          <t>'|Casual or part-time work|</t>
        </is>
      </c>
      <c r="Q326" t="inlineStr">
        <is>
          <t>'|Domestic|</t>
        </is>
      </c>
      <c r="T326" t="n">
        <v>0</v>
      </c>
    </row>
    <row r="327">
      <c r="A327" t="inlineStr">
        <is>
          <t>Chhavi</t>
        </is>
      </c>
      <c r="B327" t="inlineStr">
        <is>
          <t>cmet0501@uni.sydney.edu.au</t>
        </is>
      </c>
      <c r="C327" t="n">
        <v>1</v>
      </c>
      <c r="D327" t="n">
        <v>579</v>
      </c>
      <c r="E327" t="inlineStr">
        <is>
          <t>"Resume Builder Engaged,Completed USYD Survey 1 - Ask 1"</t>
        </is>
      </c>
      <c r="G327" t="inlineStr">
        <is>
          <t>Female</t>
        </is>
      </c>
      <c r="H327" t="inlineStr">
        <is>
          <t>Australia</t>
        </is>
      </c>
      <c r="I327" t="inlineStr">
        <is>
          <t>New South Wales</t>
        </is>
      </c>
      <c r="J327" t="inlineStr">
        <is>
          <t>'|12|8|</t>
        </is>
      </c>
      <c r="N327" t="inlineStr">
        <is>
          <t>'|University of Sydney Business School|</t>
        </is>
      </c>
      <c r="O327" t="inlineStr">
        <is>
          <t>'|2nd Year|</t>
        </is>
      </c>
      <c r="P327" t="inlineStr">
        <is>
          <t>'|None of the above|</t>
        </is>
      </c>
      <c r="Q327" t="inlineStr">
        <is>
          <t>'|International|</t>
        </is>
      </c>
      <c r="T327" t="n">
        <v>0</v>
      </c>
    </row>
    <row r="328">
      <c r="A328" t="inlineStr">
        <is>
          <t>Abhijith</t>
        </is>
      </c>
      <c r="B328" t="inlineStr">
        <is>
          <t>asud0034@uni.sydney.edu.au</t>
        </is>
      </c>
      <c r="C328" t="n">
        <v>1</v>
      </c>
      <c r="D328" t="n">
        <v>536</v>
      </c>
      <c r="F328" t="inlineStr">
        <is>
          <t>https://careerhub.sydney.edu.au/s/careers-centre/Events/Detail/7736643</t>
        </is>
      </c>
      <c r="G328" t="inlineStr">
        <is>
          <t>Male</t>
        </is>
      </c>
      <c r="H328" t="inlineStr">
        <is>
          <t>Australia</t>
        </is>
      </c>
      <c r="I328" t="inlineStr">
        <is>
          <t>New South Wales</t>
        </is>
      </c>
      <c r="J328" t="inlineStr">
        <is>
          <t>'|1|8|15|28|12|</t>
        </is>
      </c>
      <c r="K328" t="n">
        <v>1</v>
      </c>
      <c r="N328" t="inlineStr">
        <is>
          <t>'|University of Sydney Business School|</t>
        </is>
      </c>
      <c r="O328" t="inlineStr">
        <is>
          <t>'|2nd Year|</t>
        </is>
      </c>
      <c r="P328" t="inlineStr">
        <is>
          <t>'|Internship|Work placement as part of my degree|Casual or part-time work in a technical role|Casual or part-time work|Research experience at university|</t>
        </is>
      </c>
      <c r="Q328" t="inlineStr">
        <is>
          <t>'|International|</t>
        </is>
      </c>
      <c r="T328" t="n">
        <v>0</v>
      </c>
    </row>
    <row r="329">
      <c r="A329" t="inlineStr">
        <is>
          <t>Sagar</t>
        </is>
      </c>
      <c r="B329" t="inlineStr">
        <is>
          <t>sdal0571@uni.sydney.edu.au</t>
        </is>
      </c>
      <c r="C329" t="n">
        <v>1</v>
      </c>
      <c r="D329" t="n">
        <v>189</v>
      </c>
      <c r="G329" t="inlineStr">
        <is>
          <t>Male</t>
        </is>
      </c>
      <c r="H329" t="inlineStr">
        <is>
          <t>Australia</t>
        </is>
      </c>
      <c r="I329" t="inlineStr">
        <is>
          <t>New South Wales</t>
        </is>
      </c>
      <c r="J329" t="inlineStr">
        <is>
          <t>'|8|12|25|</t>
        </is>
      </c>
      <c r="K329" t="n">
        <v>2</v>
      </c>
      <c r="N329" t="inlineStr">
        <is>
          <t>'|University of Sydney Business School|</t>
        </is>
      </c>
      <c r="O329" t="inlineStr">
        <is>
          <t>'|2nd Year|</t>
        </is>
      </c>
      <c r="P329" t="inlineStr">
        <is>
          <t>'|Casual or part-time work|</t>
        </is>
      </c>
      <c r="Q329" t="inlineStr">
        <is>
          <t>'|International|</t>
        </is>
      </c>
      <c r="R329" t="inlineStr">
        <is>
          <t>I’m not sure I would want a career that relates to what I am studying.</t>
        </is>
      </c>
      <c r="T329" t="n">
        <v>0</v>
      </c>
    </row>
    <row r="330">
      <c r="A330" t="inlineStr">
        <is>
          <t>nora</t>
        </is>
      </c>
      <c r="B330" t="inlineStr">
        <is>
          <t>wzha0274@uni.sydney.edu.au</t>
        </is>
      </c>
      <c r="C330" t="n">
        <v>1</v>
      </c>
      <c r="D330" t="n">
        <v>123</v>
      </c>
      <c r="E330" t="inlineStr">
        <is>
          <t>"8 Engaged,Career Profiling Engaged,Completed USYD Survey 1 - Ask 1,VWE Engaged,Job Suggestions,Video Profiling"</t>
        </is>
      </c>
      <c r="F330" t="inlineStr">
        <is>
          <t>https://www.thecareersdepartment.com/</t>
        </is>
      </c>
      <c r="G330" t="inlineStr">
        <is>
          <t>Female</t>
        </is>
      </c>
      <c r="H330" t="inlineStr">
        <is>
          <t>Australia</t>
        </is>
      </c>
      <c r="I330" t="inlineStr">
        <is>
          <t>New South Wales</t>
        </is>
      </c>
      <c r="J330" t="inlineStr">
        <is>
          <t>'|8|12|1|21|</t>
        </is>
      </c>
      <c r="K330" t="n">
        <v>3</v>
      </c>
      <c r="N330" t="inlineStr">
        <is>
          <t>'|University of Sydney Business School|</t>
        </is>
      </c>
      <c r="O330" t="inlineStr">
        <is>
          <t>'|2nd Year|</t>
        </is>
      </c>
      <c r="P330" t="inlineStr">
        <is>
          <t>'|None of the above|</t>
        </is>
      </c>
      <c r="Q330" t="inlineStr">
        <is>
          <t>'|International|</t>
        </is>
      </c>
      <c r="R330" t="inlineStr">
        <is>
          <t>I'm enjoying my studies and have some ideas for my career.</t>
        </is>
      </c>
      <c r="T330" t="n">
        <v>1</v>
      </c>
    </row>
    <row r="331">
      <c r="A331" t="inlineStr">
        <is>
          <t>Erica</t>
        </is>
      </c>
      <c r="B331" t="inlineStr">
        <is>
          <t>eian0093@uni.sydney.edu.au</t>
        </is>
      </c>
      <c r="C331" t="n">
        <v>1</v>
      </c>
      <c r="D331" t="n">
        <v>71</v>
      </c>
      <c r="F331" t="inlineStr">
        <is>
          <t>https://www.thecareersdepartment.com/</t>
        </is>
      </c>
      <c r="G331" t="inlineStr">
        <is>
          <t>Female</t>
        </is>
      </c>
      <c r="H331" t="inlineStr">
        <is>
          <t>Australia</t>
        </is>
      </c>
      <c r="I331" t="inlineStr">
        <is>
          <t>New South Wales</t>
        </is>
      </c>
      <c r="J331" t="inlineStr">
        <is>
          <t>'|2|8|12|15|21|</t>
        </is>
      </c>
      <c r="K331" t="n">
        <v>1</v>
      </c>
      <c r="N331" t="inlineStr">
        <is>
          <t>'|University of Sydney Business School|</t>
        </is>
      </c>
      <c r="O331" t="inlineStr">
        <is>
          <t>'|3rd Year|</t>
        </is>
      </c>
      <c r="P331" t="inlineStr">
        <is>
          <t>'|Internship|</t>
        </is>
      </c>
      <c r="Q331" t="inlineStr">
        <is>
          <t>'|International|</t>
        </is>
      </c>
      <c r="R331" t="inlineStr">
        <is>
          <t>I'm enjoying my studies and have some ideas for my career.</t>
        </is>
      </c>
      <c r="T331" t="n">
        <v>0</v>
      </c>
    </row>
    <row r="332">
      <c r="A332" t="inlineStr">
        <is>
          <t>Ha</t>
        </is>
      </c>
      <c r="B332" t="inlineStr">
        <is>
          <t>vngu3121@uni.sydney.edu.au</t>
        </is>
      </c>
      <c r="C332" t="n">
        <v>1</v>
      </c>
      <c r="D332" t="n">
        <v>71</v>
      </c>
      <c r="E332" t="inlineStr">
        <is>
          <t>"NSWM Environmental Scientist VWE,NSWM Engaged"</t>
        </is>
      </c>
      <c r="F332" t="inlineStr">
        <is>
          <t>https://www.thecareersdepartment.com/</t>
        </is>
      </c>
      <c r="G332" t="inlineStr">
        <is>
          <t>Other</t>
        </is>
      </c>
      <c r="H332" t="inlineStr">
        <is>
          <t>Australia</t>
        </is>
      </c>
      <c r="I332" t="inlineStr">
        <is>
          <t>New South Wales</t>
        </is>
      </c>
      <c r="J332" t="inlineStr">
        <is>
          <t>'|1|8|7|12|15|25|28|34|42|1|7|8|12|15|16|25|28|34|</t>
        </is>
      </c>
      <c r="K332" t="n">
        <v>2</v>
      </c>
      <c r="N332" t="inlineStr">
        <is>
          <t>'|University of Sydney Business School|</t>
        </is>
      </c>
      <c r="O332" t="inlineStr">
        <is>
          <t>'|3rd Year|</t>
        </is>
      </c>
      <c r="P332" t="inlineStr">
        <is>
          <t>'|Internship|Casual or part-time work|</t>
        </is>
      </c>
      <c r="Q332" t="inlineStr">
        <is>
          <t>'|International|</t>
        </is>
      </c>
      <c r="R332" t="inlineStr">
        <is>
          <t>I love my degree and have a clear career plan.</t>
        </is>
      </c>
      <c r="T332" t="n">
        <v>0</v>
      </c>
    </row>
    <row r="333">
      <c r="A333" t="inlineStr">
        <is>
          <t>Haoyang</t>
        </is>
      </c>
      <c r="B333" t="inlineStr">
        <is>
          <t>hzha6647@uni.sydney.edu.au</t>
        </is>
      </c>
      <c r="C333" t="n">
        <v>1</v>
      </c>
      <c r="D333" t="n">
        <v>71</v>
      </c>
      <c r="E333" t="inlineStr">
        <is>
          <t>"MG Engaged,MG Trading Analyst VWE"</t>
        </is>
      </c>
      <c r="F333" t="inlineStr">
        <is>
          <t>https://careerhub.sydney.edu.au/s/careers-centre/Workflows/Detail/41</t>
        </is>
      </c>
      <c r="G333" t="inlineStr">
        <is>
          <t>Male</t>
        </is>
      </c>
      <c r="H333" t="inlineStr">
        <is>
          <t>Australia</t>
        </is>
      </c>
      <c r="I333" t="inlineStr">
        <is>
          <t>New South Wales</t>
        </is>
      </c>
      <c r="J333" t="inlineStr">
        <is>
          <t>'|12|8|</t>
        </is>
      </c>
      <c r="K333" t="n">
        <v>2</v>
      </c>
      <c r="N333" t="inlineStr">
        <is>
          <t>'|University of Sydney Business School|</t>
        </is>
      </c>
      <c r="O333" t="inlineStr">
        <is>
          <t>'|3rd Year|</t>
        </is>
      </c>
      <c r="P333" t="inlineStr">
        <is>
          <t>'|Casual or part-time work|</t>
        </is>
      </c>
      <c r="Q333" t="inlineStr">
        <is>
          <t>'|International|</t>
        </is>
      </c>
      <c r="T333" t="n">
        <v>0</v>
      </c>
    </row>
    <row r="334">
      <c r="A334" t="inlineStr">
        <is>
          <t>Shubham</t>
        </is>
      </c>
      <c r="B334" t="inlineStr">
        <is>
          <t>smis0953@uni.sydney.edu.au</t>
        </is>
      </c>
      <c r="C334" t="n">
        <v>1</v>
      </c>
      <c r="D334" t="n">
        <v>71</v>
      </c>
      <c r="E334" t="inlineStr">
        <is>
          <t>"Career Profiling Engaged"</t>
        </is>
      </c>
      <c r="G334" t="inlineStr">
        <is>
          <t>Male</t>
        </is>
      </c>
      <c r="H334" t="inlineStr">
        <is>
          <t>Australia</t>
        </is>
      </c>
      <c r="I334" t="inlineStr">
        <is>
          <t>New South Wales</t>
        </is>
      </c>
      <c r="J334" t="inlineStr">
        <is>
          <t>'|34|15|13|12|8|1|</t>
        </is>
      </c>
      <c r="N334" t="inlineStr">
        <is>
          <t>'|University of Sydney Business School|</t>
        </is>
      </c>
      <c r="O334" t="inlineStr">
        <is>
          <t>'|1st Year|</t>
        </is>
      </c>
      <c r="P334" t="inlineStr">
        <is>
          <t>'|Internship|Work placement as part of my degree|Casual or part-time work in a technical role|Casual or part-time work|</t>
        </is>
      </c>
      <c r="Q334" t="inlineStr">
        <is>
          <t>'|International|</t>
        </is>
      </c>
      <c r="T334" t="n">
        <v>1</v>
      </c>
    </row>
    <row r="335">
      <c r="A335" t="inlineStr">
        <is>
          <t>Yating</t>
        </is>
      </c>
      <c r="B335" t="inlineStr">
        <is>
          <t>yzha0459@uni.sydney.edu.au</t>
        </is>
      </c>
      <c r="C335" t="n">
        <v>1</v>
      </c>
      <c r="D335" t="n">
        <v>71</v>
      </c>
      <c r="E335" t="inlineStr">
        <is>
          <t>"Video Profiling 5,Career Profiling Engaged,Completed USYD Survey 1 - Ask 1,Video Profiling 10,Video Profiling 15,Video Profiling"</t>
        </is>
      </c>
      <c r="F335" t="inlineStr">
        <is>
          <t>https://careerhub.sydney.edu.au/s/careers-centre/jobs</t>
        </is>
      </c>
      <c r="G335" t="inlineStr">
        <is>
          <t>Female</t>
        </is>
      </c>
      <c r="H335" t="inlineStr">
        <is>
          <t>Australia</t>
        </is>
      </c>
      <c r="I335" t="inlineStr">
        <is>
          <t>New South Wales</t>
        </is>
      </c>
      <c r="J335" t="inlineStr">
        <is>
          <t>'|1|8|</t>
        </is>
      </c>
      <c r="K335" t="n">
        <v>1</v>
      </c>
      <c r="N335" t="inlineStr">
        <is>
          <t>'|University of Sydney Business School|</t>
        </is>
      </c>
      <c r="O335" t="inlineStr">
        <is>
          <t>'|2nd Year|</t>
        </is>
      </c>
      <c r="P335" t="inlineStr">
        <is>
          <t>'|Research experience at university|Internship|</t>
        </is>
      </c>
      <c r="Q335" t="inlineStr">
        <is>
          <t>'|International|</t>
        </is>
      </c>
      <c r="T335" t="n">
        <v>1</v>
      </c>
    </row>
    <row r="336">
      <c r="A336" t="inlineStr">
        <is>
          <t>Tishya</t>
        </is>
      </c>
      <c r="B336" t="inlineStr">
        <is>
          <t>tana0017@uni.sydney.edu.au</t>
        </is>
      </c>
      <c r="C336" t="n">
        <v>1</v>
      </c>
      <c r="D336" t="n">
        <v>2285</v>
      </c>
      <c r="E336" t="inlineStr">
        <is>
          <t>"MG Engaged,1 Engaged,12 Engaged,Career Profiling Engaged,Completed USYD Survey 1 - Ask 1,MG Trading Analyst 2 VWE"</t>
        </is>
      </c>
      <c r="F336" t="inlineStr">
        <is>
          <t>https://careerhub.sydney.edu.au/</t>
        </is>
      </c>
      <c r="G336" t="inlineStr">
        <is>
          <t>Female</t>
        </is>
      </c>
      <c r="H336" t="inlineStr">
        <is>
          <t>Australia</t>
        </is>
      </c>
      <c r="I336" t="inlineStr">
        <is>
          <t>New South Wales</t>
        </is>
      </c>
      <c r="J336" t="inlineStr">
        <is>
          <t>'|8|12|28|</t>
        </is>
      </c>
      <c r="K336" t="n">
        <v>1</v>
      </c>
      <c r="N336" t="inlineStr">
        <is>
          <t>'|University of Sydney Business School|Faculty of Engineering|</t>
        </is>
      </c>
      <c r="O336" t="inlineStr">
        <is>
          <t>'|1st Year|</t>
        </is>
      </c>
      <c r="P336" t="inlineStr">
        <is>
          <t>'|Casual or part-time work|</t>
        </is>
      </c>
      <c r="Q336" t="inlineStr">
        <is>
          <t>'|International|</t>
        </is>
      </c>
      <c r="R336" t="inlineStr">
        <is>
          <t>I'm interested in my degree but not sure how it links to a career or the related career options.</t>
        </is>
      </c>
      <c r="T336" t="n">
        <v>1</v>
      </c>
    </row>
    <row r="337">
      <c r="A337" t="inlineStr">
        <is>
          <t>Xinrui</t>
        </is>
      </c>
      <c r="B337" t="inlineStr">
        <is>
          <t>xyan0872@uni.sydney.edu.au</t>
        </is>
      </c>
      <c r="C337" t="n">
        <v>1</v>
      </c>
      <c r="D337" t="n">
        <v>141</v>
      </c>
      <c r="G337" t="inlineStr">
        <is>
          <t>Female</t>
        </is>
      </c>
      <c r="H337" t="inlineStr">
        <is>
          <t>Australia</t>
        </is>
      </c>
      <c r="I337" t="inlineStr">
        <is>
          <t>New South Wales</t>
        </is>
      </c>
      <c r="J337" t="inlineStr">
        <is>
          <t>'|6|8|2|</t>
        </is>
      </c>
      <c r="K337" t="n">
        <v>1</v>
      </c>
      <c r="N337" t="inlineStr">
        <is>
          <t>'|University of Sydney Business School|Faculty of Engineering|</t>
        </is>
      </c>
      <c r="O337" t="inlineStr">
        <is>
          <t>'|1st Year|</t>
        </is>
      </c>
      <c r="P337" t="inlineStr">
        <is>
          <t>'|Research experience at university|Casual or part-time work|</t>
        </is>
      </c>
      <c r="Q337" t="inlineStr">
        <is>
          <t>'|International|</t>
        </is>
      </c>
      <c r="T337" t="n">
        <v>0</v>
      </c>
    </row>
    <row r="338">
      <c r="A338" t="inlineStr">
        <is>
          <t>David</t>
        </is>
      </c>
      <c r="B338" t="inlineStr">
        <is>
          <t>dtan7448@uni.sydney.edu.au</t>
        </is>
      </c>
      <c r="C338" t="n">
        <v>1</v>
      </c>
      <c r="D338" t="n">
        <v>71</v>
      </c>
      <c r="E338" t="inlineStr">
        <is>
          <t>"Completed USYD Survey 1 - Ask 1,MG Engaged,MG Trading Analyst VWE"</t>
        </is>
      </c>
      <c r="F338" t="inlineStr">
        <is>
          <t>https://app.thecareersdepartment.com/</t>
        </is>
      </c>
      <c r="G338" t="inlineStr">
        <is>
          <t>Male</t>
        </is>
      </c>
      <c r="H338" t="inlineStr">
        <is>
          <t>Australia</t>
        </is>
      </c>
      <c r="I338" t="inlineStr">
        <is>
          <t>New South Wales</t>
        </is>
      </c>
      <c r="J338" t="inlineStr">
        <is>
          <t>'|12|28|8|</t>
        </is>
      </c>
      <c r="K338" t="n">
        <v>1</v>
      </c>
      <c r="N338" t="inlineStr">
        <is>
          <t>'|University of Sydney Business School|Faculty of Engineering|</t>
        </is>
      </c>
      <c r="O338" t="inlineStr">
        <is>
          <t>'|3rd Year|</t>
        </is>
      </c>
      <c r="P338" t="inlineStr">
        <is>
          <t>'|Casual or part-time work|</t>
        </is>
      </c>
      <c r="Q338" t="inlineStr">
        <is>
          <t>'|Domestic|</t>
        </is>
      </c>
      <c r="T338" t="n">
        <v>0</v>
      </c>
    </row>
    <row r="339">
      <c r="A339" t="inlineStr">
        <is>
          <t>Chloe</t>
        </is>
      </c>
      <c r="B339" t="inlineStr">
        <is>
          <t>cbar7006@uni.sydney.edu.au</t>
        </is>
      </c>
      <c r="C339" t="n">
        <v>1</v>
      </c>
      <c r="D339" t="n">
        <v>17046</v>
      </c>
      <c r="E339" t="inlineStr">
        <is>
          <t>"Video Profiling 5,Career Profiling Engaged,Video Profiling 10,Video Profiling 15,Video Profiling"</t>
        </is>
      </c>
      <c r="F339" t="inlineStr">
        <is>
          <t>https://careerhub.sydney.edu.au/s/careers-centre/events</t>
        </is>
      </c>
      <c r="G339" t="inlineStr">
        <is>
          <t>Female</t>
        </is>
      </c>
      <c r="H339" t="inlineStr">
        <is>
          <t>Australia</t>
        </is>
      </c>
      <c r="I339" t="inlineStr">
        <is>
          <t>New South Wales</t>
        </is>
      </c>
      <c r="J339" t="inlineStr">
        <is>
          <t>'|2|8|12|15|17|19|21|27|35|</t>
        </is>
      </c>
      <c r="K339" t="n">
        <v>1</v>
      </c>
      <c r="N339" t="inlineStr">
        <is>
          <t>'|University of Sydney Business School|Faculty of Medicine and Health|</t>
        </is>
      </c>
      <c r="O339" t="inlineStr">
        <is>
          <t>'|1st Year|</t>
        </is>
      </c>
      <c r="P339" t="inlineStr">
        <is>
          <t>'|Casual or part-time work|</t>
        </is>
      </c>
      <c r="Q339" t="inlineStr">
        <is>
          <t>'|Domestic|</t>
        </is>
      </c>
      <c r="T339" t="n">
        <v>1</v>
      </c>
    </row>
    <row r="340">
      <c r="A340" t="inlineStr">
        <is>
          <t>Anesu</t>
        </is>
      </c>
      <c r="B340" t="inlineStr">
        <is>
          <t>amut0057@uni.sydney.edu.au</t>
        </is>
      </c>
      <c r="C340" t="n">
        <v>1</v>
      </c>
      <c r="D340" t="n">
        <v>344</v>
      </c>
      <c r="G340" t="inlineStr">
        <is>
          <t>Male</t>
        </is>
      </c>
      <c r="H340" t="inlineStr">
        <is>
          <t>Australia</t>
        </is>
      </c>
      <c r="I340" t="inlineStr">
        <is>
          <t>New South Wales</t>
        </is>
      </c>
      <c r="R340" t="inlineStr">
        <is>
          <t>I'm enjoying my studies and have some ideas for my career.</t>
        </is>
      </c>
      <c r="T340" t="n">
        <v>0</v>
      </c>
    </row>
    <row r="341">
      <c r="A341" t="inlineStr">
        <is>
          <t>Anahita</t>
        </is>
      </c>
      <c r="B341" t="inlineStr">
        <is>
          <t>alav0137@uni.sydney.edu.au</t>
        </is>
      </c>
      <c r="C341" t="n">
        <v>1</v>
      </c>
      <c r="D341" t="n">
        <v>71</v>
      </c>
      <c r="G341" t="inlineStr">
        <is>
          <t>Female</t>
        </is>
      </c>
      <c r="H341" t="inlineStr">
        <is>
          <t>Australia</t>
        </is>
      </c>
      <c r="I341" t="inlineStr">
        <is>
          <t>New South Wales</t>
        </is>
      </c>
      <c r="T341" t="n">
        <v>0</v>
      </c>
    </row>
    <row r="342">
      <c r="A342" t="inlineStr">
        <is>
          <t>Dongxue</t>
        </is>
      </c>
      <c r="B342" t="inlineStr">
        <is>
          <t>dtao0405@uni.sydney.edu.au</t>
        </is>
      </c>
      <c r="C342" t="n">
        <v>1</v>
      </c>
      <c r="D342" t="n">
        <v>71</v>
      </c>
      <c r="G342" t="inlineStr">
        <is>
          <t>Female</t>
        </is>
      </c>
      <c r="H342" t="inlineStr">
        <is>
          <t>Australia</t>
        </is>
      </c>
      <c r="I342" t="inlineStr">
        <is>
          <t>New South Wales</t>
        </is>
      </c>
      <c r="R342" t="inlineStr">
        <is>
          <t>I love my degree and have a clear career plan.</t>
        </is>
      </c>
      <c r="T342" t="n">
        <v>0</v>
      </c>
    </row>
    <row r="343">
      <c r="A343" t="inlineStr">
        <is>
          <t>Ella</t>
        </is>
      </c>
      <c r="B343" t="inlineStr">
        <is>
          <t>ejar6779@uni.sydney.edu.au</t>
        </is>
      </c>
      <c r="C343" t="n">
        <v>1</v>
      </c>
      <c r="D343" t="n">
        <v>71</v>
      </c>
      <c r="G343" t="inlineStr">
        <is>
          <t>Female</t>
        </is>
      </c>
      <c r="H343" t="inlineStr">
        <is>
          <t>Australia</t>
        </is>
      </c>
      <c r="I343" t="inlineStr">
        <is>
          <t>New South Wales</t>
        </is>
      </c>
      <c r="T343" t="n">
        <v>0</v>
      </c>
    </row>
    <row r="344">
      <c r="A344" t="inlineStr">
        <is>
          <t>HanLin</t>
        </is>
      </c>
      <c r="B344" t="inlineStr">
        <is>
          <t>hche0081@uni.sydney.edu.au</t>
        </is>
      </c>
      <c r="C344" t="n">
        <v>1</v>
      </c>
      <c r="D344" t="n">
        <v>71</v>
      </c>
      <c r="E344" t="inlineStr">
        <is>
          <t>"MAU_2025JUL,VWE Engaged"</t>
        </is>
      </c>
      <c r="G344" t="inlineStr">
        <is>
          <t>Male</t>
        </is>
      </c>
      <c r="H344" t="inlineStr">
        <is>
          <t>Australia</t>
        </is>
      </c>
      <c r="I344" t="inlineStr">
        <is>
          <t>New South Wales</t>
        </is>
      </c>
      <c r="J344" t="inlineStr">
        <is>
          <t>'|14|</t>
        </is>
      </c>
      <c r="K344" t="n">
        <v>2</v>
      </c>
      <c r="L344" t="inlineStr">
        <is>
          <t>Z</t>
        </is>
      </c>
      <c r="T344" t="n">
        <v>0</v>
      </c>
    </row>
    <row r="345">
      <c r="A345" t="inlineStr">
        <is>
          <t>Hanson</t>
        </is>
      </c>
      <c r="B345" t="inlineStr">
        <is>
          <t>hgub0362@uni.sydney.edu.au</t>
        </is>
      </c>
      <c r="C345" t="n">
        <v>1</v>
      </c>
      <c r="D345" t="n">
        <v>71</v>
      </c>
      <c r="E345" t="inlineStr">
        <is>
          <t>"MAU_2025JUL,VWE Engaged"</t>
        </is>
      </c>
      <c r="G345" t="inlineStr">
        <is>
          <t>Male</t>
        </is>
      </c>
      <c r="H345" t="inlineStr">
        <is>
          <t>Australia</t>
        </is>
      </c>
      <c r="I345" t="inlineStr">
        <is>
          <t>New South Wales</t>
        </is>
      </c>
      <c r="J345" t="inlineStr">
        <is>
          <t>|14|28|27|</t>
        </is>
      </c>
      <c r="K345" t="n">
        <v>1</v>
      </c>
      <c r="L345" t="inlineStr">
        <is>
          <t>Z</t>
        </is>
      </c>
      <c r="T345" t="n">
        <v>0</v>
      </c>
    </row>
    <row r="346">
      <c r="A346" t="inlineStr">
        <is>
          <t>Jilong</t>
        </is>
      </c>
      <c r="B346" t="inlineStr">
        <is>
          <t>jfen0943@uni.sydney.edu.au</t>
        </is>
      </c>
      <c r="C346" t="n">
        <v>1</v>
      </c>
      <c r="D346" t="n">
        <v>71</v>
      </c>
      <c r="E346" t="inlineStr">
        <is>
          <t>"MAU_2025JUL"</t>
        </is>
      </c>
      <c r="G346" t="inlineStr">
        <is>
          <t>Male</t>
        </is>
      </c>
      <c r="H346" t="inlineStr">
        <is>
          <t>Australia</t>
        </is>
      </c>
      <c r="I346" t="inlineStr">
        <is>
          <t>New South Wales</t>
        </is>
      </c>
      <c r="L346" t="inlineStr">
        <is>
          <t>Z</t>
        </is>
      </c>
      <c r="T346" t="n">
        <v>0</v>
      </c>
    </row>
    <row r="347">
      <c r="A347" t="inlineStr">
        <is>
          <t>Jo-Yu</t>
        </is>
      </c>
      <c r="B347" t="inlineStr">
        <is>
          <t>jchi0751@uni.sydney.edu.au</t>
        </is>
      </c>
      <c r="C347" t="n">
        <v>1</v>
      </c>
      <c r="D347" t="n">
        <v>71</v>
      </c>
      <c r="G347" t="inlineStr">
        <is>
          <t>Female</t>
        </is>
      </c>
      <c r="H347" t="inlineStr">
        <is>
          <t>Australia</t>
        </is>
      </c>
      <c r="I347" t="inlineStr">
        <is>
          <t>New South Wales</t>
        </is>
      </c>
      <c r="R347" t="inlineStr">
        <is>
          <t>I'm enjoying my studies and have some ideas for my career.</t>
        </is>
      </c>
      <c r="T347" t="n">
        <v>0</v>
      </c>
    </row>
    <row r="348">
      <c r="A348" t="inlineStr">
        <is>
          <t>Minhee</t>
        </is>
      </c>
      <c r="B348" t="inlineStr">
        <is>
          <t>mkim0066@uni.sydney.edu.au</t>
        </is>
      </c>
      <c r="C348" t="n">
        <v>1</v>
      </c>
      <c r="D348" t="n">
        <v>71</v>
      </c>
      <c r="G348" t="inlineStr">
        <is>
          <t>Female</t>
        </is>
      </c>
      <c r="H348" t="inlineStr">
        <is>
          <t>Australia</t>
        </is>
      </c>
      <c r="I348" t="inlineStr">
        <is>
          <t>New South Wales</t>
        </is>
      </c>
      <c r="T348" t="n">
        <v>0</v>
      </c>
    </row>
    <row r="349">
      <c r="A349" t="inlineStr">
        <is>
          <t>MOBIN</t>
        </is>
      </c>
      <c r="B349" t="inlineStr">
        <is>
          <t>mguo0242@uni.sydney.edu.au</t>
        </is>
      </c>
      <c r="C349" t="n">
        <v>1</v>
      </c>
      <c r="D349" t="n">
        <v>71</v>
      </c>
      <c r="G349" t="inlineStr">
        <is>
          <t>Other</t>
        </is>
      </c>
      <c r="H349" t="inlineStr">
        <is>
          <t>Australia</t>
        </is>
      </c>
      <c r="I349" t="inlineStr">
        <is>
          <t>New South Wales</t>
        </is>
      </c>
      <c r="T349" t="n">
        <v>0</v>
      </c>
    </row>
    <row r="350">
      <c r="A350" t="inlineStr">
        <is>
          <t>Pallavi</t>
        </is>
      </c>
      <c r="B350" t="inlineStr">
        <is>
          <t>pmis0486@uni.sydney.edu.au</t>
        </is>
      </c>
      <c r="C350" t="n">
        <v>1</v>
      </c>
      <c r="D350" t="n">
        <v>71</v>
      </c>
      <c r="G350" t="inlineStr">
        <is>
          <t>Female</t>
        </is>
      </c>
      <c r="H350" t="inlineStr">
        <is>
          <t>Australia</t>
        </is>
      </c>
      <c r="I350" t="inlineStr">
        <is>
          <t>New South Wales</t>
        </is>
      </c>
      <c r="R350" t="inlineStr">
        <is>
          <t>I'm interested in my degree but not sure how it links to a career or the related career options.</t>
        </is>
      </c>
      <c r="T350" t="n">
        <v>0</v>
      </c>
    </row>
    <row r="351">
      <c r="A351" t="inlineStr">
        <is>
          <t>Parameswaran</t>
        </is>
      </c>
      <c r="B351" t="inlineStr">
        <is>
          <t>psub0466@uni.sydney.edu.au</t>
        </is>
      </c>
      <c r="C351" t="n">
        <v>1</v>
      </c>
      <c r="D351" t="n">
        <v>71</v>
      </c>
      <c r="G351" t="inlineStr">
        <is>
          <t>Male</t>
        </is>
      </c>
      <c r="H351" t="inlineStr">
        <is>
          <t>Australia</t>
        </is>
      </c>
      <c r="I351" t="inlineStr">
        <is>
          <t>New South Wales</t>
        </is>
      </c>
      <c r="T351" t="n">
        <v>0</v>
      </c>
    </row>
    <row r="352">
      <c r="A352" t="inlineStr">
        <is>
          <t>Pawani</t>
        </is>
      </c>
      <c r="B352" t="inlineStr">
        <is>
          <t>psha0374@uni.sydney.edu.au</t>
        </is>
      </c>
      <c r="C352" t="n">
        <v>1</v>
      </c>
      <c r="D352" t="n">
        <v>71</v>
      </c>
      <c r="E352" t="inlineStr">
        <is>
          <t>"MAU_2025JUL"</t>
        </is>
      </c>
      <c r="G352" t="inlineStr">
        <is>
          <t>Female</t>
        </is>
      </c>
      <c r="H352" t="inlineStr">
        <is>
          <t>Australia</t>
        </is>
      </c>
      <c r="I352" t="inlineStr">
        <is>
          <t>New South Wales</t>
        </is>
      </c>
      <c r="L352" t="inlineStr">
        <is>
          <t>Y</t>
        </is>
      </c>
      <c r="T352" t="n">
        <v>0</v>
      </c>
    </row>
    <row r="353">
      <c r="A353" t="inlineStr">
        <is>
          <t>Revathy</t>
        </is>
      </c>
      <c r="B353" t="inlineStr">
        <is>
          <t>reva0301@uni.sydney.edu.au</t>
        </is>
      </c>
      <c r="C353" t="n">
        <v>1</v>
      </c>
      <c r="D353" t="n">
        <v>71</v>
      </c>
      <c r="E353" t="inlineStr">
        <is>
          <t>"MAU_2025JUL"</t>
        </is>
      </c>
      <c r="G353" t="inlineStr">
        <is>
          <t>Female</t>
        </is>
      </c>
      <c r="H353" t="inlineStr">
        <is>
          <t>Australia</t>
        </is>
      </c>
      <c r="I353" t="inlineStr">
        <is>
          <t>New South Wales</t>
        </is>
      </c>
      <c r="L353" t="inlineStr">
        <is>
          <t>Z</t>
        </is>
      </c>
      <c r="T353" t="n">
        <v>0</v>
      </c>
    </row>
    <row r="354">
      <c r="A354" t="inlineStr">
        <is>
          <t>SAHIL</t>
        </is>
      </c>
      <c r="B354" t="inlineStr">
        <is>
          <t>smes0801@uni.sydney.edu.au</t>
        </is>
      </c>
      <c r="C354" t="n">
        <v>1</v>
      </c>
      <c r="D354" t="n">
        <v>71</v>
      </c>
      <c r="G354" t="inlineStr">
        <is>
          <t>Male</t>
        </is>
      </c>
      <c r="H354" t="inlineStr">
        <is>
          <t>Australia</t>
        </is>
      </c>
      <c r="I354" t="inlineStr">
        <is>
          <t>New South Wales</t>
        </is>
      </c>
      <c r="T354" t="n">
        <v>0</v>
      </c>
    </row>
    <row r="355">
      <c r="A355" t="inlineStr">
        <is>
          <t>Sanchit</t>
        </is>
      </c>
      <c r="B355" t="inlineStr">
        <is>
          <t>ssin0398@uni.sydney.edu.au</t>
        </is>
      </c>
      <c r="C355" t="n">
        <v>1</v>
      </c>
      <c r="D355" t="n">
        <v>71</v>
      </c>
      <c r="E355" t="inlineStr">
        <is>
          <t>"MAU_2025JUL,VWE Engaged"</t>
        </is>
      </c>
      <c r="G355" t="inlineStr">
        <is>
          <t>Male</t>
        </is>
      </c>
      <c r="H355" t="inlineStr">
        <is>
          <t>Australia</t>
        </is>
      </c>
      <c r="I355" t="inlineStr">
        <is>
          <t>New South Wales</t>
        </is>
      </c>
      <c r="J355" t="inlineStr">
        <is>
          <t>'|14|13|28|27|</t>
        </is>
      </c>
      <c r="K355" t="n">
        <v>1</v>
      </c>
      <c r="L355" t="inlineStr">
        <is>
          <t>Z</t>
        </is>
      </c>
      <c r="T355" t="n">
        <v>0</v>
      </c>
    </row>
    <row r="356">
      <c r="A356" t="inlineStr">
        <is>
          <t>Sharine</t>
        </is>
      </c>
      <c r="B356" t="inlineStr">
        <is>
          <t>spri0833@uni.sydney.edu.au</t>
        </is>
      </c>
      <c r="C356" t="n">
        <v>1</v>
      </c>
      <c r="D356" t="n">
        <v>71</v>
      </c>
      <c r="E356" t="inlineStr">
        <is>
          <t>"MAU_2025JUL"</t>
        </is>
      </c>
      <c r="G356" t="inlineStr">
        <is>
          <t>Female</t>
        </is>
      </c>
      <c r="H356" t="inlineStr">
        <is>
          <t>Australia</t>
        </is>
      </c>
      <c r="I356" t="inlineStr">
        <is>
          <t>New South Wales</t>
        </is>
      </c>
      <c r="J356" t="inlineStr">
        <is>
          <t>'|3|4|27|</t>
        </is>
      </c>
      <c r="L356" t="inlineStr">
        <is>
          <t>Z</t>
        </is>
      </c>
      <c r="T356" t="n">
        <v>0</v>
      </c>
    </row>
    <row r="357">
      <c r="A357" t="inlineStr">
        <is>
          <t>Shiyin</t>
        </is>
      </c>
      <c r="B357" t="inlineStr">
        <is>
          <t>slin0483@uni.sydney.edu.au</t>
        </is>
      </c>
      <c r="C357" t="n">
        <v>1</v>
      </c>
      <c r="D357" t="n">
        <v>71</v>
      </c>
      <c r="G357" t="inlineStr">
        <is>
          <t>Female</t>
        </is>
      </c>
      <c r="H357" t="inlineStr">
        <is>
          <t>Australia</t>
        </is>
      </c>
      <c r="I357" t="inlineStr">
        <is>
          <t>New South Wales</t>
        </is>
      </c>
      <c r="R357" t="inlineStr">
        <is>
          <t>I'm interested in my degree but not sure how it links to a career or the related career options.</t>
        </is>
      </c>
      <c r="T357" t="n">
        <v>0</v>
      </c>
    </row>
    <row r="358">
      <c r="A358" t="inlineStr">
        <is>
          <t>shuoqi</t>
        </is>
      </c>
      <c r="B358" t="inlineStr">
        <is>
          <t>sche0650@uni.sydney.edu.au</t>
        </is>
      </c>
      <c r="C358" t="n">
        <v>1</v>
      </c>
      <c r="D358" t="n">
        <v>71</v>
      </c>
      <c r="G358" t="inlineStr">
        <is>
          <t>Female</t>
        </is>
      </c>
      <c r="H358" t="inlineStr">
        <is>
          <t>Australia</t>
        </is>
      </c>
      <c r="I358" t="inlineStr">
        <is>
          <t>New South Wales</t>
        </is>
      </c>
      <c r="T358" t="n">
        <v>0</v>
      </c>
    </row>
    <row r="359">
      <c r="A359" t="inlineStr">
        <is>
          <t>Sibo</t>
        </is>
      </c>
      <c r="B359" t="inlineStr">
        <is>
          <t>scha0751@uni.sydney.edu.au</t>
        </is>
      </c>
      <c r="C359" t="n">
        <v>1</v>
      </c>
      <c r="D359" t="n">
        <v>71</v>
      </c>
      <c r="G359" t="inlineStr">
        <is>
          <t>Male</t>
        </is>
      </c>
      <c r="H359" t="inlineStr">
        <is>
          <t>Australia</t>
        </is>
      </c>
      <c r="I359" t="inlineStr">
        <is>
          <t>New South Wales</t>
        </is>
      </c>
      <c r="T359" t="n">
        <v>0</v>
      </c>
    </row>
    <row r="360">
      <c r="A360" t="inlineStr">
        <is>
          <t>Sourav</t>
        </is>
      </c>
      <c r="B360" t="inlineStr">
        <is>
          <t>sshi0487@uni.sydney.edu.au</t>
        </is>
      </c>
      <c r="C360" t="n">
        <v>1</v>
      </c>
      <c r="D360" t="n">
        <v>71</v>
      </c>
      <c r="G360" t="inlineStr">
        <is>
          <t>Male</t>
        </is>
      </c>
      <c r="H360" t="inlineStr">
        <is>
          <t>Australia</t>
        </is>
      </c>
      <c r="I360" t="inlineStr">
        <is>
          <t>New South Wales</t>
        </is>
      </c>
      <c r="T360" t="n">
        <v>0</v>
      </c>
    </row>
    <row r="361">
      <c r="A361" t="inlineStr">
        <is>
          <t>Tasneem</t>
        </is>
      </c>
      <c r="B361" t="inlineStr">
        <is>
          <t>thos2391@uni.sydney.edu.au</t>
        </is>
      </c>
      <c r="C361" t="n">
        <v>1</v>
      </c>
      <c r="D361" t="n">
        <v>71</v>
      </c>
      <c r="G361" t="inlineStr">
        <is>
          <t>Female</t>
        </is>
      </c>
      <c r="H361" t="inlineStr">
        <is>
          <t>Australia</t>
        </is>
      </c>
      <c r="I361" t="inlineStr">
        <is>
          <t>New South Wales</t>
        </is>
      </c>
      <c r="T361" t="n">
        <v>0</v>
      </c>
    </row>
    <row r="362">
      <c r="A362" t="inlineStr">
        <is>
          <t>Weihan</t>
        </is>
      </c>
      <c r="B362" t="inlineStr">
        <is>
          <t>wwan0971@uni.sydney.edu.au</t>
        </is>
      </c>
      <c r="C362" t="n">
        <v>1</v>
      </c>
      <c r="D362" t="n">
        <v>71</v>
      </c>
      <c r="G362" t="inlineStr">
        <is>
          <t>Male</t>
        </is>
      </c>
      <c r="H362" t="inlineStr">
        <is>
          <t>Australia</t>
        </is>
      </c>
      <c r="I362" t="inlineStr">
        <is>
          <t>New South Wales</t>
        </is>
      </c>
      <c r="T362" t="n">
        <v>0</v>
      </c>
    </row>
    <row r="363">
      <c r="A363" t="inlineStr">
        <is>
          <t>xihang</t>
        </is>
      </c>
      <c r="B363" t="inlineStr">
        <is>
          <t>xcai0330@uni.sydney.edu.au</t>
        </is>
      </c>
      <c r="C363" t="n">
        <v>1</v>
      </c>
      <c r="D363" t="n">
        <v>71</v>
      </c>
      <c r="G363" t="inlineStr">
        <is>
          <t>Male</t>
        </is>
      </c>
      <c r="H363" t="inlineStr">
        <is>
          <t>Australia</t>
        </is>
      </c>
      <c r="I363" t="inlineStr">
        <is>
          <t>New South Wales</t>
        </is>
      </c>
      <c r="T363" t="n">
        <v>0</v>
      </c>
    </row>
    <row r="364">
      <c r="A364" t="inlineStr">
        <is>
          <t>Xinyu</t>
        </is>
      </c>
      <c r="B364" t="inlineStr">
        <is>
          <t>xlyu0534@uni.sydney.edu.au</t>
        </is>
      </c>
      <c r="C364" t="n">
        <v>1</v>
      </c>
      <c r="D364" t="n">
        <v>71</v>
      </c>
      <c r="G364" t="inlineStr">
        <is>
          <t>Female</t>
        </is>
      </c>
      <c r="H364" t="inlineStr">
        <is>
          <t>Australia</t>
        </is>
      </c>
      <c r="I364" t="inlineStr">
        <is>
          <t>New South Wales</t>
        </is>
      </c>
      <c r="R364" t="inlineStr">
        <is>
          <t>I’m not sure I would want a career that relates to what I am studying.</t>
        </is>
      </c>
      <c r="T364" t="n">
        <v>0</v>
      </c>
    </row>
    <row r="365">
      <c r="A365" t="inlineStr">
        <is>
          <t>Xinyuan</t>
        </is>
      </c>
      <c r="B365" t="inlineStr">
        <is>
          <t>xlin0463@uni.sydney.edu.au</t>
        </is>
      </c>
      <c r="C365" t="n">
        <v>1</v>
      </c>
      <c r="D365" t="n">
        <v>71</v>
      </c>
      <c r="E365" t="inlineStr">
        <is>
          <t>"MAU_2025JUL,VWE Engaged"</t>
        </is>
      </c>
      <c r="G365" t="inlineStr">
        <is>
          <t>Female</t>
        </is>
      </c>
      <c r="H365" t="inlineStr">
        <is>
          <t>Australia</t>
        </is>
      </c>
      <c r="I365" t="inlineStr">
        <is>
          <t>New South Wales</t>
        </is>
      </c>
      <c r="J365" t="inlineStr">
        <is>
          <t>|3|14||28|</t>
        </is>
      </c>
      <c r="K365" t="n">
        <v>2</v>
      </c>
      <c r="L365" t="inlineStr">
        <is>
          <t>Z</t>
        </is>
      </c>
      <c r="T365" t="n">
        <v>0</v>
      </c>
    </row>
    <row r="366">
      <c r="A366" t="inlineStr">
        <is>
          <t>Yidi</t>
        </is>
      </c>
      <c r="B366" t="inlineStr">
        <is>
          <t>yima0254@uni.sydney.edu.au</t>
        </is>
      </c>
      <c r="C366" t="n">
        <v>1</v>
      </c>
      <c r="D366" t="n">
        <v>71</v>
      </c>
      <c r="G366" t="inlineStr">
        <is>
          <t>Female</t>
        </is>
      </c>
      <c r="H366" t="inlineStr">
        <is>
          <t>Australia</t>
        </is>
      </c>
      <c r="I366" t="inlineStr">
        <is>
          <t>New South Wales</t>
        </is>
      </c>
      <c r="L366" t="inlineStr">
        <is>
          <t>Z</t>
        </is>
      </c>
      <c r="T366" t="n">
        <v>0</v>
      </c>
    </row>
    <row r="367">
      <c r="A367" t="inlineStr">
        <is>
          <t>YONGXIANG</t>
        </is>
      </c>
      <c r="B367" t="inlineStr">
        <is>
          <t>ylyu9121@uni.sydney.edu.au</t>
        </is>
      </c>
      <c r="C367" t="n">
        <v>1</v>
      </c>
      <c r="D367" t="n">
        <v>71</v>
      </c>
      <c r="G367" t="inlineStr">
        <is>
          <t>Male</t>
        </is>
      </c>
      <c r="H367" t="inlineStr">
        <is>
          <t>Australia</t>
        </is>
      </c>
      <c r="I367" t="inlineStr">
        <is>
          <t>New South Wales</t>
        </is>
      </c>
      <c r="T367" t="n">
        <v>0</v>
      </c>
    </row>
    <row r="368">
      <c r="A368" t="inlineStr">
        <is>
          <t>Yu</t>
        </is>
      </c>
      <c r="B368" t="inlineStr">
        <is>
          <t>yzhu0471@uni.sydney.edu.au</t>
        </is>
      </c>
      <c r="C368" t="n">
        <v>1</v>
      </c>
      <c r="D368" t="n">
        <v>71</v>
      </c>
      <c r="G368" t="inlineStr">
        <is>
          <t>Male</t>
        </is>
      </c>
      <c r="H368" t="inlineStr">
        <is>
          <t>Australia</t>
        </is>
      </c>
      <c r="I368" t="inlineStr">
        <is>
          <t>New South Wales</t>
        </is>
      </c>
      <c r="T368" t="n">
        <v>0</v>
      </c>
    </row>
    <row r="369">
      <c r="A369" t="inlineStr">
        <is>
          <t>Chayanika</t>
        </is>
      </c>
      <c r="B369" t="inlineStr">
        <is>
          <t>caro0149@uni.sydney.edu.au</t>
        </is>
      </c>
      <c r="C369" t="n">
        <v>1</v>
      </c>
      <c r="D369" t="n">
        <v>71</v>
      </c>
      <c r="G369" t="inlineStr">
        <is>
          <t>Female</t>
        </is>
      </c>
      <c r="H369" t="inlineStr">
        <is>
          <t>Australia</t>
        </is>
      </c>
      <c r="I369" t="inlineStr">
        <is>
          <t>New South Wales</t>
        </is>
      </c>
      <c r="T369" t="n">
        <v>0</v>
      </c>
    </row>
    <row r="370">
      <c r="A370" t="inlineStr">
        <is>
          <t>Elli</t>
        </is>
      </c>
      <c r="B370" t="inlineStr">
        <is>
          <t>ebar0297@uni.sydney.edu.au</t>
        </is>
      </c>
      <c r="C370" t="n">
        <v>1</v>
      </c>
      <c r="D370" t="n">
        <v>71</v>
      </c>
      <c r="G370" t="inlineStr">
        <is>
          <t>Female</t>
        </is>
      </c>
      <c r="H370" t="inlineStr">
        <is>
          <t>Australia</t>
        </is>
      </c>
      <c r="I370" t="inlineStr">
        <is>
          <t>New South Wales</t>
        </is>
      </c>
      <c r="T370" t="n">
        <v>0</v>
      </c>
    </row>
    <row r="371">
      <c r="A371" t="inlineStr">
        <is>
          <t>Manoj</t>
        </is>
      </c>
      <c r="B371" t="inlineStr">
        <is>
          <t>mbal0820@uni.sydney.edu.au</t>
        </is>
      </c>
      <c r="C371" t="n">
        <v>1</v>
      </c>
      <c r="D371" t="n">
        <v>71</v>
      </c>
      <c r="G371" t="inlineStr">
        <is>
          <t>Male</t>
        </is>
      </c>
      <c r="H371" t="inlineStr">
        <is>
          <t>Australia</t>
        </is>
      </c>
      <c r="I371" t="inlineStr">
        <is>
          <t>New South Wales</t>
        </is>
      </c>
      <c r="T371" t="n">
        <v>0</v>
      </c>
    </row>
    <row r="372">
      <c r="A372" t="inlineStr">
        <is>
          <t>Mengyuan</t>
        </is>
      </c>
      <c r="B372" t="inlineStr">
        <is>
          <t>mwan0366@uni.sydney.edu.au</t>
        </is>
      </c>
      <c r="C372" t="n">
        <v>1</v>
      </c>
      <c r="D372" t="n">
        <v>71</v>
      </c>
      <c r="G372" t="inlineStr">
        <is>
          <t>Female</t>
        </is>
      </c>
      <c r="H372" t="inlineStr">
        <is>
          <t>Australia</t>
        </is>
      </c>
      <c r="I372" t="inlineStr">
        <is>
          <t>New South Wales</t>
        </is>
      </c>
      <c r="T372" t="n">
        <v>0</v>
      </c>
    </row>
    <row r="373">
      <c r="A373" t="inlineStr">
        <is>
          <t>Sehajdeep</t>
        </is>
      </c>
      <c r="B373" t="inlineStr">
        <is>
          <t>seha0635@uni.sydney.edu.au</t>
        </is>
      </c>
      <c r="C373" t="n">
        <v>1</v>
      </c>
      <c r="D373" t="n">
        <v>71</v>
      </c>
      <c r="G373" t="inlineStr">
        <is>
          <t>Male</t>
        </is>
      </c>
      <c r="H373" t="inlineStr">
        <is>
          <t>Australia</t>
        </is>
      </c>
      <c r="I373" t="inlineStr">
        <is>
          <t>New South Wales</t>
        </is>
      </c>
      <c r="T373" t="n">
        <v>0</v>
      </c>
    </row>
    <row r="374">
      <c r="A374" t="inlineStr">
        <is>
          <t>Sam</t>
        </is>
      </c>
      <c r="B374" t="inlineStr">
        <is>
          <t>sam@uni.sydney.edu.au</t>
        </is>
      </c>
      <c r="C374" t="n">
        <v>0</v>
      </c>
      <c r="D374" t="n">
        <v>3848</v>
      </c>
      <c r="G374" t="inlineStr">
        <is>
          <t>Male</t>
        </is>
      </c>
      <c r="H374" t="inlineStr">
        <is>
          <t>Australia</t>
        </is>
      </c>
      <c r="I374" t="inlineStr">
        <is>
          <t>New South Wales</t>
        </is>
      </c>
      <c r="T374" t="n">
        <v>0</v>
      </c>
    </row>
    <row r="375">
      <c r="T37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Unnamed: 1</t>
        </is>
      </c>
      <c r="C1" s="1" t="inlineStr">
        <is>
          <t>Unnamed: 2</t>
        </is>
      </c>
    </row>
    <row r="2">
      <c r="B2" t="inlineStr">
        <is>
          <t xml:space="preserve">In Column J, you can see that there are numbers representative of industries. Below you can see the industries that align to each number. So for example, "|14|" means - Engineering. </t>
        </is>
      </c>
    </row>
    <row r="3">
      <c r="B3" t="n">
        <v>1</v>
      </c>
      <c r="C3" t="inlineStr">
        <is>
          <t>Accounting</t>
        </is>
      </c>
    </row>
    <row r="4">
      <c r="B4" t="n">
        <v>2</v>
      </c>
      <c r="C4" t="inlineStr">
        <is>
          <t>Advertising, Media, Journalism, and Communications</t>
        </is>
      </c>
    </row>
    <row r="5">
      <c r="B5" t="n">
        <v>3</v>
      </c>
      <c r="C5" t="inlineStr">
        <is>
          <t>Agriculture and Environment</t>
        </is>
      </c>
    </row>
    <row r="6">
      <c r="B6" t="n">
        <v>4</v>
      </c>
      <c r="C6" t="inlineStr">
        <is>
          <t>Animals and Vet</t>
        </is>
      </c>
    </row>
    <row r="7">
      <c r="B7" t="n">
        <v>5</v>
      </c>
      <c r="C7" t="inlineStr">
        <is>
          <t>Architecture</t>
        </is>
      </c>
    </row>
    <row r="8">
      <c r="B8" t="n">
        <v>6</v>
      </c>
      <c r="C8" t="inlineStr">
        <is>
          <t>Arts, Humanities, and Politics</t>
        </is>
      </c>
    </row>
    <row r="9">
      <c r="B9" t="n">
        <v>7</v>
      </c>
      <c r="C9" t="inlineStr">
        <is>
          <t>Building and Construction</t>
        </is>
      </c>
    </row>
    <row r="10">
      <c r="B10" t="n">
        <v>8</v>
      </c>
      <c r="C10" t="inlineStr">
        <is>
          <t>Business and Commerce</t>
        </is>
      </c>
    </row>
    <row r="11">
      <c r="B11" t="n">
        <v>9</v>
      </c>
      <c r="C11" t="inlineStr">
        <is>
          <t>Community and Social Work</t>
        </is>
      </c>
    </row>
    <row r="12">
      <c r="B12" t="n">
        <v>10</v>
      </c>
      <c r="C12" t="inlineStr">
        <is>
          <t>Creative Arts and Music</t>
        </is>
      </c>
    </row>
    <row r="13">
      <c r="B13" t="n">
        <v>11</v>
      </c>
      <c r="C13" t="inlineStr">
        <is>
          <t>Design</t>
        </is>
      </c>
    </row>
    <row r="14">
      <c r="B14" t="n">
        <v>12</v>
      </c>
      <c r="C14" t="inlineStr">
        <is>
          <t>Economics and Finance</t>
        </is>
      </c>
    </row>
    <row r="15">
      <c r="B15" t="n">
        <v>13</v>
      </c>
      <c r="C15" t="inlineStr">
        <is>
          <t>Education, Childcare and Teaching</t>
        </is>
      </c>
    </row>
    <row r="16">
      <c r="B16" t="n">
        <v>14</v>
      </c>
      <c r="C16" t="inlineStr">
        <is>
          <t>Engineering</t>
        </is>
      </c>
    </row>
    <row r="17">
      <c r="B17" t="n">
        <v>15</v>
      </c>
      <c r="C17" t="inlineStr">
        <is>
          <t>Entrepreneur</t>
        </is>
      </c>
    </row>
    <row r="18">
      <c r="B18" t="n">
        <v>16</v>
      </c>
      <c r="C18" t="inlineStr">
        <is>
          <t>Food and Beverage</t>
        </is>
      </c>
    </row>
    <row r="19">
      <c r="B19" t="n">
        <v>17</v>
      </c>
      <c r="C19" t="inlineStr">
        <is>
          <t>Government, Defence and Policing</t>
        </is>
      </c>
    </row>
    <row r="20">
      <c r="B20" t="n">
        <v>18</v>
      </c>
      <c r="C20" t="inlineStr">
        <is>
          <t>Hair and Beauty</t>
        </is>
      </c>
    </row>
    <row r="21">
      <c r="B21" t="n">
        <v>19</v>
      </c>
      <c r="C21" t="inlineStr">
        <is>
          <t>Health and Sport Sciences</t>
        </is>
      </c>
    </row>
    <row r="22">
      <c r="B22" t="n">
        <v>20</v>
      </c>
      <c r="C22" t="inlineStr">
        <is>
          <t>Law</t>
        </is>
      </c>
    </row>
    <row r="23">
      <c r="B23" t="n">
        <v>21</v>
      </c>
      <c r="C23" t="inlineStr">
        <is>
          <t>Marketing and Public Relations</t>
        </is>
      </c>
    </row>
    <row r="24">
      <c r="B24" t="n">
        <v>22</v>
      </c>
      <c r="C24" t="inlineStr">
        <is>
          <t>Mathematics</t>
        </is>
      </c>
    </row>
    <row r="25">
      <c r="B25" t="n">
        <v>23</v>
      </c>
      <c r="C25" t="inlineStr">
        <is>
          <t>Medical Sciences and Medicine</t>
        </is>
      </c>
    </row>
    <row r="26">
      <c r="B26" t="n">
        <v>24</v>
      </c>
      <c r="C26" t="inlineStr">
        <is>
          <t>Nursing and Midwifery</t>
        </is>
      </c>
    </row>
    <row r="27">
      <c r="B27" t="n">
        <v>25</v>
      </c>
      <c r="C27" t="inlineStr">
        <is>
          <t>Property and Real Estate</t>
        </is>
      </c>
    </row>
    <row r="28">
      <c r="B28" t="n">
        <v>26</v>
      </c>
      <c r="C28" t="inlineStr">
        <is>
          <t>Psychology</t>
        </is>
      </c>
    </row>
    <row r="29">
      <c r="B29" t="n">
        <v>27</v>
      </c>
      <c r="C29" t="inlineStr">
        <is>
          <t>Science</t>
        </is>
      </c>
    </row>
    <row r="30">
      <c r="B30" t="n">
        <v>28</v>
      </c>
      <c r="C30" t="inlineStr">
        <is>
          <t>Technology</t>
        </is>
      </c>
    </row>
    <row r="31">
      <c r="B31" t="n">
        <v>29</v>
      </c>
      <c r="C31" t="inlineStr">
        <is>
          <t>Trades and Mining</t>
        </is>
      </c>
    </row>
    <row r="32">
      <c r="B32" t="n">
        <v>30</v>
      </c>
      <c r="C32" t="inlineStr">
        <is>
          <t>Sports</t>
        </is>
      </c>
    </row>
    <row r="33">
      <c r="B33" t="n">
        <v>31</v>
      </c>
      <c r="C33" t="inlineStr">
        <is>
          <t>Transport, Tourism and Hospitality</t>
        </is>
      </c>
    </row>
    <row r="34">
      <c r="B34" t="n">
        <v>32</v>
      </c>
      <c r="C34" t="inlineStr">
        <is>
          <t>Fashion</t>
        </is>
      </c>
    </row>
    <row r="35">
      <c r="B35" t="n">
        <v>33</v>
      </c>
      <c r="C35" t="inlineStr">
        <is>
          <t>Australian Defence Force</t>
        </is>
      </c>
    </row>
    <row r="36">
      <c r="B36" t="n">
        <v>34</v>
      </c>
      <c r="C36" t="inlineStr">
        <is>
          <t>Energy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  <c r="C1" t="inlineStr">
        <is>
          <t>Formula Used</t>
        </is>
      </c>
      <c r="D1" t="inlineStr">
        <is>
          <t>Description</t>
        </is>
      </c>
    </row>
    <row r="2">
      <c r="A2" t="inlineStr">
        <is>
          <t>Total Existing Users</t>
        </is>
      </c>
      <c r="B2" t="n">
        <v>130</v>
      </c>
      <c r="C2">
        <f>COUNTA(July_August_Comparison!A:A)-1</f>
        <v/>
      </c>
      <c r="D2" t="inlineStr">
        <is>
          <t>Count of users present in both July and August</t>
        </is>
      </c>
    </row>
    <row r="3">
      <c r="A3" t="inlineStr">
        <is>
          <t>Average Login Increase</t>
        </is>
      </c>
      <c r="B3" t="n">
        <v>0.3307692307692308</v>
      </c>
      <c r="C3">
        <f>AVERAGE(July_August_Comparison!F:F)</f>
        <v/>
      </c>
      <c r="D3" t="inlineStr">
        <is>
          <t>Average increase in web sessions from July to August</t>
        </is>
      </c>
    </row>
    <row r="4">
      <c r="A4" t="inlineStr">
        <is>
          <t>Users with Increased Login Activity</t>
        </is>
      </c>
      <c r="B4" t="n">
        <v>20</v>
      </c>
      <c r="C4">
        <f>COUNTIF(July_August_Comparison!F:F,"&gt;0")</f>
        <v/>
      </c>
      <c r="D4" t="inlineStr">
        <is>
          <t>Number of users with more web sessions in August</t>
        </is>
      </c>
    </row>
    <row r="5">
      <c r="A5" t="inlineStr">
        <is>
          <t>Average Time Increase (seconds)</t>
        </is>
      </c>
      <c r="B5" t="n">
        <v>152.0461538461539</v>
      </c>
      <c r="C5">
        <f>AVERAGE(July_August_Comparison!H:H)</f>
        <v/>
      </c>
      <c r="D5" t="inlineStr">
        <is>
          <t>Average increase in login time from July to August</t>
        </is>
      </c>
    </row>
    <row r="6">
      <c r="A6" t="inlineStr">
        <is>
          <t>Users with Increased Login Time</t>
        </is>
      </c>
      <c r="B6" t="n">
        <v>42</v>
      </c>
      <c r="C6">
        <f>COUNTIF(July_August_Comparison!H:H,"&gt;0")</f>
        <v/>
      </c>
      <c r="D6" t="inlineStr">
        <is>
          <t>Number of users with longer login times in August</t>
        </is>
      </c>
    </row>
    <row r="7">
      <c r="A7" t="inlineStr">
        <is>
          <t>Users with VWE Data in Both Months</t>
        </is>
      </c>
      <c r="B7" t="n">
        <v>90</v>
      </c>
      <c r="C7">
        <f>COUNTA(July_August_Comparison!K:K)</f>
        <v/>
      </c>
      <c r="D7" t="inlineStr">
        <is>
          <t>Count of users with VWE data in both months</t>
        </is>
      </c>
    </row>
    <row r="8">
      <c r="A8" t="inlineStr">
        <is>
          <t>Average VWE Increase</t>
        </is>
      </c>
      <c r="B8" t="n">
        <v>0.2111111111111111</v>
      </c>
      <c r="C8">
        <f>AVERAGE(July_August_Comparison!K:K)</f>
        <v/>
      </c>
      <c r="D8" t="inlineStr">
        <is>
          <t>Average increase in VWE from July to August</t>
        </is>
      </c>
    </row>
    <row r="10">
      <c r="A10" t="inlineStr">
        <is>
          <t>FORMULA EXAMPLES</t>
        </is>
      </c>
    </row>
    <row r="11">
      <c r="A11" t="inlineStr">
        <is>
          <t>Login Increase Formula</t>
        </is>
      </c>
      <c r="C11">
        <f>August_Web_Sessions - July_Login_Count</f>
        <v/>
      </c>
      <c r="D11" t="inlineStr">
        <is>
          <t>Calculate increase in activity</t>
        </is>
      </c>
    </row>
    <row r="12">
      <c r="A12" t="inlineStr">
        <is>
          <t>Time Increase Formula</t>
        </is>
      </c>
      <c r="C12">
        <f>August_Avg_Login_Time - July_Avg_Login_Time</f>
        <v/>
      </c>
      <c r="D12" t="inlineStr">
        <is>
          <t>Calculate increase in login time</t>
        </is>
      </c>
    </row>
    <row r="13">
      <c r="A13" t="inlineStr">
        <is>
          <t>VWE Increase Formula</t>
        </is>
      </c>
      <c r="C13">
        <f>August_VWE - July_VWE</f>
        <v/>
      </c>
      <c r="D13" t="inlineStr">
        <is>
          <t>Calculate increase in VWE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RowHeight="15"/>
  <cols>
    <col width="50" customWidth="1" min="1" max="1"/>
    <col width="36" customWidth="1" min="2" max="2"/>
    <col width="33" customWidth="1" min="3" max="3"/>
    <col width="50" customWidth="1" min="4" max="4"/>
  </cols>
  <sheetData>
    <row r="1">
      <c r="A1" s="7" t="inlineStr">
        <is>
          <t>AUGUST METRICS SUMMARY (Total across August)</t>
        </is>
      </c>
    </row>
    <row r="3">
      <c r="A3" s="8" t="inlineStr">
        <is>
          <t>Metric</t>
        </is>
      </c>
      <c r="B3" s="8" t="inlineStr">
        <is>
          <t>Value</t>
        </is>
      </c>
      <c r="C3" s="8" t="inlineStr">
        <is>
          <t>Formula</t>
        </is>
      </c>
      <c r="D3" s="8" t="inlineStr">
        <is>
          <t>Description</t>
        </is>
      </c>
    </row>
    <row r="4">
      <c r="A4" s="9" t="inlineStr">
        <is>
          <t>Total Students in August</t>
        </is>
      </c>
      <c r="B4" s="10" t="n">
        <v>374</v>
      </c>
      <c r="C4" s="11">
        <f>COUNTA(August!A:A)-1</f>
        <v/>
      </c>
      <c r="D4" s="12" t="inlineStr">
        <is>
          <t>Total number of students in August dataset</t>
        </is>
      </c>
    </row>
    <row r="5">
      <c r="A5" s="9" t="inlineStr">
        <is>
          <t>Average VWE modules commenced per student</t>
        </is>
      </c>
      <c r="B5" s="10" t="n">
        <v>1.6</v>
      </c>
      <c r="C5" s="11">
        <f>AVERAGE(August!K:K)</f>
        <v/>
      </c>
      <c r="D5" s="12" t="inlineStr">
        <is>
          <t>Average Virtual Work Experience modules started per student</t>
        </is>
      </c>
    </row>
    <row r="6">
      <c r="A6" s="9" t="inlineStr">
        <is>
          <t>Average industry-based modules completed per student</t>
        </is>
      </c>
      <c r="B6" s="10" t="n">
        <v>4.13</v>
      </c>
      <c r="C6" s="11">
        <f>AVERAGE(Industry_Module_Count)</f>
        <v/>
      </c>
      <c r="D6" s="12" t="inlineStr">
        <is>
          <t>Average number of industry modules completed per student</t>
        </is>
      </c>
    </row>
    <row r="7">
      <c r="A7" s="9" t="inlineStr">
        <is>
          <t>Average modules engaged with per session per student</t>
        </is>
      </c>
      <c r="B7" s="10" t="n">
        <v>2.54</v>
      </c>
      <c r="C7" s="11">
        <f>AVERAGE(Modules_Per_Session)</f>
        <v/>
      </c>
      <c r="D7" s="12" t="inlineStr">
        <is>
          <t>Average modules engaged per web session per student</t>
        </is>
      </c>
    </row>
    <row r="10">
      <c r="A10" s="13" t="inlineStr">
        <is>
          <t>VWE MODULES BREAKDOWN</t>
        </is>
      </c>
    </row>
    <row r="11">
      <c r="A11" s="14" t="inlineStr">
        <is>
          <t>VWE Level</t>
        </is>
      </c>
      <c r="B11" s="14" t="inlineStr">
        <is>
          <t>Count</t>
        </is>
      </c>
      <c r="C11" s="14" t="inlineStr">
        <is>
          <t>Percentage</t>
        </is>
      </c>
      <c r="D11" s="14" t="inlineStr">
        <is>
          <t>Formula</t>
        </is>
      </c>
    </row>
    <row r="12">
      <c r="A12" s="15" t="inlineStr">
        <is>
          <t>1 Module</t>
        </is>
      </c>
      <c r="B12" s="16" t="n">
        <v>103</v>
      </c>
      <c r="C12" s="16" t="inlineStr">
        <is>
          <t>53.6%</t>
        </is>
      </c>
      <c r="D12" s="16">
        <f>COUNTIF(August!K:K,1)</f>
        <v/>
      </c>
    </row>
    <row r="13">
      <c r="A13" s="15" t="inlineStr">
        <is>
          <t>2 Modules</t>
        </is>
      </c>
      <c r="B13" s="16" t="n">
        <v>66</v>
      </c>
      <c r="C13" s="16" t="inlineStr">
        <is>
          <t>34.4%</t>
        </is>
      </c>
      <c r="D13" s="16">
        <f>COUNTIF(August!K:K,2)</f>
        <v/>
      </c>
    </row>
    <row r="14">
      <c r="A14" s="15" t="inlineStr">
        <is>
          <t>3 Modules</t>
        </is>
      </c>
      <c r="B14" s="16" t="n">
        <v>19</v>
      </c>
      <c r="C14" s="16" t="inlineStr">
        <is>
          <t>9.9%</t>
        </is>
      </c>
      <c r="D14" s="16">
        <f>COUNTIF(August!K:K,3)</f>
        <v/>
      </c>
    </row>
    <row r="15">
      <c r="A15" s="15" t="inlineStr">
        <is>
          <t>4 Modules</t>
        </is>
      </c>
      <c r="B15" s="16" t="n">
        <v>4</v>
      </c>
      <c r="C15" s="16" t="inlineStr">
        <is>
          <t>2.1%</t>
        </is>
      </c>
      <c r="D15" s="16">
        <f>COUNTIF(August!K:K,4)</f>
        <v/>
      </c>
    </row>
    <row r="16">
      <c r="A16" s="15" t="inlineStr">
        <is>
          <t>Total with VWE</t>
        </is>
      </c>
      <c r="B16" s="16" t="n">
        <v>192</v>
      </c>
      <c r="C16" s="16" t="inlineStr">
        <is>
          <t>100.0%</t>
        </is>
      </c>
      <c r="D16" s="16">
        <f>COUNTA(August!K:K)</f>
        <v/>
      </c>
    </row>
    <row r="18">
      <c r="A18" s="13" t="inlineStr">
        <is>
          <t>INDUSTRY MODULES BREAKDOWN</t>
        </is>
      </c>
    </row>
    <row r="19">
      <c r="A19" s="14" t="inlineStr">
        <is>
          <t>Module Count Range</t>
        </is>
      </c>
      <c r="B19" s="14" t="inlineStr">
        <is>
          <t>Students</t>
        </is>
      </c>
      <c r="C19" s="14" t="inlineStr">
        <is>
          <t>Percentage</t>
        </is>
      </c>
      <c r="D19" s="14" t="inlineStr">
        <is>
          <t>Formula</t>
        </is>
      </c>
    </row>
    <row r="20">
      <c r="A20" s="15" t="inlineStr">
        <is>
          <t>1-3 Modules</t>
        </is>
      </c>
      <c r="B20" s="16" t="n">
        <v>168</v>
      </c>
      <c r="C20" s="16" t="inlineStr">
        <is>
          <t>50.5%</t>
        </is>
      </c>
      <c r="D20" s="16">
        <f>COUNTIFS(Industry_Module_Count,"&lt;=3")</f>
        <v/>
      </c>
    </row>
    <row r="21">
      <c r="A21" s="15" t="inlineStr">
        <is>
          <t>4-6 Modules</t>
        </is>
      </c>
      <c r="B21" s="16" t="n">
        <v>117</v>
      </c>
      <c r="C21" s="16" t="inlineStr">
        <is>
          <t>35.1%</t>
        </is>
      </c>
      <c r="D21" s="16">
        <f>COUNTIFS(Industry_Module_Count,"&gt;=4",Industry_Module_Count,"&lt;=6")</f>
        <v/>
      </c>
    </row>
    <row r="22">
      <c r="A22" s="15" t="inlineStr">
        <is>
          <t>7+ Modules</t>
        </is>
      </c>
      <c r="B22" s="16" t="n">
        <v>48</v>
      </c>
      <c r="C22" s="16" t="inlineStr">
        <is>
          <t>14.4%</t>
        </is>
      </c>
      <c r="D22" s="16">
        <f>COUNTIFS(Industry_Module_Count,"&gt;=7")</f>
        <v/>
      </c>
    </row>
    <row r="23">
      <c r="A23" s="15" t="inlineStr">
        <is>
          <t>Total with Industry Data</t>
        </is>
      </c>
      <c r="B23" s="16" t="n">
        <v>333</v>
      </c>
      <c r="C23" s="16" t="inlineStr">
        <is>
          <t>100.0%</t>
        </is>
      </c>
      <c r="D23" s="16">
        <f>COUNTA(August!J:J)</f>
        <v/>
      </c>
    </row>
    <row r="26">
      <c r="A26" s="13" t="inlineStr">
        <is>
          <t>ENGAGEMENT PER SESSION BREAKDOWN</t>
        </is>
      </c>
    </row>
    <row r="27">
      <c r="A27" s="14" t="inlineStr">
        <is>
          <t>Modules per Session</t>
        </is>
      </c>
      <c r="B27" s="14" t="inlineStr">
        <is>
          <t>Students</t>
        </is>
      </c>
      <c r="C27" s="14" t="inlineStr">
        <is>
          <t>Percentage</t>
        </is>
      </c>
      <c r="D27" s="14" t="inlineStr">
        <is>
          <t>Formula</t>
        </is>
      </c>
    </row>
    <row r="28">
      <c r="A28" s="15" t="inlineStr">
        <is>
          <t>0-2 Modules</t>
        </is>
      </c>
      <c r="B28" s="16" t="n">
        <v>135</v>
      </c>
      <c r="C28" s="16" t="inlineStr">
        <is>
          <t>49.6%</t>
        </is>
      </c>
      <c r="D28" s="16">
        <f>COUNTIFS(Modules_Per_Session,"&lt;=2")</f>
        <v/>
      </c>
    </row>
    <row r="29">
      <c r="A29" s="15" t="inlineStr">
        <is>
          <t>3-5 Modules</t>
        </is>
      </c>
      <c r="B29" s="16" t="n">
        <v>98</v>
      </c>
      <c r="C29" s="16" t="inlineStr">
        <is>
          <t>36.0%</t>
        </is>
      </c>
      <c r="D29" s="16">
        <f>COUNTIFS(Modules_Per_Session,"&gt;=3",Modules_Per_Session,"&lt;=5")</f>
        <v/>
      </c>
    </row>
    <row r="30">
      <c r="A30" s="15" t="inlineStr">
        <is>
          <t>6+ Modules</t>
        </is>
      </c>
      <c r="B30" s="16" t="n">
        <v>39</v>
      </c>
      <c r="C30" s="16" t="inlineStr">
        <is>
          <t>14.4%</t>
        </is>
      </c>
      <c r="D30" s="16">
        <f>COUNTIFS(Modules_Per_Session,"&gt;=6")</f>
        <v/>
      </c>
    </row>
    <row r="31">
      <c r="A31" s="15" t="inlineStr">
        <is>
          <t>Total with Engagement Data</t>
        </is>
      </c>
      <c r="B31" s="16" t="n">
        <v>272</v>
      </c>
      <c r="C31" s="16" t="inlineStr">
        <is>
          <t>100.0%</t>
        </is>
      </c>
      <c r="D31" s="16">
        <f>COUNTA(August!E:E)</f>
        <v/>
      </c>
    </row>
    <row r="35">
      <c r="A35" s="17" t="inlineStr">
        <is>
          <t>NOTES &amp; DEFINITIONS</t>
        </is>
      </c>
    </row>
    <row r="36">
      <c r="A36" s="14" t="inlineStr">
        <is>
          <t>Term</t>
        </is>
      </c>
      <c r="B36" s="14" t="inlineStr">
        <is>
          <t>Definition</t>
        </is>
      </c>
      <c r="C36" s="14" t="inlineStr">
        <is>
          <t>Data Source</t>
        </is>
      </c>
      <c r="D36" s="14" t="inlineStr">
        <is>
          <t>Calculation Method</t>
        </is>
      </c>
    </row>
    <row r="37">
      <c r="A37" s="15" t="inlineStr">
        <is>
          <t>VWE</t>
        </is>
      </c>
      <c r="B37" s="16" t="inlineStr">
        <is>
          <t>Virtual Work Experience modules</t>
        </is>
      </c>
      <c r="C37" s="16" t="inlineStr">
        <is>
          <t>Column K in August sheet</t>
        </is>
      </c>
      <c r="D37" s="16" t="inlineStr">
        <is>
          <t>Direct average of numeric values</t>
        </is>
      </c>
    </row>
    <row r="38">
      <c r="A38" s="15" t="inlineStr">
        <is>
          <t>Industry Modules</t>
        </is>
      </c>
      <c r="B38" s="16" t="inlineStr">
        <is>
          <t>Industry preference selections</t>
        </is>
      </c>
      <c r="C38" s="16" t="inlineStr">
        <is>
          <t>Column J in August sheet</t>
        </is>
      </c>
      <c r="D38" s="16" t="inlineStr">
        <is>
          <t>Count of pipe-separated values</t>
        </is>
      </c>
    </row>
    <row r="39">
      <c r="A39" s="15" t="inlineStr">
        <is>
          <t>Modules per Session</t>
        </is>
      </c>
      <c r="B39" s="16" t="inlineStr">
        <is>
          <t>Engagement types per web session</t>
        </is>
      </c>
      <c r="C39" s="16" t="inlineStr">
        <is>
          <t>Person tag + Web sessions</t>
        </is>
      </c>
      <c r="D39" s="16" t="inlineStr">
        <is>
          <t>Engagement count ÷ Session count</t>
        </is>
      </c>
    </row>
    <row r="40">
      <c r="A40" s="15" t="inlineStr">
        <is>
          <t>Web Sessions</t>
        </is>
      </c>
      <c r="B40" s="16" t="inlineStr">
        <is>
          <t>Number of web sessions per student</t>
        </is>
      </c>
      <c r="C40" s="16" t="inlineStr">
        <is>
          <t>Column C in August sheet</t>
        </is>
      </c>
      <c r="D40" s="16" t="inlineStr">
        <is>
          <t>Direct count from data</t>
        </is>
      </c>
    </row>
  </sheetData>
  <mergeCells count="5">
    <mergeCell ref="A1:D1"/>
    <mergeCell ref="A18:D18"/>
    <mergeCell ref="A35:D35"/>
    <mergeCell ref="A26:D26"/>
    <mergeCell ref="A10:D1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5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1" customWidth="1" min="3" max="3"/>
    <col width="25" customWidth="1" min="4" max="4"/>
    <col width="21" customWidth="1" min="5" max="5"/>
    <col width="16" customWidth="1" min="6" max="6"/>
    <col width="21" customWidth="1" min="7" max="7"/>
    <col width="23" customWidth="1" min="8" max="8"/>
    <col width="25" customWidth="1" min="9" max="9"/>
    <col width="10" customWidth="1" min="10" max="10"/>
    <col width="12" customWidth="1" min="11" max="11"/>
    <col width="14" customWidth="1" min="12" max="12"/>
    <col width="25" customWidth="1" min="13" max="13"/>
    <col width="25" customWidth="1" min="14" max="14"/>
    <col width="25" customWidth="1" min="15" max="15"/>
    <col width="25" customWidth="1" min="16" max="16"/>
    <col width="23" customWidth="1" min="17" max="17"/>
  </cols>
  <sheetData>
    <row r="1">
      <c r="A1" s="7" t="inlineStr">
        <is>
          <t>JULY-AUGUST EMAIL COMPARISON - EXISTING USERS ACTIVITY ANALYSIS</t>
        </is>
      </c>
    </row>
    <row r="2"/>
    <row r="3">
      <c r="A3" s="18" t="inlineStr">
        <is>
          <t>Email</t>
        </is>
      </c>
      <c r="B3" s="18" t="inlineStr">
        <is>
          <t>First Name (July)</t>
        </is>
      </c>
      <c r="C3" s="18" t="inlineStr">
        <is>
          <t>First Name (August)</t>
        </is>
      </c>
      <c r="D3" s="18" t="inlineStr">
        <is>
          <t>July Login Count</t>
        </is>
      </c>
      <c r="E3" s="18" t="inlineStr">
        <is>
          <t>August Web Sessions</t>
        </is>
      </c>
      <c r="F3" s="18" t="inlineStr">
        <is>
          <t>Login Increase</t>
        </is>
      </c>
      <c r="G3" s="18" t="inlineStr">
        <is>
          <t>July Avg Login Time</t>
        </is>
      </c>
      <c r="H3" s="18" t="inlineStr">
        <is>
          <t>August Avg Login Time</t>
        </is>
      </c>
      <c r="I3" s="18" t="inlineStr">
        <is>
          <t>Time Increase (seconds)</t>
        </is>
      </c>
      <c r="J3" s="18" t="inlineStr">
        <is>
          <t>July VWE</t>
        </is>
      </c>
      <c r="K3" s="18" t="inlineStr">
        <is>
          <t>August VWE</t>
        </is>
      </c>
      <c r="L3" s="18" t="inlineStr">
        <is>
          <t>VWE Increase</t>
        </is>
      </c>
      <c r="M3" s="18" t="inlineStr">
        <is>
          <t>July Person Tag</t>
        </is>
      </c>
      <c r="N3" s="18" t="inlineStr">
        <is>
          <t>August Person Tag</t>
        </is>
      </c>
      <c r="O3" s="18" t="inlineStr">
        <is>
          <t>July Industries</t>
        </is>
      </c>
      <c r="P3" s="18" t="inlineStr">
        <is>
          <t>August Industries</t>
        </is>
      </c>
      <c r="Q3" s="18" t="inlineStr">
        <is>
          <t>Career Profiling Flag</t>
        </is>
      </c>
    </row>
    <row r="4">
      <c r="A4" s="19" t="inlineStr">
        <is>
          <t>kban0301@uni.sydney.edu.au</t>
        </is>
      </c>
      <c r="B4" s="19" t="inlineStr">
        <is>
          <t>Kaushik</t>
        </is>
      </c>
      <c r="C4" s="19" t="inlineStr">
        <is>
          <t>Kaushik</t>
        </is>
      </c>
      <c r="D4" s="19" t="n">
        <v>1</v>
      </c>
      <c r="E4" s="19" t="n">
        <v>1</v>
      </c>
      <c r="F4" s="20" t="n">
        <v>0</v>
      </c>
      <c r="G4" s="19" t="n">
        <v>1</v>
      </c>
      <c r="H4" s="19" t="n">
        <v>71</v>
      </c>
      <c r="I4" s="21" t="n">
        <v>70</v>
      </c>
      <c r="J4" s="19" t="n">
        <v>1</v>
      </c>
      <c r="K4" s="19" t="n">
        <v/>
      </c>
      <c r="L4" s="19" t="n">
        <v/>
      </c>
      <c r="M4" s="19" t="inlineStr">
        <is>
          <t>"MAU_2025JUL,VWE Engaged"</t>
        </is>
      </c>
      <c r="N4" s="19" t="inlineStr">
        <is>
          <t>"MAU_2025JUL"</t>
        </is>
      </c>
      <c r="O4" s="19" t="inlineStr">
        <is>
          <t>'|14|22|27|28|</t>
        </is>
      </c>
      <c r="P4" s="19" t="inlineStr">
        <is>
          <t>'|14|28|27|37|42|15|</t>
        </is>
      </c>
      <c r="Q4" s="19" t="n">
        <v>0</v>
      </c>
    </row>
    <row r="5">
      <c r="A5" s="19" t="inlineStr">
        <is>
          <t>ksue7046@uni.sydney.edu.au</t>
        </is>
      </c>
      <c r="B5" s="19" t="inlineStr">
        <is>
          <t>Keziah</t>
        </is>
      </c>
      <c r="C5" s="19" t="inlineStr">
        <is>
          <t>Keziah</t>
        </is>
      </c>
      <c r="D5" s="19" t="n">
        <v>1</v>
      </c>
      <c r="E5" s="19" t="n">
        <v>1</v>
      </c>
      <c r="F5" s="20" t="n">
        <v>0</v>
      </c>
      <c r="G5" s="19" t="n">
        <v>2856</v>
      </c>
      <c r="H5" s="19" t="n">
        <v>2856</v>
      </c>
      <c r="I5" s="20" t="n">
        <v>0</v>
      </c>
      <c r="J5" s="19" t="n">
        <v>1</v>
      </c>
      <c r="K5" s="19" t="n">
        <v>1</v>
      </c>
      <c r="L5" s="20" t="n">
        <v>0</v>
      </c>
      <c r="M5" s="19" t="inlineStr">
        <is>
          <t>"Video Profiling 5,Career Profiling Engaged,Completed USYD Survey 1 - Ask 1,MAU_2025JUL,Video Profiling 10,17 Engaged,Job Suggestions,VWE Engaged,Video Profiling"</t>
        </is>
      </c>
      <c r="N5" s="19" t="inlineStr">
        <is>
          <t>"Video Profiling 5,Career Profiling Engaged,Completed USYD Survey 1 - Ask 1,MAU_2025JUL,Video Profiling 10,17 Engaged,Job Suggestions,VWE Engaged,Video Profiling"</t>
        </is>
      </c>
      <c r="O5" s="19" t="inlineStr">
        <is>
          <t>'|35|17|13|8|42|</t>
        </is>
      </c>
      <c r="P5" s="19" t="inlineStr">
        <is>
          <t>'|35|17|13|8|42|</t>
        </is>
      </c>
      <c r="Q5" s="19" t="n">
        <v>1</v>
      </c>
    </row>
    <row r="6">
      <c r="A6" s="19" t="inlineStr">
        <is>
          <t>avar0029@uni.sydney.edu.au</t>
        </is>
      </c>
      <c r="B6" s="19" t="inlineStr">
        <is>
          <t>Alaukika</t>
        </is>
      </c>
      <c r="C6" s="19" t="inlineStr">
        <is>
          <t>Alaukika</t>
        </is>
      </c>
      <c r="D6" s="19" t="n">
        <v>1</v>
      </c>
      <c r="E6" s="19" t="n">
        <v>6</v>
      </c>
      <c r="F6" s="21" t="n">
        <v>5</v>
      </c>
      <c r="G6" s="19" t="n">
        <v>71</v>
      </c>
      <c r="H6" s="19" t="n">
        <v>1590</v>
      </c>
      <c r="I6" s="21" t="n">
        <v>1519</v>
      </c>
      <c r="J6" s="19" t="n">
        <v/>
      </c>
      <c r="K6" s="19" t="n">
        <v>3</v>
      </c>
      <c r="L6" s="19" t="n">
        <v/>
      </c>
      <c r="M6" s="19" t="inlineStr">
        <is>
          <t>"28 Engaged,Career Profiling Engaged"</t>
        </is>
      </c>
      <c r="N6" s="19" t="inlineStr">
        <is>
          <t>"28 Engaged,Career Profiling Engaged,Career Profiling Engaged,28 Engaged,14 Engaged,8 Engaged,VWE Engaged,Resume Builder Engaged,MG Engaged,MG Trading Analyst VWE"</t>
        </is>
      </c>
      <c r="O6" s="19" t="inlineStr">
        <is>
          <t>'|14|13|28|27|</t>
        </is>
      </c>
      <c r="P6" s="19" t="inlineStr">
        <is>
          <t>'|14|13|28|27|</t>
        </is>
      </c>
      <c r="Q6" s="19" t="n">
        <v>1</v>
      </c>
    </row>
    <row r="7">
      <c r="A7" s="19" t="inlineStr">
        <is>
          <t>ssin0398@uni.sydney.edu.au</t>
        </is>
      </c>
      <c r="B7" s="19" t="inlineStr">
        <is>
          <t>Sanchit</t>
        </is>
      </c>
      <c r="C7" s="19" t="inlineStr">
        <is>
          <t>Sanchit</t>
        </is>
      </c>
      <c r="D7" s="19" t="n">
        <v>1</v>
      </c>
      <c r="E7" s="19" t="n">
        <v>1</v>
      </c>
      <c r="F7" s="20" t="n">
        <v>0</v>
      </c>
      <c r="G7" s="19" t="n">
        <v>1</v>
      </c>
      <c r="H7" s="19" t="n">
        <v>71</v>
      </c>
      <c r="I7" s="21" t="n">
        <v>70</v>
      </c>
      <c r="J7" s="19" t="n">
        <v>1</v>
      </c>
      <c r="K7" s="19" t="n">
        <v>1</v>
      </c>
      <c r="L7" s="20" t="n">
        <v>0</v>
      </c>
      <c r="M7" s="19" t="inlineStr">
        <is>
          <t>"MAU_2025JUL,VWE Engaged"</t>
        </is>
      </c>
      <c r="N7" s="19" t="inlineStr">
        <is>
          <t>"MAU_2025JUL,VWE Engaged"</t>
        </is>
      </c>
      <c r="O7" s="19" t="inlineStr">
        <is>
          <t>'|14|13|28|27|</t>
        </is>
      </c>
      <c r="P7" s="19" t="inlineStr">
        <is>
          <t>'|14|13|28|27|</t>
        </is>
      </c>
      <c r="Q7" s="19" t="n">
        <v>0</v>
      </c>
    </row>
    <row r="8">
      <c r="A8" s="19" t="inlineStr">
        <is>
          <t>zhqi0036@uni.sydney.edu.au</t>
        </is>
      </c>
      <c r="B8" s="19" t="inlineStr">
        <is>
          <t>Zhendi</t>
        </is>
      </c>
      <c r="C8" s="19" t="inlineStr">
        <is>
          <t>Zhendi</t>
        </is>
      </c>
      <c r="D8" s="19" t="n">
        <v>2</v>
      </c>
      <c r="E8" s="19" t="n">
        <v>2</v>
      </c>
      <c r="F8" s="20" t="n">
        <v>0</v>
      </c>
      <c r="G8" s="19" t="n">
        <v>71</v>
      </c>
      <c r="H8" s="19" t="n">
        <v>71</v>
      </c>
      <c r="I8" s="20" t="n">
        <v>0</v>
      </c>
      <c r="J8" s="19" t="n">
        <v>1</v>
      </c>
      <c r="K8" s="19" t="n">
        <v>1</v>
      </c>
      <c r="L8" s="20" t="n">
        <v>0</v>
      </c>
      <c r="M8" s="19" t="inlineStr">
        <is>
          <t>"MAU_2025JUL,Video Profiling,VWE Engaged"</t>
        </is>
      </c>
      <c r="N8" s="19" t="inlineStr">
        <is>
          <t>"MAU_2025JUL,Video Profiling,VWE Engaged"</t>
        </is>
      </c>
      <c r="O8" s="19" t="inlineStr">
        <is>
          <t>'|28|8|12|</t>
        </is>
      </c>
      <c r="P8" s="19" t="inlineStr">
        <is>
          <t>'|28|8|12|</t>
        </is>
      </c>
      <c r="Q8" s="19" t="n">
        <v>0</v>
      </c>
    </row>
    <row r="9">
      <c r="A9" s="19" t="inlineStr">
        <is>
          <t>yiwu7015@uni.sydney.edu.au</t>
        </is>
      </c>
      <c r="B9" s="19" t="inlineStr">
        <is>
          <t>Lexa</t>
        </is>
      </c>
      <c r="C9" s="19" t="inlineStr">
        <is>
          <t>Lexa</t>
        </is>
      </c>
      <c r="D9" s="19" t="n">
        <v>2</v>
      </c>
      <c r="E9" s="19" t="n">
        <v>2</v>
      </c>
      <c r="F9" s="20" t="n">
        <v>0</v>
      </c>
      <c r="G9" s="19" t="n">
        <v>71</v>
      </c>
      <c r="H9" s="19" t="n">
        <v>71</v>
      </c>
      <c r="I9" s="20" t="n">
        <v>0</v>
      </c>
      <c r="J9" s="19" t="n">
        <v>1</v>
      </c>
      <c r="K9" s="19" t="n">
        <v>2</v>
      </c>
      <c r="L9" s="21" t="n">
        <v>1</v>
      </c>
      <c r="M9" s="19" t="inlineStr">
        <is>
          <t>"Career Profiling Engaged,Completed USYD Survey 1 - Ask 1,MAU_2025JUL,Job Suggestions,14 Engaged,8 Engaged,VWE Engaged,ePortfolio Engaged,Video Profiling"</t>
        </is>
      </c>
      <c r="N9" s="19" t="inlineStr">
        <is>
          <t>"Career Profiling Engaged,Completed USYD Survey 1 - Ask 1,MAU_2025JUL,Job Suggestions,14 Engaged,8 Engaged,VWE Engaged,ePortfolio Engaged,Video Profiling"</t>
        </is>
      </c>
      <c r="O9" s="19" t="inlineStr">
        <is>
          <t>'|7|14|25|</t>
        </is>
      </c>
      <c r="P9" s="19" t="inlineStr">
        <is>
          <t>'|7|14|25|</t>
        </is>
      </c>
      <c r="Q9" s="19" t="n">
        <v>1</v>
      </c>
    </row>
    <row r="10">
      <c r="A10" s="19" t="inlineStr">
        <is>
          <t>asin0208@uni.sydney.edu.au</t>
        </is>
      </c>
      <c r="B10" s="19" t="inlineStr">
        <is>
          <t>Aryaman</t>
        </is>
      </c>
      <c r="C10" s="19" t="inlineStr">
        <is>
          <t>Aryaman</t>
        </is>
      </c>
      <c r="D10" s="19" t="n">
        <v>1</v>
      </c>
      <c r="E10" s="19" t="n">
        <v>3</v>
      </c>
      <c r="F10" s="21" t="n">
        <v>2</v>
      </c>
      <c r="G10" s="19" t="n">
        <v>1542</v>
      </c>
      <c r="H10" s="19" t="n">
        <v>1897</v>
      </c>
      <c r="I10" s="21" t="n">
        <v>355</v>
      </c>
      <c r="J10" s="19" t="n">
        <v>1</v>
      </c>
      <c r="K10" s="19" t="n">
        <v>1</v>
      </c>
      <c r="L10" s="20" t="n">
        <v>0</v>
      </c>
      <c r="M10" s="19" t="inlineStr">
        <is>
          <t>"Career Profiling Engaged,Completed USYD Survey 1 - Ask 1,15 Engaged,VWE Engaged,26 Engaged,Video Profiling,VWE Engaged"</t>
        </is>
      </c>
      <c r="N10" s="19" t="inlineStr">
        <is>
          <t>"Career Profiling Engaged,Completed USYD Survey 1 - Ask 1,15 Engaged,VWE Engaged,26 Engaged,Video Profiling,VWE Engaged"</t>
        </is>
      </c>
      <c r="O10" s="19" t="inlineStr">
        <is>
          <t>'|14|7|5|15|17|28|42|</t>
        </is>
      </c>
      <c r="P10" s="19" t="inlineStr">
        <is>
          <t>'|14|7|5|15|17|28|42|</t>
        </is>
      </c>
      <c r="Q10" s="19" t="n">
        <v>1</v>
      </c>
    </row>
    <row r="11">
      <c r="A11" s="19" t="inlineStr">
        <is>
          <t>jzhe0224@uni.sydney.edu.au</t>
        </is>
      </c>
      <c r="B11" s="19" t="inlineStr">
        <is>
          <t>Jane</t>
        </is>
      </c>
      <c r="C11" s="19" t="inlineStr">
        <is>
          <t>Jane</t>
        </is>
      </c>
      <c r="D11" s="19" t="n">
        <v>1</v>
      </c>
      <c r="E11" s="19" t="n">
        <v>1</v>
      </c>
      <c r="F11" s="20" t="n">
        <v>0</v>
      </c>
      <c r="G11" s="19" t="n">
        <v>71</v>
      </c>
      <c r="H11" s="19" t="n">
        <v>71</v>
      </c>
      <c r="I11" s="20" t="n">
        <v>0</v>
      </c>
      <c r="J11" s="19" t="n">
        <v>1</v>
      </c>
      <c r="K11" s="19" t="n">
        <v>1</v>
      </c>
      <c r="L11" s="20" t="n">
        <v>0</v>
      </c>
      <c r="M11" s="19" t="inlineStr">
        <is>
          <t>"MAU_2025JUL,Video Profiling,VWE Engaged"</t>
        </is>
      </c>
      <c r="N11" s="19" t="inlineStr">
        <is>
          <t>"MAU_2025JUL,Video Profiling,VWE Engaged"</t>
        </is>
      </c>
      <c r="O11" s="19" t="inlineStr">
        <is>
          <t>'|14|28|1|8|12|13|</t>
        </is>
      </c>
      <c r="P11" s="19" t="inlineStr">
        <is>
          <t>'|14|28|1|8|12|13|</t>
        </is>
      </c>
      <c r="Q11" s="19" t="n">
        <v>0</v>
      </c>
    </row>
    <row r="12">
      <c r="A12" s="19" t="inlineStr">
        <is>
          <t>elai0072@uni.sydney.edu.au</t>
        </is>
      </c>
      <c r="B12" s="19" t="inlineStr">
        <is>
          <t>Elizabeth</t>
        </is>
      </c>
      <c r="C12" s="19" t="inlineStr">
        <is>
          <t>Elizabeth</t>
        </is>
      </c>
      <c r="D12" s="19" t="n">
        <v>1</v>
      </c>
      <c r="E12" s="19" t="n">
        <v>1</v>
      </c>
      <c r="F12" s="20" t="n">
        <v>0</v>
      </c>
      <c r="G12" s="19" t="n">
        <v>211</v>
      </c>
      <c r="H12" s="19" t="n">
        <v>211</v>
      </c>
      <c r="I12" s="20" t="n">
        <v>0</v>
      </c>
      <c r="J12" s="19" t="n">
        <v/>
      </c>
      <c r="K12" s="19" t="n">
        <v/>
      </c>
      <c r="L12" s="19" t="n">
        <v/>
      </c>
      <c r="M12" s="19" t="inlineStr">
        <is>
          <t>"MAU_2025JUL"</t>
        </is>
      </c>
      <c r="N12" s="19" t="inlineStr">
        <is>
          <t>"MAU_2025JUL"</t>
        </is>
      </c>
      <c r="O12" s="19" t="inlineStr">
        <is>
          <t>'|14|14|</t>
        </is>
      </c>
      <c r="P12" s="19" t="inlineStr">
        <is>
          <t>'|14|14|</t>
        </is>
      </c>
      <c r="Q12" s="19" t="n">
        <v>0</v>
      </c>
    </row>
    <row r="13">
      <c r="A13" s="19" t="inlineStr">
        <is>
          <t>akaw0307@uni.sydney.edu.au</t>
        </is>
      </c>
      <c r="B13" s="19" t="inlineStr">
        <is>
          <t>Aina</t>
        </is>
      </c>
      <c r="C13" s="19" t="inlineStr">
        <is>
          <t>Aina</t>
        </is>
      </c>
      <c r="D13" s="19" t="n">
        <v>1</v>
      </c>
      <c r="E13" s="19" t="n">
        <v>1</v>
      </c>
      <c r="F13" s="20" t="n">
        <v>0</v>
      </c>
      <c r="G13" s="19" t="n">
        <v>71</v>
      </c>
      <c r="H13" s="19" t="n">
        <v>585</v>
      </c>
      <c r="I13" s="21" t="n">
        <v>514</v>
      </c>
      <c r="J13" s="19" t="n">
        <v/>
      </c>
      <c r="K13" s="19" t="n">
        <v/>
      </c>
      <c r="L13" s="19" t="n">
        <v/>
      </c>
      <c r="M13" s="19" t="inlineStr">
        <is>
          <t>"Career Profiling Engaged,Completed USYD Survey 1 - Ask 1,Job Suggestions,Video Profiling"</t>
        </is>
      </c>
      <c r="N13" s="19" t="inlineStr">
        <is>
          <t>"Career Profiling Engaged,Completed USYD Survey 1 - Ask 1,Job Suggestions,Video Profiling"</t>
        </is>
      </c>
      <c r="O13" s="19" t="inlineStr">
        <is>
          <t>'|14|26|</t>
        </is>
      </c>
      <c r="P13" s="19" t="inlineStr">
        <is>
          <t>'|14|26|</t>
        </is>
      </c>
      <c r="Q13" s="19" t="n">
        <v>1</v>
      </c>
    </row>
    <row r="14">
      <c r="A14" s="19" t="inlineStr">
        <is>
          <t>wlab0013@uni.sydney.edu.au</t>
        </is>
      </c>
      <c r="B14" s="19" t="inlineStr">
        <is>
          <t>Wasiur</t>
        </is>
      </c>
      <c r="C14" s="19" t="inlineStr">
        <is>
          <t>Wasiur</t>
        </is>
      </c>
      <c r="D14" s="19" t="n">
        <v>2</v>
      </c>
      <c r="E14" s="19" t="n">
        <v>2</v>
      </c>
      <c r="F14" s="20" t="n">
        <v>0</v>
      </c>
      <c r="G14" s="19" t="n">
        <v>71</v>
      </c>
      <c r="H14" s="19" t="n">
        <v>71</v>
      </c>
      <c r="I14" s="20" t="n">
        <v>0</v>
      </c>
      <c r="J14" s="19" t="n">
        <v/>
      </c>
      <c r="K14" s="19" t="n">
        <v/>
      </c>
      <c r="L14" s="19" t="n">
        <v/>
      </c>
      <c r="M14" s="19" t="inlineStr">
        <is>
          <t>"MAU_2025JUL"</t>
        </is>
      </c>
      <c r="N14" s="19" t="inlineStr">
        <is>
          <t>"MAU_2025JUL"</t>
        </is>
      </c>
      <c r="O14" s="19" t="inlineStr">
        <is>
          <t>'|7|14|16|25|</t>
        </is>
      </c>
      <c r="P14" s="19" t="inlineStr">
        <is>
          <t>'|7|14|16|25|</t>
        </is>
      </c>
      <c r="Q14" s="19" t="n">
        <v>0</v>
      </c>
    </row>
    <row r="15">
      <c r="A15" s="19" t="inlineStr">
        <is>
          <t>meff0906@uni.sydney.edu.au</t>
        </is>
      </c>
      <c r="B15" s="19" t="inlineStr">
        <is>
          <t>Matthew</t>
        </is>
      </c>
      <c r="C15" s="19" t="inlineStr">
        <is>
          <t>Matthew</t>
        </is>
      </c>
      <c r="D15" s="19" t="n">
        <v>1</v>
      </c>
      <c r="E15" s="19" t="n">
        <v>1</v>
      </c>
      <c r="F15" s="20" t="n">
        <v>0</v>
      </c>
      <c r="G15" s="19" t="n">
        <v>141</v>
      </c>
      <c r="H15" s="19" t="n">
        <v>141</v>
      </c>
      <c r="I15" s="20" t="n">
        <v>0</v>
      </c>
      <c r="J15" s="19" t="n">
        <v/>
      </c>
      <c r="K15" s="19" t="n">
        <v/>
      </c>
      <c r="L15" s="19" t="n">
        <v/>
      </c>
      <c r="M15" s="19" t="inlineStr">
        <is>
          <t>"MAU_2025JUL"</t>
        </is>
      </c>
      <c r="N15" s="19" t="inlineStr">
        <is>
          <t>"MAU_2025JUL"</t>
        </is>
      </c>
      <c r="O15" s="19" t="inlineStr">
        <is>
          <t>'|8|15|14|</t>
        </is>
      </c>
      <c r="P15" s="19" t="inlineStr">
        <is>
          <t>'|8|15|14|</t>
        </is>
      </c>
      <c r="Q15" s="19" t="n">
        <v>0</v>
      </c>
    </row>
    <row r="16">
      <c r="A16" s="19" t="inlineStr">
        <is>
          <t>nkha0356@uni.sydney.edu.au</t>
        </is>
      </c>
      <c r="B16" s="19" t="inlineStr">
        <is>
          <t>Noel</t>
        </is>
      </c>
      <c r="C16" s="19" t="inlineStr">
        <is>
          <t>Noel</t>
        </is>
      </c>
      <c r="D16" s="19" t="n">
        <v>2</v>
      </c>
      <c r="E16" s="19" t="n">
        <v>2</v>
      </c>
      <c r="F16" s="20" t="n">
        <v>0</v>
      </c>
      <c r="G16" s="19" t="n">
        <v>2918</v>
      </c>
      <c r="H16" s="19" t="n">
        <v>4147</v>
      </c>
      <c r="I16" s="21" t="n">
        <v>1229</v>
      </c>
      <c r="J16" s="19" t="n">
        <v>1</v>
      </c>
      <c r="K16" s="19" t="n">
        <v>2</v>
      </c>
      <c r="L16" s="21" t="n">
        <v>1</v>
      </c>
      <c r="M16" s="19" t="inlineStr">
        <is>
          <t>"Career Profiling Engaged,Completed USYD Survey 1 - Ask 1,ePortfolio Engaged,VWE Engaged"</t>
        </is>
      </c>
      <c r="N16" s="19" t="inlineStr">
        <is>
          <t>"Career Profiling Engaged,Completed USYD Survey 1 - Ask 1,ePortfolio Engaged,VWE Engaged"</t>
        </is>
      </c>
      <c r="O16" s="19" t="inlineStr">
        <is>
          <t>'|14|22|27|28|</t>
        </is>
      </c>
      <c r="P16" s="19" t="inlineStr">
        <is>
          <t>'|14|22|27|28|</t>
        </is>
      </c>
      <c r="Q16" s="19" t="n">
        <v>1</v>
      </c>
    </row>
    <row r="17">
      <c r="A17" s="19" t="inlineStr">
        <is>
          <t>wnas0089@uni.sydney.edu.au</t>
        </is>
      </c>
      <c r="B17" s="19" t="inlineStr">
        <is>
          <t>Winayu</t>
        </is>
      </c>
      <c r="C17" s="19" t="inlineStr">
        <is>
          <t>Winayu</t>
        </is>
      </c>
      <c r="D17" s="19" t="n">
        <v>1</v>
      </c>
      <c r="E17" s="19" t="n">
        <v>1</v>
      </c>
      <c r="F17" s="20" t="n">
        <v>0</v>
      </c>
      <c r="G17" s="19" t="n">
        <v>71</v>
      </c>
      <c r="H17" s="19" t="n">
        <v>71</v>
      </c>
      <c r="I17" s="20" t="n">
        <v>0</v>
      </c>
      <c r="J17" s="19" t="n">
        <v>1</v>
      </c>
      <c r="K17" s="19" t="n">
        <v>1</v>
      </c>
      <c r="L17" s="20" t="n">
        <v>0</v>
      </c>
      <c r="M17" s="19" t="inlineStr">
        <is>
          <t>"VWE Engaged"</t>
        </is>
      </c>
      <c r="N17" s="19" t="inlineStr">
        <is>
          <t>"VWE Engaged"</t>
        </is>
      </c>
      <c r="O17" s="19" t="inlineStr">
        <is>
          <t>'|14|9|6|23|28|</t>
        </is>
      </c>
      <c r="P17" s="19" t="inlineStr">
        <is>
          <t>'|14|9|6|23|28|</t>
        </is>
      </c>
      <c r="Q17" s="19" t="n">
        <v>0</v>
      </c>
    </row>
    <row r="18">
      <c r="A18" s="19" t="inlineStr">
        <is>
          <t>bvar9733@uni.sydney.edu.au</t>
        </is>
      </c>
      <c r="B18" s="19" t="inlineStr">
        <is>
          <t>Benjamin</t>
        </is>
      </c>
      <c r="C18" s="19" t="inlineStr">
        <is>
          <t>Benjamin</t>
        </is>
      </c>
      <c r="D18" s="19" t="n">
        <v>1</v>
      </c>
      <c r="E18" s="19" t="n">
        <v>1</v>
      </c>
      <c r="F18" s="20" t="n">
        <v>0</v>
      </c>
      <c r="G18" s="19" t="n">
        <v>71</v>
      </c>
      <c r="H18" s="19" t="n">
        <v>71</v>
      </c>
      <c r="I18" s="20" t="n">
        <v>0</v>
      </c>
      <c r="J18" s="19" t="n">
        <v/>
      </c>
      <c r="K18" s="19" t="n">
        <v/>
      </c>
      <c r="L18" s="19" t="n">
        <v/>
      </c>
      <c r="M18" s="19" t="inlineStr">
        <is>
          <t>"Career Profiling Engaged,Completed USYD Survey 1 - Ask 1,MAU_2025JUL,SFC Engaged,14 Engaged,34 Engaged,SFC Pilot Instructor GT,23 Engaged"</t>
        </is>
      </c>
      <c r="N18" s="19" t="inlineStr">
        <is>
          <t>"Career Profiling Engaged,Completed USYD Survey 1 - Ask 1,MAU_2025JUL,SFC Engaged,14 Engaged,34 Engaged,SFC Pilot Instructor GT,23 Engaged"</t>
        </is>
      </c>
      <c r="O18" s="19" t="inlineStr">
        <is>
          <t>'|14|23|27|</t>
        </is>
      </c>
      <c r="P18" s="19" t="inlineStr">
        <is>
          <t>'|14|23|27|</t>
        </is>
      </c>
      <c r="Q18" s="19" t="n">
        <v>1</v>
      </c>
    </row>
    <row r="19">
      <c r="A19" s="19" t="inlineStr">
        <is>
          <t>tzha0424@uni.sydney.edu.au</t>
        </is>
      </c>
      <c r="B19" s="19" t="inlineStr">
        <is>
          <t>Tairan</t>
        </is>
      </c>
      <c r="C19" s="19" t="inlineStr">
        <is>
          <t>Tairan</t>
        </is>
      </c>
      <c r="D19" s="19" t="n">
        <v>1</v>
      </c>
      <c r="E19" s="19" t="n">
        <v>1</v>
      </c>
      <c r="F19" s="20" t="n">
        <v>0</v>
      </c>
      <c r="G19" s="19" t="n">
        <v>71</v>
      </c>
      <c r="H19" s="19" t="n">
        <v>71</v>
      </c>
      <c r="I19" s="20" t="n">
        <v>0</v>
      </c>
      <c r="J19" s="19" t="n">
        <v>1</v>
      </c>
      <c r="K19" s="19" t="n">
        <v>1</v>
      </c>
      <c r="L19" s="20" t="n">
        <v>0</v>
      </c>
      <c r="M19" s="19" t="inlineStr">
        <is>
          <t>"Video Profiling 5,Career Profiling Engaged,MAU_2025JUL,Video Profiling 10,Video Profiling 15,Video Profiling,VWE Engaged"</t>
        </is>
      </c>
      <c r="N19" s="19" t="inlineStr">
        <is>
          <t>"Video Profiling 5,Career Profiling Engaged,MAU_2025JUL,Video Profiling 10,Video Profiling 15,Video Profiling,VWE Engaged"</t>
        </is>
      </c>
      <c r="O19" s="19" t="inlineStr">
        <is>
          <t>'|14|28|</t>
        </is>
      </c>
      <c r="P19" s="19" t="inlineStr">
        <is>
          <t>'|14|28|</t>
        </is>
      </c>
      <c r="Q19" s="19" t="n">
        <v>1</v>
      </c>
    </row>
    <row r="20">
      <c r="A20" s="19" t="inlineStr">
        <is>
          <t>yhua0320@uni.sydney.edu.au</t>
        </is>
      </c>
      <c r="B20" s="19" t="inlineStr">
        <is>
          <t>YUN-CHEN</t>
        </is>
      </c>
      <c r="C20" s="19" t="inlineStr">
        <is>
          <t>YUN-CHEN</t>
        </is>
      </c>
      <c r="D20" s="19" t="n">
        <v>1</v>
      </c>
      <c r="E20" s="19" t="n">
        <v>2</v>
      </c>
      <c r="F20" s="21" t="n">
        <v>1</v>
      </c>
      <c r="G20" s="19" t="n">
        <v>71</v>
      </c>
      <c r="H20" s="19" t="n">
        <v>109</v>
      </c>
      <c r="I20" s="21" t="n">
        <v>38</v>
      </c>
      <c r="J20" s="19" t="n">
        <v>1</v>
      </c>
      <c r="K20" s="19" t="n">
        <v>1</v>
      </c>
      <c r="L20" s="20" t="n">
        <v>0</v>
      </c>
      <c r="M20" s="19" t="inlineStr">
        <is>
          <t>"Completed USYD Survey 1 - Ask 1,MAU_2025JUL,Video Profiling,VWE Engaged"</t>
        </is>
      </c>
      <c r="N20" s="19" t="inlineStr">
        <is>
          <t>"Completed USYD Survey 1 - Ask 1,MAU_2025JUL,Video Profiling,VWE Engaged"</t>
        </is>
      </c>
      <c r="O20" s="19" t="inlineStr">
        <is>
          <t>'|12|14|28|21|15|8|</t>
        </is>
      </c>
      <c r="P20" s="19" t="inlineStr">
        <is>
          <t>'|12|14|28|21|15|8|</t>
        </is>
      </c>
      <c r="Q20" s="19" t="n">
        <v>0</v>
      </c>
    </row>
    <row r="21">
      <c r="A21" s="19" t="inlineStr">
        <is>
          <t>uada0760@uni.sydney.edu.au</t>
        </is>
      </c>
      <c r="B21" s="19" t="inlineStr">
        <is>
          <t>Adari</t>
        </is>
      </c>
      <c r="C21" s="19" t="inlineStr">
        <is>
          <t>Adari</t>
        </is>
      </c>
      <c r="D21" s="19" t="n">
        <v>2</v>
      </c>
      <c r="E21" s="19" t="n">
        <v>2</v>
      </c>
      <c r="F21" s="20" t="n">
        <v>0</v>
      </c>
      <c r="G21" s="19" t="n">
        <v>401</v>
      </c>
      <c r="H21" s="19" t="n">
        <v>401</v>
      </c>
      <c r="I21" s="20" t="n">
        <v>0</v>
      </c>
      <c r="J21" s="19" t="n">
        <v>1</v>
      </c>
      <c r="K21" s="19" t="n">
        <v>1</v>
      </c>
      <c r="L21" s="20" t="n">
        <v>0</v>
      </c>
      <c r="M21" s="19" t="inlineStr">
        <is>
          <t>"MAU_2025JUL,VWE Engaged"</t>
        </is>
      </c>
      <c r="N21" s="19" t="inlineStr">
        <is>
          <t>"MAU_2025JUL,VWE Engaged"</t>
        </is>
      </c>
      <c r="O21" s="19" t="inlineStr">
        <is>
          <t>'|13|14|15|28|2|34|</t>
        </is>
      </c>
      <c r="P21" s="19" t="inlineStr">
        <is>
          <t>'|13|14|15|28|2|34|</t>
        </is>
      </c>
      <c r="Q21" s="19" t="n">
        <v>0</v>
      </c>
    </row>
    <row r="22">
      <c r="A22" s="19" t="inlineStr">
        <is>
          <t>haff0869@uni.sydney.edu.au</t>
        </is>
      </c>
      <c r="B22" s="19" t="inlineStr">
        <is>
          <t>Huabiao</t>
        </is>
      </c>
      <c r="C22" s="19" t="inlineStr">
        <is>
          <t>Huabiao</t>
        </is>
      </c>
      <c r="D22" s="19" t="n">
        <v>1</v>
      </c>
      <c r="E22" s="19" t="n">
        <v>2</v>
      </c>
      <c r="F22" s="21" t="n">
        <v>1</v>
      </c>
      <c r="G22" s="19" t="n">
        <v>1513</v>
      </c>
      <c r="H22" s="19" t="n">
        <v>1513</v>
      </c>
      <c r="I22" s="20" t="n">
        <v>0</v>
      </c>
      <c r="J22" s="19" t="n">
        <v>1</v>
      </c>
      <c r="K22" s="19" t="n">
        <v>3</v>
      </c>
      <c r="L22" s="21" t="n">
        <v>2</v>
      </c>
      <c r="M22" s="19" t="inlineStr">
        <is>
          <t>"Resume Builder Engaged,Completed USYD Survey 1 - Ask 1,MAU_2025JUL,VWE Engaged,Video Profiling"</t>
        </is>
      </c>
      <c r="N22" s="19" t="inlineStr">
        <is>
          <t>"Resume Builder Engaged,Completed USYD Survey 1 - Ask 1,MAU_2025JUL,VWE Engaged,Video Profiling"</t>
        </is>
      </c>
      <c r="O22" s="19" t="inlineStr">
        <is>
          <t>'|14|28|</t>
        </is>
      </c>
      <c r="P22" s="19" t="inlineStr">
        <is>
          <t>'|14|28|</t>
        </is>
      </c>
      <c r="Q22" s="19" t="n">
        <v>0</v>
      </c>
    </row>
    <row r="23">
      <c r="A23" s="19" t="inlineStr">
        <is>
          <t>djay0399@uni.sydney.edu.au</t>
        </is>
      </c>
      <c r="B23" s="19" t="inlineStr">
        <is>
          <t>Shakyani</t>
        </is>
      </c>
      <c r="C23" s="19" t="inlineStr">
        <is>
          <t>Shakyani</t>
        </is>
      </c>
      <c r="D23" s="19" t="n">
        <v>2</v>
      </c>
      <c r="E23" s="19" t="n">
        <v>2</v>
      </c>
      <c r="F23" s="20" t="n">
        <v>0</v>
      </c>
      <c r="G23" s="19" t="n">
        <v>71</v>
      </c>
      <c r="H23" s="19" t="n">
        <v>71</v>
      </c>
      <c r="I23" s="20" t="n">
        <v>0</v>
      </c>
      <c r="J23" s="19" t="n">
        <v>1</v>
      </c>
      <c r="K23" s="19" t="n">
        <v>1</v>
      </c>
      <c r="L23" s="20" t="n">
        <v>0</v>
      </c>
      <c r="M23" s="19" t="inlineStr">
        <is>
          <t>"Video Profiling,MAU_2025JUN,VWE Engaged"</t>
        </is>
      </c>
      <c r="N23" s="19" t="inlineStr">
        <is>
          <t>"Video Profiling,MAU_2025JUN,VWE Engaged"</t>
        </is>
      </c>
      <c r="O23" s="19" t="inlineStr">
        <is>
          <t>'|10|14|15|17|18|16|26|27|30|35|28|</t>
        </is>
      </c>
      <c r="P23" s="19" t="inlineStr">
        <is>
          <t>'|10|14|15|17|18|16|26|27|30|35|28|</t>
        </is>
      </c>
      <c r="Q23" s="19" t="n">
        <v>0</v>
      </c>
    </row>
    <row r="24">
      <c r="A24" s="19" t="inlineStr">
        <is>
          <t>yzho0933@uni.sydney.edu.au</t>
        </is>
      </c>
      <c r="B24" s="19" t="inlineStr">
        <is>
          <t>Yunyi</t>
        </is>
      </c>
      <c r="C24" s="19" t="inlineStr">
        <is>
          <t>Yunyi</t>
        </is>
      </c>
      <c r="D24" s="19" t="n">
        <v>1</v>
      </c>
      <c r="E24" s="19" t="n">
        <v>1</v>
      </c>
      <c r="F24" s="20" t="n">
        <v>0</v>
      </c>
      <c r="G24" s="19" t="n">
        <v>141</v>
      </c>
      <c r="H24" s="19" t="n">
        <v>141</v>
      </c>
      <c r="I24" s="20" t="n">
        <v>0</v>
      </c>
      <c r="J24" s="19" t="n">
        <v>1</v>
      </c>
      <c r="K24" s="19" t="n">
        <v>1</v>
      </c>
      <c r="L24" s="20" t="n">
        <v>0</v>
      </c>
      <c r="M24" s="19" t="inlineStr">
        <is>
          <t>"MAU_2025JUL,VWE Engaged"</t>
        </is>
      </c>
      <c r="N24" s="19" t="inlineStr">
        <is>
          <t>"MAU_2025JUL,VWE Engaged"</t>
        </is>
      </c>
      <c r="O24" s="19" t="inlineStr">
        <is>
          <t>'|14|8|</t>
        </is>
      </c>
      <c r="P24" s="19" t="inlineStr">
        <is>
          <t>'|14|8|</t>
        </is>
      </c>
      <c r="Q24" s="19" t="n">
        <v>0</v>
      </c>
    </row>
    <row r="25">
      <c r="A25" s="19" t="inlineStr">
        <is>
          <t>reva0301@uni.sydney.edu.au</t>
        </is>
      </c>
      <c r="B25" s="19" t="inlineStr">
        <is>
          <t>Revathy</t>
        </is>
      </c>
      <c r="C25" s="19" t="inlineStr">
        <is>
          <t>Revathy</t>
        </is>
      </c>
      <c r="D25" s="19" t="n">
        <v>1</v>
      </c>
      <c r="E25" s="19" t="n">
        <v>1</v>
      </c>
      <c r="F25" s="20" t="n">
        <v>0</v>
      </c>
      <c r="G25" s="19" t="n">
        <v>1</v>
      </c>
      <c r="H25" s="19" t="n">
        <v>71</v>
      </c>
      <c r="I25" s="21" t="n">
        <v>70</v>
      </c>
      <c r="J25" s="19" t="n">
        <v/>
      </c>
      <c r="K25" s="19" t="n">
        <v/>
      </c>
      <c r="L25" s="19" t="n">
        <v/>
      </c>
      <c r="M25" s="19" t="inlineStr">
        <is>
          <t>"MAU_2025JUL"</t>
        </is>
      </c>
      <c r="N25" s="19" t="inlineStr">
        <is>
          <t>"MAU_2025JUL"</t>
        </is>
      </c>
      <c r="O25" s="19" t="n">
        <v/>
      </c>
      <c r="P25" s="19" t="n">
        <v/>
      </c>
      <c r="Q25" s="19" t="n">
        <v>0</v>
      </c>
    </row>
    <row r="26">
      <c r="A26" s="19" t="inlineStr">
        <is>
          <t>kdin3505@uni.sydney.edu.au</t>
        </is>
      </c>
      <c r="B26" s="19" t="inlineStr">
        <is>
          <t>Cadence</t>
        </is>
      </c>
      <c r="C26" s="19" t="inlineStr">
        <is>
          <t>Cadence</t>
        </is>
      </c>
      <c r="D26" s="19" t="n">
        <v>1</v>
      </c>
      <c r="E26" s="19" t="n">
        <v>2</v>
      </c>
      <c r="F26" s="21" t="n">
        <v>1</v>
      </c>
      <c r="G26" s="19" t="n">
        <v>71</v>
      </c>
      <c r="H26" s="19" t="n">
        <v>541</v>
      </c>
      <c r="I26" s="21" t="n">
        <v>470</v>
      </c>
      <c r="J26" s="19" t="n">
        <v>1</v>
      </c>
      <c r="K26" s="19" t="n">
        <v>1</v>
      </c>
      <c r="L26" s="20" t="n">
        <v>0</v>
      </c>
      <c r="M26" s="19" t="inlineStr">
        <is>
          <t>"MAU_2025JUL,VWE Engaged"</t>
        </is>
      </c>
      <c r="N26" s="19" t="inlineStr">
        <is>
          <t>"MAU_2025JUL,VWE Engaged,Video Profiling"</t>
        </is>
      </c>
      <c r="O26" s="19" t="inlineStr">
        <is>
          <t>'|1|8|14|28|27|</t>
        </is>
      </c>
      <c r="P26" s="19" t="inlineStr">
        <is>
          <t>'|1|8|14|28|27|</t>
        </is>
      </c>
      <c r="Q26" s="19" t="n">
        <v>0</v>
      </c>
    </row>
    <row r="27">
      <c r="A27" s="19" t="inlineStr">
        <is>
          <t>mros0153@uni.sydney.edu.au</t>
        </is>
      </c>
      <c r="B27" s="19" t="inlineStr">
        <is>
          <t>Matilda</t>
        </is>
      </c>
      <c r="C27" s="19" t="inlineStr">
        <is>
          <t>Matilda</t>
        </is>
      </c>
      <c r="D27" s="19" t="n">
        <v>1</v>
      </c>
      <c r="E27" s="19" t="n">
        <v>1</v>
      </c>
      <c r="F27" s="20" t="n">
        <v>0</v>
      </c>
      <c r="G27" s="19" t="n">
        <v>71</v>
      </c>
      <c r="H27" s="19" t="n">
        <v>71</v>
      </c>
      <c r="I27" s="20" t="n">
        <v>0</v>
      </c>
      <c r="J27" s="19" t="n">
        <v>1</v>
      </c>
      <c r="K27" s="19" t="n">
        <v>1</v>
      </c>
      <c r="L27" s="20" t="n">
        <v>0</v>
      </c>
      <c r="M27" s="19" t="inlineStr">
        <is>
          <t>"Completed USYD Survey 1 - Ask 1,MAU_2025JUL,VWE Engaged,Video Profiling"</t>
        </is>
      </c>
      <c r="N27" s="19" t="inlineStr">
        <is>
          <t>"Completed USYD Survey 1 - Ask 1,MAU_2025JUL,VWE Engaged,Video Profiling"</t>
        </is>
      </c>
      <c r="O27" s="19" t="inlineStr">
        <is>
          <t>'|3|4|27|</t>
        </is>
      </c>
      <c r="P27" s="19" t="inlineStr">
        <is>
          <t>'|3|4|27|</t>
        </is>
      </c>
      <c r="Q27" s="19" t="n">
        <v>0</v>
      </c>
    </row>
    <row r="28">
      <c r="A28" s="19" t="inlineStr">
        <is>
          <t>rana0829@uni.sydney.edu.au</t>
        </is>
      </c>
      <c r="B28" s="19" t="inlineStr">
        <is>
          <t>Rithul</t>
        </is>
      </c>
      <c r="C28" s="19" t="inlineStr">
        <is>
          <t>Rithul</t>
        </is>
      </c>
      <c r="D28" s="19" t="n">
        <v>2</v>
      </c>
      <c r="E28" s="19" t="n">
        <v>2</v>
      </c>
      <c r="F28" s="20" t="n">
        <v>0</v>
      </c>
      <c r="G28" s="19" t="n">
        <v>71</v>
      </c>
      <c r="H28" s="19" t="n">
        <v>71</v>
      </c>
      <c r="I28" s="20" t="n">
        <v>0</v>
      </c>
      <c r="J28" s="19" t="n">
        <v/>
      </c>
      <c r="K28" s="19" t="n">
        <v/>
      </c>
      <c r="L28" s="19" t="n">
        <v/>
      </c>
      <c r="M28" s="19" t="inlineStr">
        <is>
          <t>"MAU_2025JUL"</t>
        </is>
      </c>
      <c r="N28" s="19" t="inlineStr">
        <is>
          <t>"MAU_2025JUL"</t>
        </is>
      </c>
      <c r="O28" s="19" t="inlineStr">
        <is>
          <t>'|14|15|28|27|</t>
        </is>
      </c>
      <c r="P28" s="19" t="inlineStr">
        <is>
          <t>'|14|15|28|27|</t>
        </is>
      </c>
      <c r="Q28" s="19" t="n">
        <v>0</v>
      </c>
    </row>
    <row r="29">
      <c r="A29" s="19" t="inlineStr">
        <is>
          <t>xdin0238@uni.sydney.edu.au</t>
        </is>
      </c>
      <c r="B29" s="19" t="inlineStr">
        <is>
          <t>Edgar</t>
        </is>
      </c>
      <c r="C29" s="19" t="inlineStr">
        <is>
          <t>Edgar</t>
        </is>
      </c>
      <c r="D29" s="19" t="n">
        <v>1</v>
      </c>
      <c r="E29" s="19" t="n">
        <v>1</v>
      </c>
      <c r="F29" s="20" t="n">
        <v>0</v>
      </c>
      <c r="G29" s="19" t="n">
        <v>141</v>
      </c>
      <c r="H29" s="19" t="n">
        <v>417</v>
      </c>
      <c r="I29" s="21" t="n">
        <v>276</v>
      </c>
      <c r="J29" s="19" t="n">
        <v>1</v>
      </c>
      <c r="K29" s="19" t="n">
        <v/>
      </c>
      <c r="L29" s="19" t="n">
        <v/>
      </c>
      <c r="M29" s="19" t="inlineStr">
        <is>
          <t>"MAU_2025JUL,VWE Engaged"</t>
        </is>
      </c>
      <c r="N29" s="19" t="inlineStr">
        <is>
          <t>"MAU_2025JUL"</t>
        </is>
      </c>
      <c r="O29" s="19" t="inlineStr">
        <is>
          <t>'|9|14|</t>
        </is>
      </c>
      <c r="P29" s="19" t="inlineStr">
        <is>
          <t>'|9|14|</t>
        </is>
      </c>
      <c r="Q29" s="19" t="n">
        <v>0</v>
      </c>
    </row>
    <row r="30">
      <c r="A30" s="19" t="inlineStr">
        <is>
          <t>xwan0917@uni.sydney.edu.au</t>
        </is>
      </c>
      <c r="B30" s="19" t="inlineStr">
        <is>
          <t>Xuyue</t>
        </is>
      </c>
      <c r="C30" s="19" t="inlineStr">
        <is>
          <t>Xuyue</t>
        </is>
      </c>
      <c r="D30" s="19" t="n">
        <v>1</v>
      </c>
      <c r="E30" s="19" t="n">
        <v>1</v>
      </c>
      <c r="F30" s="20" t="n">
        <v>0</v>
      </c>
      <c r="G30" s="19" t="n">
        <v>31815</v>
      </c>
      <c r="H30" s="19" t="n">
        <v>31815</v>
      </c>
      <c r="I30" s="20" t="n">
        <v>0</v>
      </c>
      <c r="J30" s="19" t="n">
        <v>2</v>
      </c>
      <c r="K30" s="19" t="n">
        <v>2</v>
      </c>
      <c r="L30" s="20" t="n">
        <v>0</v>
      </c>
      <c r="M30" s="19" t="inlineStr">
        <is>
          <t>"Video Profiling 5,Career Profiling Engaged,Completed USYD Survey 1 - Ask 1,MAU_2025JUL,Job Suggestions,14 Engaged,VWE Engaged,ePortfolio Engaged,Video Profiling,7 Engaged"</t>
        </is>
      </c>
      <c r="N30" s="19" t="inlineStr">
        <is>
          <t>"Video Profiling 5,Career Profiling Engaged,Completed USYD Survey 1 - Ask 1,MAU_2025JUL,Job Suggestions,14 Engaged,VWE Engaged,ePortfolio Engaged,Video Profiling,7 Engaged"</t>
        </is>
      </c>
      <c r="O30" s="19" t="inlineStr">
        <is>
          <t>'|7|11|14|13|34|</t>
        </is>
      </c>
      <c r="P30" s="19" t="inlineStr">
        <is>
          <t>'|7|11|14|13|34|</t>
        </is>
      </c>
      <c r="Q30" s="19" t="n">
        <v>1</v>
      </c>
    </row>
    <row r="31">
      <c r="A31" s="19" t="inlineStr">
        <is>
          <t>mald0954@uni.sydney.edu.au</t>
        </is>
      </c>
      <c r="B31" s="19" t="inlineStr">
        <is>
          <t>Mohamed</t>
        </is>
      </c>
      <c r="C31" s="19" t="inlineStr">
        <is>
          <t>Mohamed</t>
        </is>
      </c>
      <c r="D31" s="19" t="n">
        <v>2</v>
      </c>
      <c r="E31" s="19" t="n">
        <v>2</v>
      </c>
      <c r="F31" s="20" t="n">
        <v>0</v>
      </c>
      <c r="G31" s="19" t="n">
        <v>71</v>
      </c>
      <c r="H31" s="19" t="n">
        <v>71</v>
      </c>
      <c r="I31" s="20" t="n">
        <v>0</v>
      </c>
      <c r="J31" s="19" t="n">
        <v/>
      </c>
      <c r="K31" s="19" t="n">
        <v/>
      </c>
      <c r="L31" s="19" t="n">
        <v/>
      </c>
      <c r="M31" s="19" t="inlineStr">
        <is>
          <t>"14 Engaged,MAU_2025JUL"</t>
        </is>
      </c>
      <c r="N31" s="19" t="inlineStr">
        <is>
          <t>"14 Engaged,MAU_2025JUL"</t>
        </is>
      </c>
      <c r="O31" s="19" t="inlineStr">
        <is>
          <t>'|1|2|3|4|5|6|7|8|9|10|</t>
        </is>
      </c>
      <c r="P31" s="19" t="inlineStr">
        <is>
          <t>'|1|2|3|4|5|6|7|8|9|10|</t>
        </is>
      </c>
      <c r="Q31" s="19" t="n">
        <v>0</v>
      </c>
    </row>
    <row r="32">
      <c r="A32" s="19" t="inlineStr">
        <is>
          <t>zras0872@uni.sydney.edu.au</t>
        </is>
      </c>
      <c r="B32" s="19" t="inlineStr">
        <is>
          <t>Zainish</t>
        </is>
      </c>
      <c r="C32" s="19" t="inlineStr">
        <is>
          <t>Zainish</t>
        </is>
      </c>
      <c r="D32" s="19" t="n">
        <v>3</v>
      </c>
      <c r="E32" s="19" t="n">
        <v>3</v>
      </c>
      <c r="F32" s="20" t="n">
        <v>0</v>
      </c>
      <c r="G32" s="19" t="n">
        <v>141</v>
      </c>
      <c r="H32" s="19" t="n">
        <v>141</v>
      </c>
      <c r="I32" s="20" t="n">
        <v>0</v>
      </c>
      <c r="J32" s="19" t="n">
        <v>1</v>
      </c>
      <c r="K32" s="19" t="n">
        <v>1</v>
      </c>
      <c r="L32" s="20" t="n">
        <v>0</v>
      </c>
      <c r="M32" s="19" t="inlineStr">
        <is>
          <t>"MAU_2025JUL,Video Profiling,VWE Engaged"</t>
        </is>
      </c>
      <c r="N32" s="19" t="inlineStr">
        <is>
          <t>"MAU_2025JUL,Video Profiling,VWE Engaged"</t>
        </is>
      </c>
      <c r="O32" s="19" t="inlineStr">
        <is>
          <t>'|28|14|</t>
        </is>
      </c>
      <c r="P32" s="19" t="inlineStr">
        <is>
          <t>'|28|14|</t>
        </is>
      </c>
      <c r="Q32" s="19" t="n">
        <v>0</v>
      </c>
    </row>
    <row r="33">
      <c r="A33" s="19" t="inlineStr">
        <is>
          <t>chli0464@uni.sydney.edu.au</t>
        </is>
      </c>
      <c r="B33" s="19" t="inlineStr">
        <is>
          <t>Christy</t>
        </is>
      </c>
      <c r="C33" s="19" t="inlineStr">
        <is>
          <t>Christy</t>
        </is>
      </c>
      <c r="D33" s="19" t="n">
        <v>2</v>
      </c>
      <c r="E33" s="19" t="n">
        <v>2</v>
      </c>
      <c r="F33" s="20" t="n">
        <v>0</v>
      </c>
      <c r="G33" s="19" t="n">
        <v>71</v>
      </c>
      <c r="H33" s="19" t="n">
        <v>71</v>
      </c>
      <c r="I33" s="20" t="n">
        <v>0</v>
      </c>
      <c r="J33" s="19" t="n">
        <v>1</v>
      </c>
      <c r="K33" s="19" t="n">
        <v>2</v>
      </c>
      <c r="L33" s="21" t="n">
        <v>1</v>
      </c>
      <c r="M33" s="19" t="inlineStr">
        <is>
          <t>"Completed USYD Survey 1 - Ask 1,MAU_2025JUL,VWE Engaged,28 Engaged,Video Profiling,VWE Engaged"</t>
        </is>
      </c>
      <c r="N33" s="19" t="inlineStr">
        <is>
          <t>"Completed USYD Survey 1 - Ask 1,MAU_2025JUL,VWE Engaged,28 Engaged,Video Profiling,VWE Engaged"</t>
        </is>
      </c>
      <c r="O33" s="19" t="inlineStr">
        <is>
          <t>'|28|14|</t>
        </is>
      </c>
      <c r="P33" s="19" t="inlineStr">
        <is>
          <t>'|28|14|</t>
        </is>
      </c>
      <c r="Q33" s="19" t="n">
        <v>0</v>
      </c>
    </row>
    <row r="34">
      <c r="A34" s="19" t="inlineStr">
        <is>
          <t>dsha0767@uni.sydney.edu.au</t>
        </is>
      </c>
      <c r="B34" s="19" t="inlineStr">
        <is>
          <t>Dvij</t>
        </is>
      </c>
      <c r="C34" s="19" t="inlineStr">
        <is>
          <t>Dvij</t>
        </is>
      </c>
      <c r="D34" s="19" t="n">
        <v>2</v>
      </c>
      <c r="E34" s="19" t="n">
        <v>5</v>
      </c>
      <c r="F34" s="21" t="n">
        <v>3</v>
      </c>
      <c r="G34" s="19" t="n">
        <v>439</v>
      </c>
      <c r="H34" s="19" t="n">
        <v>4629</v>
      </c>
      <c r="I34" s="21" t="n">
        <v>4190</v>
      </c>
      <c r="J34" s="19" t="n">
        <v>1</v>
      </c>
      <c r="K34" s="19" t="n">
        <v>4</v>
      </c>
      <c r="L34" s="21" t="n">
        <v>3</v>
      </c>
      <c r="M34" s="19" t="inlineStr">
        <is>
          <t>"Video Profiling 5,Career Profiling Engaged,Completed USYD Survey 1 - Ask 1,MAU_2025JUL,ST Engaged,Video Profiling,VWE Engaged"</t>
        </is>
      </c>
      <c r="N34" s="19" t="inlineStr">
        <is>
          <t>"Video Profiling 5,Career Profiling Engaged,Completed USYD Survey 1 - Ask 1,MAU_2025JUL,ST Engaged,Video Profiling,VWE Engaged,"Video Profiling 5,Career Profiling Engaged,Completed USYD Survey 1 - Ask 1,MAU_2025JUL,17 Engaged,28 Engaged,NSWM AI VWE,VWE Engaged,ST Engaged,27 Engaged,NSWM Engaged,Video Profiling"</t>
        </is>
      </c>
      <c r="O34" s="19" t="inlineStr">
        <is>
          <t>'|28|14|27|</t>
        </is>
      </c>
      <c r="P34" s="19" t="inlineStr">
        <is>
          <t>'|28|14|27|</t>
        </is>
      </c>
      <c r="Q34" s="19" t="n">
        <v>1</v>
      </c>
    </row>
    <row r="35">
      <c r="A35" s="19" t="inlineStr">
        <is>
          <t>pvha0335@uni.sydney.edu.au</t>
        </is>
      </c>
      <c r="B35" s="19" t="inlineStr">
        <is>
          <t>Prachi</t>
        </is>
      </c>
      <c r="C35" s="19" t="inlineStr">
        <is>
          <t>Prachi</t>
        </is>
      </c>
      <c r="D35" s="19" t="n">
        <v>3</v>
      </c>
      <c r="E35" s="19" t="n">
        <v>4</v>
      </c>
      <c r="F35" s="21" t="n">
        <v>1</v>
      </c>
      <c r="G35" s="19" t="n">
        <v>1474</v>
      </c>
      <c r="H35" s="19" t="n">
        <v>1256</v>
      </c>
      <c r="I35" s="22" t="n">
        <v>-218</v>
      </c>
      <c r="J35" s="19" t="n">
        <v>1</v>
      </c>
      <c r="K35" s="19" t="n">
        <v>1</v>
      </c>
      <c r="L35" s="20" t="n">
        <v>0</v>
      </c>
      <c r="M35" s="19" t="inlineStr">
        <is>
          <t>"Video Profiling 5,Career Profiling Engaged,Video Profiling 10,Video Profiling 15,14 Engaged,Resume Builder Engaged,Video Profiling,VWE Engaged"</t>
        </is>
      </c>
      <c r="N35" s="19" t="inlineStr">
        <is>
          <t>"Video Profiling 5,Career Profiling Engaged,Video Profiling 10,Video Profiling 15,14 Engaged,Resume Builder Engaged,Video Profiling,VWE Engaged,"Video Profiling 5,Career Profiling Engaged,Video Profiling 10,Video Profiling 15,14 Engaged,Resume Builder Engaged,Video Profiling"</t>
        </is>
      </c>
      <c r="O35" s="19" t="inlineStr">
        <is>
          <t>'|14|</t>
        </is>
      </c>
      <c r="P35" s="19" t="inlineStr">
        <is>
          <t>'|14|</t>
        </is>
      </c>
      <c r="Q35" s="19" t="n">
        <v>1</v>
      </c>
    </row>
    <row r="36">
      <c r="A36" s="19" t="inlineStr">
        <is>
          <t>ywan0706@uni.sydney.edu.au</t>
        </is>
      </c>
      <c r="B36" s="19" t="inlineStr">
        <is>
          <t>yanyang</t>
        </is>
      </c>
      <c r="C36" s="19" t="inlineStr">
        <is>
          <t>yanyang</t>
        </is>
      </c>
      <c r="D36" s="19" t="n">
        <v>2</v>
      </c>
      <c r="E36" s="19" t="n">
        <v>2</v>
      </c>
      <c r="F36" s="20" t="n">
        <v>0</v>
      </c>
      <c r="G36" s="19" t="n">
        <v>71</v>
      </c>
      <c r="H36" s="19" t="n">
        <v>71</v>
      </c>
      <c r="I36" s="20" t="n">
        <v>0</v>
      </c>
      <c r="J36" s="19" t="n">
        <v>1</v>
      </c>
      <c r="K36" s="19" t="n">
        <v>1</v>
      </c>
      <c r="L36" s="20" t="n">
        <v>0</v>
      </c>
      <c r="M36" s="19" t="inlineStr">
        <is>
          <t>"14 Engaged,VWE Engaged"</t>
        </is>
      </c>
      <c r="N36" s="19" t="inlineStr">
        <is>
          <t>"14 Engaged,VWE Engaged"</t>
        </is>
      </c>
      <c r="O36" s="19" t="inlineStr">
        <is>
          <t>'|14|23|27|12|</t>
        </is>
      </c>
      <c r="P36" s="19" t="inlineStr">
        <is>
          <t>'|14|23|27|12|</t>
        </is>
      </c>
      <c r="Q36" s="19" t="n">
        <v>0</v>
      </c>
    </row>
    <row r="37">
      <c r="A37" s="19" t="inlineStr">
        <is>
          <t>spri0833@uni.sydney.edu.au</t>
        </is>
      </c>
      <c r="B37" s="19" t="inlineStr">
        <is>
          <t>Sharine</t>
        </is>
      </c>
      <c r="C37" s="19" t="inlineStr">
        <is>
          <t>Sharine</t>
        </is>
      </c>
      <c r="D37" s="19" t="n">
        <v>1</v>
      </c>
      <c r="E37" s="19" t="n">
        <v>1</v>
      </c>
      <c r="F37" s="20" t="n">
        <v>0</v>
      </c>
      <c r="G37" s="19" t="n">
        <v>1</v>
      </c>
      <c r="H37" s="19" t="n">
        <v>71</v>
      </c>
      <c r="I37" s="21" t="n">
        <v>70</v>
      </c>
      <c r="J37" s="19" t="n">
        <v/>
      </c>
      <c r="K37" s="19" t="n">
        <v/>
      </c>
      <c r="L37" s="19" t="n">
        <v/>
      </c>
      <c r="M37" s="19" t="inlineStr">
        <is>
          <t>"MAU_2025JUL"</t>
        </is>
      </c>
      <c r="N37" s="19" t="inlineStr">
        <is>
          <t>"MAU_2025JUL"</t>
        </is>
      </c>
      <c r="O37" s="19" t="inlineStr">
        <is>
          <t>'|3|4|27|</t>
        </is>
      </c>
      <c r="P37" s="19" t="inlineStr">
        <is>
          <t>'|3|4|27|</t>
        </is>
      </c>
      <c r="Q37" s="19" t="n">
        <v>0</v>
      </c>
    </row>
    <row r="38">
      <c r="A38" s="19" t="inlineStr">
        <is>
          <t>ccha0660@uni.sydney.edu.au</t>
        </is>
      </c>
      <c r="B38" s="19" t="inlineStr">
        <is>
          <t>Chiedza</t>
        </is>
      </c>
      <c r="C38" s="19" t="inlineStr">
        <is>
          <t>Chiedza</t>
        </is>
      </c>
      <c r="D38" s="19" t="n">
        <v>1</v>
      </c>
      <c r="E38" s="19" t="n">
        <v>6</v>
      </c>
      <c r="F38" s="21" t="n">
        <v>5</v>
      </c>
      <c r="G38" s="19" t="n">
        <v>71</v>
      </c>
      <c r="H38" s="19" t="n">
        <v>2934</v>
      </c>
      <c r="I38" s="21" t="n">
        <v>2863</v>
      </c>
      <c r="J38" s="19" t="n">
        <v/>
      </c>
      <c r="K38" s="19" t="n">
        <v>2</v>
      </c>
      <c r="L38" s="19" t="n">
        <v/>
      </c>
      <c r="M38" s="19" t="inlineStr">
        <is>
          <t>"Completed USYD Survey 1 - Ask 1,MAU_2025JUL,ST Engaged,Video Profiling"</t>
        </is>
      </c>
      <c r="N38" s="19" t="inlineStr">
        <is>
          <t>"Completed USYD Survey 1 - Ask 1,MAU_2025JUL,ST Engaged,Video Profiling Completed USYD Survey 1 - Ask 1,MAU_2025JUL,ST Engaged,Resume Builder Engaged,Video Profiling"</t>
        </is>
      </c>
      <c r="O38" s="19" t="inlineStr">
        <is>
          <t>'|11|14|15|17|23|27|28|22|</t>
        </is>
      </c>
      <c r="P38" s="19" t="inlineStr">
        <is>
          <t>'|11|14|15|17|23|27|28|22|</t>
        </is>
      </c>
      <c r="Q38" s="19" t="n">
        <v>0</v>
      </c>
    </row>
    <row r="39">
      <c r="A39" s="19" t="inlineStr">
        <is>
          <t>vasu0930@uni.sydney.edu.au</t>
        </is>
      </c>
      <c r="B39" s="19" t="inlineStr">
        <is>
          <t>Vito</t>
        </is>
      </c>
      <c r="C39" s="19" t="inlineStr">
        <is>
          <t>Vito</t>
        </is>
      </c>
      <c r="D39" s="19" t="n">
        <v>2</v>
      </c>
      <c r="E39" s="19" t="n">
        <v>12</v>
      </c>
      <c r="F39" s="21" t="n">
        <v>10</v>
      </c>
      <c r="G39" s="19" t="n">
        <v>29798</v>
      </c>
      <c r="H39" s="19" t="n">
        <v>29798</v>
      </c>
      <c r="I39" s="20" t="n">
        <v>0</v>
      </c>
      <c r="J39" s="19" t="n">
        <v>2</v>
      </c>
      <c r="K39" s="19" t="n">
        <v>2</v>
      </c>
      <c r="L39" s="20" t="n">
        <v>0</v>
      </c>
      <c r="M39" s="19" t="inlineStr">
        <is>
          <t>"Career Profiling Engaged,Completed USYD Survey 1 - Ask 1,VWE Engaged,Resume Builder Engaged,14 Engaged"</t>
        </is>
      </c>
      <c r="N39" s="19" t="inlineStr">
        <is>
          <t>"14 Engaged,Resume Builder Engaged,VWE Engaged,Career Profiling Engaged,Completed USYD Survey 1 - Ask 1"</t>
        </is>
      </c>
      <c r="O39" s="19" t="inlineStr">
        <is>
          <t>'|14|15|12|27|28|</t>
        </is>
      </c>
      <c r="P39" s="19" t="inlineStr">
        <is>
          <t>'|14|15|12|27|28|</t>
        </is>
      </c>
      <c r="Q39" s="19" t="n">
        <v>1</v>
      </c>
    </row>
    <row r="40">
      <c r="A40" s="19" t="inlineStr">
        <is>
          <t>jwil0808@uni.sydney.edu.au</t>
        </is>
      </c>
      <c r="B40" s="19" t="inlineStr">
        <is>
          <t>Justin</t>
        </is>
      </c>
      <c r="C40" s="19" t="inlineStr">
        <is>
          <t>Justin</t>
        </is>
      </c>
      <c r="D40" s="19" t="n">
        <v>1</v>
      </c>
      <c r="E40" s="19" t="n">
        <v>1</v>
      </c>
      <c r="F40" s="20" t="n">
        <v>0</v>
      </c>
      <c r="G40" s="19" t="n">
        <v>71</v>
      </c>
      <c r="H40" s="19" t="n">
        <v>71</v>
      </c>
      <c r="I40" s="20" t="n">
        <v>0</v>
      </c>
      <c r="J40" s="19" t="n">
        <v>1</v>
      </c>
      <c r="K40" s="19" t="n">
        <v>1</v>
      </c>
      <c r="L40" s="20" t="n">
        <v>0</v>
      </c>
      <c r="M40" s="19" t="inlineStr">
        <is>
          <t>"Career Profiling Engaged,Completed USYD Survey 1 - Ask 1,Video Profiling,VWE Engaged"</t>
        </is>
      </c>
      <c r="N40" s="19" t="inlineStr">
        <is>
          <t>"Career Profiling Engaged,Completed USYD Survey 1 - Ask 1,Video Profiling,VWE Engaged"</t>
        </is>
      </c>
      <c r="O40" s="19" t="inlineStr">
        <is>
          <t>'|14|19|22|23|27|</t>
        </is>
      </c>
      <c r="P40" s="19" t="inlineStr">
        <is>
          <t>'|14|19|22|23|27|</t>
        </is>
      </c>
      <c r="Q40" s="19" t="n">
        <v>1</v>
      </c>
    </row>
    <row r="41">
      <c r="A41" s="19" t="inlineStr">
        <is>
          <t>yuhu0189@uni.sydney.edu.au</t>
        </is>
      </c>
      <c r="B41" s="19" t="inlineStr">
        <is>
          <t>YUXIN</t>
        </is>
      </c>
      <c r="C41" s="19" t="inlineStr">
        <is>
          <t>YUXIN</t>
        </is>
      </c>
      <c r="D41" s="19" t="n">
        <v>1</v>
      </c>
      <c r="E41" s="19" t="n">
        <v>1</v>
      </c>
      <c r="F41" s="20" t="n">
        <v>0</v>
      </c>
      <c r="G41" s="19" t="n">
        <v>71</v>
      </c>
      <c r="H41" s="19" t="n">
        <v>71</v>
      </c>
      <c r="I41" s="20" t="n">
        <v>0</v>
      </c>
      <c r="J41" s="19" t="n">
        <v>1</v>
      </c>
      <c r="K41" s="19" t="n">
        <v>1</v>
      </c>
      <c r="L41" s="20" t="n">
        <v>0</v>
      </c>
      <c r="M41" s="19" t="inlineStr">
        <is>
          <t>"VWE Engaged"</t>
        </is>
      </c>
      <c r="N41" s="19" t="inlineStr">
        <is>
          <t>"VWE Engaged"</t>
        </is>
      </c>
      <c r="O41" s="19" t="inlineStr">
        <is>
          <t>'|8|10|12|28|34|30|</t>
        </is>
      </c>
      <c r="P41" s="19" t="inlineStr">
        <is>
          <t>'|8|10|12|28|34|30|</t>
        </is>
      </c>
      <c r="Q41" s="19" t="n">
        <v>0</v>
      </c>
    </row>
    <row r="42">
      <c r="A42" s="19" t="inlineStr">
        <is>
          <t>ezho0358@uni.sydney.edu.au</t>
        </is>
      </c>
      <c r="B42" s="19" t="inlineStr">
        <is>
          <t>Emily</t>
        </is>
      </c>
      <c r="C42" s="19" t="inlineStr">
        <is>
          <t>Emily</t>
        </is>
      </c>
      <c r="D42" s="19" t="n">
        <v>1</v>
      </c>
      <c r="E42" s="19" t="n">
        <v>2</v>
      </c>
      <c r="F42" s="21" t="n">
        <v>1</v>
      </c>
      <c r="G42" s="19" t="n">
        <v>71</v>
      </c>
      <c r="H42" s="19" t="n">
        <v>228</v>
      </c>
      <c r="I42" s="21" t="n">
        <v>157</v>
      </c>
      <c r="J42" s="19" t="n">
        <v>2</v>
      </c>
      <c r="K42" s="19" t="n">
        <v>2</v>
      </c>
      <c r="L42" s="20" t="n">
        <v>0</v>
      </c>
      <c r="M42" s="19" t="inlineStr">
        <is>
          <t>"Completed USYD Survey 1 - Ask 1,14 Engaged,VWE Engaged,Video Profiling"</t>
        </is>
      </c>
      <c r="N42" s="19" t="inlineStr">
        <is>
          <t>"Completed USYD Survey 1 - Ask 1,14 Engaged,VWE Engaged,Video Profiling"</t>
        </is>
      </c>
      <c r="O42" s="19" t="inlineStr">
        <is>
          <t>'|14|5|11|27|42|</t>
        </is>
      </c>
      <c r="P42" s="19" t="inlineStr">
        <is>
          <t>'|14|5|11|27|42|</t>
        </is>
      </c>
      <c r="Q42" s="19" t="n">
        <v>0</v>
      </c>
    </row>
    <row r="43">
      <c r="A43" s="19" t="inlineStr">
        <is>
          <t>naan0956@uni.sydney.edu.au</t>
        </is>
      </c>
      <c r="B43" s="19" t="inlineStr">
        <is>
          <t>NAN</t>
        </is>
      </c>
      <c r="C43" s="19" t="inlineStr">
        <is>
          <t>NAN</t>
        </is>
      </c>
      <c r="D43" s="19" t="n">
        <v>2</v>
      </c>
      <c r="E43" s="19" t="n">
        <v>3</v>
      </c>
      <c r="F43" s="21" t="n">
        <v>1</v>
      </c>
      <c r="G43" s="19" t="n">
        <v>753</v>
      </c>
      <c r="H43" s="19" t="n">
        <v>753</v>
      </c>
      <c r="I43" s="20" t="n">
        <v>0</v>
      </c>
      <c r="J43" s="19" t="n">
        <v>1</v>
      </c>
      <c r="K43" s="19" t="n">
        <v>1</v>
      </c>
      <c r="L43" s="20" t="n">
        <v>0</v>
      </c>
      <c r="M43" s="19" t="inlineStr">
        <is>
          <t>"Video Profiling"</t>
        </is>
      </c>
      <c r="N43" s="19" t="inlineStr">
        <is>
          <t>"Video Profiling"</t>
        </is>
      </c>
      <c r="O43" s="19" t="inlineStr">
        <is>
          <t>'|28|14|27|</t>
        </is>
      </c>
      <c r="P43" s="19" t="inlineStr">
        <is>
          <t>'|28|14|27|</t>
        </is>
      </c>
      <c r="Q43" s="19" t="n">
        <v>0</v>
      </c>
    </row>
    <row r="44">
      <c r="A44" s="19" t="inlineStr">
        <is>
          <t>hiso0078@uni.sydney.edu.au</t>
        </is>
      </c>
      <c r="B44" s="19" t="inlineStr">
        <is>
          <t>Hugo</t>
        </is>
      </c>
      <c r="C44" s="19" t="inlineStr">
        <is>
          <t>Hugo</t>
        </is>
      </c>
      <c r="D44" s="19" t="n">
        <v>2</v>
      </c>
      <c r="E44" s="19" t="n">
        <v>2</v>
      </c>
      <c r="F44" s="20" t="n">
        <v>0</v>
      </c>
      <c r="G44" s="19" t="n">
        <v>1</v>
      </c>
      <c r="H44" s="19" t="n">
        <v>71</v>
      </c>
      <c r="I44" s="21" t="n">
        <v>70</v>
      </c>
      <c r="J44" s="19" t="n">
        <v/>
      </c>
      <c r="K44" s="19" t="n">
        <v/>
      </c>
      <c r="L44" s="19" t="n">
        <v/>
      </c>
      <c r="M44" s="19" t="inlineStr">
        <is>
          <t>"MAU_2025JUL"</t>
        </is>
      </c>
      <c r="N44" s="19" t="inlineStr">
        <is>
          <t>"MAU_2025JUL"</t>
        </is>
      </c>
      <c r="O44" s="19" t="n">
        <v/>
      </c>
      <c r="P44" s="19" t="n">
        <v/>
      </c>
      <c r="Q44" s="19" t="n">
        <v>0</v>
      </c>
    </row>
    <row r="45">
      <c r="A45" s="19" t="inlineStr">
        <is>
          <t>hali0131@uni.sydney.edu.au</t>
        </is>
      </c>
      <c r="B45" s="19" t="inlineStr">
        <is>
          <t>Hayden</t>
        </is>
      </c>
      <c r="C45" s="19" t="inlineStr">
        <is>
          <t>Hayden</t>
        </is>
      </c>
      <c r="D45" s="19" t="n">
        <v>1</v>
      </c>
      <c r="E45" s="19" t="n">
        <v>1</v>
      </c>
      <c r="F45" s="20" t="n">
        <v>0</v>
      </c>
      <c r="G45" s="19" t="n">
        <v>141</v>
      </c>
      <c r="H45" s="19" t="n">
        <v>401</v>
      </c>
      <c r="I45" s="21" t="n">
        <v>260</v>
      </c>
      <c r="J45" s="19" t="n">
        <v/>
      </c>
      <c r="K45" s="19" t="n">
        <v/>
      </c>
      <c r="L45" s="19" t="n">
        <v/>
      </c>
      <c r="M45" s="19" t="inlineStr">
        <is>
          <t>"MAU_2025JUL"</t>
        </is>
      </c>
      <c r="N45" s="19" t="inlineStr">
        <is>
          <t>"MAU_2025JUL"</t>
        </is>
      </c>
      <c r="O45" s="19" t="inlineStr">
        <is>
          <t>'|2|14|23|27|</t>
        </is>
      </c>
      <c r="P45" s="19" t="inlineStr">
        <is>
          <t>'|2|14|23|27|</t>
        </is>
      </c>
      <c r="Q45" s="19" t="n">
        <v>0</v>
      </c>
    </row>
    <row r="46">
      <c r="A46" s="19" t="inlineStr">
        <is>
          <t>kcon0192@uni.sydney.edu.au</t>
        </is>
      </c>
      <c r="B46" s="19" t="inlineStr">
        <is>
          <t>Kristen</t>
        </is>
      </c>
      <c r="C46" s="19" t="inlineStr">
        <is>
          <t>Kristen</t>
        </is>
      </c>
      <c r="D46" s="19" t="n">
        <v>3</v>
      </c>
      <c r="E46" s="19" t="n">
        <v>3</v>
      </c>
      <c r="F46" s="20" t="n">
        <v>0</v>
      </c>
      <c r="G46" s="19" t="n">
        <v>388</v>
      </c>
      <c r="H46" s="19" t="n">
        <v>388</v>
      </c>
      <c r="I46" s="20" t="n">
        <v>0</v>
      </c>
      <c r="J46" s="19" t="n">
        <v>1</v>
      </c>
      <c r="K46" s="19" t="n">
        <v>1</v>
      </c>
      <c r="L46" s="20" t="n">
        <v>0</v>
      </c>
      <c r="M46" s="19" t="inlineStr">
        <is>
          <t>"Career Profiling Engaged,Completed USYD Survey 1 - Ask 1,15 Engaged,VWE Engaged,28 Engaged,Video Profiling,VWE Engaged"</t>
        </is>
      </c>
      <c r="N46" s="19" t="inlineStr">
        <is>
          <t>"Career Profiling Engaged,Completed USYD Survey 1 - Ask 1,15 Engaged,VWE Engaged,28 Engaged,Video Profiling,VWE Engaged"</t>
        </is>
      </c>
      <c r="O46" s="19" t="inlineStr">
        <is>
          <t>'|28|15|</t>
        </is>
      </c>
      <c r="P46" s="19" t="inlineStr">
        <is>
          <t>'|28|15|</t>
        </is>
      </c>
      <c r="Q46" s="19" t="n">
        <v>1</v>
      </c>
    </row>
    <row r="47">
      <c r="A47" s="19" t="inlineStr">
        <is>
          <t>andr3804@uni.sydney.edu.au</t>
        </is>
      </c>
      <c r="B47" s="19" t="inlineStr">
        <is>
          <t>Andrew</t>
        </is>
      </c>
      <c r="C47" s="19" t="inlineStr">
        <is>
          <t>Andrew</t>
        </is>
      </c>
      <c r="D47" s="19" t="n">
        <v>1</v>
      </c>
      <c r="E47" s="19" t="n">
        <v>1</v>
      </c>
      <c r="F47" s="20" t="n">
        <v>0</v>
      </c>
      <c r="G47" s="19" t="n">
        <v>71</v>
      </c>
      <c r="H47" s="19" t="n">
        <v>71</v>
      </c>
      <c r="I47" s="20" t="n">
        <v>0</v>
      </c>
      <c r="J47" s="19" t="n">
        <v>1</v>
      </c>
      <c r="K47" s="19" t="n">
        <v>1</v>
      </c>
      <c r="L47" s="20" t="n">
        <v>0</v>
      </c>
      <c r="M47" s="19" t="inlineStr">
        <is>
          <t>"Completed USYD Survey 1 - Ask 1,MAU_2025JUL,VWE Engaged,28 Engaged,Video Profiling"</t>
        </is>
      </c>
      <c r="N47" s="19" t="inlineStr">
        <is>
          <t>"Completed USYD Survey 1 - Ask 1,MAU_2025JUL,VWE Engaged,28 Engaged,Video Profiling"</t>
        </is>
      </c>
      <c r="O47" s="19" t="inlineStr">
        <is>
          <t>'|8|12|14|15|28|27|</t>
        </is>
      </c>
      <c r="P47" s="19" t="inlineStr">
        <is>
          <t>'|8|12|14|15|28|27|</t>
        </is>
      </c>
      <c r="Q47" s="19" t="n">
        <v>0</v>
      </c>
    </row>
    <row r="48">
      <c r="A48" s="19" t="inlineStr">
        <is>
          <t>fzha0276@uni.sydney.edu.au</t>
        </is>
      </c>
      <c r="B48" s="19" t="inlineStr">
        <is>
          <t>Fanqi</t>
        </is>
      </c>
      <c r="C48" s="19" t="inlineStr">
        <is>
          <t>Fanqi</t>
        </is>
      </c>
      <c r="D48" s="19" t="n">
        <v>1</v>
      </c>
      <c r="E48" s="19" t="n">
        <v>1</v>
      </c>
      <c r="F48" s="20" t="n">
        <v>0</v>
      </c>
      <c r="G48" s="19" t="n">
        <v>71</v>
      </c>
      <c r="H48" s="19" t="n">
        <v>71</v>
      </c>
      <c r="I48" s="20" t="n">
        <v>0</v>
      </c>
      <c r="J48" s="19" t="n">
        <v>1</v>
      </c>
      <c r="K48" s="19" t="n">
        <v>1</v>
      </c>
      <c r="L48" s="20" t="n">
        <v>0</v>
      </c>
      <c r="M48" s="19" t="inlineStr">
        <is>
          <t>"Completed USYD Survey 1 - Ask 1,MAU_2025JUL,Video Profiling"</t>
        </is>
      </c>
      <c r="N48" s="19" t="inlineStr">
        <is>
          <t>"Completed USYD Survey 1 - Ask 1,MAU_2025JUL,Video Profiling"</t>
        </is>
      </c>
      <c r="O48" s="19" t="inlineStr">
        <is>
          <t>'|14|17|27|28|42|2|3|8|12|</t>
        </is>
      </c>
      <c r="P48" s="19" t="inlineStr">
        <is>
          <t>'|14|17|27|28|42|2|3|8|12|</t>
        </is>
      </c>
      <c r="Q48" s="19" t="n">
        <v>0</v>
      </c>
    </row>
    <row r="49">
      <c r="A49" s="19" t="inlineStr">
        <is>
          <t>djag0867@uni.sydney.edu.au</t>
        </is>
      </c>
      <c r="B49" s="19" t="inlineStr">
        <is>
          <t>Danidu</t>
        </is>
      </c>
      <c r="C49" s="19" t="inlineStr">
        <is>
          <t>Danidu</t>
        </is>
      </c>
      <c r="D49" s="19" t="n">
        <v>2</v>
      </c>
      <c r="E49" s="19" t="n">
        <v>2</v>
      </c>
      <c r="F49" s="20" t="n">
        <v>0</v>
      </c>
      <c r="G49" s="19" t="n">
        <v>108</v>
      </c>
      <c r="H49" s="19" t="n">
        <v>108</v>
      </c>
      <c r="I49" s="20" t="n">
        <v>0</v>
      </c>
      <c r="J49" s="19" t="n">
        <v>2</v>
      </c>
      <c r="K49" s="19" t="n">
        <v>2</v>
      </c>
      <c r="L49" s="20" t="n">
        <v>0</v>
      </c>
      <c r="M49" s="19" t="inlineStr">
        <is>
          <t>"MAU_2025JUL,VWE Engaged,Video Profiling"</t>
        </is>
      </c>
      <c r="N49" s="19" t="inlineStr">
        <is>
          <t>"MAU_2025JUL,VWE Engaged,Video Profiling"</t>
        </is>
      </c>
      <c r="O49" s="19" t="inlineStr">
        <is>
          <t>'|14|16|22|30|7|</t>
        </is>
      </c>
      <c r="P49" s="19" t="inlineStr">
        <is>
          <t>'|14|16|22|30|7|</t>
        </is>
      </c>
      <c r="Q49" s="19" t="n">
        <v>0</v>
      </c>
    </row>
    <row r="50">
      <c r="A50" s="19" t="inlineStr">
        <is>
          <t>wema0811@uni.sydney.edu.au</t>
        </is>
      </c>
      <c r="B50" s="19" t="inlineStr">
        <is>
          <t>Wenxi</t>
        </is>
      </c>
      <c r="C50" s="19" t="inlineStr">
        <is>
          <t>Wenxi</t>
        </is>
      </c>
      <c r="D50" s="19" t="n">
        <v>1</v>
      </c>
      <c r="E50" s="19" t="n">
        <v>1</v>
      </c>
      <c r="F50" s="20" t="n">
        <v>0</v>
      </c>
      <c r="G50" s="19" t="n">
        <v>1</v>
      </c>
      <c r="H50" s="19" t="n">
        <v>71</v>
      </c>
      <c r="I50" s="21" t="n">
        <v>70</v>
      </c>
      <c r="J50" s="19" t="n">
        <v>1</v>
      </c>
      <c r="K50" s="19" t="n">
        <v>1</v>
      </c>
      <c r="L50" s="20" t="n">
        <v>0</v>
      </c>
      <c r="M50" s="19" t="inlineStr">
        <is>
          <t>"MAU_2025JUL,VWE Engaged"</t>
        </is>
      </c>
      <c r="N50" s="19" t="inlineStr">
        <is>
          <t>"MAU_2025JUL,VWE Engaged"</t>
        </is>
      </c>
      <c r="O50" s="19" t="inlineStr">
        <is>
          <t>'|30|28|27|</t>
        </is>
      </c>
      <c r="P50" s="19" t="inlineStr">
        <is>
          <t>'|30|28|27|</t>
        </is>
      </c>
      <c r="Q50" s="19" t="n">
        <v>0</v>
      </c>
    </row>
    <row r="51">
      <c r="A51" s="19" t="inlineStr">
        <is>
          <t>jlee0194@uni.sydney.edu.au</t>
        </is>
      </c>
      <c r="B51" s="19" t="inlineStr">
        <is>
          <t>Jiwon</t>
        </is>
      </c>
      <c r="C51" s="19" t="inlineStr">
        <is>
          <t>Jiwon</t>
        </is>
      </c>
      <c r="D51" s="19" t="n">
        <v>1</v>
      </c>
      <c r="E51" s="19" t="n">
        <v>1</v>
      </c>
      <c r="F51" s="20" t="n">
        <v>0</v>
      </c>
      <c r="G51" s="19" t="n">
        <v>71</v>
      </c>
      <c r="H51" s="19" t="n">
        <v>71</v>
      </c>
      <c r="I51" s="20" t="n">
        <v>0</v>
      </c>
      <c r="J51" s="19" t="n">
        <v>2</v>
      </c>
      <c r="K51" s="19" t="n">
        <v>2</v>
      </c>
      <c r="L51" s="20" t="n">
        <v>0</v>
      </c>
      <c r="M51" s="19" t="inlineStr">
        <is>
          <t>"Career Profiling Engaged,VWE Engaged"</t>
        </is>
      </c>
      <c r="N51" s="19" t="inlineStr">
        <is>
          <t>"Career Profiling Engaged,VWE Engaged"</t>
        </is>
      </c>
      <c r="O51" s="19" t="inlineStr">
        <is>
          <t>'|14|</t>
        </is>
      </c>
      <c r="P51" s="19" t="inlineStr">
        <is>
          <t>'|14|</t>
        </is>
      </c>
      <c r="Q51" s="19" t="n">
        <v>1</v>
      </c>
    </row>
    <row r="52">
      <c r="A52" s="19" t="inlineStr">
        <is>
          <t>gcha0596@uni.sydney.edu.au</t>
        </is>
      </c>
      <c r="B52" s="19" t="inlineStr">
        <is>
          <t>Gourab</t>
        </is>
      </c>
      <c r="C52" s="19" t="inlineStr">
        <is>
          <t>Gourab</t>
        </is>
      </c>
      <c r="D52" s="19" t="n">
        <v>5</v>
      </c>
      <c r="E52" s="19" t="n">
        <v>5</v>
      </c>
      <c r="F52" s="20" t="n">
        <v>0</v>
      </c>
      <c r="G52" s="19" t="n">
        <v>8023</v>
      </c>
      <c r="H52" s="19" t="n">
        <v>8023</v>
      </c>
      <c r="I52" s="20" t="n">
        <v>0</v>
      </c>
      <c r="J52" s="19" t="n">
        <v>1</v>
      </c>
      <c r="K52" s="19" t="n">
        <v>2</v>
      </c>
      <c r="L52" s="21" t="n">
        <v>1</v>
      </c>
      <c r="M52" s="19" t="inlineStr">
        <is>
          <t>"Video Profiling 5,Career Profiling Engaged,Completed USYD Survey 1 - Ask 1,Job Suggestions,VWE Engaged,Resume Builder Engaged,Video Profiling"</t>
        </is>
      </c>
      <c r="N52" s="19" t="inlineStr">
        <is>
          <t>"Video Profiling 5,Career Profiling Engaged,Completed USYD Survey 1 - Ask 1,Job Suggestions,VWE Engaged,Resume Builder Engaged,Video Profiling"</t>
        </is>
      </c>
      <c r="O52" s="19" t="inlineStr">
        <is>
          <t>'|28|14|12|</t>
        </is>
      </c>
      <c r="P52" s="19" t="inlineStr">
        <is>
          <t>'|28|14|12|</t>
        </is>
      </c>
      <c r="Q52" s="19" t="n">
        <v>1</v>
      </c>
    </row>
    <row r="53">
      <c r="A53" s="19" t="inlineStr">
        <is>
          <t>swan0244@uni.sydney.edu.au</t>
        </is>
      </c>
      <c r="B53" s="19" t="inlineStr">
        <is>
          <t>Arthur</t>
        </is>
      </c>
      <c r="C53" s="19" t="inlineStr">
        <is>
          <t>Arthur</t>
        </is>
      </c>
      <c r="D53" s="19" t="n">
        <v>1</v>
      </c>
      <c r="E53" s="19" t="n">
        <v>1</v>
      </c>
      <c r="F53" s="20" t="n">
        <v>0</v>
      </c>
      <c r="G53" s="19" t="n">
        <v>3010</v>
      </c>
      <c r="H53" s="19" t="n">
        <v>3010</v>
      </c>
      <c r="I53" s="20" t="n">
        <v>0</v>
      </c>
      <c r="J53" s="19" t="n">
        <v>1</v>
      </c>
      <c r="K53" s="19" t="n">
        <v>1</v>
      </c>
      <c r="L53" s="20" t="n">
        <v>0</v>
      </c>
      <c r="M53" s="19" t="inlineStr">
        <is>
          <t>"Video Profiling 5,Career Profiling Engaged,MAU_2025JUL,Video Profiling 10,Video Profiling 15,Video Profiling,VWE Engaged"</t>
        </is>
      </c>
      <c r="N53" s="19" t="inlineStr">
        <is>
          <t>"Video Profiling 5,Career Profiling Engaged,MAU_2025JUL,Video Profiling 10,Video Profiling 15,Video Profiling,VWE Engaged"</t>
        </is>
      </c>
      <c r="O53" s="19" t="inlineStr">
        <is>
          <t>'|1|14|33|35|3|10|16|17|21|</t>
        </is>
      </c>
      <c r="P53" s="19" t="inlineStr">
        <is>
          <t>'|1|14|33|35|3|10|16|17|21|</t>
        </is>
      </c>
      <c r="Q53" s="19" t="n">
        <v>1</v>
      </c>
    </row>
    <row r="54">
      <c r="A54" s="19" t="inlineStr">
        <is>
          <t>sche0542@uni.sydney.edu.au</t>
        </is>
      </c>
      <c r="B54" s="19" t="inlineStr">
        <is>
          <t>Sirui</t>
        </is>
      </c>
      <c r="C54" s="19" t="inlineStr">
        <is>
          <t>Sirui</t>
        </is>
      </c>
      <c r="D54" s="19" t="n">
        <v>1</v>
      </c>
      <c r="E54" s="19" t="n">
        <v>1</v>
      </c>
      <c r="F54" s="20" t="n">
        <v>0</v>
      </c>
      <c r="G54" s="19" t="n">
        <v>71</v>
      </c>
      <c r="H54" s="19" t="n">
        <v>71</v>
      </c>
      <c r="I54" s="20" t="n">
        <v>0</v>
      </c>
      <c r="J54" s="19" t="n">
        <v/>
      </c>
      <c r="K54" s="19" t="n">
        <v/>
      </c>
      <c r="L54" s="19" t="n">
        <v/>
      </c>
      <c r="M54" s="19" t="inlineStr">
        <is>
          <t>"MAU_2025JUL"</t>
        </is>
      </c>
      <c r="N54" s="19" t="inlineStr">
        <is>
          <t>"MAU_2025JUL"</t>
        </is>
      </c>
      <c r="O54" s="19" t="inlineStr">
        <is>
          <t>'|14|28|27|</t>
        </is>
      </c>
      <c r="P54" s="19" t="inlineStr">
        <is>
          <t>'|14|28|27|</t>
        </is>
      </c>
      <c r="Q54" s="19" t="n">
        <v>0</v>
      </c>
    </row>
    <row r="55">
      <c r="A55" s="19" t="inlineStr">
        <is>
          <t>lfar0911@uni.sydney.edu.au</t>
        </is>
      </c>
      <c r="B55" s="19" t="inlineStr">
        <is>
          <t>Luke</t>
        </is>
      </c>
      <c r="C55" s="19" t="inlineStr">
        <is>
          <t>Luke</t>
        </is>
      </c>
      <c r="D55" s="19" t="n">
        <v>3</v>
      </c>
      <c r="E55" s="19" t="n">
        <v>3</v>
      </c>
      <c r="F55" s="20" t="n">
        <v>0</v>
      </c>
      <c r="G55" s="19" t="n">
        <v>2262</v>
      </c>
      <c r="H55" s="19" t="n">
        <v>2262</v>
      </c>
      <c r="I55" s="20" t="n">
        <v>0</v>
      </c>
      <c r="J55" s="19" t="n">
        <v>1</v>
      </c>
      <c r="K55" s="19" t="n">
        <v>1</v>
      </c>
      <c r="L55" s="20" t="n">
        <v>0</v>
      </c>
      <c r="M55" s="19" t="inlineStr">
        <is>
          <t>"15 Engaged,12 Engaged,MG Engaged,30 Engaged,Video Profiling"</t>
        </is>
      </c>
      <c r="N55" s="19" t="inlineStr">
        <is>
          <t>"15 Engaged,12 Engaged,MG Engaged,30 Engaged,Video Profiling"</t>
        </is>
      </c>
      <c r="O55" s="19" t="inlineStr">
        <is>
          <t>'|1|8|12|15|42|</t>
        </is>
      </c>
      <c r="P55" s="19" t="inlineStr">
        <is>
          <t>'|1|8|12|15|42|</t>
        </is>
      </c>
      <c r="Q55" s="19" t="n">
        <v>0</v>
      </c>
    </row>
    <row r="56">
      <c r="A56" s="19" t="inlineStr">
        <is>
          <t>mtsu0527@uni.sydney.edu.au</t>
        </is>
      </c>
      <c r="B56" s="19" t="inlineStr">
        <is>
          <t>Mayu</t>
        </is>
      </c>
      <c r="C56" s="19" t="inlineStr">
        <is>
          <t>Mayu</t>
        </is>
      </c>
      <c r="D56" s="19" t="n">
        <v>2</v>
      </c>
      <c r="E56" s="19" t="n">
        <v>2</v>
      </c>
      <c r="F56" s="20" t="n">
        <v>0</v>
      </c>
      <c r="G56" s="19" t="n">
        <v>71</v>
      </c>
      <c r="H56" s="19" t="n">
        <v>71</v>
      </c>
      <c r="I56" s="20" t="n">
        <v>0</v>
      </c>
      <c r="J56" s="19" t="n">
        <v>1</v>
      </c>
      <c r="K56" s="19" t="n">
        <v>2</v>
      </c>
      <c r="L56" s="21" t="n">
        <v>1</v>
      </c>
      <c r="M56" s="19" t="inlineStr">
        <is>
          <t>"MAU_2025JUL,Video Profiling,VWE Engaged"</t>
        </is>
      </c>
      <c r="N56" s="19" t="inlineStr">
        <is>
          <t>"MAU_2025JUL,Video Profiling,VWE Engaged"</t>
        </is>
      </c>
      <c r="O56" s="19" t="inlineStr">
        <is>
          <t>'|14|19|27|28|12|17|23|</t>
        </is>
      </c>
      <c r="P56" s="19" t="inlineStr">
        <is>
          <t>'|14|19|27|28|12|17|23|</t>
        </is>
      </c>
      <c r="Q56" s="19" t="n">
        <v>0</v>
      </c>
    </row>
    <row r="57">
      <c r="A57" s="19" t="inlineStr">
        <is>
          <t>mala0565@uni.sydney.edu.au</t>
        </is>
      </c>
      <c r="B57" s="19" t="inlineStr">
        <is>
          <t>Mohammad</t>
        </is>
      </c>
      <c r="C57" s="19" t="inlineStr">
        <is>
          <t>Mohammad</t>
        </is>
      </c>
      <c r="D57" s="19" t="n">
        <v>1</v>
      </c>
      <c r="E57" s="19" t="n">
        <v>2</v>
      </c>
      <c r="F57" s="21" t="n">
        <v>1</v>
      </c>
      <c r="G57" s="19" t="n">
        <v>502</v>
      </c>
      <c r="H57" s="19" t="n">
        <v>502</v>
      </c>
      <c r="I57" s="20" t="n">
        <v>0</v>
      </c>
      <c r="J57" s="19" t="n">
        <v>1</v>
      </c>
      <c r="K57" s="19" t="n">
        <v>1</v>
      </c>
      <c r="L57" s="20" t="n">
        <v>0</v>
      </c>
      <c r="M57" s="19" t="inlineStr">
        <is>
          <t>"Completed USYD Survey 1 - Ask 1,MAU_2025JUL,Video Profiling,VWE Engaged"</t>
        </is>
      </c>
      <c r="N57" s="19" t="inlineStr">
        <is>
          <t>"Completed USYD Survey 1 - Ask 1,MAU_2025JUL,Video Profiling,VWE Engaged"</t>
        </is>
      </c>
      <c r="O57" s="19" t="inlineStr">
        <is>
          <t>'|14|28|15|</t>
        </is>
      </c>
      <c r="P57" s="19" t="inlineStr">
        <is>
          <t>'|14|28|15|</t>
        </is>
      </c>
      <c r="Q57" s="19" t="n">
        <v>0</v>
      </c>
    </row>
    <row r="58">
      <c r="A58" s="19" t="inlineStr">
        <is>
          <t>derd0098@uni.sydney.edu.au</t>
        </is>
      </c>
      <c r="B58" s="19" t="inlineStr">
        <is>
          <t>Dulguun</t>
        </is>
      </c>
      <c r="C58" s="19" t="inlineStr">
        <is>
          <t>Dulguun</t>
        </is>
      </c>
      <c r="D58" s="19" t="n">
        <v>1</v>
      </c>
      <c r="E58" s="19" t="n">
        <v>1</v>
      </c>
      <c r="F58" s="20" t="n">
        <v>0</v>
      </c>
      <c r="G58" s="19" t="n">
        <v>3957</v>
      </c>
      <c r="H58" s="19" t="n">
        <v>3957</v>
      </c>
      <c r="I58" s="20" t="n">
        <v>0</v>
      </c>
      <c r="J58" s="19" t="n">
        <v>2</v>
      </c>
      <c r="K58" s="19" t="n">
        <v>2</v>
      </c>
      <c r="L58" s="20" t="n">
        <v>0</v>
      </c>
      <c r="M58" s="19" t="inlineStr">
        <is>
          <t>"Career Profiling Engaged,Completed USYD Survey 1 - Ask 1,MAU_2025JUL,15 Engaged,28 Engaged,9 Engaged,VWE Engaged,ST Engaged,Resume Builder Engaged,ePortfolio Engaged,Video Profiling"</t>
        </is>
      </c>
      <c r="N58" s="19" t="inlineStr">
        <is>
          <t>"Career Profiling Engaged,Completed USYD Survey 1 - Ask 1,MAU_2025JUL,15 Engaged,28 Engaged,9 Engaged,VWE Engaged,ST Engaged,Resume Builder Engaged,ePortfolio Engaged,Video Profiling"</t>
        </is>
      </c>
      <c r="O58" s="19" t="inlineStr">
        <is>
          <t>'|8|9|14|28|</t>
        </is>
      </c>
      <c r="P58" s="19" t="inlineStr">
        <is>
          <t>'|8|9|14|28|</t>
        </is>
      </c>
      <c r="Q58" s="19" t="n">
        <v>1</v>
      </c>
    </row>
    <row r="59">
      <c r="A59" s="19" t="inlineStr">
        <is>
          <t>rwan0858@uni.sydney.edu.au</t>
        </is>
      </c>
      <c r="B59" s="19" t="inlineStr">
        <is>
          <t>ruiting</t>
        </is>
      </c>
      <c r="C59" s="19" t="inlineStr">
        <is>
          <t>ruiting</t>
        </is>
      </c>
      <c r="D59" s="19" t="n">
        <v>1</v>
      </c>
      <c r="E59" s="19" t="n">
        <v>2</v>
      </c>
      <c r="F59" s="21" t="n">
        <v>1</v>
      </c>
      <c r="G59" s="19" t="n">
        <v>2012</v>
      </c>
      <c r="H59" s="19" t="n">
        <v>2012</v>
      </c>
      <c r="I59" s="20" t="n">
        <v>0</v>
      </c>
      <c r="J59" s="19" t="n">
        <v>1</v>
      </c>
      <c r="K59" s="19" t="n">
        <v>4</v>
      </c>
      <c r="L59" s="21" t="n">
        <v>3</v>
      </c>
      <c r="M59" s="19" t="inlineStr">
        <is>
          <t>"Career Profiling Engaged,Completed USYD Survey 1 - Ask 1,MAU_2025JUL,1 Engaged,28 Engaged,8 Engaged,Video Profiling,VWE Engaged"</t>
        </is>
      </c>
      <c r="N59" s="19" t="inlineStr">
        <is>
          <t>"Career Profiling Engaged,Completed USYD Survey 1 - Ask 1,MAU_2025JUL,1 Engaged,28 Engaged,8 Engaged,Video Profiling,VWE Engaged"</t>
        </is>
      </c>
      <c r="O59" s="19" t="inlineStr">
        <is>
          <t>'|1|8|12|14|21|27|28|30|</t>
        </is>
      </c>
      <c r="P59" s="19" t="inlineStr">
        <is>
          <t>'|1|8|12|14|21|27|28|30|</t>
        </is>
      </c>
      <c r="Q59" s="19" t="n">
        <v>1</v>
      </c>
    </row>
    <row r="60">
      <c r="A60" s="19" t="inlineStr">
        <is>
          <t>asin0601@uni.sydney.edu.au</t>
        </is>
      </c>
      <c r="B60" s="19" t="inlineStr">
        <is>
          <t>Arpit</t>
        </is>
      </c>
      <c r="C60" s="19" t="inlineStr">
        <is>
          <t>Arpit</t>
        </is>
      </c>
      <c r="D60" s="19" t="n">
        <v>1</v>
      </c>
      <c r="E60" s="19" t="n">
        <v>2</v>
      </c>
      <c r="F60" s="21" t="n">
        <v>1</v>
      </c>
      <c r="G60" s="19" t="n">
        <v>71</v>
      </c>
      <c r="H60" s="19" t="n">
        <v>84</v>
      </c>
      <c r="I60" s="21" t="n">
        <v>13</v>
      </c>
      <c r="J60" s="19" t="n">
        <v>1</v>
      </c>
      <c r="K60" s="19" t="n">
        <v>2</v>
      </c>
      <c r="L60" s="21" t="n">
        <v>1</v>
      </c>
      <c r="M60" s="19" t="inlineStr">
        <is>
          <t>"MAU_2025JUL,VWE Engaged"</t>
        </is>
      </c>
      <c r="N60" s="19" t="inlineStr">
        <is>
          <t>"MAU_2025JUL,VWE Engaged"</t>
        </is>
      </c>
      <c r="O60" s="19" t="inlineStr">
        <is>
          <t>'|14|</t>
        </is>
      </c>
      <c r="P60" s="19" t="inlineStr">
        <is>
          <t>'|14|</t>
        </is>
      </c>
      <c r="Q60" s="19" t="n">
        <v>0</v>
      </c>
    </row>
    <row r="61">
      <c r="A61" s="19" t="inlineStr">
        <is>
          <t>ychu9189@uni.sydney.edu.au</t>
        </is>
      </c>
      <c r="B61" s="19" t="inlineStr">
        <is>
          <t>Yuree</t>
        </is>
      </c>
      <c r="C61" s="19" t="inlineStr">
        <is>
          <t>Yuree</t>
        </is>
      </c>
      <c r="D61" s="19" t="n">
        <v>1</v>
      </c>
      <c r="E61" s="19" t="n">
        <v>1</v>
      </c>
      <c r="F61" s="20" t="n">
        <v>0</v>
      </c>
      <c r="G61" s="19" t="n">
        <v>71</v>
      </c>
      <c r="H61" s="19" t="n">
        <v>71</v>
      </c>
      <c r="I61" s="20" t="n">
        <v>0</v>
      </c>
      <c r="J61" s="19" t="n">
        <v>2</v>
      </c>
      <c r="K61" s="19" t="n">
        <v>2</v>
      </c>
      <c r="L61" s="20" t="n">
        <v>0</v>
      </c>
      <c r="M61" s="19" t="inlineStr">
        <is>
          <t>"Completed USYD Survey 1 - Ask 1,VWE Engaged,Video Profiling"</t>
        </is>
      </c>
      <c r="N61" s="19" t="inlineStr">
        <is>
          <t>"Completed USYD Survey 1 - Ask 1,VWE Engaged,Video Profiling"</t>
        </is>
      </c>
      <c r="O61" s="19" t="inlineStr">
        <is>
          <t>'|13|21|8|</t>
        </is>
      </c>
      <c r="P61" s="19" t="inlineStr">
        <is>
          <t>'|13|21|8|</t>
        </is>
      </c>
      <c r="Q61" s="19" t="n">
        <v>0</v>
      </c>
    </row>
    <row r="62">
      <c r="A62" s="19" t="inlineStr">
        <is>
          <t>jlin0409@uni.sydney.edu.au</t>
        </is>
      </c>
      <c r="B62" s="19" t="inlineStr">
        <is>
          <t>Jasmine</t>
        </is>
      </c>
      <c r="C62" s="19" t="inlineStr">
        <is>
          <t>Jasmine</t>
        </is>
      </c>
      <c r="D62" s="19" t="n">
        <v>1</v>
      </c>
      <c r="E62" s="19" t="n">
        <v>1</v>
      </c>
      <c r="F62" s="20" t="n">
        <v>0</v>
      </c>
      <c r="G62" s="19" t="n">
        <v>71</v>
      </c>
      <c r="H62" s="19" t="n">
        <v>71</v>
      </c>
      <c r="I62" s="20" t="n">
        <v>0</v>
      </c>
      <c r="J62" s="19" t="n">
        <v>1</v>
      </c>
      <c r="K62" s="19" t="n">
        <v>1</v>
      </c>
      <c r="L62" s="20" t="n">
        <v>0</v>
      </c>
      <c r="M62" s="19" t="inlineStr">
        <is>
          <t>"Career Profiling Engaged,Completed USYD Survey 1 - Ask 1,MAU_2025JUL,Job Suggestions,3 Engaged,14 Engaged,VWE Engaged,ST Engaged,ePortfolio Engaged,Video Profiling"</t>
        </is>
      </c>
      <c r="N62" s="19" t="inlineStr">
        <is>
          <t>"Career Profiling Engaged,Completed USYD Survey 1 - Ask 1,MAU_2025JUL,Job Suggestions,3 Engaged,14 Engaged,VWE Engaged,ST Engaged,ePortfolio Engaged,Video Profiling"</t>
        </is>
      </c>
      <c r="O62" s="19" t="inlineStr">
        <is>
          <t>'|3|7|13|14|24|34|</t>
        </is>
      </c>
      <c r="P62" s="19" t="inlineStr">
        <is>
          <t>'|3|7|13|14|24|34|</t>
        </is>
      </c>
      <c r="Q62" s="19" t="n">
        <v>1</v>
      </c>
    </row>
    <row r="63">
      <c r="A63" s="19" t="inlineStr">
        <is>
          <t>xzho0148@uni.sydney.edu.au</t>
        </is>
      </c>
      <c r="B63" s="19" t="inlineStr">
        <is>
          <t>Xiang</t>
        </is>
      </c>
      <c r="C63" s="19" t="inlineStr">
        <is>
          <t>Xiang</t>
        </is>
      </c>
      <c r="D63" s="19" t="n">
        <v>1</v>
      </c>
      <c r="E63" s="19" t="n">
        <v>1</v>
      </c>
      <c r="F63" s="20" t="n">
        <v>0</v>
      </c>
      <c r="G63" s="19" t="n">
        <v>71</v>
      </c>
      <c r="H63" s="19" t="n">
        <v>71</v>
      </c>
      <c r="I63" s="20" t="n">
        <v>0</v>
      </c>
      <c r="J63" s="19" t="n">
        <v>1</v>
      </c>
      <c r="K63" s="19" t="n">
        <v>1</v>
      </c>
      <c r="L63" s="20" t="n">
        <v>0</v>
      </c>
      <c r="M63" s="19" t="inlineStr">
        <is>
          <t>"Completed USYD Survey 1 - Ask 1,MAU_2025JUL,14 Engaged,VWE Engaged,Video Profiling"</t>
        </is>
      </c>
      <c r="N63" s="19" t="inlineStr">
        <is>
          <t>"Completed USYD Survey 1 - Ask 1,MAU_2025JUL,14 Engaged,VWE Engaged,Video Profiling"</t>
        </is>
      </c>
      <c r="O63" s="19" t="inlineStr">
        <is>
          <t>'|14|28|</t>
        </is>
      </c>
      <c r="P63" s="19" t="inlineStr">
        <is>
          <t>'|14|28|</t>
        </is>
      </c>
      <c r="Q63" s="19" t="n">
        <v>0</v>
      </c>
    </row>
    <row r="64">
      <c r="A64" s="19" t="inlineStr">
        <is>
          <t>ksin0894@uni.sydney.edu.au</t>
        </is>
      </c>
      <c r="B64" s="19" t="inlineStr">
        <is>
          <t>Kanav</t>
        </is>
      </c>
      <c r="C64" s="19" t="inlineStr">
        <is>
          <t>Kanav</t>
        </is>
      </c>
      <c r="D64" s="19" t="n">
        <v>2</v>
      </c>
      <c r="E64" s="19" t="n">
        <v>2</v>
      </c>
      <c r="F64" s="20" t="n">
        <v>0</v>
      </c>
      <c r="G64" s="19" t="n">
        <v>1</v>
      </c>
      <c r="H64" s="19" t="n">
        <v>71</v>
      </c>
      <c r="I64" s="21" t="n">
        <v>70</v>
      </c>
      <c r="J64" s="19" t="n">
        <v/>
      </c>
      <c r="K64" s="19" t="n">
        <v/>
      </c>
      <c r="L64" s="19" t="n">
        <v/>
      </c>
      <c r="M64" s="19" t="inlineStr">
        <is>
          <t>"MAU_2025JUL"</t>
        </is>
      </c>
      <c r="N64" s="19" t="inlineStr">
        <is>
          <t>"MAU_2025JUL,Resume Builder Engaged,MAU_2025JUL,VWE Engaged"</t>
        </is>
      </c>
      <c r="O64" s="19" t="n">
        <v/>
      </c>
      <c r="P64" s="19" t="inlineStr">
        <is>
          <t>'|11|14|28|2|</t>
        </is>
      </c>
      <c r="Q64" s="19" t="n">
        <v>0</v>
      </c>
    </row>
    <row r="65">
      <c r="A65" s="19" t="inlineStr">
        <is>
          <t>zzho0960@uni.sydney.edu.au</t>
        </is>
      </c>
      <c r="B65" s="19" t="inlineStr">
        <is>
          <t>Zhiwen</t>
        </is>
      </c>
      <c r="C65" s="19" t="inlineStr">
        <is>
          <t>Zhiwen</t>
        </is>
      </c>
      <c r="D65" s="19" t="n">
        <v>2</v>
      </c>
      <c r="E65" s="19" t="n">
        <v>2</v>
      </c>
      <c r="F65" s="20" t="n">
        <v>0</v>
      </c>
      <c r="G65" s="19" t="n">
        <v>71</v>
      </c>
      <c r="H65" s="19" t="n">
        <v>71</v>
      </c>
      <c r="I65" s="20" t="n">
        <v>0</v>
      </c>
      <c r="J65" s="19" t="n">
        <v>1</v>
      </c>
      <c r="K65" s="19" t="n">
        <v>1</v>
      </c>
      <c r="L65" s="20" t="n">
        <v>0</v>
      </c>
      <c r="M65" s="19" t="inlineStr">
        <is>
          <t>"Career Profiling Engaged"</t>
        </is>
      </c>
      <c r="N65" s="19" t="inlineStr">
        <is>
          <t>"Career Profiling Engaged"</t>
        </is>
      </c>
      <c r="O65" s="19" t="inlineStr">
        <is>
          <t>'|14|28|42|27|17|</t>
        </is>
      </c>
      <c r="P65" s="19" t="inlineStr">
        <is>
          <t>'|14|28|42|27|17|</t>
        </is>
      </c>
      <c r="Q65" s="19" t="n">
        <v>1</v>
      </c>
    </row>
    <row r="66">
      <c r="A66" s="19" t="inlineStr">
        <is>
          <t>njar0264@uni.sydney.edu.au</t>
        </is>
      </c>
      <c r="B66" s="19" t="inlineStr">
        <is>
          <t>Narmandakh</t>
        </is>
      </c>
      <c r="C66" s="19" t="inlineStr">
        <is>
          <t>Narmandakh</t>
        </is>
      </c>
      <c r="D66" s="19" t="n">
        <v>1</v>
      </c>
      <c r="E66" s="19" t="n">
        <v>1</v>
      </c>
      <c r="F66" s="20" t="n">
        <v>0</v>
      </c>
      <c r="G66" s="19" t="n">
        <v>4874</v>
      </c>
      <c r="H66" s="19" t="n">
        <v>4874</v>
      </c>
      <c r="I66" s="20" t="n">
        <v>0</v>
      </c>
      <c r="J66" s="19" t="n">
        <v>1</v>
      </c>
      <c r="K66" s="19" t="n">
        <v>1</v>
      </c>
      <c r="L66" s="20" t="n">
        <v>0</v>
      </c>
      <c r="M66" s="19" t="inlineStr">
        <is>
          <t>"MAU_2025JUL,Video Profiling,VWE Engaged"</t>
        </is>
      </c>
      <c r="N66" s="19" t="inlineStr">
        <is>
          <t>"MAU_2025JUL,Video Profiling,VWE Engaged"</t>
        </is>
      </c>
      <c r="O66" s="19" t="inlineStr">
        <is>
          <t>'|14|5|7|20|</t>
        </is>
      </c>
      <c r="P66" s="19" t="inlineStr">
        <is>
          <t>'|14|5|7|20|</t>
        </is>
      </c>
      <c r="Q66" s="19" t="n">
        <v>0</v>
      </c>
    </row>
    <row r="67">
      <c r="A67" s="19" t="inlineStr">
        <is>
          <t>mngu0910@uni.sydney.edu.au</t>
        </is>
      </c>
      <c r="B67" s="19" t="inlineStr">
        <is>
          <t>Minh</t>
        </is>
      </c>
      <c r="C67" s="19" t="inlineStr">
        <is>
          <t>Minh</t>
        </is>
      </c>
      <c r="D67" s="19" t="n">
        <v>2</v>
      </c>
      <c r="E67" s="19" t="n">
        <v>2</v>
      </c>
      <c r="F67" s="20" t="n">
        <v>0</v>
      </c>
      <c r="G67" s="19" t="n">
        <v>71</v>
      </c>
      <c r="H67" s="19" t="n">
        <v>71</v>
      </c>
      <c r="I67" s="20" t="n">
        <v>0</v>
      </c>
      <c r="J67" s="19" t="n">
        <v>2</v>
      </c>
      <c r="K67" s="19" t="n">
        <v>2</v>
      </c>
      <c r="L67" s="20" t="n">
        <v>0</v>
      </c>
      <c r="M67" s="19" t="inlineStr">
        <is>
          <t>"Completed USYD Survey 1 - Ask 1,MAU_2025JUL,8 Engaged,VWE Engaged,ST Engaged,Resume Builder Engaged,ePortfolio Engaged,Video Profiling"</t>
        </is>
      </c>
      <c r="N67" s="19" t="inlineStr">
        <is>
          <t>"Completed USYD Survey 1 - Ask 1,MAU_2025JUL,8 Engaged,VWE Engaged,ST Engaged,Resume Builder Engaged,ePortfolio Engaged,Video Profiling"</t>
        </is>
      </c>
      <c r="O67" s="19" t="inlineStr">
        <is>
          <t>'|1|5|7|8|11|14|</t>
        </is>
      </c>
      <c r="P67" s="19" t="inlineStr">
        <is>
          <t>'|1|5|7|8|11|14|</t>
        </is>
      </c>
      <c r="Q67" s="19" t="n">
        <v>0</v>
      </c>
    </row>
    <row r="68">
      <c r="A68" s="19" t="inlineStr">
        <is>
          <t>ytia0619@uni.sydney.edu.au</t>
        </is>
      </c>
      <c r="B68" s="19" t="inlineStr">
        <is>
          <t>Tom</t>
        </is>
      </c>
      <c r="C68" s="19" t="inlineStr">
        <is>
          <t>Tom</t>
        </is>
      </c>
      <c r="D68" s="19" t="n">
        <v>2</v>
      </c>
      <c r="E68" s="19" t="n">
        <v>2</v>
      </c>
      <c r="F68" s="20" t="n">
        <v>0</v>
      </c>
      <c r="G68" s="19" t="n">
        <v>71</v>
      </c>
      <c r="H68" s="19" t="n">
        <v>71</v>
      </c>
      <c r="I68" s="20" t="n">
        <v>0</v>
      </c>
      <c r="J68" s="19" t="n">
        <v>1</v>
      </c>
      <c r="K68" s="19" t="n">
        <v>1</v>
      </c>
      <c r="L68" s="20" t="n">
        <v>0</v>
      </c>
      <c r="M68" s="19" t="inlineStr">
        <is>
          <t>"MAU_2025JUL,VWE Engaged"</t>
        </is>
      </c>
      <c r="N68" s="19" t="inlineStr">
        <is>
          <t>"MAU_2025JUL,VWE Engaged"</t>
        </is>
      </c>
      <c r="O68" s="19" t="inlineStr">
        <is>
          <t>'|14|</t>
        </is>
      </c>
      <c r="P68" s="19" t="inlineStr">
        <is>
          <t>'|14|</t>
        </is>
      </c>
      <c r="Q68" s="19" t="n">
        <v>0</v>
      </c>
    </row>
    <row r="69">
      <c r="A69" s="19" t="inlineStr">
        <is>
          <t>gcul0153@uni.sydney.edu.au</t>
        </is>
      </c>
      <c r="B69" s="19" t="inlineStr">
        <is>
          <t>Guner</t>
        </is>
      </c>
      <c r="C69" s="19" t="inlineStr">
        <is>
          <t>Guner</t>
        </is>
      </c>
      <c r="D69" s="19" t="n">
        <v>2</v>
      </c>
      <c r="E69" s="19" t="n">
        <v>2</v>
      </c>
      <c r="F69" s="20" t="n">
        <v>0</v>
      </c>
      <c r="G69" s="19" t="n">
        <v>1644</v>
      </c>
      <c r="H69" s="19" t="n">
        <v>1644</v>
      </c>
      <c r="I69" s="20" t="n">
        <v>0</v>
      </c>
      <c r="J69" s="19" t="n">
        <v/>
      </c>
      <c r="K69" s="19" t="n">
        <v/>
      </c>
      <c r="L69" s="19" t="n">
        <v/>
      </c>
      <c r="M69" s="19" t="inlineStr">
        <is>
          <t>"Career Profiling Engaged,Video Profiling"</t>
        </is>
      </c>
      <c r="N69" s="19" t="inlineStr">
        <is>
          <t>"Career Profiling Engaged,Video Profiling"</t>
        </is>
      </c>
      <c r="O69" s="19" t="inlineStr">
        <is>
          <t>'|14|28|42|37|</t>
        </is>
      </c>
      <c r="P69" s="19" t="inlineStr">
        <is>
          <t>'|14|28|42|37|</t>
        </is>
      </c>
      <c r="Q69" s="19" t="n">
        <v>1</v>
      </c>
    </row>
    <row r="70">
      <c r="A70" s="19" t="inlineStr">
        <is>
          <t>xlin0463@uni.sydney.edu.au</t>
        </is>
      </c>
      <c r="B70" s="19" t="inlineStr">
        <is>
          <t>Xinyuan</t>
        </is>
      </c>
      <c r="C70" s="19" t="inlineStr">
        <is>
          <t>Xinyuan</t>
        </is>
      </c>
      <c r="D70" s="19" t="n">
        <v>1</v>
      </c>
      <c r="E70" s="19" t="n">
        <v>1</v>
      </c>
      <c r="F70" s="20" t="n">
        <v>0</v>
      </c>
      <c r="G70" s="19" t="n">
        <v>1</v>
      </c>
      <c r="H70" s="19" t="n">
        <v>71</v>
      </c>
      <c r="I70" s="21" t="n">
        <v>70</v>
      </c>
      <c r="J70" s="19" t="n">
        <v>2</v>
      </c>
      <c r="K70" s="19" t="n">
        <v>2</v>
      </c>
      <c r="L70" s="20" t="n">
        <v>0</v>
      </c>
      <c r="M70" s="19" t="inlineStr">
        <is>
          <t>"MAU_2025JUL,VWE Engaged"</t>
        </is>
      </c>
      <c r="N70" s="19" t="inlineStr">
        <is>
          <t>"MAU_2025JUL,VWE Engaged"</t>
        </is>
      </c>
      <c r="O70" s="19" t="inlineStr">
        <is>
          <t>|3|14||28|</t>
        </is>
      </c>
      <c r="P70" s="19" t="inlineStr">
        <is>
          <t>|3|14||28|</t>
        </is>
      </c>
      <c r="Q70" s="19" t="n">
        <v>0</v>
      </c>
    </row>
    <row r="71">
      <c r="A71" s="19" t="inlineStr">
        <is>
          <t>toye0626@uni.sydney.edu.au</t>
        </is>
      </c>
      <c r="B71" s="19" t="inlineStr">
        <is>
          <t>Tongxin</t>
        </is>
      </c>
      <c r="C71" s="19" t="inlineStr">
        <is>
          <t>Tongxin</t>
        </is>
      </c>
      <c r="D71" s="19" t="n">
        <v>1</v>
      </c>
      <c r="E71" s="19" t="n">
        <v>1</v>
      </c>
      <c r="F71" s="20" t="n">
        <v>0</v>
      </c>
      <c r="G71" s="19" t="n">
        <v>71</v>
      </c>
      <c r="H71" s="19" t="n">
        <v>71</v>
      </c>
      <c r="I71" s="20" t="n">
        <v>0</v>
      </c>
      <c r="J71" s="19" t="n">
        <v>1</v>
      </c>
      <c r="K71" s="19" t="n">
        <v>1</v>
      </c>
      <c r="L71" s="20" t="n">
        <v>0</v>
      </c>
      <c r="M71" s="19" t="inlineStr">
        <is>
          <t>"MAU_2025JUL,Video Profiling,VWE Engaged"</t>
        </is>
      </c>
      <c r="N71" s="19" t="inlineStr">
        <is>
          <t>"MAU_2025JUL,Video Profiling,VWE Engaged"</t>
        </is>
      </c>
      <c r="O71" s="19" t="inlineStr">
        <is>
          <t>'|14|22|</t>
        </is>
      </c>
      <c r="P71" s="19" t="inlineStr">
        <is>
          <t>'|14|22|</t>
        </is>
      </c>
      <c r="Q71" s="19" t="n">
        <v>0</v>
      </c>
    </row>
    <row r="72">
      <c r="A72" s="19" t="inlineStr">
        <is>
          <t>akhu0798@uni.sydney.edu.au</t>
        </is>
      </c>
      <c r="B72" s="19" t="inlineStr">
        <is>
          <t>Anu-Ujin</t>
        </is>
      </c>
      <c r="C72" s="19" t="inlineStr">
        <is>
          <t>Anu-Ujin</t>
        </is>
      </c>
      <c r="D72" s="19" t="n">
        <v>1</v>
      </c>
      <c r="E72" s="19" t="n">
        <v>1</v>
      </c>
      <c r="F72" s="20" t="n">
        <v>0</v>
      </c>
      <c r="G72" s="19" t="n">
        <v>8052</v>
      </c>
      <c r="H72" s="19" t="n">
        <v>8052</v>
      </c>
      <c r="I72" s="20" t="n">
        <v>0</v>
      </c>
      <c r="J72" s="19" t="n">
        <v>1</v>
      </c>
      <c r="K72" s="19" t="n">
        <v>1</v>
      </c>
      <c r="L72" s="20" t="n">
        <v>0</v>
      </c>
      <c r="M72" s="19" t="inlineStr">
        <is>
          <t>"Video Profiling 5,Career Profiling Engaged,Completed USYD Survey 1 - Ask 1,VWE Engaged,Job Suggestions,Video Profiling,VWE Engaged"</t>
        </is>
      </c>
      <c r="N72" s="19" t="inlineStr">
        <is>
          <t>"Video Profiling 5,Career Profiling Engaged,Completed USYD Survey 1 - Ask 1,VWE Engaged,Job Suggestions,Video Profiling,VWE Engaged"</t>
        </is>
      </c>
      <c r="O72" s="19" t="inlineStr">
        <is>
          <t>'|12|6|8|10|21|</t>
        </is>
      </c>
      <c r="P72" s="19" t="inlineStr">
        <is>
          <t>'|12|6|8|10|21|</t>
        </is>
      </c>
      <c r="Q72" s="19" t="n">
        <v>1</v>
      </c>
    </row>
    <row r="73">
      <c r="A73" s="19" t="inlineStr">
        <is>
          <t>zixu0905@uni.sydney.edu.au</t>
        </is>
      </c>
      <c r="B73" s="19" t="inlineStr">
        <is>
          <t>Zihan</t>
        </is>
      </c>
      <c r="C73" s="19" t="inlineStr">
        <is>
          <t>Zihan</t>
        </is>
      </c>
      <c r="D73" s="19" t="n">
        <v>1</v>
      </c>
      <c r="E73" s="19" t="n">
        <v>1</v>
      </c>
      <c r="F73" s="20" t="n">
        <v>0</v>
      </c>
      <c r="G73" s="19" t="n">
        <v>177</v>
      </c>
      <c r="H73" s="19" t="n">
        <v>177</v>
      </c>
      <c r="I73" s="20" t="n">
        <v>0</v>
      </c>
      <c r="J73" s="19" t="n">
        <v>1</v>
      </c>
      <c r="K73" s="19" t="n">
        <v>1</v>
      </c>
      <c r="L73" s="20" t="n">
        <v>0</v>
      </c>
      <c r="M73" s="19" t="inlineStr">
        <is>
          <t>"Completed USYD Survey 1 - Ask 1,MAU_2025JUL,VWE Engaged"</t>
        </is>
      </c>
      <c r="N73" s="19" t="inlineStr">
        <is>
          <t>"Completed USYD Survey 1 - Ask 1,MAU_2025JUL,VWE Engaged"</t>
        </is>
      </c>
      <c r="O73" s="19" t="inlineStr">
        <is>
          <t>'|14|</t>
        </is>
      </c>
      <c r="P73" s="19" t="inlineStr">
        <is>
          <t>'|14|</t>
        </is>
      </c>
      <c r="Q73" s="19" t="n">
        <v>0</v>
      </c>
    </row>
    <row r="74">
      <c r="A74" s="19" t="inlineStr">
        <is>
          <t>jchr4402@uni.sydney.edu.au</t>
        </is>
      </c>
      <c r="B74" s="19" t="inlineStr">
        <is>
          <t>Joshua</t>
        </is>
      </c>
      <c r="C74" s="19" t="inlineStr">
        <is>
          <t>Joshua</t>
        </is>
      </c>
      <c r="D74" s="19" t="n">
        <v>1</v>
      </c>
      <c r="E74" s="19" t="n">
        <v>1</v>
      </c>
      <c r="F74" s="20" t="n">
        <v>0</v>
      </c>
      <c r="G74" s="19" t="n">
        <v>2879</v>
      </c>
      <c r="H74" s="19" t="n">
        <v>2879</v>
      </c>
      <c r="I74" s="20" t="n">
        <v>0</v>
      </c>
      <c r="J74" s="19" t="n">
        <v>2</v>
      </c>
      <c r="K74" s="19" t="n">
        <v>2</v>
      </c>
      <c r="L74" s="20" t="n">
        <v>0</v>
      </c>
      <c r="M74" s="19" t="inlineStr">
        <is>
          <t>"Video Profiling 5,Career Profiling Engaged,Completed USYD Survey 1 - Ask 1,MAU_2025JUL,Video Profiling 10,Job Suggestions,VWE Engaged,Video Profiling"</t>
        </is>
      </c>
      <c r="N74" s="19" t="inlineStr">
        <is>
          <t>"Video Profiling 5,Career Profiling Engaged,Completed USYD Survey 1 - Ask 1,MAU_2025JUL,Video Profiling 10,Job Suggestions,VWE Engaged,Video Profiling"</t>
        </is>
      </c>
      <c r="O74" s="19" t="inlineStr">
        <is>
          <t>'|7|21|34|</t>
        </is>
      </c>
      <c r="P74" s="19" t="inlineStr">
        <is>
          <t>'|7|21|34|</t>
        </is>
      </c>
      <c r="Q74" s="19" t="n">
        <v>1</v>
      </c>
    </row>
    <row r="75">
      <c r="A75" s="19" t="inlineStr">
        <is>
          <t>jili0651@uni.sydney.edu.au</t>
        </is>
      </c>
      <c r="B75" s="19" t="inlineStr">
        <is>
          <t>Estela</t>
        </is>
      </c>
      <c r="C75" s="19" t="inlineStr">
        <is>
          <t>Estela</t>
        </is>
      </c>
      <c r="D75" s="19" t="n">
        <v>1</v>
      </c>
      <c r="E75" s="19" t="n">
        <v>1</v>
      </c>
      <c r="F75" s="20" t="n">
        <v>0</v>
      </c>
      <c r="G75" s="19" t="n">
        <v>141</v>
      </c>
      <c r="H75" s="19" t="n">
        <v>871</v>
      </c>
      <c r="I75" s="21" t="n">
        <v>730</v>
      </c>
      <c r="J75" s="19" t="n">
        <v>1</v>
      </c>
      <c r="K75" s="19" t="n">
        <v>1</v>
      </c>
      <c r="L75" s="20" t="n">
        <v>0</v>
      </c>
      <c r="M75" s="19" t="inlineStr">
        <is>
          <t>"MAU_2025JUL,VWE Engaged"</t>
        </is>
      </c>
      <c r="N75" s="19" t="inlineStr">
        <is>
          <t>"MAU_2025JUL,VWE Engaged"</t>
        </is>
      </c>
      <c r="O75" s="19" t="inlineStr">
        <is>
          <t>'|28|24|14|</t>
        </is>
      </c>
      <c r="P75" s="19" t="inlineStr">
        <is>
          <t>'|28|24|14|</t>
        </is>
      </c>
      <c r="Q75" s="19" t="n">
        <v>0</v>
      </c>
    </row>
    <row r="76">
      <c r="A76" s="19" t="inlineStr">
        <is>
          <t>wzhu0349@uni.sydney.edu.au</t>
        </is>
      </c>
      <c r="B76" s="19" t="inlineStr">
        <is>
          <t>Wenwen</t>
        </is>
      </c>
      <c r="C76" s="19" t="inlineStr">
        <is>
          <t>Wenwen</t>
        </is>
      </c>
      <c r="D76" s="19" t="n">
        <v>2</v>
      </c>
      <c r="E76" s="19" t="n">
        <v>2</v>
      </c>
      <c r="F76" s="20" t="n">
        <v>0</v>
      </c>
      <c r="G76" s="19" t="n">
        <v>1</v>
      </c>
      <c r="H76" s="19" t="n">
        <v>71</v>
      </c>
      <c r="I76" s="21" t="n">
        <v>70</v>
      </c>
      <c r="J76" s="19" t="n">
        <v/>
      </c>
      <c r="K76" s="19" t="n">
        <v/>
      </c>
      <c r="L76" s="19" t="n">
        <v/>
      </c>
      <c r="M76" s="19" t="inlineStr">
        <is>
          <t>"MAU_2025JUL"</t>
        </is>
      </c>
      <c r="N76" s="19" t="inlineStr">
        <is>
          <t>"MAU_2025JUL"</t>
        </is>
      </c>
      <c r="O76" s="19" t="n">
        <v/>
      </c>
      <c r="P76" s="19" t="n">
        <v/>
      </c>
      <c r="Q76" s="19" t="n">
        <v>0</v>
      </c>
    </row>
    <row r="77">
      <c r="A77" s="19" t="inlineStr">
        <is>
          <t>asve0009@uni.sydney.edu.au</t>
        </is>
      </c>
      <c r="B77" s="19" t="inlineStr">
        <is>
          <t>Alva</t>
        </is>
      </c>
      <c r="C77" s="19" t="inlineStr">
        <is>
          <t>Alva</t>
        </is>
      </c>
      <c r="D77" s="19" t="n">
        <v>3</v>
      </c>
      <c r="E77" s="19" t="n">
        <v>3</v>
      </c>
      <c r="F77" s="20" t="n">
        <v>0</v>
      </c>
      <c r="G77" s="19" t="n">
        <v>742</v>
      </c>
      <c r="H77" s="19" t="n">
        <v>742</v>
      </c>
      <c r="I77" s="20" t="n">
        <v>0</v>
      </c>
      <c r="J77" s="19" t="n">
        <v/>
      </c>
      <c r="K77" s="19" t="n">
        <v/>
      </c>
      <c r="L77" s="19" t="n">
        <v/>
      </c>
      <c r="M77" s="19" t="inlineStr">
        <is>
          <t>"Career Profiling Engaged"</t>
        </is>
      </c>
      <c r="N77" s="19" t="inlineStr">
        <is>
          <t>"Career Profiling Engaged"</t>
        </is>
      </c>
      <c r="O77" s="19" t="inlineStr">
        <is>
          <t>'|14|</t>
        </is>
      </c>
      <c r="P77" s="19" t="inlineStr">
        <is>
          <t>'|14|</t>
        </is>
      </c>
      <c r="Q77" s="19" t="n">
        <v>1</v>
      </c>
    </row>
    <row r="78">
      <c r="A78" s="19" t="inlineStr">
        <is>
          <t>lhan0123@uni.sydney.edu.au</t>
        </is>
      </c>
      <c r="B78" s="19" t="inlineStr">
        <is>
          <t>Lu</t>
        </is>
      </c>
      <c r="C78" s="19" t="inlineStr">
        <is>
          <t>Lu</t>
        </is>
      </c>
      <c r="D78" s="19" t="n">
        <v>1</v>
      </c>
      <c r="E78" s="19" t="n">
        <v>1</v>
      </c>
      <c r="F78" s="20" t="n">
        <v>0</v>
      </c>
      <c r="G78" s="19" t="n">
        <v>17371</v>
      </c>
      <c r="H78" s="19" t="n">
        <v>17371</v>
      </c>
      <c r="I78" s="20" t="n">
        <v>0</v>
      </c>
      <c r="J78" s="19" t="n">
        <v>1</v>
      </c>
      <c r="K78" s="19" t="n">
        <v>1</v>
      </c>
      <c r="L78" s="20" t="n">
        <v>0</v>
      </c>
      <c r="M78" s="19" t="inlineStr">
        <is>
          <t>"Video Profiling 5,Career Profiling Engaged,Completed USYD Survey 1 - Ask 1,MAU_2025JUL,Video Profiling 10,Video Profiling 15,Job Suggestions,14 Engaged,VWE Engaged,Video Profiling"</t>
        </is>
      </c>
      <c r="N78" s="19" t="inlineStr">
        <is>
          <t>"Video Profiling 5,Career Profiling Engaged,Completed USYD Survey 1 - Ask 1,MAU_2025JUL,Video Profiling 10,Video Profiling 15,Job Suggestions,14 Engaged,VWE Engaged,Video Profiling"</t>
        </is>
      </c>
      <c r="O78" s="19" t="inlineStr">
        <is>
          <t>'|14|28|30|</t>
        </is>
      </c>
      <c r="P78" s="19" t="inlineStr">
        <is>
          <t>'|14|28|30|</t>
        </is>
      </c>
      <c r="Q78" s="19" t="n">
        <v>1</v>
      </c>
    </row>
    <row r="79">
      <c r="A79" s="19" t="inlineStr">
        <is>
          <t>ashe0758@uni.sydney.edu.au</t>
        </is>
      </c>
      <c r="B79" s="19" t="inlineStr">
        <is>
          <t>Abhyudaya</t>
        </is>
      </c>
      <c r="C79" s="19" t="inlineStr">
        <is>
          <t>Abhyudaya</t>
        </is>
      </c>
      <c r="D79" s="19" t="n">
        <v>1</v>
      </c>
      <c r="E79" s="19" t="n">
        <v>3</v>
      </c>
      <c r="F79" s="21" t="n">
        <v>2</v>
      </c>
      <c r="G79" s="19" t="n">
        <v>71</v>
      </c>
      <c r="H79" s="19" t="n">
        <v>320</v>
      </c>
      <c r="I79" s="21" t="n">
        <v>249</v>
      </c>
      <c r="J79" s="19" t="n">
        <v>1</v>
      </c>
      <c r="K79" s="19" t="n">
        <v>1</v>
      </c>
      <c r="L79" s="20" t="n">
        <v>0</v>
      </c>
      <c r="M79" s="19" t="inlineStr">
        <is>
          <t>"Video Profiling,MAU_2025JUL,VWE Engaged"</t>
        </is>
      </c>
      <c r="N79" s="19" t="inlineStr">
        <is>
          <t>"Video Profiling,MAU_2025JUL,VWE Engaged,"MAU_2025JUL,28 Engaged,14 Engaged,Video Profiling,7 Engaged"</t>
        </is>
      </c>
      <c r="O79" s="19" t="inlineStr">
        <is>
          <t>'|7|14|14|7|</t>
        </is>
      </c>
      <c r="P79" s="19" t="inlineStr">
        <is>
          <t>'|7|14|14|7|</t>
        </is>
      </c>
      <c r="Q79" s="19" t="n">
        <v>0</v>
      </c>
    </row>
    <row r="80">
      <c r="A80" s="19" t="inlineStr">
        <is>
          <t>aman0118@uni.sydney.edu.au</t>
        </is>
      </c>
      <c r="B80" s="19" t="inlineStr">
        <is>
          <t>Allen</t>
        </is>
      </c>
      <c r="C80" s="19" t="inlineStr">
        <is>
          <t>Allen</t>
        </is>
      </c>
      <c r="D80" s="19" t="n">
        <v>2</v>
      </c>
      <c r="E80" s="19" t="n">
        <v>2</v>
      </c>
      <c r="F80" s="20" t="n">
        <v>0</v>
      </c>
      <c r="G80" s="19" t="n">
        <v>3283</v>
      </c>
      <c r="H80" s="19" t="n">
        <v>3283</v>
      </c>
      <c r="I80" s="20" t="n">
        <v>0</v>
      </c>
      <c r="J80" s="19" t="n">
        <v>1</v>
      </c>
      <c r="K80" s="19" t="n">
        <v>2</v>
      </c>
      <c r="L80" s="21" t="n">
        <v>1</v>
      </c>
      <c r="M80" s="19" t="inlineStr">
        <is>
          <t>"MAU_2025JUL,ST Engaged,28 Engaged,Resume Builder Engaged,ePortfolio Engaged,14 Engaged,VWE Engaged"</t>
        </is>
      </c>
      <c r="N80" s="19" t="inlineStr">
        <is>
          <t>"MAU_2025JUL,ST Engaged,28 Engaged,Resume Builder Engaged,ePortfolio Engaged,14 Engaged,VWE Engaged"</t>
        </is>
      </c>
      <c r="O80" s="19" t="inlineStr">
        <is>
          <t>'|14|</t>
        </is>
      </c>
      <c r="P80" s="19" t="inlineStr">
        <is>
          <t>'|14|</t>
        </is>
      </c>
      <c r="Q80" s="19" t="n">
        <v>0</v>
      </c>
    </row>
    <row r="81">
      <c r="A81" s="19" t="inlineStr">
        <is>
          <t>ftan5203@uni.sydney.edu.au</t>
        </is>
      </c>
      <c r="B81" s="19" t="inlineStr">
        <is>
          <t>Feodora</t>
        </is>
      </c>
      <c r="C81" s="19" t="inlineStr">
        <is>
          <t>Feodora</t>
        </is>
      </c>
      <c r="D81" s="19" t="n">
        <v>2</v>
      </c>
      <c r="E81" s="19" t="n">
        <v>2</v>
      </c>
      <c r="F81" s="20" t="n">
        <v>0</v>
      </c>
      <c r="G81" s="19" t="n">
        <v>71</v>
      </c>
      <c r="H81" s="19" t="n">
        <v>4013</v>
      </c>
      <c r="I81" s="21" t="n">
        <v>3942</v>
      </c>
      <c r="J81" s="19" t="n">
        <v/>
      </c>
      <c r="K81" s="19" t="n">
        <v>1</v>
      </c>
      <c r="L81" s="19" t="n">
        <v/>
      </c>
      <c r="M81" s="19" t="inlineStr">
        <is>
          <t>"MAU_2025JUL"</t>
        </is>
      </c>
      <c r="N81" s="19" t="inlineStr">
        <is>
          <t>"MAU_2025JUL"</t>
        </is>
      </c>
      <c r="O81" s="19" t="inlineStr">
        <is>
          <t>'|2|6|8|10|</t>
        </is>
      </c>
      <c r="P81" s="19" t="inlineStr">
        <is>
          <t>'|2|6|8|10|</t>
        </is>
      </c>
      <c r="Q81" s="19" t="n">
        <v>0</v>
      </c>
    </row>
    <row r="82">
      <c r="A82" s="19" t="inlineStr">
        <is>
          <t>yyan0660@uni.sydney.edu.au</t>
        </is>
      </c>
      <c r="B82" s="19" t="inlineStr">
        <is>
          <t>Yi</t>
        </is>
      </c>
      <c r="C82" s="19" t="inlineStr">
        <is>
          <t>Yi</t>
        </is>
      </c>
      <c r="D82" s="19" t="n">
        <v>1</v>
      </c>
      <c r="E82" s="19" t="n">
        <v>1</v>
      </c>
      <c r="F82" s="20" t="n">
        <v>0</v>
      </c>
      <c r="G82" s="19" t="n">
        <v>71</v>
      </c>
      <c r="H82" s="19" t="n">
        <v>71</v>
      </c>
      <c r="I82" s="20" t="n">
        <v>0</v>
      </c>
      <c r="J82" s="19" t="n">
        <v>1</v>
      </c>
      <c r="K82" s="19" t="n">
        <v>1</v>
      </c>
      <c r="L82" s="20" t="n">
        <v>0</v>
      </c>
      <c r="M82" s="19" t="inlineStr">
        <is>
          <t>"MAU_2025JUL,VWE Engaged"</t>
        </is>
      </c>
      <c r="N82" s="19" t="inlineStr">
        <is>
          <t>"MAU_2025JUL,VWE Engaged"</t>
        </is>
      </c>
      <c r="O82" s="19" t="inlineStr">
        <is>
          <t>'|12|14|8|</t>
        </is>
      </c>
      <c r="P82" s="19" t="inlineStr">
        <is>
          <t>'|12|14|8|</t>
        </is>
      </c>
      <c r="Q82" s="19" t="n">
        <v>0</v>
      </c>
    </row>
    <row r="83">
      <c r="A83" s="19" t="inlineStr">
        <is>
          <t>xche7150@uni.sydney.edu.au</t>
        </is>
      </c>
      <c r="B83" s="19" t="inlineStr">
        <is>
          <t>Xin</t>
        </is>
      </c>
      <c r="C83" s="19" t="inlineStr">
        <is>
          <t>Xin</t>
        </is>
      </c>
      <c r="D83" s="19" t="n">
        <v>2</v>
      </c>
      <c r="E83" s="19" t="n">
        <v>2</v>
      </c>
      <c r="F83" s="20" t="n">
        <v>0</v>
      </c>
      <c r="G83" s="19" t="n">
        <v>71</v>
      </c>
      <c r="H83" s="19" t="n">
        <v>71</v>
      </c>
      <c r="I83" s="20" t="n">
        <v>0</v>
      </c>
      <c r="J83" s="19" t="n">
        <v/>
      </c>
      <c r="K83" s="19" t="n">
        <v/>
      </c>
      <c r="L83" s="19" t="n">
        <v/>
      </c>
      <c r="M83" s="19" t="n">
        <v/>
      </c>
      <c r="N83" s="19" t="n">
        <v/>
      </c>
      <c r="O83" s="19" t="inlineStr">
        <is>
          <t>'|34|8|</t>
        </is>
      </c>
      <c r="P83" s="19" t="inlineStr">
        <is>
          <t>'|34|8|</t>
        </is>
      </c>
      <c r="Q83" s="19" t="n">
        <v>0</v>
      </c>
    </row>
    <row r="84">
      <c r="A84" s="19" t="inlineStr">
        <is>
          <t>hgub0362@uni.sydney.edu.au</t>
        </is>
      </c>
      <c r="B84" s="19" t="inlineStr">
        <is>
          <t>Hanson</t>
        </is>
      </c>
      <c r="C84" s="19" t="inlineStr">
        <is>
          <t>Hanson</t>
        </is>
      </c>
      <c r="D84" s="19" t="n">
        <v>1</v>
      </c>
      <c r="E84" s="19" t="n">
        <v>1</v>
      </c>
      <c r="F84" s="20" t="n">
        <v>0</v>
      </c>
      <c r="G84" s="19" t="n">
        <v>1</v>
      </c>
      <c r="H84" s="19" t="n">
        <v>71</v>
      </c>
      <c r="I84" s="21" t="n">
        <v>70</v>
      </c>
      <c r="J84" s="19" t="n">
        <v>1</v>
      </c>
      <c r="K84" s="19" t="n">
        <v>1</v>
      </c>
      <c r="L84" s="20" t="n">
        <v>0</v>
      </c>
      <c r="M84" s="19" t="inlineStr">
        <is>
          <t>"MAU_2025JUL,VWE Engaged"</t>
        </is>
      </c>
      <c r="N84" s="19" t="inlineStr">
        <is>
          <t>"MAU_2025JUL,VWE Engaged"</t>
        </is>
      </c>
      <c r="O84" s="19" t="inlineStr">
        <is>
          <t>|14|28|27|</t>
        </is>
      </c>
      <c r="P84" s="19" t="inlineStr">
        <is>
          <t>|14|28|27|</t>
        </is>
      </c>
      <c r="Q84" s="19" t="n">
        <v>0</v>
      </c>
    </row>
    <row r="85">
      <c r="A85" s="19" t="inlineStr">
        <is>
          <t>kluk0001@uni.sydney.edu.au</t>
        </is>
      </c>
      <c r="B85" s="19" t="inlineStr">
        <is>
          <t>Kristy</t>
        </is>
      </c>
      <c r="C85" s="19" t="inlineStr">
        <is>
          <t>Kristy</t>
        </is>
      </c>
      <c r="D85" s="19" t="n">
        <v>1</v>
      </c>
      <c r="E85" s="19" t="n">
        <v>1</v>
      </c>
      <c r="F85" s="20" t="n">
        <v>0</v>
      </c>
      <c r="G85" s="19" t="n">
        <v>71</v>
      </c>
      <c r="H85" s="19" t="n">
        <v>71</v>
      </c>
      <c r="I85" s="20" t="n">
        <v>0</v>
      </c>
      <c r="J85" s="19" t="n">
        <v>1</v>
      </c>
      <c r="K85" s="19" t="n">
        <v>1</v>
      </c>
      <c r="L85" s="20" t="n">
        <v>0</v>
      </c>
      <c r="M85" s="19" t="inlineStr">
        <is>
          <t>"Career Profiling Engaged,Completed USYD Survey 1 - Ask 1,MAU_2025JUL,Video Profiling,VWE Engaged"</t>
        </is>
      </c>
      <c r="N85" s="19" t="inlineStr">
        <is>
          <t>"Career Profiling Engaged,Completed USYD Survey 1 - Ask 1,MAU_2025JUL,Video Profiling,VWE Engaged"</t>
        </is>
      </c>
      <c r="O85" s="19" t="inlineStr">
        <is>
          <t>'|14|16|27|42|3|</t>
        </is>
      </c>
      <c r="P85" s="19" t="inlineStr">
        <is>
          <t>'|14|16|27|42|3|</t>
        </is>
      </c>
      <c r="Q85" s="19" t="n">
        <v>1</v>
      </c>
    </row>
    <row r="86">
      <c r="A86" s="19" t="inlineStr">
        <is>
          <t>mgro0481@uni.sydney.edu.au</t>
        </is>
      </c>
      <c r="B86" s="19" t="inlineStr">
        <is>
          <t>maya</t>
        </is>
      </c>
      <c r="C86" s="19" t="inlineStr">
        <is>
          <t>maya</t>
        </is>
      </c>
      <c r="D86" s="19" t="n">
        <v>1</v>
      </c>
      <c r="E86" s="19" t="n">
        <v>1</v>
      </c>
      <c r="F86" s="20" t="n">
        <v>0</v>
      </c>
      <c r="G86" s="19" t="n">
        <v>2985</v>
      </c>
      <c r="H86" s="19" t="n">
        <v>2985</v>
      </c>
      <c r="I86" s="20" t="n">
        <v>0</v>
      </c>
      <c r="J86" s="19" t="n">
        <v/>
      </c>
      <c r="K86" s="19" t="n">
        <v/>
      </c>
      <c r="L86" s="19" t="n">
        <v/>
      </c>
      <c r="M86" s="19" t="inlineStr">
        <is>
          <t>"Career Profiling Engaged,Completed USYD Survey 1 - Ask 1,MAU_2025JUL,ePortfolio Engaged,Video Profiling"</t>
        </is>
      </c>
      <c r="N86" s="19" t="inlineStr">
        <is>
          <t>"Career Profiling Engaged,Completed USYD Survey 1 - Ask 1,MAU_2025JUL,ePortfolio Engaged,Video Profiling"</t>
        </is>
      </c>
      <c r="O86" s="19" t="inlineStr">
        <is>
          <t>'|3|4|5|6|7|14|</t>
        </is>
      </c>
      <c r="P86" s="19" t="inlineStr">
        <is>
          <t>'|3|4|5|6|7|14|</t>
        </is>
      </c>
      <c r="Q86" s="19" t="n">
        <v>1</v>
      </c>
    </row>
    <row r="87">
      <c r="A87" s="19" t="inlineStr">
        <is>
          <t>bqui0058@uni.sydney.edu.au</t>
        </is>
      </c>
      <c r="B87" s="19" t="inlineStr">
        <is>
          <t>Byron</t>
        </is>
      </c>
      <c r="C87" s="19" t="inlineStr">
        <is>
          <t>Byron</t>
        </is>
      </c>
      <c r="D87" s="19" t="n">
        <v>2</v>
      </c>
      <c r="E87" s="19" t="n">
        <v>2</v>
      </c>
      <c r="F87" s="20" t="n">
        <v>0</v>
      </c>
      <c r="G87" s="19" t="n">
        <v>3000</v>
      </c>
      <c r="H87" s="19" t="n">
        <v>3000</v>
      </c>
      <c r="I87" s="20" t="n">
        <v>0</v>
      </c>
      <c r="J87" s="19" t="n">
        <v>1</v>
      </c>
      <c r="K87" s="19" t="n">
        <v>2</v>
      </c>
      <c r="L87" s="21" t="n">
        <v>1</v>
      </c>
      <c r="M87" s="19" t="inlineStr">
        <is>
          <t>"Completed USYD Survey 1 - Ask 1,MAU_2025JUL,12 Engaged,Resume Builder Engaged,Video Profiling"</t>
        </is>
      </c>
      <c r="N87" s="19" t="inlineStr">
        <is>
          <t>"Completed USYD Survey 1 - Ask 1,MAU_2025JUL,12 Engaged,Resume Builder Engaged,Video Profiling"</t>
        </is>
      </c>
      <c r="O87" s="19" t="inlineStr">
        <is>
          <t>'|9|19|23|28|34|12|</t>
        </is>
      </c>
      <c r="P87" s="19" t="inlineStr">
        <is>
          <t>'|9|19|23|28|34|12|</t>
        </is>
      </c>
      <c r="Q87" s="19" t="n">
        <v>0</v>
      </c>
    </row>
    <row r="88">
      <c r="A88" s="19" t="inlineStr">
        <is>
          <t>fzam0326@uni.sydney.edu.au</t>
        </is>
      </c>
      <c r="B88" s="19" t="inlineStr">
        <is>
          <t>Firas</t>
        </is>
      </c>
      <c r="C88" s="19" t="inlineStr">
        <is>
          <t>Firas</t>
        </is>
      </c>
      <c r="D88" s="19" t="n">
        <v>2</v>
      </c>
      <c r="E88" s="19" t="n">
        <v>2</v>
      </c>
      <c r="F88" s="20" t="n">
        <v>0</v>
      </c>
      <c r="G88" s="19" t="n">
        <v>1</v>
      </c>
      <c r="H88" s="19" t="n">
        <v>71</v>
      </c>
      <c r="I88" s="21" t="n">
        <v>70</v>
      </c>
      <c r="J88" s="19" t="n">
        <v/>
      </c>
      <c r="K88" s="19" t="n">
        <v/>
      </c>
      <c r="L88" s="19" t="n">
        <v/>
      </c>
      <c r="M88" s="19" t="inlineStr">
        <is>
          <t>"MAU_2025JUL"</t>
        </is>
      </c>
      <c r="N88" s="19" t="inlineStr">
        <is>
          <t>"MAU_2025JUL"</t>
        </is>
      </c>
      <c r="O88" s="19" t="n">
        <v/>
      </c>
      <c r="P88" s="19" t="n">
        <v/>
      </c>
      <c r="Q88" s="19" t="n">
        <v>0</v>
      </c>
    </row>
    <row r="89">
      <c r="A89" s="19" t="inlineStr">
        <is>
          <t>kgur0060@uni.sydney.edu.au</t>
        </is>
      </c>
      <c r="B89" s="19" t="inlineStr">
        <is>
          <t>khushi</t>
        </is>
      </c>
      <c r="C89" s="19" t="inlineStr">
        <is>
          <t>khushi</t>
        </is>
      </c>
      <c r="D89" s="19" t="n">
        <v>1</v>
      </c>
      <c r="E89" s="19" t="n">
        <v>1</v>
      </c>
      <c r="F89" s="20" t="n">
        <v>0</v>
      </c>
      <c r="G89" s="19" t="n">
        <v>7117</v>
      </c>
      <c r="H89" s="19" t="n">
        <v>7117</v>
      </c>
      <c r="I89" s="20" t="n">
        <v>0</v>
      </c>
      <c r="J89" s="19" t="n">
        <v>1</v>
      </c>
      <c r="K89" s="19" t="n">
        <v>1</v>
      </c>
      <c r="L89" s="20" t="n">
        <v>0</v>
      </c>
      <c r="M89" s="19" t="inlineStr">
        <is>
          <t>"Video Profiling 5,Career Profiling Engaged,Completed USYD Survey 1 - Ask 1,MAU_2025JUL,Job Suggestions,VWE Engaged,26 Engaged,Video Profiling"</t>
        </is>
      </c>
      <c r="N89" s="19" t="inlineStr">
        <is>
          <t>"Video Profiling 5,Career Profiling Engaged,Completed USYD Survey 1 - Ask 1,MAU_2025JUL,Job Suggestions,VWE Engaged,26 Engaged,Video Profiling"</t>
        </is>
      </c>
      <c r="O89" s="19" t="inlineStr">
        <is>
          <t>'|12|26|</t>
        </is>
      </c>
      <c r="P89" s="19" t="inlineStr">
        <is>
          <t>'|12|26|</t>
        </is>
      </c>
      <c r="Q89" s="19" t="n">
        <v>1</v>
      </c>
    </row>
    <row r="90">
      <c r="A90" s="19" t="inlineStr">
        <is>
          <t>cfan0281@uni.sydney.edu.au</t>
        </is>
      </c>
      <c r="B90" s="19" t="inlineStr">
        <is>
          <t>Chenghao</t>
        </is>
      </c>
      <c r="C90" s="19" t="inlineStr">
        <is>
          <t>Chenghao</t>
        </is>
      </c>
      <c r="D90" s="19" t="n">
        <v>2</v>
      </c>
      <c r="E90" s="19" t="n">
        <v>2</v>
      </c>
      <c r="F90" s="20" t="n">
        <v>0</v>
      </c>
      <c r="G90" s="19" t="n">
        <v>71</v>
      </c>
      <c r="H90" s="19" t="n">
        <v>71</v>
      </c>
      <c r="I90" s="20" t="n">
        <v>0</v>
      </c>
      <c r="J90" s="19" t="n">
        <v>1</v>
      </c>
      <c r="K90" s="19" t="n">
        <v>1</v>
      </c>
      <c r="L90" s="20" t="n">
        <v>0</v>
      </c>
      <c r="M90" s="19" t="inlineStr">
        <is>
          <t>"MAU_2025JUL,Video Profiling,VWE Engaged"</t>
        </is>
      </c>
      <c r="N90" s="19" t="inlineStr">
        <is>
          <t>"MAU_2025JUL,Video Profiling,VWE Engaged"</t>
        </is>
      </c>
      <c r="O90" s="19" t="inlineStr">
        <is>
          <t>'|28|14|</t>
        </is>
      </c>
      <c r="P90" s="19" t="inlineStr">
        <is>
          <t>'|28|14|</t>
        </is>
      </c>
      <c r="Q90" s="19" t="n">
        <v>0</v>
      </c>
    </row>
    <row r="91">
      <c r="A91" s="19" t="inlineStr">
        <is>
          <t>lmax0928@uni.sydney.edu.au</t>
        </is>
      </c>
      <c r="B91" s="19" t="inlineStr">
        <is>
          <t>Leila</t>
        </is>
      </c>
      <c r="C91" s="19" t="inlineStr">
        <is>
          <t>Leila</t>
        </is>
      </c>
      <c r="D91" s="19" t="n">
        <v>1</v>
      </c>
      <c r="E91" s="19" t="n">
        <v>4</v>
      </c>
      <c r="F91" s="21" t="n">
        <v>3</v>
      </c>
      <c r="G91" s="19" t="n">
        <v>71</v>
      </c>
      <c r="H91" s="19" t="n">
        <v>801</v>
      </c>
      <c r="I91" s="21" t="n">
        <v>730</v>
      </c>
      <c r="J91" s="19" t="n">
        <v>1</v>
      </c>
      <c r="K91" s="19" t="n">
        <v>1</v>
      </c>
      <c r="L91" s="20" t="n">
        <v>0</v>
      </c>
      <c r="M91" s="19" t="inlineStr">
        <is>
          <t>"MAU_2025JUL,Video Profiling,VWE Engaged"</t>
        </is>
      </c>
      <c r="N91" s="19" t="inlineStr">
        <is>
          <t>"MAU_2025JUL,Video Profiling,VWE Engaged,Career Profiling Engaged,MAU_2025JUL,Video Profiling"</t>
        </is>
      </c>
      <c r="O91" s="19" t="inlineStr">
        <is>
          <t>'|14|17|3|9|27|</t>
        </is>
      </c>
      <c r="P91" s="19" t="inlineStr">
        <is>
          <t>'|14|17|3|9|27|</t>
        </is>
      </c>
      <c r="Q91" s="19" t="n">
        <v>1</v>
      </c>
    </row>
    <row r="92">
      <c r="A92" s="19" t="inlineStr">
        <is>
          <t>nngu3377@uni.sydney.edu.au</t>
        </is>
      </c>
      <c r="B92" s="19" t="inlineStr">
        <is>
          <t>Minh</t>
        </is>
      </c>
      <c r="C92" s="19" t="inlineStr">
        <is>
          <t>Minh</t>
        </is>
      </c>
      <c r="D92" s="19" t="n">
        <v>3</v>
      </c>
      <c r="E92" s="19" t="n">
        <v>3</v>
      </c>
      <c r="F92" s="20" t="n">
        <v>0</v>
      </c>
      <c r="G92" s="19" t="n">
        <v>141</v>
      </c>
      <c r="H92" s="19" t="n">
        <v>182</v>
      </c>
      <c r="I92" s="21" t="n">
        <v>41</v>
      </c>
      <c r="J92" s="19" t="n">
        <v/>
      </c>
      <c r="K92" s="19" t="n">
        <v/>
      </c>
      <c r="L92" s="19" t="n">
        <v/>
      </c>
      <c r="M92" s="19" t="inlineStr">
        <is>
          <t>"MAU_2025JUL"</t>
        </is>
      </c>
      <c r="N92" s="19" t="inlineStr">
        <is>
          <t>"MAU_2025JUL"</t>
        </is>
      </c>
      <c r="O92" s="19" t="inlineStr">
        <is>
          <t>'|8|14|28|</t>
        </is>
      </c>
      <c r="P92" s="19" t="inlineStr">
        <is>
          <t>'|8|14|28|</t>
        </is>
      </c>
      <c r="Q92" s="19" t="n">
        <v>0</v>
      </c>
    </row>
    <row r="93">
      <c r="A93" s="19" t="inlineStr">
        <is>
          <t>rarv0797@uni.sydney.edu.au</t>
        </is>
      </c>
      <c r="B93" s="19" t="inlineStr">
        <is>
          <t>Rickey</t>
        </is>
      </c>
      <c r="C93" s="19" t="inlineStr">
        <is>
          <t>Rickey</t>
        </is>
      </c>
      <c r="D93" s="19" t="n">
        <v>2</v>
      </c>
      <c r="E93" s="19" t="n">
        <v>2</v>
      </c>
      <c r="F93" s="20" t="n">
        <v>0</v>
      </c>
      <c r="G93" s="19" t="n">
        <v>71</v>
      </c>
      <c r="H93" s="19" t="n">
        <v>71</v>
      </c>
      <c r="I93" s="20" t="n">
        <v>0</v>
      </c>
      <c r="J93" s="19" t="n">
        <v>1</v>
      </c>
      <c r="K93" s="19" t="n">
        <v>1</v>
      </c>
      <c r="L93" s="20" t="n">
        <v>0</v>
      </c>
      <c r="M93" s="19" t="inlineStr">
        <is>
          <t>"MAU_2025JUL,VWE Engaged,Video Profiling"</t>
        </is>
      </c>
      <c r="N93" s="19" t="inlineStr">
        <is>
          <t>"MAU_2025JUL,VWE Engaged,Video Profiling"</t>
        </is>
      </c>
      <c r="O93" s="19" t="inlineStr">
        <is>
          <t>'|4|4|14|14|23|23|28|28|27|27|</t>
        </is>
      </c>
      <c r="P93" s="19" t="inlineStr">
        <is>
          <t>'|4|4|14|14|23|23|28|28|27|27|</t>
        </is>
      </c>
      <c r="Q93" s="19" t="n">
        <v>0</v>
      </c>
    </row>
    <row r="94">
      <c r="A94" s="19" t="inlineStr">
        <is>
          <t>akam0978@uni.sydney.edu.au</t>
        </is>
      </c>
      <c r="B94" s="19" t="inlineStr">
        <is>
          <t>Akashdeep</t>
        </is>
      </c>
      <c r="C94" s="19" t="inlineStr">
        <is>
          <t>Akashdeep</t>
        </is>
      </c>
      <c r="D94" s="19" t="n">
        <v>2</v>
      </c>
      <c r="E94" s="19" t="n">
        <v>2</v>
      </c>
      <c r="F94" s="20" t="n">
        <v>0</v>
      </c>
      <c r="G94" s="19" t="n">
        <v>71</v>
      </c>
      <c r="H94" s="19" t="n">
        <v>298</v>
      </c>
      <c r="I94" s="21" t="n">
        <v>227</v>
      </c>
      <c r="J94" s="19" t="n">
        <v>1</v>
      </c>
      <c r="K94" s="19" t="n">
        <v>1</v>
      </c>
      <c r="L94" s="20" t="n">
        <v>0</v>
      </c>
      <c r="M94" s="19" t="inlineStr">
        <is>
          <t>"Career Profiling Engaged,Completed USYD Survey 1 - Ask 1,MAU_2025JUL,Video Profiling"</t>
        </is>
      </c>
      <c r="N94" s="19" t="inlineStr">
        <is>
          <t>"Career Profiling Engaged,Completed USYD Survey 1 - Ask 1,MAU_2025JUL,Video Profiling"</t>
        </is>
      </c>
      <c r="O94" s="19" t="inlineStr">
        <is>
          <t>'|7|14|30|25|</t>
        </is>
      </c>
      <c r="P94" s="19" t="inlineStr">
        <is>
          <t>'|7|14|30|25|</t>
        </is>
      </c>
      <c r="Q94" s="19" t="n">
        <v>1</v>
      </c>
    </row>
    <row r="95">
      <c r="A95" s="19" t="inlineStr">
        <is>
          <t>jfen0943@uni.sydney.edu.au</t>
        </is>
      </c>
      <c r="B95" s="19" t="inlineStr">
        <is>
          <t>Jilong</t>
        </is>
      </c>
      <c r="C95" s="19" t="inlineStr">
        <is>
          <t>Jilong</t>
        </is>
      </c>
      <c r="D95" s="19" t="n">
        <v>1</v>
      </c>
      <c r="E95" s="19" t="n">
        <v>1</v>
      </c>
      <c r="F95" s="20" t="n">
        <v>0</v>
      </c>
      <c r="G95" s="19" t="n">
        <v>1</v>
      </c>
      <c r="H95" s="19" t="n">
        <v>71</v>
      </c>
      <c r="I95" s="21" t="n">
        <v>70</v>
      </c>
      <c r="J95" s="19" t="n">
        <v/>
      </c>
      <c r="K95" s="19" t="n">
        <v/>
      </c>
      <c r="L95" s="19" t="n">
        <v/>
      </c>
      <c r="M95" s="19" t="inlineStr">
        <is>
          <t>"MAU_2025JUL"</t>
        </is>
      </c>
      <c r="N95" s="19" t="inlineStr">
        <is>
          <t>"MAU_2025JUL"</t>
        </is>
      </c>
      <c r="O95" s="19" t="n">
        <v/>
      </c>
      <c r="P95" s="19" t="n">
        <v/>
      </c>
      <c r="Q95" s="19" t="n">
        <v>0</v>
      </c>
    </row>
    <row r="96">
      <c r="A96" s="19" t="inlineStr">
        <is>
          <t>pkud0841@uni.sydney.edu.au</t>
        </is>
      </c>
      <c r="B96" s="19" t="inlineStr">
        <is>
          <t>Parth</t>
        </is>
      </c>
      <c r="C96" s="19" t="inlineStr">
        <is>
          <t>Parth</t>
        </is>
      </c>
      <c r="D96" s="19" t="n">
        <v>1</v>
      </c>
      <c r="E96" s="19" t="n">
        <v>2</v>
      </c>
      <c r="F96" s="21" t="n">
        <v>1</v>
      </c>
      <c r="G96" s="19" t="n">
        <v>210</v>
      </c>
      <c r="H96" s="19" t="n">
        <v>210</v>
      </c>
      <c r="I96" s="20" t="n">
        <v>0</v>
      </c>
      <c r="J96" s="19" t="n">
        <v>1</v>
      </c>
      <c r="K96" s="19" t="n">
        <v>1</v>
      </c>
      <c r="L96" s="20" t="n">
        <v>0</v>
      </c>
      <c r="M96" s="19" t="inlineStr">
        <is>
          <t>"28 Engaged,MAU_2025JUL,Video Profiling,VWE Engaged"</t>
        </is>
      </c>
      <c r="N96" s="19" t="inlineStr">
        <is>
          <t>"28 Engaged,MAU_2025JUL,Video Profiling,VWE Engaged,MAU_2025JUL,VWE Engaged,Completed USYD Survey 2 - Ask 1,28 Engaged,Video Profiling"</t>
        </is>
      </c>
      <c r="O96" s="19" t="inlineStr">
        <is>
          <t>'|28|22|14|12|15|27|</t>
        </is>
      </c>
      <c r="P96" s="19" t="inlineStr">
        <is>
          <t>'|28|22|14|12|15|27|</t>
        </is>
      </c>
      <c r="Q96" s="19" t="n">
        <v>0</v>
      </c>
    </row>
    <row r="97">
      <c r="A97" s="19" t="inlineStr">
        <is>
          <t>yima0254@uni.sydney.edu.au</t>
        </is>
      </c>
      <c r="B97" s="19" t="inlineStr">
        <is>
          <t>Yidi</t>
        </is>
      </c>
      <c r="C97" s="19" t="inlineStr">
        <is>
          <t>Yidi</t>
        </is>
      </c>
      <c r="D97" s="19" t="n">
        <v>1</v>
      </c>
      <c r="E97" s="19" t="n">
        <v>1</v>
      </c>
      <c r="F97" s="20" t="n">
        <v>0</v>
      </c>
      <c r="G97" s="19" t="n">
        <v>1</v>
      </c>
      <c r="H97" s="19" t="n">
        <v>71</v>
      </c>
      <c r="I97" s="21" t="n">
        <v>70</v>
      </c>
      <c r="J97" s="19" t="n">
        <v/>
      </c>
      <c r="K97" s="19" t="n">
        <v/>
      </c>
      <c r="L97" s="19" t="n">
        <v/>
      </c>
      <c r="M97" s="19" t="n">
        <v/>
      </c>
      <c r="N97" s="19" t="n">
        <v/>
      </c>
      <c r="O97" s="19" t="n">
        <v/>
      </c>
      <c r="P97" s="19" t="n">
        <v/>
      </c>
      <c r="Q97" s="19" t="n">
        <v>0</v>
      </c>
    </row>
    <row r="98">
      <c r="A98" s="19" t="inlineStr">
        <is>
          <t>yzho0254@uni.sydney.edu.au</t>
        </is>
      </c>
      <c r="B98" s="19" t="inlineStr">
        <is>
          <t>Diana</t>
        </is>
      </c>
      <c r="C98" s="19" t="inlineStr">
        <is>
          <t>Diana</t>
        </is>
      </c>
      <c r="D98" s="19" t="n">
        <v>2</v>
      </c>
      <c r="E98" s="19" t="n">
        <v>2</v>
      </c>
      <c r="F98" s="20" t="n">
        <v>0</v>
      </c>
      <c r="G98" s="19" t="n">
        <v>71</v>
      </c>
      <c r="H98" s="19" t="n">
        <v>71</v>
      </c>
      <c r="I98" s="20" t="n">
        <v>0</v>
      </c>
      <c r="J98" s="19" t="n">
        <v/>
      </c>
      <c r="K98" s="19" t="n">
        <v/>
      </c>
      <c r="L98" s="19" t="n">
        <v/>
      </c>
      <c r="M98" s="19" t="inlineStr">
        <is>
          <t>"Video Profiling"</t>
        </is>
      </c>
      <c r="N98" s="19" t="inlineStr">
        <is>
          <t>"Video Profiling"</t>
        </is>
      </c>
      <c r="O98" s="19" t="inlineStr">
        <is>
          <t>'|20|19|23|28|27|</t>
        </is>
      </c>
      <c r="P98" s="19" t="inlineStr">
        <is>
          <t>'|20|19|23|28|27|</t>
        </is>
      </c>
      <c r="Q98" s="19" t="n">
        <v>0</v>
      </c>
    </row>
    <row r="99">
      <c r="A99" s="19" t="inlineStr">
        <is>
          <t>isih.0033@uni.sydney.edu.au</t>
        </is>
      </c>
      <c r="B99" s="19" t="inlineStr">
        <is>
          <t>Irene</t>
        </is>
      </c>
      <c r="C99" s="19" t="inlineStr">
        <is>
          <t>Irene</t>
        </is>
      </c>
      <c r="D99" s="19" t="n">
        <v>1</v>
      </c>
      <c r="E99" s="19" t="n">
        <v>1</v>
      </c>
      <c r="F99" s="20" t="n">
        <v>0</v>
      </c>
      <c r="G99" s="19" t="n">
        <v>2803</v>
      </c>
      <c r="H99" s="19" t="n">
        <v>2803</v>
      </c>
      <c r="I99" s="20" t="n">
        <v>0</v>
      </c>
      <c r="J99" s="19" t="n">
        <v>2</v>
      </c>
      <c r="K99" s="19" t="n">
        <v>2</v>
      </c>
      <c r="L99" s="20" t="n">
        <v>0</v>
      </c>
      <c r="M99" s="19" t="inlineStr">
        <is>
          <t>"Video Profiling 5,Career Profiling Engaged,Completed USYD Survey 1 - Ask 1,MAU_2025JUL,Job Suggestions,VWE Engaged,Video Profiling"</t>
        </is>
      </c>
      <c r="N99" s="19" t="inlineStr">
        <is>
          <t>"Video Profiling 5,Career Profiling Engaged,Completed USYD Survey 1 - Ask 1,MAU_2025JUL,Job Suggestions,VWE Engaged,Video Profiling"</t>
        </is>
      </c>
      <c r="O99" s="19" t="inlineStr">
        <is>
          <t>|14|18|23|27|35|42|28|22|</t>
        </is>
      </c>
      <c r="P99" s="19" t="inlineStr">
        <is>
          <t>|14|18|23|27|35|42|28|22|</t>
        </is>
      </c>
      <c r="Q99" s="19" t="n">
        <v>1</v>
      </c>
    </row>
    <row r="100">
      <c r="A100" s="19" t="inlineStr">
        <is>
          <t>ywan0960@uni.sydney.edu.au</t>
        </is>
      </c>
      <c r="B100" s="19" t="inlineStr">
        <is>
          <t>Alioth</t>
        </is>
      </c>
      <c r="C100" s="19" t="inlineStr">
        <is>
          <t>Alioth</t>
        </is>
      </c>
      <c r="D100" s="19" t="n">
        <v>1</v>
      </c>
      <c r="E100" s="19" t="n">
        <v>1</v>
      </c>
      <c r="F100" s="20" t="n">
        <v>0</v>
      </c>
      <c r="G100" s="19" t="n">
        <v>71</v>
      </c>
      <c r="H100" s="19" t="n">
        <v>71</v>
      </c>
      <c r="I100" s="20" t="n">
        <v>0</v>
      </c>
      <c r="J100" s="19" t="n">
        <v>3</v>
      </c>
      <c r="K100" s="19" t="n">
        <v>3</v>
      </c>
      <c r="L100" s="20" t="n">
        <v>0</v>
      </c>
      <c r="M100" s="19" t="inlineStr">
        <is>
          <t>"MAU_2025JUL,VWE Engaged"</t>
        </is>
      </c>
      <c r="N100" s="19" t="inlineStr">
        <is>
          <t>"MAU_2025JUL,VWE Engaged"</t>
        </is>
      </c>
      <c r="O100" s="19" t="inlineStr">
        <is>
          <t>'|10|10|14|14|23|23|26|26|27|27|</t>
        </is>
      </c>
      <c r="P100" s="19" t="inlineStr">
        <is>
          <t>'|10|10|14|14|23|23|26|26|27|27|</t>
        </is>
      </c>
      <c r="Q100" s="19" t="n">
        <v>0</v>
      </c>
    </row>
    <row r="101">
      <c r="A101" s="19" t="inlineStr">
        <is>
          <t>liye0963@uni.sydney.edu.au</t>
        </is>
      </c>
      <c r="B101" s="19" t="inlineStr">
        <is>
          <t>LinJie</t>
        </is>
      </c>
      <c r="C101" s="19" t="inlineStr">
        <is>
          <t>LinJie</t>
        </is>
      </c>
      <c r="D101" s="19" t="n">
        <v>1</v>
      </c>
      <c r="E101" s="19" t="n">
        <v>2</v>
      </c>
      <c r="F101" s="21" t="n">
        <v>1</v>
      </c>
      <c r="G101" s="19" t="n">
        <v>71</v>
      </c>
      <c r="H101" s="19" t="n">
        <v>96</v>
      </c>
      <c r="I101" s="21" t="n">
        <v>25</v>
      </c>
      <c r="J101" s="19" t="n">
        <v>1</v>
      </c>
      <c r="K101" s="19" t="n">
        <v>1</v>
      </c>
      <c r="L101" s="20" t="n">
        <v>0</v>
      </c>
      <c r="M101" s="19" t="inlineStr">
        <is>
          <t>"Video Profiling,VWE Engaged"</t>
        </is>
      </c>
      <c r="N101" s="19" t="inlineStr">
        <is>
          <t>"Career Profiling Engaged,Video Profiling"</t>
        </is>
      </c>
      <c r="O101" s="19" t="inlineStr">
        <is>
          <t>'|3|14|27|28|42|</t>
        </is>
      </c>
      <c r="P101" s="19" t="inlineStr">
        <is>
          <t>'|3|14|27|28|42|</t>
        </is>
      </c>
      <c r="Q101" s="19" t="n">
        <v>1</v>
      </c>
    </row>
    <row r="102">
      <c r="A102" s="19" t="inlineStr">
        <is>
          <t>gbha0804@uni.sydney.edu.au</t>
        </is>
      </c>
      <c r="B102" s="19" t="inlineStr">
        <is>
          <t>Gaurav</t>
        </is>
      </c>
      <c r="C102" s="19" t="inlineStr">
        <is>
          <t>Gaurav</t>
        </is>
      </c>
      <c r="D102" s="19" t="n">
        <v>3</v>
      </c>
      <c r="E102" s="19" t="n">
        <v>3</v>
      </c>
      <c r="F102" s="20" t="n">
        <v>0</v>
      </c>
      <c r="G102" s="19" t="n">
        <v>71</v>
      </c>
      <c r="H102" s="19" t="n">
        <v>71</v>
      </c>
      <c r="I102" s="20" t="n">
        <v>0</v>
      </c>
      <c r="J102" s="19" t="n">
        <v/>
      </c>
      <c r="K102" s="19" t="n">
        <v>2</v>
      </c>
      <c r="L102" s="19" t="n">
        <v/>
      </c>
      <c r="M102" s="19" t="inlineStr">
        <is>
          <t>"Career Profiling Engaged,Completed USYD Survey 1 - Ask 1,MAU_2025JUL,Job Suggestions,14 Engaged,Video Profiling"</t>
        </is>
      </c>
      <c r="N102" s="19" t="inlineStr">
        <is>
          <t>"Career Profiling Engaged,Completed USYD Survey 1 - Ask 1,MAU_2025JUL,Job Suggestions,14 Engaged,Video Profiling"</t>
        </is>
      </c>
      <c r="O102" s="19" t="inlineStr">
        <is>
          <t>'|14|28|33|</t>
        </is>
      </c>
      <c r="P102" s="19" t="inlineStr">
        <is>
          <t>'|14|28|33|</t>
        </is>
      </c>
      <c r="Q102" s="19" t="n">
        <v>1</v>
      </c>
    </row>
    <row r="103">
      <c r="A103" s="19" t="inlineStr">
        <is>
          <t>psha0374@uni.sydney.edu.au</t>
        </is>
      </c>
      <c r="B103" s="19" t="inlineStr">
        <is>
          <t>Pawani</t>
        </is>
      </c>
      <c r="C103" s="19" t="inlineStr">
        <is>
          <t>Pawani</t>
        </is>
      </c>
      <c r="D103" s="19" t="n">
        <v>1</v>
      </c>
      <c r="E103" s="19" t="n">
        <v>1</v>
      </c>
      <c r="F103" s="20" t="n">
        <v>0</v>
      </c>
      <c r="G103" s="19" t="n">
        <v>1</v>
      </c>
      <c r="H103" s="19" t="n">
        <v>71</v>
      </c>
      <c r="I103" s="21" t="n">
        <v>70</v>
      </c>
      <c r="J103" s="19" t="n">
        <v/>
      </c>
      <c r="K103" s="19" t="n">
        <v/>
      </c>
      <c r="L103" s="19" t="n">
        <v/>
      </c>
      <c r="M103" s="19" t="inlineStr">
        <is>
          <t>"MAU_2025JUL"</t>
        </is>
      </c>
      <c r="N103" s="19" t="inlineStr">
        <is>
          <t>"MAU_2025JUL"</t>
        </is>
      </c>
      <c r="O103" s="19" t="n">
        <v/>
      </c>
      <c r="P103" s="19" t="n">
        <v/>
      </c>
      <c r="Q103" s="19" t="n">
        <v>0</v>
      </c>
    </row>
    <row r="104">
      <c r="A104" s="19" t="inlineStr">
        <is>
          <t>zche5226@uni.sydney.edu.au</t>
        </is>
      </c>
      <c r="B104" s="19" t="inlineStr">
        <is>
          <t>Zixi</t>
        </is>
      </c>
      <c r="C104" s="19" t="inlineStr">
        <is>
          <t>Zixi</t>
        </is>
      </c>
      <c r="D104" s="19" t="n">
        <v>1</v>
      </c>
      <c r="E104" s="19" t="n">
        <v>1</v>
      </c>
      <c r="F104" s="20" t="n">
        <v>0</v>
      </c>
      <c r="G104" s="19" t="n">
        <v>71</v>
      </c>
      <c r="H104" s="19" t="n">
        <v>71</v>
      </c>
      <c r="I104" s="20" t="n">
        <v>0</v>
      </c>
      <c r="J104" s="19" t="n">
        <v>2</v>
      </c>
      <c r="K104" s="19" t="n">
        <v>2</v>
      </c>
      <c r="L104" s="20" t="n">
        <v>0</v>
      </c>
      <c r="M104" s="19" t="inlineStr">
        <is>
          <t>"MAU_2025JUL,VWE Engaged"</t>
        </is>
      </c>
      <c r="N104" s="19" t="inlineStr">
        <is>
          <t>"MAU_2025JUL,VWE Engaged"</t>
        </is>
      </c>
      <c r="O104" s="19" t="inlineStr">
        <is>
          <t>'|8|12|14|28|</t>
        </is>
      </c>
      <c r="P104" s="19" t="inlineStr">
        <is>
          <t>'|8|12|14|28|</t>
        </is>
      </c>
      <c r="Q104" s="19" t="n">
        <v>0</v>
      </c>
    </row>
    <row r="105">
      <c r="A105" s="19" t="inlineStr">
        <is>
          <t>yzha0051@uni.sydney.edu.au</t>
        </is>
      </c>
      <c r="B105" s="19" t="inlineStr">
        <is>
          <t>Yinhua</t>
        </is>
      </c>
      <c r="C105" s="19" t="inlineStr">
        <is>
          <t>Yinhua</t>
        </is>
      </c>
      <c r="D105" s="19" t="n">
        <v>2</v>
      </c>
      <c r="E105" s="19" t="n">
        <v>2</v>
      </c>
      <c r="F105" s="20" t="n">
        <v>0</v>
      </c>
      <c r="G105" s="19" t="n">
        <v>1</v>
      </c>
      <c r="H105" s="19" t="n">
        <v>71</v>
      </c>
      <c r="I105" s="21" t="n">
        <v>70</v>
      </c>
      <c r="J105" s="19" t="n">
        <v/>
      </c>
      <c r="K105" s="19" t="n">
        <v/>
      </c>
      <c r="L105" s="19" t="n">
        <v/>
      </c>
      <c r="M105" s="19" t="inlineStr">
        <is>
          <t>"MAU_2025JUL"</t>
        </is>
      </c>
      <c r="N105" s="19" t="inlineStr">
        <is>
          <t>"MAU_2025JUL"</t>
        </is>
      </c>
      <c r="O105" s="19" t="n">
        <v/>
      </c>
      <c r="P105" s="19" t="n">
        <v/>
      </c>
      <c r="Q105" s="19" t="n">
        <v>0</v>
      </c>
    </row>
    <row r="106">
      <c r="A106" s="19" t="inlineStr">
        <is>
          <t>mfan0390@uni.sydney.edu.au</t>
        </is>
      </c>
      <c r="B106" s="19" t="inlineStr">
        <is>
          <t>MINGMING</t>
        </is>
      </c>
      <c r="C106" s="19" t="inlineStr">
        <is>
          <t>MINGMING</t>
        </is>
      </c>
      <c r="D106" s="19" t="n">
        <v>2</v>
      </c>
      <c r="E106" s="19" t="n">
        <v>2</v>
      </c>
      <c r="F106" s="20" t="n">
        <v>0</v>
      </c>
      <c r="G106" s="19" t="n">
        <v>139</v>
      </c>
      <c r="H106" s="19" t="n">
        <v>139</v>
      </c>
      <c r="I106" s="20" t="n">
        <v>0</v>
      </c>
      <c r="J106" s="19" t="n">
        <v>1</v>
      </c>
      <c r="K106" s="19" t="n">
        <v>1</v>
      </c>
      <c r="L106" s="20" t="n">
        <v>0</v>
      </c>
      <c r="M106" s="19" t="inlineStr">
        <is>
          <t>"MAU_2025JUL,VWE Engaged"</t>
        </is>
      </c>
      <c r="N106" s="19" t="inlineStr">
        <is>
          <t>"MAU_2025JUL,VWE Engaged"</t>
        </is>
      </c>
      <c r="O106" s="19" t="inlineStr">
        <is>
          <t>'|14|</t>
        </is>
      </c>
      <c r="P106" s="19" t="inlineStr">
        <is>
          <t>'|14|</t>
        </is>
      </c>
      <c r="Q106" s="19" t="n">
        <v>0</v>
      </c>
    </row>
    <row r="107">
      <c r="A107" s="19" t="inlineStr">
        <is>
          <t>yliu0010@uni.sydney.edu.au</t>
        </is>
      </c>
      <c r="B107" s="19" t="inlineStr">
        <is>
          <t>Yan</t>
        </is>
      </c>
      <c r="C107" s="19" t="inlineStr">
        <is>
          <t>Yan</t>
        </is>
      </c>
      <c r="D107" s="19" t="n">
        <v>1</v>
      </c>
      <c r="E107" s="19" t="n">
        <v>1</v>
      </c>
      <c r="F107" s="20" t="n">
        <v>0</v>
      </c>
      <c r="G107" s="19" t="n">
        <v>322</v>
      </c>
      <c r="H107" s="19" t="n">
        <v>322</v>
      </c>
      <c r="I107" s="20" t="n">
        <v>0</v>
      </c>
      <c r="J107" s="19" t="n">
        <v>1</v>
      </c>
      <c r="K107" s="19" t="n">
        <v/>
      </c>
      <c r="L107" s="19" t="n">
        <v/>
      </c>
      <c r="M107" s="19" t="inlineStr">
        <is>
          <t>"Completed USYD Survey 1 - Ask 1,MAU_2025JUL,Video Profiling,VWE Engaged"</t>
        </is>
      </c>
      <c r="N107" s="19" t="inlineStr">
        <is>
          <t>"Completed USYD Survey 1 - Ask 1,MAU_2025JUL,Video Profiling"</t>
        </is>
      </c>
      <c r="O107" s="19" t="inlineStr">
        <is>
          <t>'|10|14|28|22|</t>
        </is>
      </c>
      <c r="P107" s="19" t="inlineStr">
        <is>
          <t>'|10|14|28|22|</t>
        </is>
      </c>
      <c r="Q107" s="19" t="n">
        <v>0</v>
      </c>
    </row>
    <row r="108">
      <c r="A108" s="19" t="inlineStr">
        <is>
          <t>shod0732@uni.sydney.edu.au</t>
        </is>
      </c>
      <c r="B108" s="19" t="inlineStr">
        <is>
          <t>Sanskruti</t>
        </is>
      </c>
      <c r="C108" s="19" t="inlineStr">
        <is>
          <t>Sanskruti</t>
        </is>
      </c>
      <c r="D108" s="19" t="n">
        <v>1</v>
      </c>
      <c r="E108" s="19" t="n">
        <v>1</v>
      </c>
      <c r="F108" s="20" t="n">
        <v>0</v>
      </c>
      <c r="G108" s="19" t="n">
        <v>71</v>
      </c>
      <c r="H108" s="19" t="n">
        <v>71</v>
      </c>
      <c r="I108" s="20" t="n">
        <v>0</v>
      </c>
      <c r="J108" s="19" t="n">
        <v>1</v>
      </c>
      <c r="K108" s="19" t="n">
        <v>1</v>
      </c>
      <c r="L108" s="20" t="n">
        <v>0</v>
      </c>
      <c r="M108" s="19" t="inlineStr">
        <is>
          <t>"MAU_2025JUL,VWE Engaged"</t>
        </is>
      </c>
      <c r="N108" s="19" t="inlineStr">
        <is>
          <t>"MAU_2025JUL,VWE Engaged"</t>
        </is>
      </c>
      <c r="O108" s="19" t="inlineStr">
        <is>
          <t>'|13|14|42|9|10|2|</t>
        </is>
      </c>
      <c r="P108" s="19" t="inlineStr">
        <is>
          <t>'|13|14|42|9|10|2|</t>
        </is>
      </c>
      <c r="Q108" s="19" t="n">
        <v>0</v>
      </c>
    </row>
    <row r="109">
      <c r="A109" s="19" t="inlineStr">
        <is>
          <t>mngu0728@uni.sydney.edu.au</t>
        </is>
      </c>
      <c r="B109" s="19" t="inlineStr">
        <is>
          <t>Thomas</t>
        </is>
      </c>
      <c r="C109" s="19" t="inlineStr">
        <is>
          <t>Thomas</t>
        </is>
      </c>
      <c r="D109" s="19" t="n">
        <v>2</v>
      </c>
      <c r="E109" s="19" t="n">
        <v>2</v>
      </c>
      <c r="F109" s="20" t="n">
        <v>0</v>
      </c>
      <c r="G109" s="19" t="n">
        <v>271</v>
      </c>
      <c r="H109" s="19" t="n">
        <v>271</v>
      </c>
      <c r="I109" s="20" t="n">
        <v>0</v>
      </c>
      <c r="J109" s="19" t="n">
        <v>1</v>
      </c>
      <c r="K109" s="19" t="n">
        <v>1</v>
      </c>
      <c r="L109" s="20" t="n">
        <v>0</v>
      </c>
      <c r="M109" s="19" t="inlineStr">
        <is>
          <t>"MAU_2025JUN,VWE Engaged"</t>
        </is>
      </c>
      <c r="N109" s="19" t="inlineStr">
        <is>
          <t>"MAU_2025JUN,VWE Engaged"</t>
        </is>
      </c>
      <c r="O109" s="19" t="inlineStr">
        <is>
          <t>'|15|22|27|8|14|</t>
        </is>
      </c>
      <c r="P109" s="19" t="inlineStr">
        <is>
          <t>'|15|22|27|8|14|</t>
        </is>
      </c>
      <c r="Q109" s="19" t="n">
        <v>0</v>
      </c>
    </row>
    <row r="110">
      <c r="A110" s="19" t="inlineStr">
        <is>
          <t>clam0550@uni.sydney.edu.au</t>
        </is>
      </c>
      <c r="B110" s="19" t="inlineStr">
        <is>
          <t>Cheng</t>
        </is>
      </c>
      <c r="C110" s="19" t="inlineStr">
        <is>
          <t>Cheng</t>
        </is>
      </c>
      <c r="D110" s="19" t="n">
        <v>2</v>
      </c>
      <c r="E110" s="19" t="n">
        <v>2</v>
      </c>
      <c r="F110" s="20" t="n">
        <v>0</v>
      </c>
      <c r="G110" s="19" t="n">
        <v>71</v>
      </c>
      <c r="H110" s="19" t="n">
        <v>71</v>
      </c>
      <c r="I110" s="20" t="n">
        <v>0</v>
      </c>
      <c r="J110" s="19" t="n">
        <v>1</v>
      </c>
      <c r="K110" s="19" t="n">
        <v>2</v>
      </c>
      <c r="L110" s="21" t="n">
        <v>1</v>
      </c>
      <c r="M110" s="19" t="inlineStr">
        <is>
          <t>"MAU_2025JUL,VWE Engaged,Video Profiling"</t>
        </is>
      </c>
      <c r="N110" s="19" t="inlineStr">
        <is>
          <t>"MAU_2025JUL,VWE Engaged,Video Profiling"</t>
        </is>
      </c>
      <c r="O110" s="19" t="inlineStr">
        <is>
          <t>'|14|28|</t>
        </is>
      </c>
      <c r="P110" s="19" t="inlineStr">
        <is>
          <t>'|14|28|</t>
        </is>
      </c>
      <c r="Q110" s="19" t="n">
        <v>0</v>
      </c>
    </row>
    <row r="111">
      <c r="A111" s="19" t="inlineStr">
        <is>
          <t>mmun0984@uni.sydney.edu.au</t>
        </is>
      </c>
      <c r="B111" s="19" t="inlineStr">
        <is>
          <t>Meersha</t>
        </is>
      </c>
      <c r="C111" s="19" t="inlineStr">
        <is>
          <t>Meersha</t>
        </is>
      </c>
      <c r="D111" s="19" t="n">
        <v>2</v>
      </c>
      <c r="E111" s="19" t="n">
        <v>2</v>
      </c>
      <c r="F111" s="20" t="n">
        <v>0</v>
      </c>
      <c r="G111" s="19" t="n">
        <v>1</v>
      </c>
      <c r="H111" s="19" t="n">
        <v>71</v>
      </c>
      <c r="I111" s="21" t="n">
        <v>70</v>
      </c>
      <c r="J111" s="19" t="n">
        <v/>
      </c>
      <c r="K111" s="19" t="n">
        <v/>
      </c>
      <c r="L111" s="19" t="n">
        <v/>
      </c>
      <c r="M111" s="19" t="inlineStr">
        <is>
          <t>"MAU_2025JUL"</t>
        </is>
      </c>
      <c r="N111" s="19" t="inlineStr">
        <is>
          <t>"MAU_2025JUL"</t>
        </is>
      </c>
      <c r="O111" s="19" t="n">
        <v/>
      </c>
      <c r="P111" s="19" t="n">
        <v/>
      </c>
      <c r="Q111" s="19" t="n">
        <v>0</v>
      </c>
    </row>
    <row r="112">
      <c r="A112" s="19" t="inlineStr">
        <is>
          <t>fanb0069@uni.sydney.edu.au</t>
        </is>
      </c>
      <c r="B112" s="19" t="inlineStr">
        <is>
          <t>Fabliha</t>
        </is>
      </c>
      <c r="C112" s="19" t="inlineStr">
        <is>
          <t>Fabliha</t>
        </is>
      </c>
      <c r="D112" s="19" t="n">
        <v>1</v>
      </c>
      <c r="E112" s="19" t="n">
        <v>1</v>
      </c>
      <c r="F112" s="20" t="n">
        <v>0</v>
      </c>
      <c r="G112" s="19" t="n">
        <v>640</v>
      </c>
      <c r="H112" s="19" t="n">
        <v>640</v>
      </c>
      <c r="I112" s="20" t="n">
        <v>0</v>
      </c>
      <c r="J112" s="19" t="n">
        <v/>
      </c>
      <c r="K112" s="19" t="n">
        <v/>
      </c>
      <c r="L112" s="19" t="n">
        <v/>
      </c>
      <c r="M112" s="19" t="inlineStr">
        <is>
          <t>"Video Profiling 5,Career Profiling Engaged,Completed USYD Survey 1 - Ask 1,MAU_2025JUL,Video Profiling 10,Job Suggestions,IND Resume Basics LES,IND Engaged,Video Profiling"</t>
        </is>
      </c>
      <c r="N112" s="19" t="inlineStr">
        <is>
          <t>"Video Profiling 5,Career Profiling Engaged,Completed USYD Survey 1 - Ask 1,MAU_2025JUL,Video Profiling 10,Job Suggestions,IND Resume Basics LES,IND Engaged,Video Profiling"</t>
        </is>
      </c>
      <c r="O112" s="19" t="inlineStr">
        <is>
          <t>'|7|11|14|25|</t>
        </is>
      </c>
      <c r="P112" s="19" t="inlineStr">
        <is>
          <t>'|7|11|14|25|</t>
        </is>
      </c>
      <c r="Q112" s="19" t="n">
        <v>1</v>
      </c>
    </row>
    <row r="113">
      <c r="A113" s="19" t="inlineStr">
        <is>
          <t>amat0369@uni.sydney.edu.au</t>
        </is>
      </c>
      <c r="B113" s="19" t="inlineStr">
        <is>
          <t>Akshat</t>
        </is>
      </c>
      <c r="C113" s="19" t="inlineStr">
        <is>
          <t>Akshat</t>
        </is>
      </c>
      <c r="D113" s="19" t="n">
        <v>1</v>
      </c>
      <c r="E113" s="19" t="n">
        <v>1</v>
      </c>
      <c r="F113" s="20" t="n">
        <v>0</v>
      </c>
      <c r="G113" s="19" t="n">
        <v>71</v>
      </c>
      <c r="H113" s="19" t="n">
        <v>71</v>
      </c>
      <c r="I113" s="20" t="n">
        <v>0</v>
      </c>
      <c r="J113" s="19" t="n">
        <v>1</v>
      </c>
      <c r="K113" s="19" t="n">
        <v>1</v>
      </c>
      <c r="L113" s="20" t="n">
        <v>0</v>
      </c>
      <c r="M113" s="19" t="inlineStr">
        <is>
          <t>"Career Profiling Engaged,Completed USYD Survey 1 - Ask 1,MAU_2025JUL,Job Suggestions,28 Engaged,Video Profiling,VWE Engaged"</t>
        </is>
      </c>
      <c r="N113" s="19" t="inlineStr">
        <is>
          <t>"Career Profiling Engaged,Completed USYD Survey 1 - Ask 1,MAU_2025JUL,Job Suggestions,28 Engaged,Video Profiling,VWE Engaged"</t>
        </is>
      </c>
      <c r="O113" s="19" t="inlineStr">
        <is>
          <t>'|28|</t>
        </is>
      </c>
      <c r="P113" s="19" t="inlineStr">
        <is>
          <t>'|28|</t>
        </is>
      </c>
      <c r="Q113" s="19" t="n">
        <v>1</v>
      </c>
    </row>
    <row r="114">
      <c r="A114" s="19" t="inlineStr">
        <is>
          <t>hmal0760@uni.sydney.edu.au</t>
        </is>
      </c>
      <c r="B114" s="19" t="inlineStr">
        <is>
          <t>Hooria</t>
        </is>
      </c>
      <c r="C114" s="19" t="inlineStr">
        <is>
          <t>Hooria</t>
        </is>
      </c>
      <c r="D114" s="19" t="n">
        <v>2</v>
      </c>
      <c r="E114" s="19" t="n">
        <v>2</v>
      </c>
      <c r="F114" s="20" t="n">
        <v>0</v>
      </c>
      <c r="G114" s="19" t="n">
        <v>71</v>
      </c>
      <c r="H114" s="19" t="n">
        <v>71</v>
      </c>
      <c r="I114" s="20" t="n">
        <v>0</v>
      </c>
      <c r="J114" s="19" t="n">
        <v>1</v>
      </c>
      <c r="K114" s="19" t="n">
        <v>1</v>
      </c>
      <c r="L114" s="20" t="n">
        <v>0</v>
      </c>
      <c r="M114" s="19" t="inlineStr">
        <is>
          <t>"Career Profiling Engaged"</t>
        </is>
      </c>
      <c r="N114" s="19" t="inlineStr">
        <is>
          <t>"Career Profiling Engaged"</t>
        </is>
      </c>
      <c r="O114" s="19" t="inlineStr">
        <is>
          <t>'|14|23|42|14|19|23|28|27|42|</t>
        </is>
      </c>
      <c r="P114" s="19" t="inlineStr">
        <is>
          <t>'|14|23|42|14|19|23|28|27|42|</t>
        </is>
      </c>
      <c r="Q114" s="19" t="n">
        <v>1</v>
      </c>
    </row>
    <row r="115">
      <c r="A115" s="19" t="inlineStr">
        <is>
          <t>svin0736@uni.sydney.edu.au</t>
        </is>
      </c>
      <c r="B115" s="19" t="inlineStr">
        <is>
          <t>Surya</t>
        </is>
      </c>
      <c r="C115" s="19" t="inlineStr">
        <is>
          <t>Surya</t>
        </is>
      </c>
      <c r="D115" s="19" t="n">
        <v>1</v>
      </c>
      <c r="E115" s="19" t="n">
        <v>1</v>
      </c>
      <c r="F115" s="20" t="n">
        <v>0</v>
      </c>
      <c r="G115" s="19" t="n">
        <v>71</v>
      </c>
      <c r="H115" s="19" t="n">
        <v>71</v>
      </c>
      <c r="I115" s="20" t="n">
        <v>0</v>
      </c>
      <c r="J115" s="19" t="n">
        <v>1</v>
      </c>
      <c r="K115" s="19" t="n">
        <v>1</v>
      </c>
      <c r="L115" s="20" t="n">
        <v>0</v>
      </c>
      <c r="M115" s="19" t="inlineStr">
        <is>
          <t>"MAU_2025JUL,VWE Engaged"</t>
        </is>
      </c>
      <c r="N115" s="19" t="inlineStr">
        <is>
          <t>"MAU_2025JUL,VWE Engaged"</t>
        </is>
      </c>
      <c r="O115" s="19" t="inlineStr">
        <is>
          <t>'|14|21|33|34|16|13|11|2|</t>
        </is>
      </c>
      <c r="P115" s="19" t="inlineStr">
        <is>
          <t>'|14|21|33|34|16|13|11|2|</t>
        </is>
      </c>
      <c r="Q115" s="19" t="n">
        <v>0</v>
      </c>
    </row>
    <row r="116">
      <c r="A116" s="19" t="inlineStr">
        <is>
          <t>asan0436@uni.sydney.edu.au</t>
        </is>
      </c>
      <c r="B116" s="19" t="inlineStr">
        <is>
          <t>Apsara</t>
        </is>
      </c>
      <c r="C116" s="19" t="inlineStr">
        <is>
          <t>Apsara</t>
        </is>
      </c>
      <c r="D116" s="19" t="n">
        <v>1</v>
      </c>
      <c r="E116" s="19" t="n">
        <v>1</v>
      </c>
      <c r="F116" s="20" t="n">
        <v>0</v>
      </c>
      <c r="G116" s="19" t="n">
        <v>256</v>
      </c>
      <c r="H116" s="19" t="n">
        <v>256</v>
      </c>
      <c r="I116" s="20" t="n">
        <v>0</v>
      </c>
      <c r="J116" s="19" t="n">
        <v>1</v>
      </c>
      <c r="K116" s="19" t="n">
        <v>1</v>
      </c>
      <c r="L116" s="20" t="n">
        <v>0</v>
      </c>
      <c r="M116" s="19" t="inlineStr">
        <is>
          <t>"Career Profiling Engaged,Completed USYD Survey 1 - Ask 1,MAU_2025JUL,Video Profiling"</t>
        </is>
      </c>
      <c r="N116" s="19" t="inlineStr">
        <is>
          <t>"Career Profiling Engaged,Completed USYD Survey 1 - Ask 1,MAU_2025JUL,Video Profiling"</t>
        </is>
      </c>
      <c r="O116" s="19" t="inlineStr">
        <is>
          <t>'|14|7|</t>
        </is>
      </c>
      <c r="P116" s="19" t="inlineStr">
        <is>
          <t>'|14|7|</t>
        </is>
      </c>
      <c r="Q116" s="19" t="n">
        <v>1</v>
      </c>
    </row>
    <row r="117">
      <c r="A117" s="19" t="inlineStr">
        <is>
          <t>ghen7929@uni.sydney.edu.au</t>
        </is>
      </c>
      <c r="B117" s="19" t="inlineStr">
        <is>
          <t>Gabby</t>
        </is>
      </c>
      <c r="C117" s="19" t="inlineStr">
        <is>
          <t>Gabby</t>
        </is>
      </c>
      <c r="D117" s="19" t="n">
        <v>2</v>
      </c>
      <c r="E117" s="19" t="n">
        <v>2</v>
      </c>
      <c r="F117" s="20" t="n">
        <v>0</v>
      </c>
      <c r="G117" s="19" t="n">
        <v>71</v>
      </c>
      <c r="H117" s="19" t="n">
        <v>71</v>
      </c>
      <c r="I117" s="20" t="n">
        <v>0</v>
      </c>
      <c r="J117" s="19" t="n">
        <v>2</v>
      </c>
      <c r="K117" s="19" t="n">
        <v>2</v>
      </c>
      <c r="L117" s="20" t="n">
        <v>0</v>
      </c>
      <c r="M117" s="19" t="inlineStr">
        <is>
          <t>"Career Profiling Engaged,Completed USYD Survey 1 - Ask 1,VWE Engaged,Video Profiling"</t>
        </is>
      </c>
      <c r="N117" s="19" t="inlineStr">
        <is>
          <t>"Career Profiling Engaged,Completed USYD Survey 1 - Ask 1,VWE Engaged,Video Profiling"</t>
        </is>
      </c>
      <c r="O117" s="19" t="inlineStr">
        <is>
          <t>'|3|7|11|14|27|28|42|</t>
        </is>
      </c>
      <c r="P117" s="19" t="inlineStr">
        <is>
          <t>'|3|7|11|14|27|28|42|</t>
        </is>
      </c>
      <c r="Q117" s="19" t="n">
        <v>1</v>
      </c>
    </row>
    <row r="118">
      <c r="A118" s="19" t="inlineStr">
        <is>
          <t>zzam0446@uni.sydney.edu.au</t>
        </is>
      </c>
      <c r="B118" s="19" t="inlineStr">
        <is>
          <t>Zeba</t>
        </is>
      </c>
      <c r="C118" s="19" t="inlineStr">
        <is>
          <t>Zeba</t>
        </is>
      </c>
      <c r="D118" s="19" t="n">
        <v>2</v>
      </c>
      <c r="E118" s="19" t="n">
        <v>2</v>
      </c>
      <c r="F118" s="20" t="n">
        <v>0</v>
      </c>
      <c r="G118" s="19" t="n">
        <v>1</v>
      </c>
      <c r="H118" s="19" t="n">
        <v>71</v>
      </c>
      <c r="I118" s="21" t="n">
        <v>70</v>
      </c>
      <c r="J118" s="19" t="n">
        <v/>
      </c>
      <c r="K118" s="19" t="n">
        <v/>
      </c>
      <c r="L118" s="19" t="n">
        <v/>
      </c>
      <c r="M118" s="19" t="n">
        <v/>
      </c>
      <c r="N118" s="19" t="n">
        <v/>
      </c>
      <c r="O118" s="19" t="n">
        <v/>
      </c>
      <c r="P118" s="19" t="n">
        <v/>
      </c>
      <c r="Q118" s="19" t="n">
        <v>0</v>
      </c>
    </row>
    <row r="119">
      <c r="A119" s="19" t="inlineStr">
        <is>
          <t>nefe0237@uni.sydney.edu.au</t>
        </is>
      </c>
      <c r="B119" s="19" t="inlineStr">
        <is>
          <t>Nayla</t>
        </is>
      </c>
      <c r="C119" s="19" t="inlineStr">
        <is>
          <t>Nayla</t>
        </is>
      </c>
      <c r="D119" s="19" t="n">
        <v>2</v>
      </c>
      <c r="E119" s="19" t="n">
        <v>2</v>
      </c>
      <c r="F119" s="20" t="n">
        <v>0</v>
      </c>
      <c r="G119" s="19" t="n">
        <v>71</v>
      </c>
      <c r="H119" s="19" t="n">
        <v>71</v>
      </c>
      <c r="I119" s="20" t="n">
        <v>0</v>
      </c>
      <c r="J119" s="19" t="n">
        <v>1</v>
      </c>
      <c r="K119" s="19" t="n">
        <v>2</v>
      </c>
      <c r="L119" s="21" t="n">
        <v>1</v>
      </c>
      <c r="M119" s="19" t="inlineStr">
        <is>
          <t>"MAU_2025JUL,Video Profiling,VWE Engaged,3 Engaged"</t>
        </is>
      </c>
      <c r="N119" s="19" t="inlineStr">
        <is>
          <t>"MAU_2025JUL,Video Profiling,VWE Engaged,3 Engaged"</t>
        </is>
      </c>
      <c r="O119" s="19" t="inlineStr">
        <is>
          <t>'|3|6|14|17|21|27|28|42|</t>
        </is>
      </c>
      <c r="P119" s="19" t="inlineStr">
        <is>
          <t>'|3|6|14|17|21|27|28|42|</t>
        </is>
      </c>
      <c r="Q119" s="19" t="n">
        <v>0</v>
      </c>
    </row>
    <row r="120">
      <c r="A120" s="19" t="inlineStr">
        <is>
          <t>vzho0083@uni.sydney.edu.au</t>
        </is>
      </c>
      <c r="B120" s="19" t="inlineStr">
        <is>
          <t>Vicky</t>
        </is>
      </c>
      <c r="C120" s="19" t="inlineStr">
        <is>
          <t>Vicky</t>
        </is>
      </c>
      <c r="D120" s="19" t="n">
        <v>1</v>
      </c>
      <c r="E120" s="19" t="n">
        <v>2</v>
      </c>
      <c r="F120" s="21" t="n">
        <v>1</v>
      </c>
      <c r="G120" s="19" t="n">
        <v>1338</v>
      </c>
      <c r="H120" s="19" t="n">
        <v>1338</v>
      </c>
      <c r="I120" s="20" t="n">
        <v>0</v>
      </c>
      <c r="J120" s="19" t="n">
        <v/>
      </c>
      <c r="K120" s="19" t="n">
        <v/>
      </c>
      <c r="L120" s="19" t="n">
        <v/>
      </c>
      <c r="M120" s="19" t="inlineStr">
        <is>
          <t>"MAU_2025JUL"</t>
        </is>
      </c>
      <c r="N120" s="19" t="inlineStr">
        <is>
          <t>"MAU_2025JUL,"Career Profiling Engaged,MAU_2025JUL"</t>
        </is>
      </c>
      <c r="O120" s="19" t="inlineStr">
        <is>
          <t>'|8|5|7|15|21|27|28|35|42|22|14|</t>
        </is>
      </c>
      <c r="P120" s="19" t="inlineStr">
        <is>
          <t>'|8|5|7|15|21|27|28|35|42|22|14|</t>
        </is>
      </c>
      <c r="Q120" s="19" t="n">
        <v>1</v>
      </c>
    </row>
    <row r="121">
      <c r="A121" s="19" t="inlineStr">
        <is>
          <t>wzhu0406@uni.sydney.edu.au</t>
        </is>
      </c>
      <c r="B121" s="19" t="inlineStr">
        <is>
          <t>wenhua</t>
        </is>
      </c>
      <c r="C121" s="19" t="inlineStr">
        <is>
          <t>wenhua</t>
        </is>
      </c>
      <c r="D121" s="19" t="n">
        <v>1</v>
      </c>
      <c r="E121" s="19" t="n">
        <v>1</v>
      </c>
      <c r="F121" s="20" t="n">
        <v>0</v>
      </c>
      <c r="G121" s="19" t="n">
        <v>71</v>
      </c>
      <c r="H121" s="19" t="n">
        <v>71</v>
      </c>
      <c r="I121" s="20" t="n">
        <v>0</v>
      </c>
      <c r="J121" s="19" t="n">
        <v/>
      </c>
      <c r="K121" s="19" t="n">
        <v/>
      </c>
      <c r="L121" s="19" t="n">
        <v/>
      </c>
      <c r="M121" s="19" t="inlineStr">
        <is>
          <t>"MAU_2025JUL"</t>
        </is>
      </c>
      <c r="N121" s="19" t="inlineStr">
        <is>
          <t>"MAU_2025JUL"</t>
        </is>
      </c>
      <c r="O121" s="19" t="inlineStr">
        <is>
          <t>'|27|22|14|</t>
        </is>
      </c>
      <c r="P121" s="19" t="inlineStr">
        <is>
          <t>'|27|22|14|</t>
        </is>
      </c>
      <c r="Q121" s="19" t="n">
        <v>0</v>
      </c>
    </row>
    <row r="122">
      <c r="A122" s="19" t="inlineStr">
        <is>
          <t>hche0081@uni.sydney.edu.au</t>
        </is>
      </c>
      <c r="B122" s="19" t="inlineStr">
        <is>
          <t>HanLin</t>
        </is>
      </c>
      <c r="C122" s="19" t="inlineStr">
        <is>
          <t>HanLin</t>
        </is>
      </c>
      <c r="D122" s="19" t="n">
        <v>1</v>
      </c>
      <c r="E122" s="19" t="n">
        <v>1</v>
      </c>
      <c r="F122" s="20" t="n">
        <v>0</v>
      </c>
      <c r="G122" s="19" t="n">
        <v>1</v>
      </c>
      <c r="H122" s="19" t="n">
        <v>71</v>
      </c>
      <c r="I122" s="21" t="n">
        <v>70</v>
      </c>
      <c r="J122" s="19" t="n">
        <v>2</v>
      </c>
      <c r="K122" s="19" t="n">
        <v>2</v>
      </c>
      <c r="L122" s="20" t="n">
        <v>0</v>
      </c>
      <c r="M122" s="19" t="inlineStr">
        <is>
          <t>"MAU_2025JUL,VWE Engaged"</t>
        </is>
      </c>
      <c r="N122" s="19" t="inlineStr">
        <is>
          <t>"MAU_2025JUL,VWE Engaged"</t>
        </is>
      </c>
      <c r="O122" s="19" t="inlineStr">
        <is>
          <t>'|14|</t>
        </is>
      </c>
      <c r="P122" s="19" t="inlineStr">
        <is>
          <t>'|14|</t>
        </is>
      </c>
      <c r="Q122" s="19" t="n">
        <v>0</v>
      </c>
    </row>
    <row r="123">
      <c r="A123" s="19" t="inlineStr">
        <is>
          <t>mshe0324@uni.sydney.edu.au</t>
        </is>
      </c>
      <c r="B123" s="19" t="inlineStr">
        <is>
          <t>Mingyu</t>
        </is>
      </c>
      <c r="C123" s="19" t="inlineStr">
        <is>
          <t>Mingyu</t>
        </is>
      </c>
      <c r="D123" s="19" t="n">
        <v>1</v>
      </c>
      <c r="E123" s="19" t="n">
        <v>1</v>
      </c>
      <c r="F123" s="20" t="n">
        <v>0</v>
      </c>
      <c r="G123" s="19" t="n">
        <v>71</v>
      </c>
      <c r="H123" s="19" t="n">
        <v>71</v>
      </c>
      <c r="I123" s="20" t="n">
        <v>0</v>
      </c>
      <c r="J123" s="19" t="n">
        <v>1</v>
      </c>
      <c r="K123" s="19" t="n">
        <v>1</v>
      </c>
      <c r="L123" s="20" t="n">
        <v>0</v>
      </c>
      <c r="M123" s="19" t="inlineStr">
        <is>
          <t>"MAU_2025JUL,VWE Engaged,Video Profiling"</t>
        </is>
      </c>
      <c r="N123" s="19" t="inlineStr">
        <is>
          <t>"MAU_2025JUL,VWE Engaged,Video Profiling"</t>
        </is>
      </c>
      <c r="O123" s="19" t="inlineStr">
        <is>
          <t>'|14|22|28|</t>
        </is>
      </c>
      <c r="P123" s="19" t="inlineStr">
        <is>
          <t>'|14|22|28|</t>
        </is>
      </c>
      <c r="Q123" s="19" t="n">
        <v>0</v>
      </c>
    </row>
    <row r="124">
      <c r="A124" s="19" t="inlineStr">
        <is>
          <t>rliu0288@uni.sydney.edu.au</t>
        </is>
      </c>
      <c r="B124" s="19" t="inlineStr">
        <is>
          <t>Rocky</t>
        </is>
      </c>
      <c r="C124" s="19" t="inlineStr">
        <is>
          <t>Rocky</t>
        </is>
      </c>
      <c r="D124" s="19" t="n">
        <v>1</v>
      </c>
      <c r="E124" s="19" t="n">
        <v>1</v>
      </c>
      <c r="F124" s="20" t="n">
        <v>0</v>
      </c>
      <c r="G124" s="19" t="n">
        <v>1</v>
      </c>
      <c r="H124" s="19" t="n">
        <v>71</v>
      </c>
      <c r="I124" s="21" t="n">
        <v>70</v>
      </c>
      <c r="J124" s="19" t="n">
        <v>1</v>
      </c>
      <c r="K124" s="19" t="n">
        <v>1</v>
      </c>
      <c r="L124" s="20" t="n">
        <v>0</v>
      </c>
      <c r="M124" s="19" t="inlineStr">
        <is>
          <t>"MAU_2025JUN,VWE Engaged</t>
        </is>
      </c>
      <c r="N124" s="19" t="inlineStr">
        <is>
          <t>"MAU_2025JUN,VWE Engaged</t>
        </is>
      </c>
      <c r="O124" s="19" t="inlineStr">
        <is>
          <t>'|13|14|</t>
        </is>
      </c>
      <c r="P124" s="19" t="inlineStr">
        <is>
          <t>'|13|14|</t>
        </is>
      </c>
      <c r="Q124" s="19" t="n">
        <v>0</v>
      </c>
    </row>
    <row r="125">
      <c r="A125" s="19" t="inlineStr">
        <is>
          <t>djha1000@uni.sydney.edu.au</t>
        </is>
      </c>
      <c r="B125" s="19" t="inlineStr">
        <is>
          <t>Deepak</t>
        </is>
      </c>
      <c r="C125" s="19" t="inlineStr">
        <is>
          <t>Deepak</t>
        </is>
      </c>
      <c r="D125" s="19" t="n">
        <v>1</v>
      </c>
      <c r="E125" s="19" t="n">
        <v>1</v>
      </c>
      <c r="F125" s="20" t="n">
        <v>0</v>
      </c>
      <c r="G125" s="19" t="n">
        <v>141</v>
      </c>
      <c r="H125" s="19" t="n">
        <v>403</v>
      </c>
      <c r="I125" s="21" t="n">
        <v>262</v>
      </c>
      <c r="J125" s="19" t="n">
        <v>1</v>
      </c>
      <c r="K125" s="19" t="n">
        <v>1</v>
      </c>
      <c r="L125" s="20" t="n">
        <v>0</v>
      </c>
      <c r="M125" s="19" t="inlineStr">
        <is>
          <t>"MAU_2025JUL,VWE Engaged"</t>
        </is>
      </c>
      <c r="N125" s="19" t="inlineStr">
        <is>
          <t>"MAU_2025JUL,VWE Engaged"</t>
        </is>
      </c>
      <c r="O125" s="19" t="inlineStr">
        <is>
          <t>'|1|2|7|8|5|</t>
        </is>
      </c>
      <c r="P125" s="19" t="inlineStr">
        <is>
          <t>'|1|2|7|8|5|</t>
        </is>
      </c>
      <c r="Q125" s="19" t="n">
        <v>0</v>
      </c>
    </row>
    <row r="126">
      <c r="A126" s="19" t="inlineStr">
        <is>
          <t>bsub0921@uni.sydney.edu.au</t>
        </is>
      </c>
      <c r="B126" s="19" t="inlineStr">
        <is>
          <t>Bathrinathan</t>
        </is>
      </c>
      <c r="C126" s="19" t="inlineStr">
        <is>
          <t>Bathrinathan</t>
        </is>
      </c>
      <c r="D126" s="19" t="n">
        <v>2</v>
      </c>
      <c r="E126" s="19" t="n">
        <v>2</v>
      </c>
      <c r="F126" s="20" t="n">
        <v>0</v>
      </c>
      <c r="G126" s="19" t="n">
        <v>71</v>
      </c>
      <c r="H126" s="19" t="n">
        <v>71</v>
      </c>
      <c r="I126" s="20" t="n">
        <v>0</v>
      </c>
      <c r="J126" s="19" t="n">
        <v/>
      </c>
      <c r="K126" s="19" t="n">
        <v/>
      </c>
      <c r="L126" s="19" t="n">
        <v/>
      </c>
      <c r="M126" s="19" t="inlineStr">
        <is>
          <t>"Video Profiling"</t>
        </is>
      </c>
      <c r="N126" s="19" t="inlineStr">
        <is>
          <t>"Video Profiling"</t>
        </is>
      </c>
      <c r="O126" s="19" t="inlineStr">
        <is>
          <t>'|1|2|3|8|12|14|15|16|21|28|26|25|34|19|23|</t>
        </is>
      </c>
      <c r="P126" s="19" t="inlineStr">
        <is>
          <t>'|1|2|3|8|12|14|15|16|21|28|26|25|34|19|23|</t>
        </is>
      </c>
      <c r="Q126" s="19" t="n">
        <v>0</v>
      </c>
    </row>
    <row r="127">
      <c r="A127" s="19" t="inlineStr">
        <is>
          <t>apra0996@uni.sydney.edu.au</t>
        </is>
      </c>
      <c r="B127" s="19" t="inlineStr">
        <is>
          <t>Anirudha</t>
        </is>
      </c>
      <c r="C127" s="19" t="inlineStr">
        <is>
          <t>Anirudha</t>
        </is>
      </c>
      <c r="D127" s="19" t="n">
        <v>2</v>
      </c>
      <c r="E127" s="19" t="n">
        <v>2</v>
      </c>
      <c r="F127" s="20" t="n">
        <v>0</v>
      </c>
      <c r="G127" s="19" t="n">
        <v>654</v>
      </c>
      <c r="H127" s="19" t="n">
        <v>654</v>
      </c>
      <c r="I127" s="20" t="n">
        <v>0</v>
      </c>
      <c r="J127" s="19" t="n">
        <v>1</v>
      </c>
      <c r="K127" s="19" t="n">
        <v>2</v>
      </c>
      <c r="L127" s="21" t="n">
        <v>1</v>
      </c>
      <c r="M127" s="19" t="inlineStr">
        <is>
          <t>"Video Profiling 5,Career Profiling Engaged,Job Suggestions,Video Profiling,VWE Engaged"</t>
        </is>
      </c>
      <c r="N127" s="19" t="inlineStr">
        <is>
          <t>"Video Profiling 5,Career Profiling Engaged,Job Suggestions,Video Profiling,VWE Engaged"</t>
        </is>
      </c>
      <c r="O127" s="19" t="inlineStr">
        <is>
          <t>'|14|27|28|</t>
        </is>
      </c>
      <c r="P127" s="19" t="inlineStr">
        <is>
          <t>'|14|27|28|</t>
        </is>
      </c>
      <c r="Q127" s="19" t="n">
        <v>1</v>
      </c>
    </row>
    <row r="128">
      <c r="A128" s="19" t="inlineStr">
        <is>
          <t>rnag0014@uni.sydney.edu.au</t>
        </is>
      </c>
      <c r="B128" s="19" t="inlineStr">
        <is>
          <t>Rohith</t>
        </is>
      </c>
      <c r="C128" s="19" t="inlineStr">
        <is>
          <t>Rohith</t>
        </is>
      </c>
      <c r="D128" s="19" t="n">
        <v>1</v>
      </c>
      <c r="E128" s="19" t="n">
        <v>1</v>
      </c>
      <c r="F128" s="20" t="n">
        <v>0</v>
      </c>
      <c r="G128" s="19" t="n">
        <v>53</v>
      </c>
      <c r="H128" s="19" t="n">
        <v>71</v>
      </c>
      <c r="I128" s="21" t="n">
        <v>18</v>
      </c>
      <c r="J128" s="19" t="n">
        <v>1</v>
      </c>
      <c r="K128" s="19" t="n">
        <v>1</v>
      </c>
      <c r="L128" s="20" t="n">
        <v>0</v>
      </c>
      <c r="M128" s="19" t="n">
        <v/>
      </c>
      <c r="N128" s="19" t="n">
        <v/>
      </c>
      <c r="O128" s="19" t="inlineStr">
        <is>
          <t>'|14|28|</t>
        </is>
      </c>
      <c r="P128" s="19" t="inlineStr">
        <is>
          <t>'|14|28|</t>
        </is>
      </c>
      <c r="Q128" s="19" t="n">
        <v>0</v>
      </c>
    </row>
    <row r="129">
      <c r="A129" s="19" t="inlineStr">
        <is>
          <t>jili0696@uni.sydney.edu.au</t>
        </is>
      </c>
      <c r="B129" s="19" t="inlineStr">
        <is>
          <t>Iris</t>
        </is>
      </c>
      <c r="C129" s="19" t="inlineStr">
        <is>
          <t>Iris</t>
        </is>
      </c>
      <c r="D129" s="19" t="n">
        <v>1</v>
      </c>
      <c r="E129" s="19" t="n">
        <v>2</v>
      </c>
      <c r="F129" s="21" t="n">
        <v>1</v>
      </c>
      <c r="G129" s="19" t="n">
        <v>71</v>
      </c>
      <c r="H129" s="19" t="n">
        <v>547</v>
      </c>
      <c r="I129" s="21" t="n">
        <v>476</v>
      </c>
      <c r="J129" s="19" t="n">
        <v>1</v>
      </c>
      <c r="K129" s="19" t="n">
        <v>1</v>
      </c>
      <c r="L129" s="20" t="n">
        <v>0</v>
      </c>
      <c r="M129" s="19" t="inlineStr">
        <is>
          <t>"Career Profiling Engaged,Completed USYD Survey 1 - Ask 1,Job Suggestions,14 Engaged,Video Profiling,VWE Engaged"</t>
        </is>
      </c>
      <c r="N129" s="19" t="inlineStr">
        <is>
          <t>"Video Profiling,Job Suggestions,14 Engaged,Career Profiling Engaged,Completed USYD Survey 1 - Ask 1"</t>
        </is>
      </c>
      <c r="O129" s="19" t="inlineStr">
        <is>
          <t>'|3|7|11|14|</t>
        </is>
      </c>
      <c r="P129" s="19" t="inlineStr">
        <is>
          <t>'|3|7|11|14|</t>
        </is>
      </c>
      <c r="Q129" s="19" t="n">
        <v>1</v>
      </c>
    </row>
    <row r="130">
      <c r="A130" s="19" t="inlineStr">
        <is>
          <t>este0478@uni.sydney.edu.au</t>
        </is>
      </c>
      <c r="B130" s="19" t="inlineStr">
        <is>
          <t>Edeline</t>
        </is>
      </c>
      <c r="C130" s="19" t="inlineStr">
        <is>
          <t>Edeline</t>
        </is>
      </c>
      <c r="D130" s="19" t="n">
        <v>2</v>
      </c>
      <c r="E130" s="19" t="n">
        <v>2</v>
      </c>
      <c r="F130" s="20" t="n">
        <v>0</v>
      </c>
      <c r="G130" s="19" t="n">
        <v>1</v>
      </c>
      <c r="H130" s="19" t="n">
        <v>71</v>
      </c>
      <c r="I130" s="21" t="n">
        <v>70</v>
      </c>
      <c r="J130" s="19" t="n">
        <v/>
      </c>
      <c r="K130" s="19" t="n">
        <v/>
      </c>
      <c r="L130" s="19" t="n">
        <v/>
      </c>
      <c r="M130" s="19" t="inlineStr">
        <is>
          <t>"MAU_2025JUL"</t>
        </is>
      </c>
      <c r="N130" s="19" t="inlineStr">
        <is>
          <t>"MAU_2025JUL"</t>
        </is>
      </c>
      <c r="O130" s="19" t="n">
        <v/>
      </c>
      <c r="P130" s="19" t="n">
        <v/>
      </c>
      <c r="Q130" s="19" t="n">
        <v>0</v>
      </c>
    </row>
    <row r="131">
      <c r="A131" s="19" t="inlineStr">
        <is>
          <t>dtru0671@uni.sydney.edu.au</t>
        </is>
      </c>
      <c r="B131" s="19" t="inlineStr">
        <is>
          <t>Dylan</t>
        </is>
      </c>
      <c r="C131" s="19" t="inlineStr">
        <is>
          <t>Dylan</t>
        </is>
      </c>
      <c r="D131" s="19" t="n">
        <v>2</v>
      </c>
      <c r="E131" s="19" t="n">
        <v>2</v>
      </c>
      <c r="F131" s="20" t="n">
        <v>0</v>
      </c>
      <c r="G131" s="19" t="n">
        <v>14376</v>
      </c>
      <c r="H131" s="19" t="n">
        <v>14376</v>
      </c>
      <c r="I131" s="20" t="n">
        <v>0</v>
      </c>
      <c r="J131" s="19" t="n">
        <v>2</v>
      </c>
      <c r="K131" s="19" t="n">
        <v>2</v>
      </c>
      <c r="L131" s="20" t="n">
        <v>0</v>
      </c>
      <c r="M131" s="19" t="inlineStr">
        <is>
          <t>"Completed USYD Survey 1 - Ask 1,MAU_2025JUL,37 38 39 40 41 Engaged,Job Suggestions,8 Engaged,VWE Engaged,ePortfolio Engaged,Video Profiling,7 Engaged"</t>
        </is>
      </c>
      <c r="N131" s="19" t="inlineStr">
        <is>
          <t>"Completed USYD Survey 1 - Ask 1,MAU_2025JUL,37 38 39 40 41 Engaged,Job Suggestions,8 Engaged,VWE Engaged,ePortfolio Engaged,Video Profiling,7 Engaged"</t>
        </is>
      </c>
      <c r="O131" s="19" t="inlineStr">
        <is>
          <t>'|14|</t>
        </is>
      </c>
      <c r="P131" s="19" t="inlineStr">
        <is>
          <t>'|14|</t>
        </is>
      </c>
      <c r="Q131" s="19" t="n">
        <v>0</v>
      </c>
    </row>
    <row r="132">
      <c r="A132" s="19" t="inlineStr">
        <is>
          <t>abah0923@uni.sydney.edu.au</t>
        </is>
      </c>
      <c r="B132" s="19" t="inlineStr">
        <is>
          <t>Amir</t>
        </is>
      </c>
      <c r="C132" s="19" t="inlineStr">
        <is>
          <t>Amir</t>
        </is>
      </c>
      <c r="D132" s="19" t="n">
        <v>1</v>
      </c>
      <c r="E132" s="19" t="n">
        <v>1</v>
      </c>
      <c r="F132" s="20" t="n">
        <v>0</v>
      </c>
      <c r="G132" s="19" t="n">
        <v>71</v>
      </c>
      <c r="H132" s="19" t="n">
        <v>71</v>
      </c>
      <c r="I132" s="20" t="n">
        <v>0</v>
      </c>
      <c r="J132" s="19" t="n">
        <v>1</v>
      </c>
      <c r="K132" s="19" t="n">
        <v>1</v>
      </c>
      <c r="L132" s="20" t="n">
        <v>0</v>
      </c>
      <c r="M132" s="19" t="n">
        <v/>
      </c>
      <c r="N132" s="19" t="n">
        <v/>
      </c>
      <c r="O132" s="19" t="inlineStr">
        <is>
          <t>'|7|</t>
        </is>
      </c>
      <c r="P132" s="19" t="inlineStr">
        <is>
          <t>'|7|</t>
        </is>
      </c>
      <c r="Q132" s="19" t="n">
        <v>0</v>
      </c>
    </row>
    <row r="133">
      <c r="A133" s="19" t="inlineStr">
        <is>
          <t>esuw5153@uni.sydney.edu.au</t>
        </is>
      </c>
      <c r="B133" s="19" t="inlineStr">
        <is>
          <t>Edbert</t>
        </is>
      </c>
      <c r="C133" s="19" t="inlineStr">
        <is>
          <t>Edbert</t>
        </is>
      </c>
      <c r="D133" s="19" t="n">
        <v>1</v>
      </c>
      <c r="E133" s="19" t="n">
        <v>1</v>
      </c>
      <c r="F133" s="20" t="n">
        <v>0</v>
      </c>
      <c r="G133" s="19" t="n">
        <v>10500</v>
      </c>
      <c r="H133" s="19" t="n">
        <v>10500</v>
      </c>
      <c r="I133" s="20" t="n">
        <v>0</v>
      </c>
      <c r="J133" s="19" t="n">
        <v/>
      </c>
      <c r="K133" s="19" t="n">
        <v>3</v>
      </c>
      <c r="L133" s="19" t="n">
        <v/>
      </c>
      <c r="M133" s="19" t="inlineStr">
        <is>
          <t>"28 Engaged,Resume Builder Engaged"</t>
        </is>
      </c>
      <c r="N133" s="19" t="inlineStr">
        <is>
          <t>"28 Engaged,Resume Builder Engaged"</t>
        </is>
      </c>
      <c r="O133" s="19" t="inlineStr">
        <is>
          <t>'|14|28|</t>
        </is>
      </c>
      <c r="P133" s="19" t="inlineStr">
        <is>
          <t>'|14|28|</t>
        </is>
      </c>
      <c r="Q133" s="19" t="n">
        <v>0</v>
      </c>
    </row>
    <row r="134"/>
    <row r="135">
      <c r="A135" s="23" t="inlineStr">
        <is>
          <t>SUMMARY STATISTICS</t>
        </is>
      </c>
    </row>
    <row r="136">
      <c r="A136" s="24" t="inlineStr">
        <is>
          <t>Metric</t>
        </is>
      </c>
      <c r="B136" s="24" t="inlineStr">
        <is>
          <t>Value</t>
        </is>
      </c>
      <c r="C136" s="24" t="inlineStr">
        <is>
          <t>Formula</t>
        </is>
      </c>
      <c r="D136" s="24" t="inlineStr">
        <is>
          <t>Description</t>
        </is>
      </c>
    </row>
    <row r="137">
      <c r="A137" s="25" t="inlineStr">
        <is>
          <t>Total Existing Users</t>
        </is>
      </c>
      <c r="B137" s="6" t="n">
        <v>130</v>
      </c>
      <c r="C137" s="26">
        <f>COUNTA(A:A)-3</f>
        <v/>
      </c>
      <c r="D137" s="19" t="inlineStr">
        <is>
          <t>Count of users present in both July and August</t>
        </is>
      </c>
    </row>
    <row r="138">
      <c r="A138" s="25" t="inlineStr">
        <is>
          <t>Users with Increased Login Activity</t>
        </is>
      </c>
      <c r="B138" s="6" t="n">
        <v>20</v>
      </c>
      <c r="C138" s="26">
        <f>COUNTIF(F:F,"&gt;0")</f>
        <v/>
      </c>
      <c r="D138" s="19" t="inlineStr">
        <is>
          <t>Number of users with more web sessions in August</t>
        </is>
      </c>
    </row>
    <row r="139">
      <c r="A139" s="25" t="inlineStr">
        <is>
          <t>Users with Decreased Login Activity</t>
        </is>
      </c>
      <c r="B139" s="6" t="n">
        <v>0</v>
      </c>
      <c r="C139" s="26">
        <f>COUNTIF(F:F,"&lt;0")</f>
        <v/>
      </c>
      <c r="D139" s="19" t="inlineStr">
        <is>
          <t>Number of users with fewer web sessions in August</t>
        </is>
      </c>
    </row>
    <row r="140">
      <c r="A140" s="25" t="inlineStr">
        <is>
          <t>Users with Same Login Activity</t>
        </is>
      </c>
      <c r="B140" s="6" t="n">
        <v>110</v>
      </c>
      <c r="C140" s="26">
        <f>COUNTIF(F:F,0)</f>
        <v/>
      </c>
      <c r="D140" s="19" t="inlineStr">
        <is>
          <t>Number of users with same web sessions</t>
        </is>
      </c>
    </row>
    <row r="141">
      <c r="A141" s="25" t="inlineStr">
        <is>
          <t>Users with Increased Login Time</t>
        </is>
      </c>
      <c r="B141" s="6" t="n">
        <v>42</v>
      </c>
      <c r="C141" s="26">
        <f>COUNTIF(I:I,"&gt;0")</f>
        <v/>
      </c>
      <c r="D141" s="19" t="inlineStr">
        <is>
          <t>Number of users with longer login times in August</t>
        </is>
      </c>
    </row>
    <row r="142">
      <c r="A142" s="25" t="inlineStr">
        <is>
          <t>Users with Decreased Login Time</t>
        </is>
      </c>
      <c r="B142" s="6" t="n">
        <v>1</v>
      </c>
      <c r="C142" s="26">
        <f>COUNTIF(I:I,"&lt;0")</f>
        <v/>
      </c>
      <c r="D142" s="19" t="inlineStr">
        <is>
          <t>Number of users with shorter login times in August</t>
        </is>
      </c>
    </row>
    <row r="143">
      <c r="A143" s="25" t="inlineStr">
        <is>
          <t>Users with Increased VWE</t>
        </is>
      </c>
      <c r="B143" s="6" t="n">
        <v>14</v>
      </c>
      <c r="C143" s="26">
        <f>COUNTIF(L:L,"&gt;0")</f>
        <v/>
      </c>
      <c r="D143" s="19" t="inlineStr">
        <is>
          <t>Number of users with increased VWE in August</t>
        </is>
      </c>
    </row>
    <row r="144">
      <c r="A144" s="25" t="inlineStr">
        <is>
          <t>Users with Decreased VWE</t>
        </is>
      </c>
      <c r="B144" s="6" t="n">
        <v>0</v>
      </c>
      <c r="C144" s="26">
        <f>COUNTIF(L:L,"&lt;0")</f>
        <v/>
      </c>
      <c r="D144" s="19" t="inlineStr">
        <is>
          <t>Number of users with decreased VWE in August</t>
        </is>
      </c>
    </row>
    <row r="145">
      <c r="A145" s="25" t="inlineStr">
        <is>
          <t>Average Login Increase</t>
        </is>
      </c>
      <c r="B145" s="6" t="n">
        <v>0.3307692307692308</v>
      </c>
      <c r="C145" s="26">
        <f>AVERAGE(F:F)</f>
        <v/>
      </c>
      <c r="D145" s="19" t="inlineStr">
        <is>
          <t>Average increase in web sessions from July to August</t>
        </is>
      </c>
    </row>
    <row r="146">
      <c r="A146" s="25" t="inlineStr">
        <is>
          <t>Average Time Increase (seconds)</t>
        </is>
      </c>
      <c r="B146" s="6" t="n">
        <v>152.0461538461539</v>
      </c>
      <c r="C146" s="26">
        <f>AVERAGE(I:I)</f>
        <v/>
      </c>
      <c r="D146" s="19" t="inlineStr">
        <is>
          <t>Average increase in login time from July to August</t>
        </is>
      </c>
    </row>
    <row r="147">
      <c r="A147" s="25" t="inlineStr">
        <is>
          <t>Average VWE Increase</t>
        </is>
      </c>
      <c r="B147" s="6" t="n">
        <v>0.2111111111111111</v>
      </c>
      <c r="C147" s="26">
        <f>AVERAGE(L:L)</f>
        <v/>
      </c>
      <c r="D147" s="19" t="inlineStr">
        <is>
          <t>Average increase in VWE from July to August</t>
        </is>
      </c>
    </row>
    <row r="148"/>
    <row r="149">
      <c r="A149" s="23" t="inlineStr">
        <is>
          <t>FORMULA EXAMPLES FOR MANUAL CALCULATION</t>
        </is>
      </c>
    </row>
    <row r="150">
      <c r="A150" s="24" t="inlineStr">
        <is>
          <t>Calculation</t>
        </is>
      </c>
      <c r="B150" s="24" t="inlineStr">
        <is>
          <t>Formula</t>
        </is>
      </c>
      <c r="C150" s="24" t="inlineStr">
        <is>
          <t>Example</t>
        </is>
      </c>
      <c r="D150" s="24" t="inlineStr">
        <is>
          <t>Result</t>
        </is>
      </c>
    </row>
    <row r="151">
      <c r="A151" s="25" t="inlineStr">
        <is>
          <t>Login Increase</t>
        </is>
      </c>
      <c r="B151" s="26">
        <f>August_Web_Sessions - July_Login_Count</f>
        <v/>
      </c>
      <c r="C151" s="19">
        <f>C2 - B2</f>
        <v/>
      </c>
      <c r="D151" s="19" t="inlineStr">
        <is>
          <t>Positive = Increased activity</t>
        </is>
      </c>
    </row>
    <row r="152">
      <c r="A152" s="25" t="inlineStr">
        <is>
          <t>Time Increase</t>
        </is>
      </c>
      <c r="B152" s="26">
        <f>August_Avg_Login_Time - July_Avg_Login_Time</f>
        <v/>
      </c>
      <c r="C152" s="19">
        <f>F2 - E2</f>
        <v/>
      </c>
      <c r="D152" s="19" t="inlineStr">
        <is>
          <t>Positive = Longer login time</t>
        </is>
      </c>
    </row>
    <row r="153">
      <c r="A153" s="25" t="inlineStr">
        <is>
          <t>VWE Increase</t>
        </is>
      </c>
      <c r="B153" s="26">
        <f>August_VWE - July_VWE</f>
        <v/>
      </c>
      <c r="C153" s="19">
        <f>I2 - H2</f>
        <v/>
      </c>
      <c r="D153" s="19" t="inlineStr">
        <is>
          <t>Positive = Increased VWE</t>
        </is>
      </c>
    </row>
    <row r="154">
      <c r="A154" s="25" t="inlineStr">
        <is>
          <t>Percentage Change</t>
        </is>
      </c>
      <c r="B154" s="26">
        <f>(August_Value - July_Value)/July_Value</f>
        <v/>
      </c>
      <c r="C154" s="19">
        <f>(C2-B2)/B2</f>
        <v/>
      </c>
      <c r="D154" s="19" t="inlineStr">
        <is>
          <t>Decimal result (multiply by 100 for %)</t>
        </is>
      </c>
    </row>
  </sheetData>
  <mergeCells count="3">
    <mergeCell ref="A135:Q135"/>
    <mergeCell ref="A1:Q1"/>
    <mergeCell ref="A149:Q14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2025-09-02T21:14:42Z</dcterms:created>
  <dcterms:modified xmlns:dcterms="http://purl.org/dc/terms/" xmlns:xsi="http://www.w3.org/2001/XMLSchema-instance" xsi:type="dcterms:W3CDTF">2025-09-02T22:10:33Z</dcterms:modified>
</cp:coreProperties>
</file>