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Racikan" sheetId="1" r:id="rId1"/>
    <sheet name="Master Parts" sheetId="2" r:id="rId2"/>
    <sheet name="Peripher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<sst xmlns="http://schemas.openxmlformats.org/spreadsheetml/2006/main" count="294" uniqueCount="109">
  <si>
    <t>MASTER RACE WHITE</t>
  </si>
  <si>
    <t>Part</t>
  </si>
  <si>
    <t>Price</t>
  </si>
  <si>
    <t>Qty</t>
  </si>
  <si>
    <t>Subtotal</t>
  </si>
  <si>
    <t>AMD Ryzen 5 7600X</t>
  </si>
  <si>
    <t>Asrock B650M PRO RS</t>
  </si>
  <si>
    <t>Team T-Force Delta RGB DDR5 32GB (2X16GB) 6400Mhz</t>
  </si>
  <si>
    <t>Team MP44L 2TB PCIE Gen 4</t>
  </si>
  <si>
    <t>Deepcool PN750D 750W 80+ Gold</t>
  </si>
  <si>
    <t>Palit GeForce RTX 4070 12GB White</t>
  </si>
  <si>
    <t>ID-COOLING IS 67 XT WHITE</t>
  </si>
  <si>
    <t>ASUS Prime AP201 Tempered Glass</t>
  </si>
  <si>
    <t>ID-Cooling AF-125-W</t>
  </si>
  <si>
    <t>Total</t>
  </si>
  <si>
    <t>WHITE MID</t>
  </si>
  <si>
    <t>AMD Ryzen 5 5600</t>
  </si>
  <si>
    <t>Asrock B550M PRO SE</t>
  </si>
  <si>
    <t>Team T-Create Classic 16GB (2x8GB) 3200MHz</t>
  </si>
  <si>
    <t>Team MP44L 1TB PCIE Gen 4</t>
  </si>
  <si>
    <t>Deepcool PL650D 80+ Bronze ATX 3.0</t>
  </si>
  <si>
    <t>COLORFUL iGame GeForce RTX 3060 Ultra W OC 12GB</t>
  </si>
  <si>
    <t>PCCOOLER R400</t>
  </si>
  <si>
    <t>Gamemax Spark Micro ATX</t>
  </si>
  <si>
    <t>INTEL Core i3 12100F TRAY</t>
  </si>
  <si>
    <t>COLORFUL BATTLE-AX H610M-E WIFI V20 DDR4</t>
  </si>
  <si>
    <t>ADATA GAMMIX D35 DDR4 16GB (2x8GB) 3200Mhz - WHITE</t>
  </si>
  <si>
    <t>Team MP33 SSD NVMe M.2 PCIe 3.0 1TB</t>
  </si>
  <si>
    <t>Palit RTX 3050 6GB</t>
  </si>
  <si>
    <t>MINI MASTER RACE</t>
  </si>
  <si>
    <t>AMD Ryzen 7 7700</t>
  </si>
  <si>
    <t>AMD Ryzen 7 7700X3D</t>
  </si>
  <si>
    <t>ASROCK B650I Lightning WiFi</t>
  </si>
  <si>
    <t>MSI MPG B650I EDGE WIFI</t>
  </si>
  <si>
    <t>MSI SPATIUM M480 PRO 4TB</t>
  </si>
  <si>
    <t>PSU MONTECH CENTURY MINI 750 GOLD</t>
  </si>
  <si>
    <t>ZOTAC RTX 4080 SUPER Trinity OC White 16GB DDR6X</t>
  </si>
  <si>
    <t>Lian Li Q58 X4</t>
  </si>
  <si>
    <t>MINI MID</t>
  </si>
  <si>
    <t>ASRock B550M ITX/AC</t>
  </si>
  <si>
    <t>FSP SFX Dagger Pro 650W Gold</t>
  </si>
  <si>
    <t>Palit RTX 3060 12GB Dual</t>
  </si>
  <si>
    <t>Pccooler Mini I100 Pro Mesh ITX + Riser Gen 4</t>
  </si>
  <si>
    <t>OPTIMAL</t>
  </si>
  <si>
    <t>MSI B550M-A Pro</t>
  </si>
  <si>
    <t>Apacer AS340 480GB</t>
  </si>
  <si>
    <t>Ocypus Gamma C50 Micro ATX</t>
  </si>
  <si>
    <t>Ocypus Gamma F12 Fan</t>
  </si>
  <si>
    <t>MAKSA OPTIMAL</t>
  </si>
  <si>
    <t>Asrock B450M-HDV</t>
  </si>
  <si>
    <t>Lexar DDR4 8GB 3200MHz</t>
  </si>
  <si>
    <t>Apacer AS340 240GB</t>
  </si>
  <si>
    <t>Deepcool PL550D 80+ Bronze</t>
  </si>
  <si>
    <t>Colorful BattleAX RTX 3060 8GB</t>
  </si>
  <si>
    <t>VBR M-3 Micro ATX</t>
  </si>
  <si>
    <t>Deepcool XFAN 8CM</t>
  </si>
  <si>
    <t>6 Juta terworthit</t>
  </si>
  <si>
    <t>i3 12100F Tray</t>
  </si>
  <si>
    <t>MSI PRO H610M-S</t>
  </si>
  <si>
    <t>5 Juta terworthit (VGA 2nd)</t>
  </si>
  <si>
    <t>GTX 1660 6GB</t>
  </si>
  <si>
    <t>Modern Murah Optimal (Mix 2nd)</t>
  </si>
  <si>
    <t>Intel Pentium G4560</t>
  </si>
  <si>
    <t>Motherboard H110</t>
  </si>
  <si>
    <t>Hynix DDR4 8GB 2666MHz</t>
  </si>
  <si>
    <t>GTX 1060 6GB</t>
  </si>
  <si>
    <t>Stock HSF</t>
  </si>
  <si>
    <t>Total (w/o VGA)</t>
  </si>
  <si>
    <t>Batas Bawah</t>
  </si>
  <si>
    <t>Apacer AS340 120GB</t>
  </si>
  <si>
    <t>PSU Built Up</t>
  </si>
  <si>
    <t>Casing Built Up</t>
  </si>
  <si>
    <t>Reuse Casing</t>
  </si>
  <si>
    <t>GTX 1060 3GB (2nd)</t>
  </si>
  <si>
    <t>Corsair CX430 2nd</t>
  </si>
  <si>
    <t>Fan 12CM</t>
  </si>
  <si>
    <t>Xiaomi G24i</t>
  </si>
  <si>
    <t>MK876</t>
  </si>
  <si>
    <t>X9</t>
  </si>
  <si>
    <t>GM220</t>
  </si>
  <si>
    <t>Fullset</t>
  </si>
  <si>
    <t>PARTS</t>
  </si>
  <si>
    <t>PRICE</t>
  </si>
  <si>
    <t>CATEGORY</t>
  </si>
  <si>
    <t>PROCESSOR</t>
  </si>
  <si>
    <t>Intel Core i3 2100</t>
  </si>
  <si>
    <t>MOTHERBOARD</t>
  </si>
  <si>
    <t>Motherboard H61</t>
  </si>
  <si>
    <t>GRAPHIC CARD</t>
  </si>
  <si>
    <t>RAM</t>
  </si>
  <si>
    <t>Hynix DDR3 8GB</t>
  </si>
  <si>
    <t>STORAGE</t>
  </si>
  <si>
    <t>POWER SUPPLY</t>
  </si>
  <si>
    <t>COOLING</t>
  </si>
  <si>
    <t>Intel Stock HSF</t>
  </si>
  <si>
    <t>CASE</t>
  </si>
  <si>
    <t>Acer U300B</t>
  </si>
  <si>
    <t>Zalman M2</t>
  </si>
  <si>
    <t>Lian Li Q58</t>
  </si>
  <si>
    <t>Pccooler Mini I100 Pro + Riser Gen 4</t>
  </si>
  <si>
    <t>Xiaomi G27Qi IPS 2K 180Hz</t>
  </si>
  <si>
    <t>Xiaomi G24i IPS FHD 180Hz</t>
  </si>
  <si>
    <t>Skyworth HG27G30Q IPS 2K 180Hz</t>
  </si>
  <si>
    <t>Acer EK221QE3 IPS FHD 100Hz</t>
  </si>
  <si>
    <t>DBE GM220</t>
  </si>
  <si>
    <t>KZ EDX Pro X</t>
  </si>
  <si>
    <t>Fantech ATOM63 SKY BLUE Red Switch</t>
  </si>
  <si>
    <t>Fantech Kanata Mouse</t>
  </si>
  <si>
    <t>One By Wacom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</si>
</sst>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&quot;Rp&quot;* #,##0.000_-;\-&quot;Rp&quot;* #,##0.000_-;_-&quot;Rp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3B3B3B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80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18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7"/>
  <sheetViews>
    <sheetView tabSelected="1" topLeftCell="A26" workbookViewId="0">
      <selection activeCell="A39" sqref="A39"/>
    </sheetView>
  </sheetViews>
  <sheetFormatPr defaultColWidth="8.72727272727273" defaultRowHeight="14.5"/>
  <cols>
    <col min="1" max="1" width="50.4545454545455" customWidth="1"/>
    <col min="2" max="2" width="12.9090909090909" customWidth="1"/>
    <col min="3" max="3" width="4.45454545454545" customWidth="1"/>
    <col min="4" max="4" width="13.3636363636364" customWidth="1"/>
    <col min="6" max="6" width="50.4545454545455" customWidth="1"/>
    <col min="7" max="7" width="13" customWidth="1"/>
    <col min="8" max="8" width="4.54545454545455" customWidth="1"/>
    <col min="9" max="9" width="14.2727272727273" customWidth="1"/>
  </cols>
  <sheetData>
    <row r="2" spans="1:1">
      <c r="A2" s="2" t="s">
        <v>0</v>
      </c>
    </row>
    <row r="3" spans="1:4">
      <c r="A3" s="2" t="s">
        <v>1</v>
      </c>
      <c r="B3" s="5" t="s">
        <v>2</v>
      </c>
      <c r="C3" s="5" t="s">
        <v>3</v>
      </c>
      <c r="D3" s="5" t="s">
        <v>4</v>
      </c>
    </row>
    <row r="4" spans="1:4">
      <c r="A4" s="3" t="s">
        <v>5</v>
      </c>
      <c r="B4" s="4">
        <v>3559</v>
      </c>
      <c r="C4">
        <v>1</v>
      </c>
      <c r="D4" s="4">
        <f t="shared" ref="D4:D12" si="0">B4*C4</f>
        <v>3559</v>
      </c>
    </row>
    <row r="5" spans="1:4">
      <c r="A5" t="s">
        <v>6</v>
      </c>
      <c r="B5" s="4">
        <v>2565</v>
      </c>
      <c r="C5">
        <v>1</v>
      </c>
      <c r="D5" s="4">
        <f t="shared" si="0"/>
        <v>2565</v>
      </c>
    </row>
    <row r="6" spans="1:4">
      <c r="A6" t="s">
        <v>7</v>
      </c>
      <c r="B6" s="4">
        <v>1670</v>
      </c>
      <c r="C6">
        <v>1</v>
      </c>
      <c r="D6" s="4">
        <f t="shared" si="0"/>
        <v>1670</v>
      </c>
    </row>
    <row r="7" spans="1:4">
      <c r="A7" t="s">
        <v>8</v>
      </c>
      <c r="B7" s="4">
        <v>1659</v>
      </c>
      <c r="C7">
        <v>1</v>
      </c>
      <c r="D7" s="4">
        <f t="shared" si="0"/>
        <v>1659</v>
      </c>
    </row>
    <row r="8" spans="1:4">
      <c r="A8" t="s">
        <v>9</v>
      </c>
      <c r="B8" s="4">
        <v>1192</v>
      </c>
      <c r="C8">
        <v>1</v>
      </c>
      <c r="D8" s="4">
        <f t="shared" si="0"/>
        <v>1192</v>
      </c>
    </row>
    <row r="9" spans="1:4">
      <c r="A9" t="s">
        <v>10</v>
      </c>
      <c r="B9" s="4">
        <v>9730</v>
      </c>
      <c r="C9">
        <v>1</v>
      </c>
      <c r="D9" s="4">
        <f t="shared" si="0"/>
        <v>9730</v>
      </c>
    </row>
    <row r="10" spans="1:4">
      <c r="A10" t="s">
        <v>11</v>
      </c>
      <c r="B10" s="4">
        <v>648</v>
      </c>
      <c r="C10">
        <v>1</v>
      </c>
      <c r="D10" s="4">
        <f t="shared" si="0"/>
        <v>648</v>
      </c>
    </row>
    <row r="11" spans="1:4">
      <c r="A11" t="s">
        <v>12</v>
      </c>
      <c r="B11" s="4">
        <v>1056</v>
      </c>
      <c r="C11">
        <v>1</v>
      </c>
      <c r="D11" s="4">
        <f t="shared" si="0"/>
        <v>1056</v>
      </c>
    </row>
    <row r="12" spans="1:4">
      <c r="A12" t="s">
        <v>13</v>
      </c>
      <c r="B12" s="4">
        <v>127</v>
      </c>
      <c r="C12">
        <v>3</v>
      </c>
      <c r="D12" s="4">
        <f t="shared" si="0"/>
        <v>381</v>
      </c>
    </row>
    <row r="13" spans="1:4">
      <c r="A13" s="2" t="s">
        <v>14</v>
      </c>
      <c r="D13" s="6">
        <f>SUM(D4:D12)</f>
        <v>22460</v>
      </c>
    </row>
    <row r="16" spans="1:1">
      <c r="A16" s="2" t="s">
        <v>15</v>
      </c>
    </row>
    <row r="17" spans="1:9">
      <c r="A17" s="2" t="s">
        <v>1</v>
      </c>
      <c r="B17" s="5" t="s">
        <v>2</v>
      </c>
      <c r="C17" s="5" t="s">
        <v>3</v>
      </c>
      <c r="D17" s="5" t="s">
        <v>4</v>
      </c>
      <c r="F17" s="7"/>
      <c r="G17" s="7"/>
      <c r="H17" s="7"/>
      <c r="I17" s="7"/>
    </row>
    <row r="18" spans="1:9">
      <c r="A18" s="7" t="s">
        <v>16</v>
      </c>
      <c r="B18" s="4">
        <v>1900</v>
      </c>
      <c r="C18">
        <v>1</v>
      </c>
      <c r="D18" s="4">
        <f>B18*C18</f>
        <v>1900</v>
      </c>
      <c r="I18" s="4"/>
    </row>
    <row r="19" spans="1:9">
      <c r="A19" t="s">
        <v>17</v>
      </c>
      <c r="B19" s="4">
        <v>1565</v>
      </c>
      <c r="C19">
        <v>1</v>
      </c>
      <c r="D19" s="4">
        <f t="shared" ref="D19:D27" si="1">B19*C19</f>
        <v>1565</v>
      </c>
      <c r="I19" s="4"/>
    </row>
    <row r="20" spans="1:9">
      <c r="A20" t="s">
        <v>18</v>
      </c>
      <c r="B20" s="4">
        <v>430</v>
      </c>
      <c r="C20">
        <v>1</v>
      </c>
      <c r="D20" s="4">
        <f t="shared" si="1"/>
        <v>430</v>
      </c>
      <c r="I20" s="4"/>
    </row>
    <row r="21" spans="1:9">
      <c r="A21" t="s">
        <v>19</v>
      </c>
      <c r="B21" s="4">
        <v>850</v>
      </c>
      <c r="C21">
        <v>1</v>
      </c>
      <c r="D21" s="4">
        <f t="shared" si="1"/>
        <v>850</v>
      </c>
      <c r="I21" s="4"/>
    </row>
    <row r="22" spans="1:9">
      <c r="A22" t="s">
        <v>20</v>
      </c>
      <c r="B22" s="4">
        <v>793</v>
      </c>
      <c r="C22">
        <v>1</v>
      </c>
      <c r="D22" s="4">
        <f t="shared" si="1"/>
        <v>793</v>
      </c>
      <c r="I22" s="4"/>
    </row>
    <row r="23" spans="1:9">
      <c r="A23" t="s">
        <v>21</v>
      </c>
      <c r="B23" s="4">
        <v>4855</v>
      </c>
      <c r="C23">
        <v>1</v>
      </c>
      <c r="D23" s="4">
        <f t="shared" si="1"/>
        <v>4855</v>
      </c>
      <c r="I23" s="4"/>
    </row>
    <row r="24" spans="1:9">
      <c r="A24" t="s">
        <v>22</v>
      </c>
      <c r="B24" s="4">
        <v>224</v>
      </c>
      <c r="C24">
        <v>1</v>
      </c>
      <c r="D24" s="4">
        <f t="shared" si="1"/>
        <v>224</v>
      </c>
      <c r="I24" s="4"/>
    </row>
    <row r="25" spans="1:9">
      <c r="A25" t="s">
        <v>23</v>
      </c>
      <c r="B25" s="4">
        <v>669</v>
      </c>
      <c r="C25">
        <v>1</v>
      </c>
      <c r="D25" s="4">
        <f t="shared" si="1"/>
        <v>669</v>
      </c>
      <c r="I25" s="4"/>
    </row>
    <row r="26" spans="1:9">
      <c r="A26" t="s">
        <v>13</v>
      </c>
      <c r="B26" s="4">
        <v>127</v>
      </c>
      <c r="C26">
        <v>3</v>
      </c>
      <c r="D26" s="4">
        <f t="shared" si="1"/>
        <v>381</v>
      </c>
      <c r="I26" s="4"/>
    </row>
    <row r="27" spans="1:9">
      <c r="A27" s="2" t="s">
        <v>14</v>
      </c>
      <c r="D27" s="6">
        <f>SUM(D18:D26)</f>
        <v>11667</v>
      </c>
      <c r="F27" s="7"/>
      <c r="I27" s="4"/>
    </row>
    <row r="30" spans="1:1">
      <c r="A30" s="2" t="s">
        <v>15</v>
      </c>
    </row>
    <row r="31" spans="1:4">
      <c r="A31" s="2" t="s">
        <v>1</v>
      </c>
      <c r="B31" s="5" t="s">
        <v>2</v>
      </c>
      <c r="C31" s="5" t="s">
        <v>3</v>
      </c>
      <c r="D31" s="5" t="s">
        <v>4</v>
      </c>
    </row>
    <row r="32" spans="1:4">
      <c r="A32" s="7" t="s">
        <v>24</v>
      </c>
      <c r="B32" s="4">
        <v>829</v>
      </c>
      <c r="C32">
        <v>1</v>
      </c>
      <c r="D32" s="4">
        <f t="shared" ref="D32:D40" si="2">B32*C32</f>
        <v>829</v>
      </c>
    </row>
    <row r="33" spans="1:4">
      <c r="A33" t="s">
        <v>25</v>
      </c>
      <c r="B33" s="4">
        <v>1020</v>
      </c>
      <c r="C33">
        <v>1</v>
      </c>
      <c r="D33" s="4">
        <f t="shared" si="2"/>
        <v>1020</v>
      </c>
    </row>
    <row r="34" spans="1:4">
      <c r="A34" t="s">
        <v>26</v>
      </c>
      <c r="B34" s="4">
        <v>414</v>
      </c>
      <c r="C34">
        <v>1</v>
      </c>
      <c r="D34" s="4">
        <f t="shared" si="2"/>
        <v>414</v>
      </c>
    </row>
    <row r="35" spans="1:4">
      <c r="A35" t="s">
        <v>27</v>
      </c>
      <c r="B35" s="4">
        <v>735</v>
      </c>
      <c r="C35">
        <v>1</v>
      </c>
      <c r="D35" s="4">
        <f t="shared" si="2"/>
        <v>735</v>
      </c>
    </row>
    <row r="36" spans="1:4">
      <c r="A36" t="s">
        <v>20</v>
      </c>
      <c r="B36" s="4">
        <v>793</v>
      </c>
      <c r="C36">
        <v>1</v>
      </c>
      <c r="D36" s="4">
        <f t="shared" si="2"/>
        <v>793</v>
      </c>
    </row>
    <row r="37" spans="1:4">
      <c r="A37" t="s">
        <v>28</v>
      </c>
      <c r="B37" s="4">
        <v>2500</v>
      </c>
      <c r="C37">
        <v>1</v>
      </c>
      <c r="D37" s="4">
        <f t="shared" si="2"/>
        <v>2500</v>
      </c>
    </row>
    <row r="38" spans="1:4">
      <c r="A38" t="s">
        <v>22</v>
      </c>
      <c r="B38" s="4">
        <v>224</v>
      </c>
      <c r="C38">
        <v>1</v>
      </c>
      <c r="D38" s="4">
        <f t="shared" si="2"/>
        <v>224</v>
      </c>
    </row>
    <row r="39" spans="1:4">
      <c r="A39" t="s">
        <v>23</v>
      </c>
      <c r="B39" s="4">
        <v>669</v>
      </c>
      <c r="C39">
        <v>1</v>
      </c>
      <c r="D39" s="4">
        <f t="shared" si="2"/>
        <v>669</v>
      </c>
    </row>
    <row r="40" spans="1:4">
      <c r="A40" t="s">
        <v>13</v>
      </c>
      <c r="B40" s="4">
        <v>127</v>
      </c>
      <c r="C40">
        <v>3</v>
      </c>
      <c r="D40" s="4">
        <f t="shared" si="2"/>
        <v>381</v>
      </c>
    </row>
    <row r="41" spans="1:4">
      <c r="A41" s="2" t="s">
        <v>14</v>
      </c>
      <c r="D41" s="6">
        <f>SUM(D32:D40)</f>
        <v>7565</v>
      </c>
    </row>
    <row r="45" spans="1:1">
      <c r="A45" s="2" t="s">
        <v>29</v>
      </c>
    </row>
    <row r="46" spans="1:9">
      <c r="A46" s="2" t="s">
        <v>1</v>
      </c>
      <c r="B46" s="5" t="s">
        <v>2</v>
      </c>
      <c r="C46" s="5" t="s">
        <v>3</v>
      </c>
      <c r="D46" s="5" t="s">
        <v>4</v>
      </c>
      <c r="F46" s="2" t="s">
        <v>1</v>
      </c>
      <c r="G46" s="5" t="s">
        <v>2</v>
      </c>
      <c r="H46" s="5" t="s">
        <v>3</v>
      </c>
      <c r="I46" s="5" t="s">
        <v>4</v>
      </c>
    </row>
    <row r="47" spans="1:9">
      <c r="A47" s="3" t="s">
        <v>30</v>
      </c>
      <c r="B47" s="4">
        <v>4957</v>
      </c>
      <c r="C47">
        <v>1</v>
      </c>
      <c r="D47" s="4">
        <f t="shared" ref="D47:D55" si="3">B47*C47</f>
        <v>4957</v>
      </c>
      <c r="F47" s="3" t="s">
        <v>31</v>
      </c>
      <c r="G47" s="4">
        <v>7900</v>
      </c>
      <c r="H47">
        <v>1</v>
      </c>
      <c r="I47" s="4">
        <f t="shared" ref="I47:I55" si="4">G47*H47</f>
        <v>7900</v>
      </c>
    </row>
    <row r="48" spans="1:9">
      <c r="A48" t="s">
        <v>32</v>
      </c>
      <c r="B48" s="4">
        <v>3889</v>
      </c>
      <c r="C48">
        <v>1</v>
      </c>
      <c r="D48" s="4">
        <f t="shared" si="3"/>
        <v>3889</v>
      </c>
      <c r="F48" t="s">
        <v>33</v>
      </c>
      <c r="G48" s="4">
        <v>4669</v>
      </c>
      <c r="H48">
        <v>1</v>
      </c>
      <c r="I48" s="4">
        <f t="shared" si="4"/>
        <v>4669</v>
      </c>
    </row>
    <row r="49" spans="1:9">
      <c r="A49" t="s">
        <v>7</v>
      </c>
      <c r="B49" s="4">
        <v>1670</v>
      </c>
      <c r="C49">
        <v>1</v>
      </c>
      <c r="D49" s="4">
        <f t="shared" si="3"/>
        <v>1670</v>
      </c>
      <c r="F49" t="s">
        <v>7</v>
      </c>
      <c r="G49" s="4">
        <v>1670</v>
      </c>
      <c r="H49">
        <v>1</v>
      </c>
      <c r="I49" s="4">
        <f t="shared" si="4"/>
        <v>1670</v>
      </c>
    </row>
    <row r="50" spans="1:9">
      <c r="A50" t="s">
        <v>8</v>
      </c>
      <c r="B50" s="4">
        <v>1659</v>
      </c>
      <c r="C50">
        <v>1</v>
      </c>
      <c r="D50" s="4">
        <f t="shared" si="3"/>
        <v>1659</v>
      </c>
      <c r="F50" t="s">
        <v>34</v>
      </c>
      <c r="G50" s="4">
        <v>5600</v>
      </c>
      <c r="H50">
        <v>1</v>
      </c>
      <c r="I50" s="4">
        <f t="shared" si="4"/>
        <v>5600</v>
      </c>
    </row>
    <row r="51" spans="1:9">
      <c r="A51" t="s">
        <v>35</v>
      </c>
      <c r="B51" s="4">
        <v>1775</v>
      </c>
      <c r="C51">
        <v>1</v>
      </c>
      <c r="D51" s="4">
        <f t="shared" si="3"/>
        <v>1775</v>
      </c>
      <c r="F51" t="s">
        <v>35</v>
      </c>
      <c r="G51" s="4">
        <v>1775</v>
      </c>
      <c r="H51">
        <v>1</v>
      </c>
      <c r="I51" s="4">
        <f t="shared" si="4"/>
        <v>1775</v>
      </c>
    </row>
    <row r="52" spans="1:9">
      <c r="A52" t="s">
        <v>10</v>
      </c>
      <c r="B52" s="4">
        <v>9730</v>
      </c>
      <c r="C52">
        <v>1</v>
      </c>
      <c r="D52" s="4">
        <f t="shared" si="3"/>
        <v>9730</v>
      </c>
      <c r="F52" t="s">
        <v>36</v>
      </c>
      <c r="G52" s="4">
        <v>16845</v>
      </c>
      <c r="H52">
        <v>1</v>
      </c>
      <c r="I52" s="4">
        <f t="shared" si="4"/>
        <v>16845</v>
      </c>
    </row>
    <row r="53" spans="1:9">
      <c r="A53" t="s">
        <v>11</v>
      </c>
      <c r="B53" s="4">
        <v>648</v>
      </c>
      <c r="C53">
        <v>1</v>
      </c>
      <c r="D53" s="4">
        <f t="shared" si="3"/>
        <v>648</v>
      </c>
      <c r="F53" t="s">
        <v>11</v>
      </c>
      <c r="G53" s="4">
        <v>648</v>
      </c>
      <c r="H53">
        <v>1</v>
      </c>
      <c r="I53" s="4">
        <f t="shared" si="4"/>
        <v>648</v>
      </c>
    </row>
    <row r="54" spans="1:9">
      <c r="A54" t="s">
        <v>37</v>
      </c>
      <c r="B54" s="4">
        <v>2500</v>
      </c>
      <c r="C54">
        <v>1</v>
      </c>
      <c r="D54" s="4">
        <f t="shared" si="3"/>
        <v>2500</v>
      </c>
      <c r="F54" t="s">
        <v>37</v>
      </c>
      <c r="G54" s="4">
        <v>2500</v>
      </c>
      <c r="H54">
        <v>1</v>
      </c>
      <c r="I54" s="4">
        <f t="shared" si="4"/>
        <v>2500</v>
      </c>
    </row>
    <row r="55" spans="1:9">
      <c r="A55" t="s">
        <v>13</v>
      </c>
      <c r="B55" s="4">
        <v>127</v>
      </c>
      <c r="C55">
        <v>4</v>
      </c>
      <c r="D55" s="4">
        <f t="shared" si="3"/>
        <v>508</v>
      </c>
      <c r="F55" t="s">
        <v>13</v>
      </c>
      <c r="G55" s="4">
        <v>127</v>
      </c>
      <c r="H55">
        <v>4</v>
      </c>
      <c r="I55" s="4">
        <f t="shared" si="4"/>
        <v>508</v>
      </c>
    </row>
    <row r="56" spans="1:9">
      <c r="A56" s="2" t="s">
        <v>14</v>
      </c>
      <c r="D56" s="6">
        <f>SUM(D47:D55)</f>
        <v>27336</v>
      </c>
      <c r="F56" s="2" t="s">
        <v>14</v>
      </c>
      <c r="I56" s="6">
        <f>SUM(I47:I55)</f>
        <v>42115</v>
      </c>
    </row>
    <row r="59" spans="1:1">
      <c r="A59" s="2" t="s">
        <v>38</v>
      </c>
    </row>
    <row r="60" spans="1:4">
      <c r="A60" s="2" t="s">
        <v>1</v>
      </c>
      <c r="B60" s="5" t="s">
        <v>2</v>
      </c>
      <c r="C60" s="5" t="s">
        <v>3</v>
      </c>
      <c r="D60" s="5" t="s">
        <v>4</v>
      </c>
    </row>
    <row r="61" spans="1:4">
      <c r="A61" s="3" t="s">
        <v>16</v>
      </c>
      <c r="B61" s="4">
        <v>1900</v>
      </c>
      <c r="C61">
        <v>1</v>
      </c>
      <c r="D61" s="4">
        <f>B61*C61</f>
        <v>1900</v>
      </c>
    </row>
    <row r="62" spans="1:4">
      <c r="A62" t="s">
        <v>39</v>
      </c>
      <c r="B62" s="4">
        <v>2274</v>
      </c>
      <c r="C62">
        <v>1</v>
      </c>
      <c r="D62" s="4">
        <f t="shared" ref="D61:D68" si="5">B62*C62</f>
        <v>2274</v>
      </c>
    </row>
    <row r="63" spans="1:4">
      <c r="A63" t="s">
        <v>18</v>
      </c>
      <c r="B63" s="4">
        <v>430</v>
      </c>
      <c r="C63">
        <v>1</v>
      </c>
      <c r="D63" s="4">
        <f t="shared" si="5"/>
        <v>430</v>
      </c>
    </row>
    <row r="64" spans="1:4">
      <c r="A64" t="s">
        <v>19</v>
      </c>
      <c r="B64" s="4">
        <v>850</v>
      </c>
      <c r="C64">
        <v>1</v>
      </c>
      <c r="D64" s="4">
        <f t="shared" si="5"/>
        <v>850</v>
      </c>
    </row>
    <row r="65" spans="1:4">
      <c r="A65" t="s">
        <v>40</v>
      </c>
      <c r="B65" s="4">
        <v>1580</v>
      </c>
      <c r="C65">
        <v>1</v>
      </c>
      <c r="D65" s="4">
        <f t="shared" si="5"/>
        <v>1580</v>
      </c>
    </row>
    <row r="66" spans="1:4">
      <c r="A66" t="s">
        <v>41</v>
      </c>
      <c r="B66" s="4">
        <v>4400</v>
      </c>
      <c r="C66">
        <v>1</v>
      </c>
      <c r="D66" s="4">
        <f t="shared" si="5"/>
        <v>4400</v>
      </c>
    </row>
    <row r="67" spans="1:4">
      <c r="A67" t="s">
        <v>42</v>
      </c>
      <c r="B67" s="4">
        <v>1150</v>
      </c>
      <c r="C67">
        <v>1</v>
      </c>
      <c r="D67" s="4">
        <f t="shared" si="5"/>
        <v>1150</v>
      </c>
    </row>
    <row r="68" spans="1:4">
      <c r="A68" s="2" t="s">
        <v>14</v>
      </c>
      <c r="D68" s="6">
        <f>SUM(D61:D67)</f>
        <v>12584</v>
      </c>
    </row>
    <row r="71" spans="1:1">
      <c r="A71" s="2" t="s">
        <v>43</v>
      </c>
    </row>
    <row r="72" spans="1:4">
      <c r="A72" s="2" t="s">
        <v>1</v>
      </c>
      <c r="B72" s="5" t="s">
        <v>2</v>
      </c>
      <c r="C72" s="5" t="s">
        <v>3</v>
      </c>
      <c r="D72" s="5" t="s">
        <v>4</v>
      </c>
    </row>
    <row r="73" spans="1:4">
      <c r="A73" s="3" t="s">
        <v>16</v>
      </c>
      <c r="B73" s="4">
        <v>1900</v>
      </c>
      <c r="C73">
        <v>1</v>
      </c>
      <c r="D73" s="4">
        <f t="shared" ref="D73:D81" si="6">B73*C73</f>
        <v>1900</v>
      </c>
    </row>
    <row r="74" spans="1:4">
      <c r="A74" t="s">
        <v>44</v>
      </c>
      <c r="B74" s="4">
        <v>1150</v>
      </c>
      <c r="C74">
        <v>1</v>
      </c>
      <c r="D74" s="4">
        <f t="shared" si="6"/>
        <v>1150</v>
      </c>
    </row>
    <row r="75" spans="1:4">
      <c r="A75" t="s">
        <v>18</v>
      </c>
      <c r="B75" s="4">
        <v>430</v>
      </c>
      <c r="C75">
        <v>1</v>
      </c>
      <c r="D75" s="4">
        <f t="shared" si="6"/>
        <v>430</v>
      </c>
    </row>
    <row r="76" spans="1:4">
      <c r="A76" t="s">
        <v>45</v>
      </c>
      <c r="B76" s="4">
        <v>430</v>
      </c>
      <c r="C76">
        <v>1</v>
      </c>
      <c r="D76" s="4">
        <f t="shared" si="6"/>
        <v>430</v>
      </c>
    </row>
    <row r="77" spans="1:4">
      <c r="A77" t="s">
        <v>20</v>
      </c>
      <c r="B77" s="4">
        <v>793</v>
      </c>
      <c r="C77">
        <v>1</v>
      </c>
      <c r="D77" s="4">
        <f t="shared" si="6"/>
        <v>793</v>
      </c>
    </row>
    <row r="78" spans="1:4">
      <c r="A78" t="s">
        <v>41</v>
      </c>
      <c r="B78" s="4">
        <v>4400</v>
      </c>
      <c r="C78">
        <v>1</v>
      </c>
      <c r="D78" s="4">
        <f t="shared" si="6"/>
        <v>4400</v>
      </c>
    </row>
    <row r="79" spans="1:4">
      <c r="A79" t="s">
        <v>46</v>
      </c>
      <c r="B79" s="4">
        <v>400</v>
      </c>
      <c r="C79">
        <v>1</v>
      </c>
      <c r="D79" s="4">
        <f t="shared" si="6"/>
        <v>400</v>
      </c>
    </row>
    <row r="80" spans="1:4">
      <c r="A80" t="s">
        <v>47</v>
      </c>
      <c r="B80" s="4">
        <v>29</v>
      </c>
      <c r="C80">
        <v>6</v>
      </c>
      <c r="D80" s="4">
        <f t="shared" si="6"/>
        <v>174</v>
      </c>
    </row>
    <row r="81" spans="1:4">
      <c r="A81" s="2" t="s">
        <v>14</v>
      </c>
      <c r="D81" s="6">
        <f>SUM(D73:D80)</f>
        <v>9677</v>
      </c>
    </row>
    <row r="84" spans="1:1">
      <c r="A84" s="2" t="s">
        <v>48</v>
      </c>
    </row>
    <row r="85" spans="1:4">
      <c r="A85" s="2" t="s">
        <v>1</v>
      </c>
      <c r="B85" s="5" t="s">
        <v>2</v>
      </c>
      <c r="C85" s="5" t="s">
        <v>3</v>
      </c>
      <c r="D85" s="5" t="s">
        <v>4</v>
      </c>
    </row>
    <row r="86" spans="1:4">
      <c r="A86" s="3" t="s">
        <v>16</v>
      </c>
      <c r="B86" s="4">
        <v>1900</v>
      </c>
      <c r="C86">
        <v>1</v>
      </c>
      <c r="D86" s="4">
        <f t="shared" ref="D86:D93" si="7">B86*C86</f>
        <v>1900</v>
      </c>
    </row>
    <row r="87" spans="1:4">
      <c r="A87" t="s">
        <v>49</v>
      </c>
      <c r="B87" s="4">
        <v>890</v>
      </c>
      <c r="C87">
        <v>1</v>
      </c>
      <c r="D87" s="4">
        <f t="shared" si="7"/>
        <v>890</v>
      </c>
    </row>
    <row r="88" spans="1:4">
      <c r="A88" t="s">
        <v>50</v>
      </c>
      <c r="B88" s="4">
        <v>208</v>
      </c>
      <c r="C88">
        <v>2</v>
      </c>
      <c r="D88" s="4">
        <f t="shared" si="7"/>
        <v>416</v>
      </c>
    </row>
    <row r="89" spans="1:4">
      <c r="A89" t="s">
        <v>51</v>
      </c>
      <c r="B89" s="4">
        <v>260</v>
      </c>
      <c r="C89">
        <v>1</v>
      </c>
      <c r="D89" s="4">
        <f t="shared" si="7"/>
        <v>260</v>
      </c>
    </row>
    <row r="90" spans="1:4">
      <c r="A90" t="s">
        <v>52</v>
      </c>
      <c r="B90" s="4">
        <v>650</v>
      </c>
      <c r="C90">
        <v>1</v>
      </c>
      <c r="D90" s="4">
        <f t="shared" si="7"/>
        <v>650</v>
      </c>
    </row>
    <row r="91" spans="1:4">
      <c r="A91" t="s">
        <v>53</v>
      </c>
      <c r="B91" s="4">
        <v>4068</v>
      </c>
      <c r="C91">
        <v>1</v>
      </c>
      <c r="D91" s="4">
        <f t="shared" si="7"/>
        <v>4068</v>
      </c>
    </row>
    <row r="92" spans="1:4">
      <c r="A92" t="s">
        <v>54</v>
      </c>
      <c r="B92" s="4">
        <v>370</v>
      </c>
      <c r="C92">
        <v>1</v>
      </c>
      <c r="D92" s="4">
        <f t="shared" si="7"/>
        <v>370</v>
      </c>
    </row>
    <row r="93" spans="1:4">
      <c r="A93" t="s">
        <v>55</v>
      </c>
      <c r="B93" s="4">
        <v>25</v>
      </c>
      <c r="C93">
        <v>5</v>
      </c>
      <c r="D93" s="4">
        <f t="shared" si="7"/>
        <v>125</v>
      </c>
    </row>
    <row r="94" spans="1:4">
      <c r="A94" s="2" t="s">
        <v>14</v>
      </c>
      <c r="D94" s="6">
        <f>SUM(D86:D93)</f>
        <v>8679</v>
      </c>
    </row>
    <row r="95" spans="1:4">
      <c r="A95" s="2"/>
      <c r="D95" s="6"/>
    </row>
    <row r="96" spans="1:4">
      <c r="A96" s="2"/>
      <c r="D96" s="6"/>
    </row>
    <row r="97" spans="1:1">
      <c r="A97" s="2" t="s">
        <v>56</v>
      </c>
    </row>
    <row r="98" spans="1:4">
      <c r="A98" s="2" t="s">
        <v>1</v>
      </c>
      <c r="B98" s="5" t="s">
        <v>2</v>
      </c>
      <c r="C98" s="5" t="s">
        <v>3</v>
      </c>
      <c r="D98" s="5" t="s">
        <v>4</v>
      </c>
    </row>
    <row r="99" spans="1:4">
      <c r="A99" s="3" t="s">
        <v>57</v>
      </c>
      <c r="B99" s="4">
        <v>829</v>
      </c>
      <c r="C99">
        <v>1</v>
      </c>
      <c r="D99" s="4">
        <f t="shared" ref="D99:D106" si="8">B99*C99</f>
        <v>829</v>
      </c>
    </row>
    <row r="100" spans="1:4">
      <c r="A100" t="s">
        <v>58</v>
      </c>
      <c r="B100" s="4">
        <v>1070</v>
      </c>
      <c r="C100">
        <v>1</v>
      </c>
      <c r="D100" s="4">
        <f t="shared" si="8"/>
        <v>1070</v>
      </c>
    </row>
    <row r="101" spans="1:4">
      <c r="A101" t="s">
        <v>50</v>
      </c>
      <c r="B101" s="4">
        <v>208</v>
      </c>
      <c r="C101">
        <v>2</v>
      </c>
      <c r="D101" s="4">
        <f t="shared" si="8"/>
        <v>416</v>
      </c>
    </row>
    <row r="102" spans="1:4">
      <c r="A102" t="s">
        <v>51</v>
      </c>
      <c r="B102" s="4">
        <v>260</v>
      </c>
      <c r="C102">
        <v>1</v>
      </c>
      <c r="D102" s="4">
        <f t="shared" si="8"/>
        <v>260</v>
      </c>
    </row>
    <row r="103" spans="1:4">
      <c r="A103" t="s">
        <v>52</v>
      </c>
      <c r="B103" s="4">
        <v>650</v>
      </c>
      <c r="C103">
        <v>1</v>
      </c>
      <c r="D103" s="4">
        <f t="shared" si="8"/>
        <v>650</v>
      </c>
    </row>
    <row r="104" spans="1:4">
      <c r="A104" t="s">
        <v>28</v>
      </c>
      <c r="B104" s="4">
        <v>2553</v>
      </c>
      <c r="C104">
        <v>1</v>
      </c>
      <c r="D104" s="4">
        <f t="shared" si="8"/>
        <v>2553</v>
      </c>
    </row>
    <row r="105" spans="1:4">
      <c r="A105" t="s">
        <v>54</v>
      </c>
      <c r="B105" s="4">
        <v>370</v>
      </c>
      <c r="C105">
        <v>1</v>
      </c>
      <c r="D105" s="4">
        <f t="shared" si="8"/>
        <v>370</v>
      </c>
    </row>
    <row r="106" spans="1:4">
      <c r="A106" t="s">
        <v>55</v>
      </c>
      <c r="B106" s="4">
        <v>25</v>
      </c>
      <c r="C106">
        <v>5</v>
      </c>
      <c r="D106" s="4">
        <f t="shared" si="8"/>
        <v>125</v>
      </c>
    </row>
    <row r="107" spans="1:4">
      <c r="A107" s="2" t="s">
        <v>14</v>
      </c>
      <c r="D107" s="6">
        <f>SUM(D99:D106)</f>
        <v>6273</v>
      </c>
    </row>
    <row r="110" spans="1:1">
      <c r="A110" s="2" t="s">
        <v>59</v>
      </c>
    </row>
    <row r="111" spans="1:4">
      <c r="A111" s="2" t="s">
        <v>1</v>
      </c>
      <c r="B111" s="5" t="s">
        <v>2</v>
      </c>
      <c r="C111" s="5" t="s">
        <v>3</v>
      </c>
      <c r="D111" s="5" t="s">
        <v>4</v>
      </c>
    </row>
    <row r="112" spans="1:4">
      <c r="A112" s="3" t="s">
        <v>57</v>
      </c>
      <c r="B112" s="4">
        <v>829</v>
      </c>
      <c r="C112">
        <v>1</v>
      </c>
      <c r="D112" s="4">
        <f t="shared" ref="D112:D119" si="9">B112*C112</f>
        <v>829</v>
      </c>
    </row>
    <row r="113" spans="1:4">
      <c r="A113" t="s">
        <v>58</v>
      </c>
      <c r="B113" s="4">
        <v>1070</v>
      </c>
      <c r="C113">
        <v>1</v>
      </c>
      <c r="D113" s="4">
        <f t="shared" si="9"/>
        <v>1070</v>
      </c>
    </row>
    <row r="114" spans="1:4">
      <c r="A114" t="s">
        <v>50</v>
      </c>
      <c r="B114" s="4">
        <v>208</v>
      </c>
      <c r="C114">
        <v>2</v>
      </c>
      <c r="D114" s="4">
        <f t="shared" si="9"/>
        <v>416</v>
      </c>
    </row>
    <row r="115" spans="1:4">
      <c r="A115" t="s">
        <v>51</v>
      </c>
      <c r="B115" s="4">
        <v>260</v>
      </c>
      <c r="C115">
        <v>1</v>
      </c>
      <c r="D115" s="4">
        <f t="shared" si="9"/>
        <v>260</v>
      </c>
    </row>
    <row r="116" spans="1:4">
      <c r="A116" t="s">
        <v>52</v>
      </c>
      <c r="B116" s="4">
        <v>650</v>
      </c>
      <c r="C116">
        <v>1</v>
      </c>
      <c r="D116" s="4">
        <f t="shared" si="9"/>
        <v>650</v>
      </c>
    </row>
    <row r="117" spans="1:4">
      <c r="A117" t="s">
        <v>60</v>
      </c>
      <c r="B117" s="4">
        <v>1700</v>
      </c>
      <c r="C117">
        <v>1</v>
      </c>
      <c r="D117" s="4">
        <f t="shared" si="9"/>
        <v>1700</v>
      </c>
    </row>
    <row r="118" spans="1:4">
      <c r="A118" t="s">
        <v>54</v>
      </c>
      <c r="B118" s="4">
        <v>370</v>
      </c>
      <c r="C118">
        <v>1</v>
      </c>
      <c r="D118" s="4">
        <f t="shared" si="9"/>
        <v>370</v>
      </c>
    </row>
    <row r="119" spans="1:4">
      <c r="A119" t="s">
        <v>55</v>
      </c>
      <c r="B119" s="4">
        <v>25</v>
      </c>
      <c r="C119">
        <v>5</v>
      </c>
      <c r="D119" s="4">
        <f t="shared" si="9"/>
        <v>125</v>
      </c>
    </row>
    <row r="120" spans="1:4">
      <c r="A120" s="2" t="s">
        <v>14</v>
      </c>
      <c r="D120" s="6">
        <f>SUM(D112:D119)</f>
        <v>5420</v>
      </c>
    </row>
    <row r="121" spans="1:1">
      <c r="A121" s="2"/>
    </row>
    <row r="122" spans="1:1">
      <c r="A122" s="2"/>
    </row>
    <row r="123" spans="1:1">
      <c r="A123" s="2" t="s">
        <v>61</v>
      </c>
    </row>
    <row r="124" spans="1:4">
      <c r="A124" s="2" t="s">
        <v>1</v>
      </c>
      <c r="B124" s="5" t="s">
        <v>2</v>
      </c>
      <c r="C124" s="5" t="s">
        <v>3</v>
      </c>
      <c r="D124" s="5" t="s">
        <v>4</v>
      </c>
    </row>
    <row r="125" spans="1:4">
      <c r="A125" s="3" t="s">
        <v>62</v>
      </c>
      <c r="B125" s="4">
        <v>87</v>
      </c>
      <c r="C125">
        <v>1</v>
      </c>
      <c r="D125" s="4">
        <f t="shared" ref="D125:D133" si="10">B125*C125</f>
        <v>87</v>
      </c>
    </row>
    <row r="126" spans="1:4">
      <c r="A126" t="s">
        <v>63</v>
      </c>
      <c r="B126" s="4">
        <v>350</v>
      </c>
      <c r="C126">
        <v>1</v>
      </c>
      <c r="D126" s="4">
        <f t="shared" si="10"/>
        <v>350</v>
      </c>
    </row>
    <row r="127" spans="1:4">
      <c r="A127" t="s">
        <v>64</v>
      </c>
      <c r="B127" s="4">
        <v>143</v>
      </c>
      <c r="C127">
        <v>2</v>
      </c>
      <c r="D127" s="4">
        <f t="shared" si="10"/>
        <v>286</v>
      </c>
    </row>
    <row r="128" spans="1:4">
      <c r="A128" t="s">
        <v>51</v>
      </c>
      <c r="B128" s="4">
        <v>260</v>
      </c>
      <c r="C128">
        <v>1</v>
      </c>
      <c r="D128" s="4">
        <f t="shared" si="10"/>
        <v>260</v>
      </c>
    </row>
    <row r="129" spans="1:4">
      <c r="A129" t="s">
        <v>65</v>
      </c>
      <c r="B129" s="4">
        <v>1400</v>
      </c>
      <c r="C129">
        <v>1</v>
      </c>
      <c r="D129" s="4">
        <f t="shared" si="10"/>
        <v>1400</v>
      </c>
    </row>
    <row r="130" spans="1:4">
      <c r="A130" t="s">
        <v>52</v>
      </c>
      <c r="B130" s="4">
        <v>650</v>
      </c>
      <c r="C130">
        <v>1</v>
      </c>
      <c r="D130" s="4">
        <f t="shared" si="10"/>
        <v>650</v>
      </c>
    </row>
    <row r="131" spans="1:4">
      <c r="A131" t="s">
        <v>54</v>
      </c>
      <c r="B131" s="4">
        <v>370</v>
      </c>
      <c r="C131">
        <v>1</v>
      </c>
      <c r="D131" s="4">
        <f t="shared" si="10"/>
        <v>370</v>
      </c>
    </row>
    <row r="132" spans="1:4">
      <c r="A132" t="s">
        <v>66</v>
      </c>
      <c r="B132" s="4">
        <v>35</v>
      </c>
      <c r="C132">
        <v>1</v>
      </c>
      <c r="D132" s="4">
        <f t="shared" si="10"/>
        <v>35</v>
      </c>
    </row>
    <row r="133" spans="1:4">
      <c r="A133" t="s">
        <v>55</v>
      </c>
      <c r="B133" s="4">
        <v>25</v>
      </c>
      <c r="C133">
        <v>1</v>
      </c>
      <c r="D133" s="4">
        <f t="shared" si="10"/>
        <v>25</v>
      </c>
    </row>
    <row r="134" spans="1:4">
      <c r="A134" s="2" t="s">
        <v>14</v>
      </c>
      <c r="D134" s="6">
        <f>SUM(D125:D131)</f>
        <v>3403</v>
      </c>
    </row>
    <row r="135" spans="1:4">
      <c r="A135" s="2" t="s">
        <v>67</v>
      </c>
      <c r="D135" s="6">
        <f>D134-D129</f>
        <v>2003</v>
      </c>
    </row>
    <row r="137" spans="1:1">
      <c r="A137" s="2" t="s">
        <v>68</v>
      </c>
    </row>
    <row r="138" spans="1:4">
      <c r="A138" s="2" t="s">
        <v>1</v>
      </c>
      <c r="B138" s="5" t="s">
        <v>2</v>
      </c>
      <c r="C138" s="5" t="s">
        <v>3</v>
      </c>
      <c r="D138" s="5" t="s">
        <v>4</v>
      </c>
    </row>
    <row r="139" spans="1:4">
      <c r="A139" s="3" t="s">
        <v>62</v>
      </c>
      <c r="B139" s="4">
        <v>87</v>
      </c>
      <c r="C139">
        <v>1</v>
      </c>
      <c r="D139" s="4">
        <f t="shared" ref="D139:D146" si="11">B139*C139</f>
        <v>87</v>
      </c>
    </row>
    <row r="140" spans="1:4">
      <c r="A140" t="s">
        <v>63</v>
      </c>
      <c r="B140" s="4">
        <v>350</v>
      </c>
      <c r="C140">
        <v>1</v>
      </c>
      <c r="D140" s="4">
        <f t="shared" si="11"/>
        <v>350</v>
      </c>
    </row>
    <row r="141" spans="1:4">
      <c r="A141" t="s">
        <v>64</v>
      </c>
      <c r="B141" s="4">
        <v>143</v>
      </c>
      <c r="C141">
        <v>1</v>
      </c>
      <c r="D141" s="4">
        <f t="shared" si="11"/>
        <v>143</v>
      </c>
    </row>
    <row r="142" spans="1:4">
      <c r="A142" t="s">
        <v>69</v>
      </c>
      <c r="B142" s="4">
        <v>165</v>
      </c>
      <c r="C142">
        <v>1</v>
      </c>
      <c r="D142" s="4">
        <f t="shared" si="11"/>
        <v>165</v>
      </c>
    </row>
    <row r="143" spans="1:4">
      <c r="A143" t="s">
        <v>70</v>
      </c>
      <c r="B143" s="4">
        <v>85</v>
      </c>
      <c r="C143">
        <v>1</v>
      </c>
      <c r="D143" s="4">
        <f t="shared" si="11"/>
        <v>85</v>
      </c>
    </row>
    <row r="144" spans="1:4">
      <c r="A144" t="s">
        <v>71</v>
      </c>
      <c r="B144" s="4">
        <v>100</v>
      </c>
      <c r="C144">
        <v>1</v>
      </c>
      <c r="D144" s="4">
        <f t="shared" si="11"/>
        <v>100</v>
      </c>
    </row>
    <row r="145" spans="1:4">
      <c r="A145" t="s">
        <v>66</v>
      </c>
      <c r="B145" s="4">
        <v>35</v>
      </c>
      <c r="C145">
        <v>1</v>
      </c>
      <c r="D145" s="4">
        <f t="shared" si="11"/>
        <v>35</v>
      </c>
    </row>
    <row r="146" spans="1:4">
      <c r="A146" t="s">
        <v>55</v>
      </c>
      <c r="B146" s="4">
        <v>25</v>
      </c>
      <c r="C146">
        <v>1</v>
      </c>
      <c r="D146" s="4">
        <f t="shared" si="11"/>
        <v>25</v>
      </c>
    </row>
    <row r="147" spans="1:4">
      <c r="A147" s="2" t="s">
        <v>14</v>
      </c>
      <c r="D147" s="6">
        <f>SUM(D139:D144)</f>
        <v>930</v>
      </c>
    </row>
    <row r="151" spans="1:1">
      <c r="A151" s="2" t="s">
        <v>72</v>
      </c>
    </row>
    <row r="152" spans="1:4">
      <c r="A152" s="2" t="s">
        <v>1</v>
      </c>
      <c r="B152" s="5" t="s">
        <v>2</v>
      </c>
      <c r="C152" s="5" t="s">
        <v>3</v>
      </c>
      <c r="D152" s="5" t="s">
        <v>4</v>
      </c>
    </row>
    <row r="153" spans="1:4">
      <c r="A153" s="3" t="s">
        <v>62</v>
      </c>
      <c r="B153" s="4">
        <v>87</v>
      </c>
      <c r="C153">
        <v>1</v>
      </c>
      <c r="D153" s="4">
        <f t="shared" ref="D153:D161" si="12">B153*C153</f>
        <v>87</v>
      </c>
    </row>
    <row r="154" spans="1:4">
      <c r="A154" t="s">
        <v>63</v>
      </c>
      <c r="B154" s="4">
        <v>350</v>
      </c>
      <c r="C154">
        <v>1</v>
      </c>
      <c r="D154" s="4">
        <f t="shared" si="12"/>
        <v>350</v>
      </c>
    </row>
    <row r="155" spans="1:4">
      <c r="A155" t="s">
        <v>64</v>
      </c>
      <c r="B155" s="4">
        <v>143</v>
      </c>
      <c r="C155">
        <v>2</v>
      </c>
      <c r="D155" s="4">
        <f t="shared" si="12"/>
        <v>286</v>
      </c>
    </row>
    <row r="156" spans="1:4">
      <c r="A156" t="s">
        <v>51</v>
      </c>
      <c r="B156" s="4">
        <v>260</v>
      </c>
      <c r="C156">
        <v>1</v>
      </c>
      <c r="D156" s="4">
        <f t="shared" si="12"/>
        <v>260</v>
      </c>
    </row>
    <row r="157" spans="1:4">
      <c r="A157" t="s">
        <v>73</v>
      </c>
      <c r="B157" s="4">
        <v>1000</v>
      </c>
      <c r="C157">
        <v>1</v>
      </c>
      <c r="D157" s="4">
        <f t="shared" si="12"/>
        <v>1000</v>
      </c>
    </row>
    <row r="158" spans="1:4">
      <c r="A158" t="s">
        <v>74</v>
      </c>
      <c r="B158" s="4">
        <v>350</v>
      </c>
      <c r="C158">
        <v>1</v>
      </c>
      <c r="D158" s="4">
        <f t="shared" si="12"/>
        <v>350</v>
      </c>
    </row>
    <row r="159" spans="1:4">
      <c r="A159" t="s">
        <v>66</v>
      </c>
      <c r="B159" s="4">
        <v>35</v>
      </c>
      <c r="C159">
        <v>1</v>
      </c>
      <c r="D159" s="4">
        <f t="shared" si="12"/>
        <v>35</v>
      </c>
    </row>
    <row r="160" spans="1:4">
      <c r="A160" t="s">
        <v>75</v>
      </c>
      <c r="B160" s="4">
        <v>35</v>
      </c>
      <c r="C160">
        <v>1</v>
      </c>
      <c r="D160" s="4">
        <f t="shared" si="12"/>
        <v>35</v>
      </c>
    </row>
    <row r="161" spans="1:4">
      <c r="A161" s="2" t="s">
        <v>14</v>
      </c>
      <c r="D161" s="6">
        <f>SUM(D153:D158)</f>
        <v>2333</v>
      </c>
    </row>
    <row r="162" spans="1:4">
      <c r="A162" s="2" t="s">
        <v>67</v>
      </c>
      <c r="D162" s="6">
        <f>D161-D157</f>
        <v>1333</v>
      </c>
    </row>
    <row r="163" spans="1:4">
      <c r="A163" t="s">
        <v>76</v>
      </c>
      <c r="B163" s="4">
        <v>1400</v>
      </c>
      <c r="C163">
        <v>1</v>
      </c>
      <c r="D163" s="4">
        <f t="shared" ref="D163:D166" si="13">B163*C163</f>
        <v>1400</v>
      </c>
    </row>
    <row r="164" spans="1:4">
      <c r="A164" t="s">
        <v>77</v>
      </c>
      <c r="B164" s="4">
        <v>300</v>
      </c>
      <c r="C164">
        <v>1</v>
      </c>
      <c r="D164" s="4">
        <f t="shared" si="13"/>
        <v>300</v>
      </c>
    </row>
    <row r="165" spans="1:4">
      <c r="A165" t="s">
        <v>78</v>
      </c>
      <c r="B165" s="4">
        <v>100</v>
      </c>
      <c r="C165">
        <v>1</v>
      </c>
      <c r="D165" s="4">
        <f t="shared" si="13"/>
        <v>100</v>
      </c>
    </row>
    <row r="166" spans="1:4">
      <c r="A166" t="s">
        <v>79</v>
      </c>
      <c r="B166" s="4">
        <v>318</v>
      </c>
      <c r="C166">
        <v>1</v>
      </c>
      <c r="D166" s="4">
        <f t="shared" si="13"/>
        <v>318</v>
      </c>
    </row>
    <row r="167" spans="1:4">
      <c r="A167" s="2" t="s">
        <v>80</v>
      </c>
      <c r="D167" s="6">
        <f>SUM(D163:D165,D161)</f>
        <v>4133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6" workbookViewId="0">
      <selection activeCell="A11" sqref="A11"/>
    </sheetView>
  </sheetViews>
  <sheetFormatPr defaultColWidth="8.72727272727273" defaultRowHeight="14.5" outlineLevelCol="4"/>
  <cols>
    <col min="1" max="1" width="52.3636363636364" customWidth="1"/>
    <col min="2" max="2" width="13" customWidth="1"/>
    <col min="3" max="3" width="15.6363636363636" customWidth="1"/>
    <col min="4" max="4" width="21" customWidth="1"/>
    <col min="5" max="5" width="15.6363636363636" customWidth="1"/>
    <col min="7" max="7" width="50.4545454545455" customWidth="1"/>
    <col min="8" max="8" width="13" customWidth="1"/>
    <col min="9" max="9" width="11.2727272727273"/>
    <col min="10" max="10" width="52.3636363636364" customWidth="1"/>
    <col min="11" max="11" width="13" customWidth="1"/>
    <col min="13" max="13" width="27" customWidth="1"/>
    <col min="14" max="14" width="13" customWidth="1"/>
    <col min="16" max="16" width="35.0909090909091" customWidth="1"/>
    <col min="17" max="17" width="13" customWidth="1"/>
    <col min="19" max="19" width="26.5454545454545" customWidth="1"/>
    <col min="20" max="20" width="11.2727272727273" customWidth="1"/>
    <col min="22" max="22" width="33.1818181818182" customWidth="1"/>
    <col min="23" max="23" width="13" customWidth="1"/>
  </cols>
  <sheetData>
    <row r="1" spans="1:5">
      <c r="A1" s="2" t="s">
        <v>81</v>
      </c>
      <c r="B1" s="2" t="s">
        <v>82</v>
      </c>
      <c r="C1" s="2" t="s">
        <v>83</v>
      </c>
      <c r="E1" s="2"/>
    </row>
    <row r="2" spans="1:3">
      <c r="A2" s="3" t="s">
        <v>16</v>
      </c>
      <c r="B2" s="4">
        <v>1900</v>
      </c>
      <c r="C2" t="s">
        <v>84</v>
      </c>
    </row>
    <row r="3" spans="1:3">
      <c r="A3" s="3" t="s">
        <v>5</v>
      </c>
      <c r="B3" s="4">
        <v>3559</v>
      </c>
      <c r="C3" t="s">
        <v>84</v>
      </c>
    </row>
    <row r="4" spans="1:3">
      <c r="A4" s="3" t="s">
        <v>57</v>
      </c>
      <c r="B4" s="4">
        <v>829</v>
      </c>
      <c r="C4" t="s">
        <v>84</v>
      </c>
    </row>
    <row r="5" spans="1:3">
      <c r="A5" s="3" t="s">
        <v>62</v>
      </c>
      <c r="B5" s="4">
        <v>87</v>
      </c>
      <c r="C5" t="s">
        <v>84</v>
      </c>
    </row>
    <row r="6" spans="1:3">
      <c r="A6" s="3" t="s">
        <v>85</v>
      </c>
      <c r="B6" s="4">
        <v>60</v>
      </c>
      <c r="C6" t="s">
        <v>84</v>
      </c>
    </row>
    <row r="7" spans="1:3">
      <c r="A7" t="s">
        <v>17</v>
      </c>
      <c r="B7" s="4">
        <v>1565</v>
      </c>
      <c r="C7" t="s">
        <v>86</v>
      </c>
    </row>
    <row r="8" spans="1:3">
      <c r="A8" t="s">
        <v>6</v>
      </c>
      <c r="B8" s="4">
        <v>2565</v>
      </c>
      <c r="C8" t="s">
        <v>86</v>
      </c>
    </row>
    <row r="9" spans="1:3">
      <c r="A9" t="s">
        <v>44</v>
      </c>
      <c r="B9" s="4">
        <v>1150</v>
      </c>
      <c r="C9" t="s">
        <v>86</v>
      </c>
    </row>
    <row r="10" spans="1:3">
      <c r="A10" t="s">
        <v>49</v>
      </c>
      <c r="B10" s="4">
        <v>890</v>
      </c>
      <c r="C10" t="s">
        <v>86</v>
      </c>
    </row>
    <row r="11" spans="1:3">
      <c r="A11" t="s">
        <v>63</v>
      </c>
      <c r="B11" s="4">
        <v>350</v>
      </c>
      <c r="C11" t="s">
        <v>86</v>
      </c>
    </row>
    <row r="12" spans="1:3">
      <c r="A12" t="s">
        <v>87</v>
      </c>
      <c r="B12" s="4">
        <v>200</v>
      </c>
      <c r="C12" t="s">
        <v>86</v>
      </c>
    </row>
    <row r="13" spans="1:3">
      <c r="A13" t="s">
        <v>21</v>
      </c>
      <c r="B13" s="4">
        <v>4855</v>
      </c>
      <c r="C13" t="s">
        <v>88</v>
      </c>
    </row>
    <row r="14" spans="1:3">
      <c r="A14" t="s">
        <v>10</v>
      </c>
      <c r="B14" s="4">
        <v>9730</v>
      </c>
      <c r="C14" t="s">
        <v>88</v>
      </c>
    </row>
    <row r="15" spans="1:3">
      <c r="A15" t="s">
        <v>41</v>
      </c>
      <c r="B15" s="4">
        <v>4400</v>
      </c>
      <c r="C15" t="s">
        <v>88</v>
      </c>
    </row>
    <row r="16" spans="1:3">
      <c r="A16" t="s">
        <v>53</v>
      </c>
      <c r="B16" s="4">
        <v>4068</v>
      </c>
      <c r="C16" t="s">
        <v>88</v>
      </c>
    </row>
    <row r="17" spans="1:3">
      <c r="A17" t="s">
        <v>28</v>
      </c>
      <c r="B17" s="4">
        <v>2553</v>
      </c>
      <c r="C17" t="s">
        <v>88</v>
      </c>
    </row>
    <row r="18" spans="1:3">
      <c r="A18" t="s">
        <v>60</v>
      </c>
      <c r="B18" s="4">
        <v>1700</v>
      </c>
      <c r="C18" t="s">
        <v>88</v>
      </c>
    </row>
    <row r="19" spans="1:3">
      <c r="A19" t="s">
        <v>65</v>
      </c>
      <c r="B19" s="4">
        <v>1400</v>
      </c>
      <c r="C19" t="s">
        <v>88</v>
      </c>
    </row>
    <row r="20" spans="1:3">
      <c r="A20" t="s">
        <v>18</v>
      </c>
      <c r="B20" s="4">
        <v>430</v>
      </c>
      <c r="C20" t="s">
        <v>89</v>
      </c>
    </row>
    <row r="21" spans="1:3">
      <c r="A21" t="s">
        <v>7</v>
      </c>
      <c r="B21" s="4">
        <v>1670</v>
      </c>
      <c r="C21" t="s">
        <v>89</v>
      </c>
    </row>
    <row r="22" spans="1:3">
      <c r="A22" t="s">
        <v>50</v>
      </c>
      <c r="B22" s="4">
        <v>208</v>
      </c>
      <c r="C22" t="s">
        <v>89</v>
      </c>
    </row>
    <row r="23" spans="1:3">
      <c r="A23" t="s">
        <v>64</v>
      </c>
      <c r="B23" s="4">
        <v>143</v>
      </c>
      <c r="C23" t="s">
        <v>89</v>
      </c>
    </row>
    <row r="24" spans="1:3">
      <c r="A24" t="s">
        <v>90</v>
      </c>
      <c r="B24" s="4">
        <v>70</v>
      </c>
      <c r="C24" t="s">
        <v>89</v>
      </c>
    </row>
    <row r="25" spans="1:3">
      <c r="A25" t="s">
        <v>19</v>
      </c>
      <c r="B25" s="4">
        <v>850</v>
      </c>
      <c r="C25" t="s">
        <v>91</v>
      </c>
    </row>
    <row r="26" spans="1:3">
      <c r="A26" t="s">
        <v>8</v>
      </c>
      <c r="B26" s="4">
        <v>1659</v>
      </c>
      <c r="C26" t="s">
        <v>91</v>
      </c>
    </row>
    <row r="27" spans="1:3">
      <c r="A27" t="s">
        <v>45</v>
      </c>
      <c r="B27" s="4">
        <v>430</v>
      </c>
      <c r="C27" t="s">
        <v>91</v>
      </c>
    </row>
    <row r="28" spans="1:3">
      <c r="A28" t="s">
        <v>51</v>
      </c>
      <c r="B28" s="4">
        <v>260</v>
      </c>
      <c r="C28" t="s">
        <v>91</v>
      </c>
    </row>
    <row r="29" spans="1:3">
      <c r="A29" t="s">
        <v>69</v>
      </c>
      <c r="B29" s="4">
        <v>165</v>
      </c>
      <c r="C29" t="s">
        <v>91</v>
      </c>
    </row>
    <row r="30" spans="1:3">
      <c r="A30" t="s">
        <v>20</v>
      </c>
      <c r="B30" s="4">
        <v>793</v>
      </c>
      <c r="C30" t="s">
        <v>92</v>
      </c>
    </row>
    <row r="31" spans="1:3">
      <c r="A31" t="s">
        <v>9</v>
      </c>
      <c r="B31" s="4">
        <v>1192</v>
      </c>
      <c r="C31" t="s">
        <v>92</v>
      </c>
    </row>
    <row r="32" spans="1:3">
      <c r="A32" t="s">
        <v>52</v>
      </c>
      <c r="B32" s="4">
        <v>650</v>
      </c>
      <c r="C32" t="s">
        <v>92</v>
      </c>
    </row>
    <row r="33" spans="1:3">
      <c r="A33" t="s">
        <v>70</v>
      </c>
      <c r="B33" s="4">
        <v>85</v>
      </c>
      <c r="C33" t="s">
        <v>92</v>
      </c>
    </row>
    <row r="34" spans="1:3">
      <c r="A34" t="s">
        <v>22</v>
      </c>
      <c r="B34" s="4">
        <v>224</v>
      </c>
      <c r="C34" t="s">
        <v>93</v>
      </c>
    </row>
    <row r="35" spans="1:3">
      <c r="A35" t="s">
        <v>13</v>
      </c>
      <c r="B35" s="4">
        <v>127</v>
      </c>
      <c r="C35" t="s">
        <v>93</v>
      </c>
    </row>
    <row r="36" spans="1:3">
      <c r="A36" t="s">
        <v>11</v>
      </c>
      <c r="B36" s="4">
        <v>648</v>
      </c>
      <c r="C36" t="s">
        <v>93</v>
      </c>
    </row>
    <row r="37" spans="1:3">
      <c r="A37" t="s">
        <v>47</v>
      </c>
      <c r="B37" s="4">
        <v>29</v>
      </c>
      <c r="C37" t="s">
        <v>93</v>
      </c>
    </row>
    <row r="38" spans="1:3">
      <c r="A38" t="s">
        <v>55</v>
      </c>
      <c r="B38" s="4">
        <v>25</v>
      </c>
      <c r="C38" t="s">
        <v>93</v>
      </c>
    </row>
    <row r="39" spans="1:3">
      <c r="A39" t="s">
        <v>94</v>
      </c>
      <c r="B39" s="4">
        <v>35</v>
      </c>
      <c r="C39" t="s">
        <v>93</v>
      </c>
    </row>
    <row r="40" spans="1:3">
      <c r="A40" t="s">
        <v>23</v>
      </c>
      <c r="B40" s="4">
        <v>669</v>
      </c>
      <c r="C40" t="s">
        <v>95</v>
      </c>
    </row>
    <row r="41" spans="1:3">
      <c r="A41" t="s">
        <v>12</v>
      </c>
      <c r="B41" s="4">
        <v>1056</v>
      </c>
      <c r="C41" t="s">
        <v>95</v>
      </c>
    </row>
    <row r="42" spans="1:3">
      <c r="A42" t="s">
        <v>46</v>
      </c>
      <c r="B42" s="4">
        <v>400</v>
      </c>
      <c r="C42" t="s">
        <v>95</v>
      </c>
    </row>
    <row r="43" spans="1:3">
      <c r="A43" t="s">
        <v>96</v>
      </c>
      <c r="B43" s="4">
        <v>350</v>
      </c>
      <c r="C43" t="s">
        <v>95</v>
      </c>
    </row>
    <row r="44" spans="1:3">
      <c r="A44" t="s">
        <v>71</v>
      </c>
      <c r="B44" s="4">
        <v>100</v>
      </c>
      <c r="C44" t="s">
        <v>95</v>
      </c>
    </row>
    <row r="45" spans="1:2">
      <c r="A45" t="s">
        <v>97</v>
      </c>
      <c r="B45" s="4">
        <v>1125</v>
      </c>
    </row>
    <row r="46" spans="1:2">
      <c r="A46" t="s">
        <v>98</v>
      </c>
      <c r="B46" s="4">
        <v>2000</v>
      </c>
    </row>
    <row r="47" spans="1:2">
      <c r="A47" t="s">
        <v>99</v>
      </c>
      <c r="B47" s="4">
        <v>1150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0" sqref="A10"/>
    </sheetView>
  </sheetViews>
  <sheetFormatPr defaultColWidth="8.72727272727273" defaultRowHeight="14.5" outlineLevelCol="1"/>
  <cols>
    <col min="1" max="1" width="36.1818181818182" customWidth="1"/>
    <col min="2" max="2" width="13" customWidth="1"/>
    <col min="4" max="4" width="13"/>
  </cols>
  <sheetData>
    <row r="1" spans="1:2">
      <c r="A1" t="s">
        <v>100</v>
      </c>
      <c r="B1" s="1">
        <v>2770</v>
      </c>
    </row>
    <row r="2" spans="1:2">
      <c r="A2" t="s">
        <v>101</v>
      </c>
      <c r="B2" s="1">
        <v>1400</v>
      </c>
    </row>
    <row r="3" spans="1:2">
      <c r="A3" t="s">
        <v>102</v>
      </c>
      <c r="B3" s="1">
        <v>2449</v>
      </c>
    </row>
    <row r="4" spans="1:2">
      <c r="A4" t="s">
        <v>103</v>
      </c>
      <c r="B4" s="1">
        <v>992</v>
      </c>
    </row>
    <row r="5" spans="1:2">
      <c r="A5" t="s">
        <v>104</v>
      </c>
      <c r="B5" s="1">
        <v>339</v>
      </c>
    </row>
    <row r="6" spans="1:2">
      <c r="A6" t="s">
        <v>105</v>
      </c>
      <c r="B6" s="1">
        <v>81</v>
      </c>
    </row>
    <row r="7" spans="1:2">
      <c r="A7" t="s">
        <v>106</v>
      </c>
      <c r="B7" s="1">
        <v>259</v>
      </c>
    </row>
    <row r="8" spans="1:2">
      <c r="A8" t="s">
        <v>107</v>
      </c>
      <c r="B8" s="1">
        <v>99</v>
      </c>
    </row>
    <row r="9" spans="1:2">
      <c r="A9" t="s">
        <v>108</v>
      </c>
      <c r="B9" s="1">
        <v>660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Racikan</vt:lpstr>
      <vt:lpstr>Master Parts</vt:lpstr>
      <vt:lpstr>Peripherals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2025-02-22T12:16:00Z</dcterms:created>
  <dcterms:modified xsi:type="dcterms:W3CDTF">2025-03-03T05:32:08Z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9D685B8EFC5B40CEADC36E5E3BB4D4CA_11</vt:lpwstr>
  </property>
  <property fmtid="{D5CDD505-2E9C-101B-9397-08002B2CF9AE}" pid="3" name="KSOProductBuildVer">
    <vt:lpwstr>1033-12.2.0.20323</vt:lpwstr>
  </property>
</Properties>
</file>