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MDHN\Documents\pemodelan simulasi\"/>
    </mc:Choice>
  </mc:AlternateContent>
  <xr:revisionPtr revIDLastSave="0" documentId="13_ncr:1_{CC91C5E4-55AB-49F5-A000-7264D57FCDDE}" xr6:coauthVersionLast="45" xr6:coauthVersionMax="45" xr10:uidLastSave="{00000000-0000-0000-0000-000000000000}"/>
  <bookViews>
    <workbookView xWindow="-120" yWindow="-120" windowWidth="20730" windowHeight="11760" xr2:uid="{667D0817-F5DA-4821-972D-0ECAC85924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3" i="1"/>
  <c r="O3" i="1" s="1"/>
  <c r="P3" i="1" s="1"/>
  <c r="N4" i="1"/>
  <c r="O4" i="1" s="1"/>
  <c r="P4" i="1" s="1"/>
  <c r="N5" i="1"/>
  <c r="O5" i="1" s="1"/>
  <c r="P5" i="1" s="1"/>
  <c r="N6" i="1"/>
  <c r="O6" i="1" s="1"/>
  <c r="P6" i="1" s="1"/>
  <c r="N7" i="1"/>
  <c r="O7" i="1" s="1"/>
  <c r="P7" i="1" s="1"/>
  <c r="N8" i="1"/>
  <c r="O8" i="1" s="1"/>
  <c r="P8" i="1" s="1"/>
  <c r="N9" i="1"/>
  <c r="O9" i="1" s="1"/>
  <c r="P9" i="1" s="1"/>
  <c r="N10" i="1"/>
  <c r="O10" i="1" s="1"/>
  <c r="P10" i="1" s="1"/>
  <c r="N11" i="1"/>
  <c r="O11" i="1" s="1"/>
  <c r="P11" i="1" s="1"/>
  <c r="N12" i="1"/>
  <c r="O12" i="1" s="1"/>
  <c r="P12" i="1" s="1"/>
  <c r="N13" i="1"/>
  <c r="O13" i="1" s="1"/>
  <c r="P13" i="1" s="1"/>
  <c r="N14" i="1"/>
  <c r="O14" i="1" s="1"/>
  <c r="P14" i="1" s="1"/>
  <c r="N15" i="1"/>
  <c r="O15" i="1" s="1"/>
  <c r="P15" i="1" s="1"/>
  <c r="N16" i="1"/>
  <c r="O16" i="1" s="1"/>
  <c r="P16" i="1" s="1"/>
  <c r="N2" i="1"/>
  <c r="O2" i="1" s="1"/>
  <c r="P2" i="1" s="1"/>
  <c r="K7" i="1"/>
  <c r="K3" i="1"/>
  <c r="K4" i="1"/>
  <c r="K5" i="1"/>
  <c r="K6" i="1"/>
  <c r="K2" i="1"/>
  <c r="J3" i="1"/>
  <c r="J4" i="1"/>
  <c r="J5" i="1"/>
  <c r="J6" i="1"/>
  <c r="J2" i="1"/>
  <c r="B21" i="1"/>
  <c r="B22" i="1" s="1"/>
  <c r="B20" i="1"/>
  <c r="E18" i="1"/>
  <c r="D1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D12" i="1"/>
  <c r="D13" i="1"/>
  <c r="D14" i="1"/>
  <c r="D15" i="1"/>
  <c r="D16" i="1"/>
  <c r="D17" i="1"/>
  <c r="D3" i="1"/>
  <c r="D4" i="1"/>
  <c r="D5" i="1"/>
  <c r="D6" i="1"/>
  <c r="D7" i="1"/>
  <c r="D8" i="1"/>
  <c r="D9" i="1"/>
  <c r="D10" i="1"/>
  <c r="D11" i="1"/>
  <c r="D2" i="1"/>
  <c r="C12" i="1"/>
  <c r="C13" i="1"/>
  <c r="C14" i="1"/>
  <c r="C15" i="1"/>
  <c r="C16" i="1"/>
  <c r="C17" i="1"/>
  <c r="B12" i="1"/>
  <c r="B13" i="1" s="1"/>
  <c r="B14" i="1" s="1"/>
  <c r="B15" i="1" s="1"/>
  <c r="B16" i="1" s="1"/>
  <c r="B17" i="1" s="1"/>
  <c r="B2" i="1"/>
  <c r="B3" i="1" s="1"/>
  <c r="P17" i="1" l="1"/>
  <c r="O17" i="1"/>
  <c r="C20" i="1" s="1"/>
  <c r="J7" i="1"/>
  <c r="C3" i="1"/>
  <c r="B4" i="1"/>
  <c r="C2" i="1"/>
  <c r="C21" i="1" l="1"/>
  <c r="C22" i="1" s="1"/>
  <c r="B5" i="1"/>
  <c r="C4" i="1"/>
  <c r="C5" i="1" l="1"/>
  <c r="B6" i="1"/>
  <c r="B7" i="1" l="1"/>
  <c r="C6" i="1"/>
  <c r="C7" i="1" l="1"/>
  <c r="B8" i="1"/>
  <c r="B9" i="1" l="1"/>
  <c r="C8" i="1"/>
  <c r="C9" i="1" l="1"/>
  <c r="B10" i="1"/>
  <c r="B11" i="1" l="1"/>
  <c r="C11" i="1" s="1"/>
  <c r="C10" i="1"/>
</calcChain>
</file>

<file path=xl/sharedStrings.xml><?xml version="1.0" encoding="utf-8"?>
<sst xmlns="http://schemas.openxmlformats.org/spreadsheetml/2006/main" count="19" uniqueCount="18">
  <si>
    <t>NO.</t>
  </si>
  <si>
    <t>Z</t>
  </si>
  <si>
    <t>R</t>
  </si>
  <si>
    <t>Absen</t>
  </si>
  <si>
    <t>absen^2</t>
  </si>
  <si>
    <t>metode simulasi</t>
  </si>
  <si>
    <t xml:space="preserve">Rata2= </t>
  </si>
  <si>
    <t>variant=</t>
  </si>
  <si>
    <t>SD=</t>
  </si>
  <si>
    <t>Data</t>
  </si>
  <si>
    <t>f(x)</t>
  </si>
  <si>
    <t>rata2</t>
  </si>
  <si>
    <t>variant</t>
  </si>
  <si>
    <t>No.</t>
  </si>
  <si>
    <t>RN</t>
  </si>
  <si>
    <t>Absen^2</t>
  </si>
  <si>
    <t>Sampling</t>
  </si>
  <si>
    <t>sd=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</si>
</sst>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C955B-0992-449A-9DA4-9C6824D86387}">
  <dimension ref="A1:P22"/>
  <sheetViews>
    <sheetView tabSelected="1" workbookViewId="0">
      <selection activeCell="I9" sqref="I9"/>
    </sheetView>
  </sheetViews>
  <sheetFormatPr defaultRowHeight="15" x14ac:dyDescent="0.25"/>
  <cols>
    <col min="3" max="3" width="11.7109375" customWidth="1"/>
    <col min="6" max="6" width="9.710937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 t="s">
        <v>9</v>
      </c>
      <c r="I1" s="1" t="s">
        <v>10</v>
      </c>
      <c r="J1" s="1" t="s">
        <v>11</v>
      </c>
      <c r="K1" s="1" t="s">
        <v>12</v>
      </c>
      <c r="M1" s="1" t="s">
        <v>13</v>
      </c>
      <c r="N1" s="1" t="s">
        <v>14</v>
      </c>
      <c r="O1" s="1" t="s">
        <v>3</v>
      </c>
      <c r="P1" s="1" t="s">
        <v>15</v>
      </c>
    </row>
    <row r="2" spans="1:16" x14ac:dyDescent="0.25">
      <c r="A2" s="1">
        <v>1</v>
      </c>
      <c r="B2" s="1">
        <f>MOD(234*12357,1357)</f>
        <v>1128</v>
      </c>
      <c r="C2" s="1">
        <f>B2/1357</f>
        <v>0.83124539425202648</v>
      </c>
      <c r="D2">
        <f>IF(C2&lt;=0.05,5,IF(C2&lt;0.25,10,IF(C2&lt;0.65,15,IF(C2&lt;0.9,20,IF(C2&lt;1,25)))))</f>
        <v>20</v>
      </c>
      <c r="E2">
        <f>D2^2</f>
        <v>400</v>
      </c>
      <c r="H2">
        <v>5</v>
      </c>
      <c r="I2">
        <v>0.05</v>
      </c>
      <c r="J2">
        <f>H2*I2</f>
        <v>0.25</v>
      </c>
      <c r="K2">
        <f>(H2-15.75)^2*I2</f>
        <v>5.7781250000000002</v>
      </c>
      <c r="M2">
        <v>1</v>
      </c>
      <c r="N2">
        <f ca="1">RAND()</f>
        <v>0.48526281180168929</v>
      </c>
      <c r="O2">
        <f ca="1">IF(N2&lt;=0.05,5,IF(N2&lt;0.25,10,IF(N2&lt;0.65,15,IF(N2&lt;0.9,20,IF(N2&lt;1,25)))))</f>
        <v>15</v>
      </c>
      <c r="P2">
        <f ca="1">O2^2</f>
        <v>225</v>
      </c>
    </row>
    <row r="3" spans="1:16" x14ac:dyDescent="0.25">
      <c r="A3" s="2">
        <v>2</v>
      </c>
      <c r="B3" s="1">
        <f>MOD(234*B2,1357)</f>
        <v>694</v>
      </c>
      <c r="C3" s="1">
        <f t="shared" ref="C3:C17" si="0">B3/1357</f>
        <v>0.51142225497420779</v>
      </c>
      <c r="D3">
        <f t="shared" ref="D3:D17" si="1">IF(C3&lt;=0.05,5,IF(C3&lt;0.25,10,IF(C3&lt;0.65,15,IF(C3&lt;0.9,20,IF(C3&lt;1,25)))))</f>
        <v>15</v>
      </c>
      <c r="E3">
        <f t="shared" ref="E3:E18" si="2">D3^2</f>
        <v>225</v>
      </c>
      <c r="H3">
        <v>10</v>
      </c>
      <c r="I3">
        <v>0.2</v>
      </c>
      <c r="J3">
        <f t="shared" ref="J3:J6" si="3">H3*I3</f>
        <v>2</v>
      </c>
      <c r="K3">
        <f t="shared" ref="K3:K6" si="4">(H3-15.75)^2*I3</f>
        <v>6.6125000000000007</v>
      </c>
      <c r="M3">
        <v>2</v>
      </c>
      <c r="N3">
        <f t="shared" ref="N3:N16" ca="1" si="5">RAND()</f>
        <v>0.66854950321790729</v>
      </c>
      <c r="O3">
        <f t="shared" ref="O3:O16" ca="1" si="6">IF(N3&lt;=0.05,5,IF(N3&lt;0.25,10,IF(N3&lt;0.65,15,IF(N3&lt;0.9,20,IF(N3&lt;1,25)))))</f>
        <v>20</v>
      </c>
      <c r="P3">
        <f t="shared" ref="P3:P17" ca="1" si="7">O3^2</f>
        <v>400</v>
      </c>
    </row>
    <row r="4" spans="1:16" x14ac:dyDescent="0.25">
      <c r="A4" s="1">
        <v>3</v>
      </c>
      <c r="B4" s="1">
        <f t="shared" ref="B4:B17" si="8">MOD(234*B3,1357)</f>
        <v>913</v>
      </c>
      <c r="C4" s="1">
        <f t="shared" si="0"/>
        <v>0.67280766396462788</v>
      </c>
      <c r="D4">
        <f t="shared" si="1"/>
        <v>20</v>
      </c>
      <c r="E4">
        <f t="shared" si="2"/>
        <v>400</v>
      </c>
      <c r="H4">
        <v>15</v>
      </c>
      <c r="I4">
        <v>0.4</v>
      </c>
      <c r="J4">
        <f t="shared" si="3"/>
        <v>6</v>
      </c>
      <c r="K4">
        <f t="shared" si="4"/>
        <v>0.22500000000000001</v>
      </c>
      <c r="M4">
        <v>3</v>
      </c>
      <c r="N4">
        <f t="shared" ca="1" si="5"/>
        <v>0.88043678274835901</v>
      </c>
      <c r="O4">
        <f t="shared" ca="1" si="6"/>
        <v>20</v>
      </c>
      <c r="P4">
        <f t="shared" ca="1" si="7"/>
        <v>400</v>
      </c>
    </row>
    <row r="5" spans="1:16" x14ac:dyDescent="0.25">
      <c r="A5" s="2">
        <v>4</v>
      </c>
      <c r="B5" s="1">
        <f t="shared" si="8"/>
        <v>593</v>
      </c>
      <c r="C5" s="1">
        <f t="shared" si="0"/>
        <v>0.43699336772291819</v>
      </c>
      <c r="D5">
        <f t="shared" si="1"/>
        <v>15</v>
      </c>
      <c r="E5">
        <f t="shared" si="2"/>
        <v>225</v>
      </c>
      <c r="H5">
        <v>20</v>
      </c>
      <c r="I5">
        <v>0.25</v>
      </c>
      <c r="J5">
        <f t="shared" si="3"/>
        <v>5</v>
      </c>
      <c r="K5">
        <f t="shared" si="4"/>
        <v>4.515625</v>
      </c>
      <c r="M5">
        <v>4</v>
      </c>
      <c r="N5">
        <f t="shared" ca="1" si="5"/>
        <v>0.11432501999229017</v>
      </c>
      <c r="O5">
        <f t="shared" ca="1" si="6"/>
        <v>10</v>
      </c>
      <c r="P5">
        <f t="shared" ca="1" si="7"/>
        <v>100</v>
      </c>
    </row>
    <row r="6" spans="1:16" x14ac:dyDescent="0.25">
      <c r="A6" s="1">
        <v>5</v>
      </c>
      <c r="B6" s="1">
        <f t="shared" si="8"/>
        <v>348</v>
      </c>
      <c r="C6" s="1">
        <f t="shared" si="0"/>
        <v>0.25644804716285924</v>
      </c>
      <c r="D6">
        <f t="shared" si="1"/>
        <v>15</v>
      </c>
      <c r="E6">
        <f t="shared" si="2"/>
        <v>225</v>
      </c>
      <c r="H6">
        <v>25</v>
      </c>
      <c r="I6">
        <v>0.1</v>
      </c>
      <c r="J6">
        <f t="shared" si="3"/>
        <v>2.5</v>
      </c>
      <c r="K6">
        <f t="shared" si="4"/>
        <v>8.5562500000000004</v>
      </c>
      <c r="M6">
        <v>5</v>
      </c>
      <c r="N6">
        <f t="shared" ca="1" si="5"/>
        <v>0.58551419469815813</v>
      </c>
      <c r="O6">
        <f t="shared" ca="1" si="6"/>
        <v>15</v>
      </c>
      <c r="P6">
        <f t="shared" ca="1" si="7"/>
        <v>225</v>
      </c>
    </row>
    <row r="7" spans="1:16" x14ac:dyDescent="0.25">
      <c r="A7" s="2">
        <v>6</v>
      </c>
      <c r="B7" s="1">
        <f t="shared" si="8"/>
        <v>12</v>
      </c>
      <c r="C7" s="1">
        <f t="shared" si="0"/>
        <v>8.8430361090641122E-3</v>
      </c>
      <c r="D7">
        <f t="shared" si="1"/>
        <v>5</v>
      </c>
      <c r="E7">
        <f t="shared" si="2"/>
        <v>25</v>
      </c>
      <c r="J7">
        <f>SUM(J2:J6)</f>
        <v>15.75</v>
      </c>
      <c r="K7">
        <f>SUM(K2:K6)</f>
        <v>25.6875</v>
      </c>
      <c r="M7">
        <v>6</v>
      </c>
      <c r="N7">
        <f t="shared" ca="1" si="5"/>
        <v>0.77406080334303629</v>
      </c>
      <c r="O7">
        <f t="shared" ca="1" si="6"/>
        <v>20</v>
      </c>
      <c r="P7">
        <f t="shared" ca="1" si="7"/>
        <v>400</v>
      </c>
    </row>
    <row r="8" spans="1:16" x14ac:dyDescent="0.25">
      <c r="A8" s="1">
        <v>7</v>
      </c>
      <c r="B8" s="1">
        <f t="shared" si="8"/>
        <v>94</v>
      </c>
      <c r="C8" s="1">
        <f t="shared" si="0"/>
        <v>6.9270449521002211E-2</v>
      </c>
      <c r="D8">
        <f t="shared" si="1"/>
        <v>10</v>
      </c>
      <c r="E8">
        <f t="shared" si="2"/>
        <v>100</v>
      </c>
      <c r="J8" t="s">
        <v>17</v>
      </c>
      <c r="K8">
        <f>SQRT(K7)</f>
        <v>5.0682837331783235</v>
      </c>
      <c r="M8">
        <v>7</v>
      </c>
      <c r="N8">
        <f t="shared" ca="1" si="5"/>
        <v>0.44768846833486531</v>
      </c>
      <c r="O8">
        <f t="shared" ca="1" si="6"/>
        <v>15</v>
      </c>
      <c r="P8">
        <f t="shared" ca="1" si="7"/>
        <v>225</v>
      </c>
    </row>
    <row r="9" spans="1:16" x14ac:dyDescent="0.25">
      <c r="A9" s="2">
        <v>8</v>
      </c>
      <c r="B9" s="1">
        <f t="shared" si="8"/>
        <v>284</v>
      </c>
      <c r="C9" s="1">
        <f t="shared" si="0"/>
        <v>0.20928518791451731</v>
      </c>
      <c r="D9">
        <f t="shared" si="1"/>
        <v>10</v>
      </c>
      <c r="E9">
        <f t="shared" si="2"/>
        <v>100</v>
      </c>
      <c r="M9">
        <v>8</v>
      </c>
      <c r="N9">
        <f t="shared" ca="1" si="5"/>
        <v>0.78993224461990486</v>
      </c>
      <c r="O9">
        <f t="shared" ca="1" si="6"/>
        <v>20</v>
      </c>
      <c r="P9">
        <f t="shared" ca="1" si="7"/>
        <v>400</v>
      </c>
    </row>
    <row r="10" spans="1:16" x14ac:dyDescent="0.25">
      <c r="A10" s="1">
        <v>9</v>
      </c>
      <c r="B10" s="1">
        <f t="shared" si="8"/>
        <v>1320</v>
      </c>
      <c r="C10" s="1">
        <f t="shared" si="0"/>
        <v>0.97273397199705236</v>
      </c>
      <c r="D10">
        <f t="shared" si="1"/>
        <v>25</v>
      </c>
      <c r="E10">
        <f t="shared" si="2"/>
        <v>625</v>
      </c>
      <c r="M10">
        <v>9</v>
      </c>
      <c r="N10">
        <f t="shared" ca="1" si="5"/>
        <v>0.49990253227615156</v>
      </c>
      <c r="O10">
        <f t="shared" ca="1" si="6"/>
        <v>15</v>
      </c>
      <c r="P10">
        <f t="shared" ca="1" si="7"/>
        <v>225</v>
      </c>
    </row>
    <row r="11" spans="1:16" x14ac:dyDescent="0.25">
      <c r="A11" s="2">
        <v>10</v>
      </c>
      <c r="B11" s="1">
        <f t="shared" si="8"/>
        <v>841</v>
      </c>
      <c r="C11" s="1">
        <f t="shared" si="0"/>
        <v>0.61974944731024317</v>
      </c>
      <c r="D11">
        <f t="shared" si="1"/>
        <v>15</v>
      </c>
      <c r="E11">
        <f t="shared" si="2"/>
        <v>225</v>
      </c>
      <c r="M11">
        <v>10</v>
      </c>
      <c r="N11">
        <f t="shared" ca="1" si="5"/>
        <v>0.5666844926557959</v>
      </c>
      <c r="O11">
        <f t="shared" ca="1" si="6"/>
        <v>15</v>
      </c>
      <c r="P11">
        <f t="shared" ca="1" si="7"/>
        <v>225</v>
      </c>
    </row>
    <row r="12" spans="1:16" x14ac:dyDescent="0.25">
      <c r="A12" s="1">
        <v>11</v>
      </c>
      <c r="B12" s="1">
        <f t="shared" si="8"/>
        <v>29</v>
      </c>
      <c r="C12" s="1">
        <f t="shared" si="0"/>
        <v>2.1370670596904937E-2</v>
      </c>
      <c r="D12">
        <f>IF(C12&lt;=0.05,5,IF(C12&lt;0.25,10,IF(C12&lt;0.65,15,IF(C12&lt;0.9,20,IF(C12&lt;1,25)))))</f>
        <v>5</v>
      </c>
      <c r="E12">
        <f t="shared" si="2"/>
        <v>25</v>
      </c>
      <c r="M12">
        <v>11</v>
      </c>
      <c r="N12">
        <f t="shared" ca="1" si="5"/>
        <v>0.25969458161276482</v>
      </c>
      <c r="O12">
        <f t="shared" ca="1" si="6"/>
        <v>15</v>
      </c>
      <c r="P12">
        <f t="shared" ca="1" si="7"/>
        <v>225</v>
      </c>
    </row>
    <row r="13" spans="1:16" x14ac:dyDescent="0.25">
      <c r="A13" s="2">
        <v>12</v>
      </c>
      <c r="B13" s="1">
        <f t="shared" si="8"/>
        <v>1</v>
      </c>
      <c r="C13" s="1">
        <f t="shared" si="0"/>
        <v>7.3691967575534268E-4</v>
      </c>
      <c r="D13">
        <f t="shared" si="1"/>
        <v>5</v>
      </c>
      <c r="E13">
        <f t="shared" si="2"/>
        <v>25</v>
      </c>
      <c r="M13">
        <v>12</v>
      </c>
      <c r="N13">
        <f t="shared" ca="1" si="5"/>
        <v>0.37035682836215944</v>
      </c>
      <c r="O13">
        <f t="shared" ca="1" si="6"/>
        <v>15</v>
      </c>
      <c r="P13">
        <f t="shared" ca="1" si="7"/>
        <v>225</v>
      </c>
    </row>
    <row r="14" spans="1:16" x14ac:dyDescent="0.25">
      <c r="A14" s="1">
        <v>13</v>
      </c>
      <c r="B14" s="1">
        <f t="shared" si="8"/>
        <v>234</v>
      </c>
      <c r="C14" s="1">
        <f t="shared" si="0"/>
        <v>0.17243920412675018</v>
      </c>
      <c r="D14">
        <f t="shared" si="1"/>
        <v>10</v>
      </c>
      <c r="E14">
        <f t="shared" si="2"/>
        <v>100</v>
      </c>
      <c r="M14">
        <v>13</v>
      </c>
      <c r="N14">
        <f t="shared" ca="1" si="5"/>
        <v>0.85877852277925892</v>
      </c>
      <c r="O14">
        <f t="shared" ca="1" si="6"/>
        <v>20</v>
      </c>
      <c r="P14">
        <f t="shared" ca="1" si="7"/>
        <v>400</v>
      </c>
    </row>
    <row r="15" spans="1:16" x14ac:dyDescent="0.25">
      <c r="A15" s="2">
        <v>14</v>
      </c>
      <c r="B15" s="1">
        <f t="shared" si="8"/>
        <v>476</v>
      </c>
      <c r="C15" s="1">
        <f t="shared" si="0"/>
        <v>0.3507737656595431</v>
      </c>
      <c r="D15">
        <f t="shared" si="1"/>
        <v>15</v>
      </c>
      <c r="E15">
        <f t="shared" si="2"/>
        <v>225</v>
      </c>
      <c r="M15">
        <v>14</v>
      </c>
      <c r="N15">
        <f t="shared" ca="1" si="5"/>
        <v>0.2485138058670131</v>
      </c>
      <c r="O15">
        <f t="shared" ca="1" si="6"/>
        <v>10</v>
      </c>
      <c r="P15">
        <f t="shared" ca="1" si="7"/>
        <v>100</v>
      </c>
    </row>
    <row r="16" spans="1:16" x14ac:dyDescent="0.25">
      <c r="A16" s="1">
        <v>15</v>
      </c>
      <c r="B16" s="1">
        <f t="shared" si="8"/>
        <v>110</v>
      </c>
      <c r="C16" s="1">
        <f t="shared" si="0"/>
        <v>8.1061164333087687E-2</v>
      </c>
      <c r="D16">
        <f t="shared" si="1"/>
        <v>10</v>
      </c>
      <c r="E16">
        <f t="shared" si="2"/>
        <v>100</v>
      </c>
      <c r="M16">
        <v>15</v>
      </c>
      <c r="N16">
        <f t="shared" ca="1" si="5"/>
        <v>0.16861990968555107</v>
      </c>
      <c r="O16">
        <f t="shared" ca="1" si="6"/>
        <v>10</v>
      </c>
      <c r="P16">
        <f t="shared" ca="1" si="7"/>
        <v>100</v>
      </c>
    </row>
    <row r="17" spans="1:16" x14ac:dyDescent="0.25">
      <c r="A17" s="1">
        <v>16</v>
      </c>
      <c r="B17" s="1">
        <f t="shared" si="8"/>
        <v>1314</v>
      </c>
      <c r="C17" s="1">
        <f t="shared" si="0"/>
        <v>0.9683124539425203</v>
      </c>
      <c r="D17">
        <f t="shared" si="1"/>
        <v>25</v>
      </c>
      <c r="E17">
        <f t="shared" si="2"/>
        <v>625</v>
      </c>
      <c r="O17">
        <f ca="1">SUM(O2:O16)</f>
        <v>235</v>
      </c>
      <c r="P17">
        <f ca="1">SUM(P2:P16)</f>
        <v>3875</v>
      </c>
    </row>
    <row r="18" spans="1:16" x14ac:dyDescent="0.25">
      <c r="D18">
        <f>SUM(D2:D17)</f>
        <v>220</v>
      </c>
      <c r="E18">
        <f>SUM(E2:E17)</f>
        <v>3650</v>
      </c>
    </row>
    <row r="19" spans="1:16" x14ac:dyDescent="0.25">
      <c r="A19" s="3" t="s">
        <v>5</v>
      </c>
      <c r="B19" s="3"/>
      <c r="C19" t="s">
        <v>16</v>
      </c>
    </row>
    <row r="20" spans="1:16" x14ac:dyDescent="0.25">
      <c r="A20" t="s">
        <v>6</v>
      </c>
      <c r="B20">
        <f>D18/16</f>
        <v>13.75</v>
      </c>
      <c r="C20">
        <f ca="1">O17/16</f>
        <v>14.6875</v>
      </c>
    </row>
    <row r="21" spans="1:16" x14ac:dyDescent="0.25">
      <c r="A21" t="s">
        <v>7</v>
      </c>
      <c r="B21">
        <f>((E18)-(16*(B20^2)))/(15)</f>
        <v>41.666666666666664</v>
      </c>
      <c r="C21">
        <f ca="1">((P17)-(16*(C20^2)))/(15)</f>
        <v>28.229166666666668</v>
      </c>
    </row>
    <row r="22" spans="1:16" x14ac:dyDescent="0.25">
      <c r="A22" t="s">
        <v>8</v>
      </c>
      <c r="B22">
        <f>SQRT(B21)</f>
        <v>6.4549722436790278</v>
      </c>
      <c r="C22">
        <f ca="1">SQRT(C21)</f>
        <v>5.3131127097650266</v>
      </c>
    </row>
  </sheetData>
  <mergeCells count="1">
    <mergeCell ref="A19:B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ARMDHN</dc:creator>
  <cp:lastModifiedBy>ARMDHN</cp:lastModifiedBy>
  <dcterms:created xsi:type="dcterms:W3CDTF">2019-12-12T05:53:23Z</dcterms:created>
  <dcterms:modified xsi:type="dcterms:W3CDTF">2019-12-12T06:11:50Z</dcterms:modified>
</cp:coreProperties>
</file>