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DHN\Documents\"/>
    </mc:Choice>
  </mc:AlternateContent>
  <xr:revisionPtr revIDLastSave="0" documentId="13_ncr:1_{AEAB1AAB-A75F-4126-AD3D-2E81BE82C368}" xr6:coauthVersionLast="45" xr6:coauthVersionMax="45" xr10:uidLastSave="{00000000-0000-0000-0000-000000000000}"/>
  <bookViews>
    <workbookView xWindow="-120" yWindow="-120" windowWidth="20730" windowHeight="11760" activeTab="5" xr2:uid="{D76C37FA-3726-43E8-B805-89470B9AF400}"/>
  </bookViews>
  <sheets>
    <sheet name="No 1" sheetId="1" r:id="rId1"/>
    <sheet name="No 2" sheetId="2" r:id="rId2"/>
    <sheet name="No 3" sheetId="3" r:id="rId3"/>
    <sheet name="No 4 Simulasi" sheetId="4" r:id="rId4"/>
    <sheet name="No 4 Ekspektasi" sheetId="5" r:id="rId5"/>
    <sheet name="No 4 Sampling Fisik" sheetId="6" r:id="rId6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6" l="1"/>
  <c r="B3" i="6" s="1"/>
  <c r="C3" i="6" s="1"/>
  <c r="A4" i="6"/>
  <c r="B4" i="6" s="1"/>
  <c r="C4" i="6" s="1"/>
  <c r="A5" i="6"/>
  <c r="B5" i="6" s="1"/>
  <c r="C5" i="6" s="1"/>
  <c r="A6" i="6"/>
  <c r="B6" i="6" s="1"/>
  <c r="C6" i="6" s="1"/>
  <c r="A7" i="6"/>
  <c r="B7" i="6" s="1"/>
  <c r="C7" i="6" s="1"/>
  <c r="A8" i="6"/>
  <c r="B8" i="6" s="1"/>
  <c r="C8" i="6" s="1"/>
  <c r="A9" i="6"/>
  <c r="B9" i="6" s="1"/>
  <c r="C9" i="6" s="1"/>
  <c r="A10" i="6"/>
  <c r="B10" i="6" s="1"/>
  <c r="C10" i="6" s="1"/>
  <c r="A11" i="6"/>
  <c r="B11" i="6" s="1"/>
  <c r="C11" i="6" s="1"/>
  <c r="A12" i="6"/>
  <c r="B12" i="6" s="1"/>
  <c r="C12" i="6" s="1"/>
  <c r="A13" i="6"/>
  <c r="B13" i="6" s="1"/>
  <c r="C13" i="6" s="1"/>
  <c r="A14" i="6"/>
  <c r="B14" i="6" s="1"/>
  <c r="C14" i="6" s="1"/>
  <c r="A15" i="6"/>
  <c r="B15" i="6" s="1"/>
  <c r="C15" i="6" s="1"/>
  <c r="A16" i="6"/>
  <c r="B16" i="6" s="1"/>
  <c r="C16" i="6" s="1"/>
  <c r="A17" i="6"/>
  <c r="B17" i="6" s="1"/>
  <c r="C17" i="6" s="1"/>
  <c r="A18" i="6"/>
  <c r="B18" i="6" s="1"/>
  <c r="C18" i="6" s="1"/>
  <c r="A19" i="6"/>
  <c r="B19" i="6" s="1"/>
  <c r="C19" i="6" s="1"/>
  <c r="A20" i="6"/>
  <c r="B20" i="6" s="1"/>
  <c r="C20" i="6" s="1"/>
  <c r="A21" i="6"/>
  <c r="B21" i="6" s="1"/>
  <c r="C21" i="6" s="1"/>
  <c r="A22" i="6"/>
  <c r="B22" i="6" s="1"/>
  <c r="C22" i="6" s="1"/>
  <c r="A23" i="6"/>
  <c r="B23" i="6" s="1"/>
  <c r="C23" i="6" s="1"/>
  <c r="A24" i="6"/>
  <c r="B24" i="6" s="1"/>
  <c r="C24" i="6" s="1"/>
  <c r="A25" i="6"/>
  <c r="B25" i="6" s="1"/>
  <c r="C25" i="6" s="1"/>
  <c r="A26" i="6"/>
  <c r="B26" i="6" s="1"/>
  <c r="C26" i="6" s="1"/>
  <c r="A27" i="6"/>
  <c r="B27" i="6" s="1"/>
  <c r="C27" i="6" s="1"/>
  <c r="A28" i="6"/>
  <c r="B28" i="6" s="1"/>
  <c r="C28" i="6" s="1"/>
  <c r="A29" i="6"/>
  <c r="B29" i="6" s="1"/>
  <c r="C29" i="6" s="1"/>
  <c r="A30" i="6"/>
  <c r="B30" i="6" s="1"/>
  <c r="C30" i="6" s="1"/>
  <c r="A31" i="6"/>
  <c r="B31" i="6" s="1"/>
  <c r="C31" i="6" s="1"/>
  <c r="A32" i="6"/>
  <c r="B32" i="6" s="1"/>
  <c r="C32" i="6" s="1"/>
  <c r="A33" i="6"/>
  <c r="B33" i="6" s="1"/>
  <c r="C33" i="6" s="1"/>
  <c r="A34" i="6"/>
  <c r="B34" i="6" s="1"/>
  <c r="C34" i="6" s="1"/>
  <c r="A35" i="6"/>
  <c r="B35" i="6" s="1"/>
  <c r="C35" i="6" s="1"/>
  <c r="A36" i="6"/>
  <c r="B36" i="6" s="1"/>
  <c r="C36" i="6" s="1"/>
  <c r="A37" i="6"/>
  <c r="B37" i="6" s="1"/>
  <c r="C37" i="6" s="1"/>
  <c r="A38" i="6"/>
  <c r="B38" i="6" s="1"/>
  <c r="C38" i="6" s="1"/>
  <c r="A39" i="6"/>
  <c r="B39" i="6" s="1"/>
  <c r="C39" i="6" s="1"/>
  <c r="A40" i="6"/>
  <c r="B40" i="6" s="1"/>
  <c r="C40" i="6" s="1"/>
  <c r="A41" i="6"/>
  <c r="B41" i="6" s="1"/>
  <c r="C41" i="6" s="1"/>
  <c r="A42" i="6"/>
  <c r="B42" i="6" s="1"/>
  <c r="C42" i="6" s="1"/>
  <c r="A43" i="6"/>
  <c r="B43" i="6" s="1"/>
  <c r="C43" i="6" s="1"/>
  <c r="A44" i="6"/>
  <c r="B44" i="6" s="1"/>
  <c r="C44" i="6" s="1"/>
  <c r="A45" i="6"/>
  <c r="B45" i="6" s="1"/>
  <c r="C45" i="6" s="1"/>
  <c r="A46" i="6"/>
  <c r="B46" i="6" s="1"/>
  <c r="C46" i="6" s="1"/>
  <c r="A47" i="6"/>
  <c r="B47" i="6" s="1"/>
  <c r="C47" i="6" s="1"/>
  <c r="A48" i="6"/>
  <c r="B48" i="6" s="1"/>
  <c r="C48" i="6" s="1"/>
  <c r="A49" i="6"/>
  <c r="B49" i="6" s="1"/>
  <c r="C49" i="6" s="1"/>
  <c r="A50" i="6"/>
  <c r="B50" i="6" s="1"/>
  <c r="C50" i="6" s="1"/>
  <c r="A51" i="6"/>
  <c r="B51" i="6" s="1"/>
  <c r="C51" i="6" s="1"/>
  <c r="A52" i="6"/>
  <c r="B52" i="6" s="1"/>
  <c r="C52" i="6" s="1"/>
  <c r="A53" i="6"/>
  <c r="B53" i="6" s="1"/>
  <c r="C53" i="6" s="1"/>
  <c r="A54" i="6"/>
  <c r="B54" i="6" s="1"/>
  <c r="C54" i="6" s="1"/>
  <c r="A55" i="6"/>
  <c r="B55" i="6" s="1"/>
  <c r="C55" i="6" s="1"/>
  <c r="A56" i="6"/>
  <c r="B56" i="6" s="1"/>
  <c r="C56" i="6" s="1"/>
  <c r="A57" i="6"/>
  <c r="B57" i="6" s="1"/>
  <c r="C57" i="6" s="1"/>
  <c r="A58" i="6"/>
  <c r="B58" i="6" s="1"/>
  <c r="C58" i="6" s="1"/>
  <c r="A59" i="6"/>
  <c r="B59" i="6" s="1"/>
  <c r="C59" i="6" s="1"/>
  <c r="A60" i="6"/>
  <c r="B60" i="6" s="1"/>
  <c r="C60" i="6" s="1"/>
  <c r="A61" i="6"/>
  <c r="B61" i="6" s="1"/>
  <c r="C61" i="6" s="1"/>
  <c r="A62" i="6"/>
  <c r="B62" i="6" s="1"/>
  <c r="C62" i="6" s="1"/>
  <c r="A63" i="6"/>
  <c r="B63" i="6" s="1"/>
  <c r="C63" i="6" s="1"/>
  <c r="A64" i="6"/>
  <c r="B64" i="6" s="1"/>
  <c r="C64" i="6" s="1"/>
  <c r="A65" i="6"/>
  <c r="B65" i="6" s="1"/>
  <c r="C65" i="6" s="1"/>
  <c r="A66" i="6"/>
  <c r="B66" i="6" s="1"/>
  <c r="C66" i="6" s="1"/>
  <c r="A67" i="6"/>
  <c r="B67" i="6" s="1"/>
  <c r="C67" i="6" s="1"/>
  <c r="A68" i="6"/>
  <c r="B68" i="6" s="1"/>
  <c r="C68" i="6" s="1"/>
  <c r="A69" i="6"/>
  <c r="B69" i="6" s="1"/>
  <c r="C69" i="6" s="1"/>
  <c r="A70" i="6"/>
  <c r="B70" i="6" s="1"/>
  <c r="C70" i="6" s="1"/>
  <c r="A71" i="6"/>
  <c r="B71" i="6" s="1"/>
  <c r="C71" i="6" s="1"/>
  <c r="A72" i="6"/>
  <c r="B72" i="6" s="1"/>
  <c r="C72" i="6" s="1"/>
  <c r="A73" i="6"/>
  <c r="B73" i="6" s="1"/>
  <c r="C73" i="6" s="1"/>
  <c r="A74" i="6"/>
  <c r="B74" i="6" s="1"/>
  <c r="C74" i="6" s="1"/>
  <c r="A75" i="6"/>
  <c r="B75" i="6" s="1"/>
  <c r="C75" i="6" s="1"/>
  <c r="A76" i="6"/>
  <c r="B76" i="6" s="1"/>
  <c r="C76" i="6" s="1"/>
  <c r="A77" i="6"/>
  <c r="B77" i="6" s="1"/>
  <c r="C77" i="6" s="1"/>
  <c r="A78" i="6"/>
  <c r="B78" i="6" s="1"/>
  <c r="C78" i="6" s="1"/>
  <c r="A79" i="6"/>
  <c r="B79" i="6" s="1"/>
  <c r="C79" i="6" s="1"/>
  <c r="A80" i="6"/>
  <c r="B80" i="6" s="1"/>
  <c r="C80" i="6" s="1"/>
  <c r="A81" i="6"/>
  <c r="B81" i="6" s="1"/>
  <c r="C81" i="6" s="1"/>
  <c r="A82" i="6"/>
  <c r="B82" i="6" s="1"/>
  <c r="C82" i="6" s="1"/>
  <c r="A83" i="6"/>
  <c r="B83" i="6" s="1"/>
  <c r="C83" i="6" s="1"/>
  <c r="A84" i="6"/>
  <c r="B84" i="6" s="1"/>
  <c r="C84" i="6" s="1"/>
  <c r="A85" i="6"/>
  <c r="B85" i="6" s="1"/>
  <c r="C85" i="6" s="1"/>
  <c r="A86" i="6"/>
  <c r="B86" i="6" s="1"/>
  <c r="C86" i="6" s="1"/>
  <c r="A87" i="6"/>
  <c r="B87" i="6" s="1"/>
  <c r="C87" i="6" s="1"/>
  <c r="A88" i="6"/>
  <c r="B88" i="6" s="1"/>
  <c r="C88" i="6" s="1"/>
  <c r="A89" i="6"/>
  <c r="B89" i="6" s="1"/>
  <c r="C89" i="6" s="1"/>
  <c r="A90" i="6"/>
  <c r="B90" i="6" s="1"/>
  <c r="C90" i="6" s="1"/>
  <c r="A91" i="6"/>
  <c r="B91" i="6" s="1"/>
  <c r="C91" i="6" s="1"/>
  <c r="A92" i="6"/>
  <c r="B92" i="6" s="1"/>
  <c r="C92" i="6" s="1"/>
  <c r="A93" i="6"/>
  <c r="B93" i="6" s="1"/>
  <c r="C93" i="6" s="1"/>
  <c r="A94" i="6"/>
  <c r="B94" i="6" s="1"/>
  <c r="C94" i="6" s="1"/>
  <c r="A95" i="6"/>
  <c r="B95" i="6" s="1"/>
  <c r="C95" i="6" s="1"/>
  <c r="A96" i="6"/>
  <c r="B96" i="6" s="1"/>
  <c r="C96" i="6" s="1"/>
  <c r="A97" i="6"/>
  <c r="B97" i="6" s="1"/>
  <c r="C97" i="6" s="1"/>
  <c r="A98" i="6"/>
  <c r="B98" i="6" s="1"/>
  <c r="C98" i="6" s="1"/>
  <c r="A99" i="6"/>
  <c r="B99" i="6" s="1"/>
  <c r="C99" i="6" s="1"/>
  <c r="A100" i="6"/>
  <c r="B100" i="6" s="1"/>
  <c r="C100" i="6" s="1"/>
  <c r="A101" i="6"/>
  <c r="B101" i="6" s="1"/>
  <c r="C101" i="6" s="1"/>
  <c r="A2" i="6"/>
  <c r="B2" i="6" s="1"/>
  <c r="C2" i="6" s="1"/>
  <c r="D3" i="5"/>
  <c r="D4" i="5"/>
  <c r="D5" i="5"/>
  <c r="D6" i="5"/>
  <c r="D7" i="5"/>
  <c r="D2" i="5"/>
  <c r="C8" i="5"/>
  <c r="C3" i="5"/>
  <c r="C4" i="5"/>
  <c r="C5" i="5"/>
  <c r="C6" i="5"/>
  <c r="C7" i="5"/>
  <c r="C2" i="5"/>
  <c r="B2" i="4"/>
  <c r="B3" i="4" s="1"/>
  <c r="C102" i="6" l="1"/>
  <c r="B102" i="6"/>
  <c r="B103" i="6" s="1"/>
  <c r="C3" i="4"/>
  <c r="D3" i="4" s="1"/>
  <c r="E3" i="4" s="1"/>
  <c r="B4" i="4"/>
  <c r="C2" i="4"/>
  <c r="D2" i="4" s="1"/>
  <c r="E2" i="4" l="1"/>
  <c r="B104" i="6"/>
  <c r="B105" i="6" s="1"/>
  <c r="B5" i="4"/>
  <c r="C4" i="4"/>
  <c r="D4" i="4" s="1"/>
  <c r="E4" i="4" s="1"/>
  <c r="C5" i="4" l="1"/>
  <c r="D5" i="4" s="1"/>
  <c r="E5" i="4" s="1"/>
  <c r="B6" i="4"/>
  <c r="B7" i="4" l="1"/>
  <c r="C6" i="4"/>
  <c r="D6" i="4" s="1"/>
  <c r="E6" i="4" s="1"/>
  <c r="C7" i="4" l="1"/>
  <c r="D7" i="4" s="1"/>
  <c r="E7" i="4" s="1"/>
  <c r="B8" i="4"/>
  <c r="B9" i="4" l="1"/>
  <c r="C8" i="4"/>
  <c r="D8" i="4" s="1"/>
  <c r="E8" i="4" s="1"/>
  <c r="C9" i="4" l="1"/>
  <c r="D9" i="4" s="1"/>
  <c r="E9" i="4" s="1"/>
  <c r="B10" i="4"/>
  <c r="B11" i="4" l="1"/>
  <c r="C10" i="4"/>
  <c r="D10" i="4" s="1"/>
  <c r="E10" i="4" s="1"/>
  <c r="D104" i="3"/>
  <c r="D105" i="3"/>
  <c r="D106" i="3"/>
  <c r="D107" i="3"/>
  <c r="D108" i="3"/>
  <c r="D109" i="3"/>
  <c r="D110" i="3"/>
  <c r="D111" i="3"/>
  <c r="D103" i="3"/>
  <c r="C11" i="4" l="1"/>
  <c r="D11" i="4" s="1"/>
  <c r="E11" i="4" s="1"/>
  <c r="B12" i="4"/>
  <c r="B2" i="3"/>
  <c r="C2" i="3" s="1"/>
  <c r="F2" i="2"/>
  <c r="B27" i="2"/>
  <c r="E2" i="2"/>
  <c r="D2" i="2"/>
  <c r="B2" i="2"/>
  <c r="C2" i="2" s="1"/>
  <c r="B3" i="3" l="1"/>
  <c r="C3" i="3" s="1"/>
  <c r="F2" i="3"/>
  <c r="D2" i="3"/>
  <c r="E2" i="3" s="1"/>
  <c r="G2" i="3" s="1"/>
  <c r="B13" i="4"/>
  <c r="C12" i="4"/>
  <c r="D12" i="4" s="1"/>
  <c r="E12" i="4" s="1"/>
  <c r="B3" i="2"/>
  <c r="B4" i="3" l="1"/>
  <c r="F3" i="3"/>
  <c r="D3" i="3"/>
  <c r="E3" i="3" s="1"/>
  <c r="G3" i="3" s="1"/>
  <c r="C13" i="4"/>
  <c r="D13" i="4" s="1"/>
  <c r="E13" i="4" s="1"/>
  <c r="B14" i="4"/>
  <c r="B5" i="3"/>
  <c r="C4" i="3"/>
  <c r="B4" i="2"/>
  <c r="C3" i="2"/>
  <c r="E3" i="2" l="1"/>
  <c r="F3" i="2" s="1"/>
  <c r="D3" i="2"/>
  <c r="F4" i="3"/>
  <c r="D4" i="3"/>
  <c r="E4" i="3" s="1"/>
  <c r="G4" i="3" s="1"/>
  <c r="B15" i="4"/>
  <c r="C14" i="4"/>
  <c r="D14" i="4" s="1"/>
  <c r="E14" i="4" s="1"/>
  <c r="B6" i="3"/>
  <c r="C5" i="3"/>
  <c r="B5" i="2"/>
  <c r="C4" i="2"/>
  <c r="D4" i="2" l="1"/>
  <c r="E4" i="2"/>
  <c r="F4" i="2" s="1"/>
  <c r="F5" i="3"/>
  <c r="D5" i="3"/>
  <c r="E5" i="3" s="1"/>
  <c r="G5" i="3" s="1"/>
  <c r="C15" i="4"/>
  <c r="D15" i="4" s="1"/>
  <c r="E15" i="4" s="1"/>
  <c r="B16" i="4"/>
  <c r="C6" i="3"/>
  <c r="B7" i="3"/>
  <c r="B6" i="2"/>
  <c r="C5" i="2"/>
  <c r="E5" i="2" s="1"/>
  <c r="F5" i="2" s="1"/>
  <c r="D5" i="2" l="1"/>
  <c r="D6" i="3"/>
  <c r="E6" i="3" s="1"/>
  <c r="F6" i="3"/>
  <c r="B17" i="4"/>
  <c r="C16" i="4"/>
  <c r="D16" i="4" s="1"/>
  <c r="E16" i="4" s="1"/>
  <c r="C7" i="3"/>
  <c r="B8" i="3"/>
  <c r="C6" i="2"/>
  <c r="E6" i="2" s="1"/>
  <c r="F6" i="2" s="1"/>
  <c r="B7" i="2"/>
  <c r="D6" i="2" l="1"/>
  <c r="F7" i="3"/>
  <c r="D7" i="3"/>
  <c r="E7" i="3" s="1"/>
  <c r="G7" i="3" s="1"/>
  <c r="G6" i="3"/>
  <c r="C17" i="4"/>
  <c r="D17" i="4" s="1"/>
  <c r="E17" i="4" s="1"/>
  <c r="B18" i="4"/>
  <c r="B9" i="3"/>
  <c r="C8" i="3"/>
  <c r="B8" i="2"/>
  <c r="C7" i="2"/>
  <c r="E7" i="2" s="1"/>
  <c r="F7" i="2" s="1"/>
  <c r="D7" i="2" l="1"/>
  <c r="F8" i="3"/>
  <c r="D8" i="3"/>
  <c r="E8" i="3" s="1"/>
  <c r="G8" i="3" s="1"/>
  <c r="B19" i="4"/>
  <c r="C18" i="4"/>
  <c r="D18" i="4" s="1"/>
  <c r="E18" i="4" s="1"/>
  <c r="B10" i="3"/>
  <c r="C9" i="3"/>
  <c r="B9" i="2"/>
  <c r="C8" i="2"/>
  <c r="E8" i="2" s="1"/>
  <c r="F8" i="2" s="1"/>
  <c r="D8" i="2" l="1"/>
  <c r="F9" i="3"/>
  <c r="D9" i="3"/>
  <c r="E9" i="3" s="1"/>
  <c r="G9" i="3" s="1"/>
  <c r="C19" i="4"/>
  <c r="D19" i="4" s="1"/>
  <c r="E19" i="4" s="1"/>
  <c r="B20" i="4"/>
  <c r="C10" i="3"/>
  <c r="B11" i="3"/>
  <c r="B10" i="2"/>
  <c r="C9" i="2"/>
  <c r="E9" i="2" s="1"/>
  <c r="F9" i="2" s="1"/>
  <c r="D9" i="2" l="1"/>
  <c r="F10" i="3"/>
  <c r="D10" i="3"/>
  <c r="E10" i="3" s="1"/>
  <c r="G10" i="3" s="1"/>
  <c r="B21" i="4"/>
  <c r="C20" i="4"/>
  <c r="D20" i="4" s="1"/>
  <c r="E20" i="4" s="1"/>
  <c r="C11" i="3"/>
  <c r="B12" i="3"/>
  <c r="C10" i="2"/>
  <c r="E10" i="2" s="1"/>
  <c r="F10" i="2" s="1"/>
  <c r="B11" i="2"/>
  <c r="D10" i="2" l="1"/>
  <c r="F11" i="3"/>
  <c r="D11" i="3"/>
  <c r="E11" i="3" s="1"/>
  <c r="G11" i="3" s="1"/>
  <c r="C21" i="4"/>
  <c r="D21" i="4" s="1"/>
  <c r="E21" i="4" s="1"/>
  <c r="B22" i="4"/>
  <c r="B13" i="3"/>
  <c r="C12" i="3"/>
  <c r="B12" i="2"/>
  <c r="C11" i="2"/>
  <c r="E11" i="2" s="1"/>
  <c r="F11" i="2" s="1"/>
  <c r="D11" i="2" l="1"/>
  <c r="F12" i="3"/>
  <c r="D12" i="3"/>
  <c r="E12" i="3" s="1"/>
  <c r="G12" i="3" s="1"/>
  <c r="B23" i="4"/>
  <c r="C22" i="4"/>
  <c r="D22" i="4" s="1"/>
  <c r="E22" i="4" s="1"/>
  <c r="B14" i="3"/>
  <c r="C13" i="3"/>
  <c r="B13" i="2"/>
  <c r="C12" i="2"/>
  <c r="E12" i="2" s="1"/>
  <c r="F12" i="2" s="1"/>
  <c r="D12" i="2" l="1"/>
  <c r="F13" i="3"/>
  <c r="D13" i="3"/>
  <c r="E13" i="3" s="1"/>
  <c r="G13" i="3" s="1"/>
  <c r="C23" i="4"/>
  <c r="D23" i="4" s="1"/>
  <c r="E23" i="4" s="1"/>
  <c r="B24" i="4"/>
  <c r="C14" i="3"/>
  <c r="B15" i="3"/>
  <c r="B14" i="2"/>
  <c r="C13" i="2"/>
  <c r="E13" i="2" s="1"/>
  <c r="F13" i="2" s="1"/>
  <c r="D13" i="2" l="1"/>
  <c r="F14" i="3"/>
  <c r="D14" i="3"/>
  <c r="E14" i="3" s="1"/>
  <c r="G14" i="3" s="1"/>
  <c r="B25" i="4"/>
  <c r="C24" i="4"/>
  <c r="D24" i="4" s="1"/>
  <c r="E24" i="4" s="1"/>
  <c r="C15" i="3"/>
  <c r="B16" i="3"/>
  <c r="B15" i="2"/>
  <c r="C14" i="2"/>
  <c r="E14" i="2" s="1"/>
  <c r="F14" i="2" s="1"/>
  <c r="D14" i="2" l="1"/>
  <c r="F15" i="3"/>
  <c r="D15" i="3"/>
  <c r="E15" i="3" s="1"/>
  <c r="G15" i="3" s="1"/>
  <c r="C25" i="4"/>
  <c r="D25" i="4" s="1"/>
  <c r="E25" i="4" s="1"/>
  <c r="B26" i="4"/>
  <c r="B17" i="3"/>
  <c r="C16" i="3"/>
  <c r="B16" i="2"/>
  <c r="C15" i="2"/>
  <c r="E15" i="2" s="1"/>
  <c r="F15" i="2" s="1"/>
  <c r="D15" i="2" l="1"/>
  <c r="F16" i="3"/>
  <c r="D16" i="3"/>
  <c r="E16" i="3" s="1"/>
  <c r="G16" i="3" s="1"/>
  <c r="B27" i="4"/>
  <c r="C26" i="4"/>
  <c r="D26" i="4" s="1"/>
  <c r="E26" i="4" s="1"/>
  <c r="B18" i="3"/>
  <c r="C17" i="3"/>
  <c r="C16" i="2"/>
  <c r="E16" i="2" s="1"/>
  <c r="F16" i="2" s="1"/>
  <c r="B17" i="2"/>
  <c r="D16" i="2" l="1"/>
  <c r="F17" i="3"/>
  <c r="D17" i="3"/>
  <c r="E17" i="3" s="1"/>
  <c r="G17" i="3" s="1"/>
  <c r="C27" i="4"/>
  <c r="D27" i="4" s="1"/>
  <c r="E27" i="4" s="1"/>
  <c r="B28" i="4"/>
  <c r="C18" i="3"/>
  <c r="B19" i="3"/>
  <c r="B18" i="2"/>
  <c r="C17" i="2"/>
  <c r="E17" i="2" s="1"/>
  <c r="F17" i="2" s="1"/>
  <c r="D17" i="2" l="1"/>
  <c r="F18" i="3"/>
  <c r="D18" i="3"/>
  <c r="E18" i="3" s="1"/>
  <c r="G18" i="3" s="1"/>
  <c r="B29" i="4"/>
  <c r="C28" i="4"/>
  <c r="D28" i="4" s="1"/>
  <c r="E28" i="4" s="1"/>
  <c r="C19" i="3"/>
  <c r="B20" i="3"/>
  <c r="B19" i="2"/>
  <c r="C18" i="2"/>
  <c r="E18" i="2" s="1"/>
  <c r="F18" i="2" s="1"/>
  <c r="D18" i="2" l="1"/>
  <c r="F19" i="3"/>
  <c r="D19" i="3"/>
  <c r="E19" i="3" s="1"/>
  <c r="G19" i="3" s="1"/>
  <c r="C29" i="4"/>
  <c r="D29" i="4" s="1"/>
  <c r="E29" i="4" s="1"/>
  <c r="B30" i="4"/>
  <c r="B21" i="3"/>
  <c r="C20" i="3"/>
  <c r="B20" i="2"/>
  <c r="C19" i="2"/>
  <c r="E19" i="2" s="1"/>
  <c r="F19" i="2" s="1"/>
  <c r="D19" i="2" l="1"/>
  <c r="D20" i="2" s="1"/>
  <c r="F20" i="3"/>
  <c r="D20" i="3"/>
  <c r="E20" i="3" s="1"/>
  <c r="G20" i="3" s="1"/>
  <c r="B31" i="4"/>
  <c r="C30" i="4"/>
  <c r="D30" i="4" s="1"/>
  <c r="E30" i="4" s="1"/>
  <c r="B22" i="3"/>
  <c r="C21" i="3"/>
  <c r="C20" i="2"/>
  <c r="E20" i="2" s="1"/>
  <c r="F20" i="2" s="1"/>
  <c r="B21" i="2"/>
  <c r="F21" i="3" l="1"/>
  <c r="D21" i="3"/>
  <c r="E21" i="3" s="1"/>
  <c r="G21" i="3" s="1"/>
  <c r="C31" i="4"/>
  <c r="D31" i="4" s="1"/>
  <c r="E31" i="4" s="1"/>
  <c r="B32" i="4"/>
  <c r="C22" i="3"/>
  <c r="B23" i="3"/>
  <c r="B22" i="2"/>
  <c r="C21" i="2"/>
  <c r="E21" i="2" s="1"/>
  <c r="F21" i="2" s="1"/>
  <c r="D21" i="2" l="1"/>
  <c r="D22" i="3"/>
  <c r="E22" i="3" s="1"/>
  <c r="F22" i="3"/>
  <c r="B33" i="4"/>
  <c r="C32" i="4"/>
  <c r="D32" i="4" s="1"/>
  <c r="E32" i="4" s="1"/>
  <c r="C23" i="3"/>
  <c r="B24" i="3"/>
  <c r="B23" i="2"/>
  <c r="C22" i="2"/>
  <c r="E22" i="2" s="1"/>
  <c r="F22" i="2" s="1"/>
  <c r="D22" i="2" l="1"/>
  <c r="F23" i="3"/>
  <c r="D23" i="3"/>
  <c r="E23" i="3" s="1"/>
  <c r="G23" i="3" s="1"/>
  <c r="G22" i="3"/>
  <c r="C33" i="4"/>
  <c r="D33" i="4" s="1"/>
  <c r="E33" i="4" s="1"/>
  <c r="B34" i="4"/>
  <c r="B25" i="3"/>
  <c r="C24" i="3"/>
  <c r="B24" i="2"/>
  <c r="C23" i="2"/>
  <c r="E23" i="2" s="1"/>
  <c r="F23" i="2" s="1"/>
  <c r="D23" i="2" l="1"/>
  <c r="F24" i="3"/>
  <c r="D24" i="3"/>
  <c r="E24" i="3" s="1"/>
  <c r="G24" i="3" s="1"/>
  <c r="B35" i="4"/>
  <c r="C34" i="4"/>
  <c r="D34" i="4" s="1"/>
  <c r="E34" i="4" s="1"/>
  <c r="B26" i="3"/>
  <c r="C25" i="3"/>
  <c r="B25" i="2"/>
  <c r="C24" i="2"/>
  <c r="E24" i="2" s="1"/>
  <c r="F24" i="2" s="1"/>
  <c r="D24" i="2" l="1"/>
  <c r="F25" i="3"/>
  <c r="D25" i="3"/>
  <c r="E25" i="3" s="1"/>
  <c r="G25" i="3" s="1"/>
  <c r="C35" i="4"/>
  <c r="D35" i="4" s="1"/>
  <c r="E35" i="4" s="1"/>
  <c r="B36" i="4"/>
  <c r="C26" i="3"/>
  <c r="B27" i="3"/>
  <c r="C25" i="2"/>
  <c r="E25" i="2" s="1"/>
  <c r="F25" i="2" s="1"/>
  <c r="D25" i="2" l="1"/>
  <c r="F26" i="3"/>
  <c r="D26" i="3"/>
  <c r="E26" i="3" s="1"/>
  <c r="G26" i="3" s="1"/>
  <c r="B37" i="4"/>
  <c r="C36" i="4"/>
  <c r="D36" i="4" s="1"/>
  <c r="E36" i="4" s="1"/>
  <c r="C27" i="3"/>
  <c r="B28" i="3"/>
  <c r="E105" i="1"/>
  <c r="B106" i="1"/>
  <c r="B105" i="1"/>
  <c r="B10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3" i="1"/>
  <c r="B2" i="1"/>
  <c r="F27" i="3" l="1"/>
  <c r="D27" i="3"/>
  <c r="E27" i="3" s="1"/>
  <c r="G27" i="3" s="1"/>
  <c r="C37" i="4"/>
  <c r="D37" i="4" s="1"/>
  <c r="E37" i="4" s="1"/>
  <c r="B38" i="4"/>
  <c r="B29" i="3"/>
  <c r="C28" i="3"/>
  <c r="F28" i="3" l="1"/>
  <c r="D28" i="3"/>
  <c r="E28" i="3" s="1"/>
  <c r="G28" i="3" s="1"/>
  <c r="B39" i="4"/>
  <c r="C38" i="4"/>
  <c r="D38" i="4" s="1"/>
  <c r="E38" i="4" s="1"/>
  <c r="B30" i="3"/>
  <c r="C29" i="3"/>
  <c r="F29" i="3" l="1"/>
  <c r="D29" i="3"/>
  <c r="E29" i="3" s="1"/>
  <c r="G29" i="3" s="1"/>
  <c r="C39" i="4"/>
  <c r="D39" i="4" s="1"/>
  <c r="E39" i="4" s="1"/>
  <c r="B40" i="4"/>
  <c r="C30" i="3"/>
  <c r="B31" i="3"/>
  <c r="F30" i="3" l="1"/>
  <c r="D30" i="3"/>
  <c r="E30" i="3" s="1"/>
  <c r="G30" i="3" s="1"/>
  <c r="B41" i="4"/>
  <c r="C40" i="4"/>
  <c r="D40" i="4" s="1"/>
  <c r="E40" i="4" s="1"/>
  <c r="C31" i="3"/>
  <c r="B32" i="3"/>
  <c r="F31" i="3" l="1"/>
  <c r="D31" i="3"/>
  <c r="E31" i="3" s="1"/>
  <c r="G31" i="3" s="1"/>
  <c r="C41" i="4"/>
  <c r="D41" i="4" s="1"/>
  <c r="E41" i="4" s="1"/>
  <c r="B42" i="4"/>
  <c r="B33" i="3"/>
  <c r="C32" i="3"/>
  <c r="F32" i="3" l="1"/>
  <c r="D32" i="3"/>
  <c r="E32" i="3" s="1"/>
  <c r="G32" i="3" s="1"/>
  <c r="B43" i="4"/>
  <c r="C42" i="4"/>
  <c r="D42" i="4" s="1"/>
  <c r="E42" i="4" s="1"/>
  <c r="B34" i="3"/>
  <c r="C33" i="3"/>
  <c r="F33" i="3" l="1"/>
  <c r="D33" i="3"/>
  <c r="E33" i="3" s="1"/>
  <c r="G33" i="3" s="1"/>
  <c r="C43" i="4"/>
  <c r="D43" i="4" s="1"/>
  <c r="E43" i="4" s="1"/>
  <c r="B44" i="4"/>
  <c r="C34" i="3"/>
  <c r="B35" i="3"/>
  <c r="F34" i="3" l="1"/>
  <c r="D34" i="3"/>
  <c r="E34" i="3" s="1"/>
  <c r="B45" i="4"/>
  <c r="C44" i="4"/>
  <c r="D44" i="4" s="1"/>
  <c r="E44" i="4" s="1"/>
  <c r="C35" i="3"/>
  <c r="B36" i="3"/>
  <c r="F35" i="3" l="1"/>
  <c r="D35" i="3"/>
  <c r="E35" i="3" s="1"/>
  <c r="G35" i="3" s="1"/>
  <c r="G34" i="3"/>
  <c r="C45" i="4"/>
  <c r="D45" i="4" s="1"/>
  <c r="E45" i="4" s="1"/>
  <c r="B46" i="4"/>
  <c r="B37" i="3"/>
  <c r="C36" i="3"/>
  <c r="F36" i="3" l="1"/>
  <c r="D36" i="3"/>
  <c r="E36" i="3" s="1"/>
  <c r="G36" i="3" s="1"/>
  <c r="B47" i="4"/>
  <c r="C46" i="4"/>
  <c r="D46" i="4" s="1"/>
  <c r="E46" i="4" s="1"/>
  <c r="B38" i="3"/>
  <c r="C37" i="3"/>
  <c r="F37" i="3" l="1"/>
  <c r="D37" i="3"/>
  <c r="E37" i="3" s="1"/>
  <c r="G37" i="3" s="1"/>
  <c r="C47" i="4"/>
  <c r="D47" i="4" s="1"/>
  <c r="E47" i="4" s="1"/>
  <c r="B48" i="4"/>
  <c r="C38" i="3"/>
  <c r="B39" i="3"/>
  <c r="D38" i="3" l="1"/>
  <c r="E38" i="3" s="1"/>
  <c r="F38" i="3"/>
  <c r="B49" i="4"/>
  <c r="C48" i="4"/>
  <c r="D48" i="4" s="1"/>
  <c r="E48" i="4" s="1"/>
  <c r="C39" i="3"/>
  <c r="B40" i="3"/>
  <c r="F39" i="3" l="1"/>
  <c r="D39" i="3"/>
  <c r="E39" i="3" s="1"/>
  <c r="G39" i="3" s="1"/>
  <c r="G38" i="3"/>
  <c r="C49" i="4"/>
  <c r="D49" i="4" s="1"/>
  <c r="E49" i="4" s="1"/>
  <c r="B50" i="4"/>
  <c r="B41" i="3"/>
  <c r="C40" i="3"/>
  <c r="F40" i="3" l="1"/>
  <c r="D40" i="3"/>
  <c r="E40" i="3" s="1"/>
  <c r="G40" i="3" s="1"/>
  <c r="B51" i="4"/>
  <c r="C50" i="4"/>
  <c r="D50" i="4" s="1"/>
  <c r="E50" i="4" s="1"/>
  <c r="B42" i="3"/>
  <c r="C41" i="3"/>
  <c r="F41" i="3" l="1"/>
  <c r="D41" i="3"/>
  <c r="E41" i="3" s="1"/>
  <c r="G41" i="3" s="1"/>
  <c r="C51" i="4"/>
  <c r="D51" i="4" s="1"/>
  <c r="E51" i="4" s="1"/>
  <c r="B52" i="4"/>
  <c r="C42" i="3"/>
  <c r="B43" i="3"/>
  <c r="F42" i="3" l="1"/>
  <c r="D42" i="3"/>
  <c r="E42" i="3" s="1"/>
  <c r="G42" i="3" s="1"/>
  <c r="B53" i="4"/>
  <c r="C52" i="4"/>
  <c r="D52" i="4" s="1"/>
  <c r="E52" i="4" s="1"/>
  <c r="C43" i="3"/>
  <c r="B44" i="3"/>
  <c r="F43" i="3" l="1"/>
  <c r="D43" i="3"/>
  <c r="E43" i="3" s="1"/>
  <c r="G43" i="3" s="1"/>
  <c r="C53" i="4"/>
  <c r="D53" i="4" s="1"/>
  <c r="E53" i="4" s="1"/>
  <c r="B54" i="4"/>
  <c r="B45" i="3"/>
  <c r="C44" i="3"/>
  <c r="F44" i="3" l="1"/>
  <c r="D44" i="3"/>
  <c r="E44" i="3" s="1"/>
  <c r="G44" i="3" s="1"/>
  <c r="B55" i="4"/>
  <c r="C54" i="4"/>
  <c r="D54" i="4" s="1"/>
  <c r="E54" i="4" s="1"/>
  <c r="B46" i="3"/>
  <c r="C45" i="3"/>
  <c r="F45" i="3" l="1"/>
  <c r="D45" i="3"/>
  <c r="E45" i="3" s="1"/>
  <c r="G45" i="3" s="1"/>
  <c r="C55" i="4"/>
  <c r="D55" i="4" s="1"/>
  <c r="E55" i="4" s="1"/>
  <c r="B56" i="4"/>
  <c r="C46" i="3"/>
  <c r="B47" i="3"/>
  <c r="F46" i="3" l="1"/>
  <c r="D46" i="3"/>
  <c r="E46" i="3" s="1"/>
  <c r="G46" i="3" s="1"/>
  <c r="B57" i="4"/>
  <c r="C56" i="4"/>
  <c r="D56" i="4" s="1"/>
  <c r="E56" i="4" s="1"/>
  <c r="C47" i="3"/>
  <c r="B48" i="3"/>
  <c r="F47" i="3" l="1"/>
  <c r="D47" i="3"/>
  <c r="E47" i="3" s="1"/>
  <c r="G47" i="3" s="1"/>
  <c r="C57" i="4"/>
  <c r="D57" i="4" s="1"/>
  <c r="E57" i="4" s="1"/>
  <c r="B58" i="4"/>
  <c r="B49" i="3"/>
  <c r="C48" i="3"/>
  <c r="F48" i="3" l="1"/>
  <c r="D48" i="3"/>
  <c r="E48" i="3" s="1"/>
  <c r="G48" i="3" s="1"/>
  <c r="B59" i="4"/>
  <c r="C58" i="4"/>
  <c r="D58" i="4" s="1"/>
  <c r="E58" i="4" s="1"/>
  <c r="B50" i="3"/>
  <c r="C49" i="3"/>
  <c r="F49" i="3" l="1"/>
  <c r="D49" i="3"/>
  <c r="E49" i="3" s="1"/>
  <c r="G49" i="3" s="1"/>
  <c r="C59" i="4"/>
  <c r="D59" i="4" s="1"/>
  <c r="E59" i="4" s="1"/>
  <c r="B60" i="4"/>
  <c r="C50" i="3"/>
  <c r="B51" i="3"/>
  <c r="F50" i="3" l="1"/>
  <c r="D50" i="3"/>
  <c r="E50" i="3" s="1"/>
  <c r="G50" i="3" s="1"/>
  <c r="B61" i="4"/>
  <c r="C60" i="4"/>
  <c r="D60" i="4" s="1"/>
  <c r="E60" i="4" s="1"/>
  <c r="B52" i="3"/>
  <c r="C51" i="3"/>
  <c r="F51" i="3" l="1"/>
  <c r="D51" i="3"/>
  <c r="E51" i="3" s="1"/>
  <c r="G51" i="3" s="1"/>
  <c r="C61" i="4"/>
  <c r="D61" i="4" s="1"/>
  <c r="E61" i="4" s="1"/>
  <c r="B62" i="4"/>
  <c r="B53" i="3"/>
  <c r="C52" i="3"/>
  <c r="F52" i="3" l="1"/>
  <c r="D52" i="3"/>
  <c r="E52" i="3" s="1"/>
  <c r="G52" i="3" s="1"/>
  <c r="B63" i="4"/>
  <c r="C62" i="4"/>
  <c r="D62" i="4" s="1"/>
  <c r="E62" i="4" s="1"/>
  <c r="C53" i="3"/>
  <c r="B54" i="3"/>
  <c r="F53" i="3" l="1"/>
  <c r="D53" i="3"/>
  <c r="E53" i="3" s="1"/>
  <c r="G53" i="3" s="1"/>
  <c r="C63" i="4"/>
  <c r="D63" i="4" s="1"/>
  <c r="E63" i="4" s="1"/>
  <c r="B64" i="4"/>
  <c r="C54" i="3"/>
  <c r="B55" i="3"/>
  <c r="F54" i="3" l="1"/>
  <c r="D54" i="3"/>
  <c r="E54" i="3" s="1"/>
  <c r="G54" i="3" s="1"/>
  <c r="B65" i="4"/>
  <c r="C64" i="4"/>
  <c r="D64" i="4" s="1"/>
  <c r="E64" i="4" s="1"/>
  <c r="B56" i="3"/>
  <c r="C55" i="3"/>
  <c r="F55" i="3" l="1"/>
  <c r="D55" i="3"/>
  <c r="E55" i="3" s="1"/>
  <c r="G55" i="3" s="1"/>
  <c r="C65" i="4"/>
  <c r="D65" i="4" s="1"/>
  <c r="E65" i="4" s="1"/>
  <c r="B66" i="4"/>
  <c r="B57" i="3"/>
  <c r="C56" i="3"/>
  <c r="F56" i="3" l="1"/>
  <c r="D56" i="3"/>
  <c r="E56" i="3" s="1"/>
  <c r="G56" i="3" s="1"/>
  <c r="B67" i="4"/>
  <c r="C66" i="4"/>
  <c r="D66" i="4" s="1"/>
  <c r="E66" i="4" s="1"/>
  <c r="C57" i="3"/>
  <c r="B58" i="3"/>
  <c r="F57" i="3" l="1"/>
  <c r="D57" i="3"/>
  <c r="E57" i="3" s="1"/>
  <c r="G57" i="3" s="1"/>
  <c r="C67" i="4"/>
  <c r="D67" i="4" s="1"/>
  <c r="E67" i="4" s="1"/>
  <c r="B68" i="4"/>
  <c r="C58" i="3"/>
  <c r="B59" i="3"/>
  <c r="F58" i="3" l="1"/>
  <c r="D58" i="3"/>
  <c r="E58" i="3" s="1"/>
  <c r="G58" i="3" s="1"/>
  <c r="B69" i="4"/>
  <c r="C68" i="4"/>
  <c r="D68" i="4" s="1"/>
  <c r="E68" i="4" s="1"/>
  <c r="B60" i="3"/>
  <c r="C59" i="3"/>
  <c r="F59" i="3" l="1"/>
  <c r="D59" i="3"/>
  <c r="E59" i="3" s="1"/>
  <c r="G59" i="3" s="1"/>
  <c r="C69" i="4"/>
  <c r="D69" i="4" s="1"/>
  <c r="E69" i="4" s="1"/>
  <c r="B70" i="4"/>
  <c r="B61" i="3"/>
  <c r="C60" i="3"/>
  <c r="F60" i="3" l="1"/>
  <c r="D60" i="3"/>
  <c r="E60" i="3" s="1"/>
  <c r="G60" i="3" s="1"/>
  <c r="B71" i="4"/>
  <c r="C70" i="4"/>
  <c r="D70" i="4" s="1"/>
  <c r="E70" i="4" s="1"/>
  <c r="C61" i="3"/>
  <c r="B62" i="3"/>
  <c r="F61" i="3" l="1"/>
  <c r="D61" i="3"/>
  <c r="E61" i="3" s="1"/>
  <c r="G61" i="3" s="1"/>
  <c r="C71" i="4"/>
  <c r="D71" i="4" s="1"/>
  <c r="E71" i="4" s="1"/>
  <c r="B72" i="4"/>
  <c r="C62" i="3"/>
  <c r="B63" i="3"/>
  <c r="F62" i="3" l="1"/>
  <c r="D62" i="3"/>
  <c r="E62" i="3" s="1"/>
  <c r="G62" i="3" s="1"/>
  <c r="B73" i="4"/>
  <c r="C72" i="4"/>
  <c r="D72" i="4" s="1"/>
  <c r="E72" i="4" s="1"/>
  <c r="B64" i="3"/>
  <c r="C63" i="3"/>
  <c r="F63" i="3" l="1"/>
  <c r="D63" i="3"/>
  <c r="E63" i="3" s="1"/>
  <c r="G63" i="3" s="1"/>
  <c r="C73" i="4"/>
  <c r="D73" i="4" s="1"/>
  <c r="E73" i="4" s="1"/>
  <c r="B74" i="4"/>
  <c r="B65" i="3"/>
  <c r="C64" i="3"/>
  <c r="F64" i="3" l="1"/>
  <c r="D64" i="3"/>
  <c r="E64" i="3" s="1"/>
  <c r="G64" i="3" s="1"/>
  <c r="B75" i="4"/>
  <c r="C74" i="4"/>
  <c r="D74" i="4" s="1"/>
  <c r="E74" i="4" s="1"/>
  <c r="C65" i="3"/>
  <c r="B66" i="3"/>
  <c r="F65" i="3" l="1"/>
  <c r="D65" i="3"/>
  <c r="E65" i="3" s="1"/>
  <c r="G65" i="3" s="1"/>
  <c r="C75" i="4"/>
  <c r="D75" i="4" s="1"/>
  <c r="E75" i="4" s="1"/>
  <c r="B76" i="4"/>
  <c r="C66" i="3"/>
  <c r="B67" i="3"/>
  <c r="F66" i="3" l="1"/>
  <c r="D66" i="3"/>
  <c r="E66" i="3" s="1"/>
  <c r="G66" i="3" s="1"/>
  <c r="B77" i="4"/>
  <c r="C76" i="4"/>
  <c r="D76" i="4" s="1"/>
  <c r="E76" i="4" s="1"/>
  <c r="B68" i="3"/>
  <c r="C67" i="3"/>
  <c r="F67" i="3" l="1"/>
  <c r="D67" i="3"/>
  <c r="E67" i="3" s="1"/>
  <c r="G67" i="3" s="1"/>
  <c r="C77" i="4"/>
  <c r="D77" i="4" s="1"/>
  <c r="E77" i="4" s="1"/>
  <c r="B78" i="4"/>
  <c r="B69" i="3"/>
  <c r="C68" i="3"/>
  <c r="F68" i="3" l="1"/>
  <c r="D68" i="3"/>
  <c r="E68" i="3" s="1"/>
  <c r="G68" i="3" s="1"/>
  <c r="B79" i="4"/>
  <c r="C78" i="4"/>
  <c r="D78" i="4" s="1"/>
  <c r="E78" i="4" s="1"/>
  <c r="C69" i="3"/>
  <c r="B70" i="3"/>
  <c r="F69" i="3" l="1"/>
  <c r="D69" i="3"/>
  <c r="E69" i="3" s="1"/>
  <c r="G69" i="3" s="1"/>
  <c r="C79" i="4"/>
  <c r="D79" i="4" s="1"/>
  <c r="E79" i="4" s="1"/>
  <c r="B80" i="4"/>
  <c r="C70" i="3"/>
  <c r="B71" i="3"/>
  <c r="F70" i="3" l="1"/>
  <c r="D70" i="3"/>
  <c r="E70" i="3" s="1"/>
  <c r="G70" i="3" s="1"/>
  <c r="B81" i="4"/>
  <c r="C80" i="4"/>
  <c r="D80" i="4" s="1"/>
  <c r="E80" i="4" s="1"/>
  <c r="B72" i="3"/>
  <c r="C71" i="3"/>
  <c r="F71" i="3" l="1"/>
  <c r="D71" i="3"/>
  <c r="E71" i="3" s="1"/>
  <c r="G71" i="3" s="1"/>
  <c r="C81" i="4"/>
  <c r="D81" i="4" s="1"/>
  <c r="E81" i="4" s="1"/>
  <c r="B82" i="4"/>
  <c r="B73" i="3"/>
  <c r="C72" i="3"/>
  <c r="F72" i="3" l="1"/>
  <c r="D72" i="3"/>
  <c r="E72" i="3" s="1"/>
  <c r="G72" i="3" s="1"/>
  <c r="B83" i="4"/>
  <c r="C82" i="4"/>
  <c r="D82" i="4" s="1"/>
  <c r="E82" i="4" s="1"/>
  <c r="C73" i="3"/>
  <c r="B74" i="3"/>
  <c r="F73" i="3" l="1"/>
  <c r="D73" i="3"/>
  <c r="E73" i="3" s="1"/>
  <c r="G73" i="3" s="1"/>
  <c r="C83" i="4"/>
  <c r="D83" i="4" s="1"/>
  <c r="E83" i="4" s="1"/>
  <c r="B84" i="4"/>
  <c r="C74" i="3"/>
  <c r="B75" i="3"/>
  <c r="F74" i="3" l="1"/>
  <c r="D74" i="3"/>
  <c r="E74" i="3" s="1"/>
  <c r="G74" i="3" s="1"/>
  <c r="B85" i="4"/>
  <c r="C84" i="4"/>
  <c r="D84" i="4" s="1"/>
  <c r="E84" i="4" s="1"/>
  <c r="B76" i="3"/>
  <c r="C75" i="3"/>
  <c r="F75" i="3" l="1"/>
  <c r="D75" i="3"/>
  <c r="E75" i="3" s="1"/>
  <c r="G75" i="3" s="1"/>
  <c r="C85" i="4"/>
  <c r="D85" i="4" s="1"/>
  <c r="E85" i="4" s="1"/>
  <c r="B86" i="4"/>
  <c r="B77" i="3"/>
  <c r="C76" i="3"/>
  <c r="F76" i="3" l="1"/>
  <c r="D76" i="3"/>
  <c r="E76" i="3" s="1"/>
  <c r="G76" i="3" s="1"/>
  <c r="B87" i="4"/>
  <c r="C86" i="4"/>
  <c r="D86" i="4" s="1"/>
  <c r="E86" i="4" s="1"/>
  <c r="C77" i="3"/>
  <c r="B78" i="3"/>
  <c r="F77" i="3" l="1"/>
  <c r="D77" i="3"/>
  <c r="E77" i="3" s="1"/>
  <c r="G77" i="3" s="1"/>
  <c r="C87" i="4"/>
  <c r="D87" i="4" s="1"/>
  <c r="E87" i="4" s="1"/>
  <c r="B88" i="4"/>
  <c r="C78" i="3"/>
  <c r="B79" i="3"/>
  <c r="F78" i="3" l="1"/>
  <c r="D78" i="3"/>
  <c r="E78" i="3" s="1"/>
  <c r="G78" i="3" s="1"/>
  <c r="B89" i="4"/>
  <c r="C88" i="4"/>
  <c r="D88" i="4" s="1"/>
  <c r="E88" i="4" s="1"/>
  <c r="B80" i="3"/>
  <c r="C79" i="3"/>
  <c r="F79" i="3" l="1"/>
  <c r="D79" i="3"/>
  <c r="E79" i="3" s="1"/>
  <c r="G79" i="3" s="1"/>
  <c r="C89" i="4"/>
  <c r="D89" i="4" s="1"/>
  <c r="E89" i="4" s="1"/>
  <c r="B90" i="4"/>
  <c r="B81" i="3"/>
  <c r="C80" i="3"/>
  <c r="F80" i="3" l="1"/>
  <c r="D80" i="3"/>
  <c r="E80" i="3" s="1"/>
  <c r="G80" i="3" s="1"/>
  <c r="B91" i="4"/>
  <c r="C90" i="4"/>
  <c r="D90" i="4" s="1"/>
  <c r="E90" i="4" s="1"/>
  <c r="C81" i="3"/>
  <c r="B82" i="3"/>
  <c r="F81" i="3" l="1"/>
  <c r="D81" i="3"/>
  <c r="E81" i="3" s="1"/>
  <c r="G81" i="3" s="1"/>
  <c r="C91" i="4"/>
  <c r="D91" i="4" s="1"/>
  <c r="E91" i="4" s="1"/>
  <c r="B92" i="4"/>
  <c r="C82" i="3"/>
  <c r="B83" i="3"/>
  <c r="F82" i="3" l="1"/>
  <c r="D82" i="3"/>
  <c r="E82" i="3" s="1"/>
  <c r="G82" i="3" s="1"/>
  <c r="B93" i="4"/>
  <c r="C92" i="4"/>
  <c r="D92" i="4" s="1"/>
  <c r="E92" i="4" s="1"/>
  <c r="B84" i="3"/>
  <c r="C83" i="3"/>
  <c r="F83" i="3" l="1"/>
  <c r="D83" i="3"/>
  <c r="E83" i="3" s="1"/>
  <c r="G83" i="3" s="1"/>
  <c r="C93" i="4"/>
  <c r="D93" i="4" s="1"/>
  <c r="E93" i="4" s="1"/>
  <c r="B94" i="4"/>
  <c r="B85" i="3"/>
  <c r="C84" i="3"/>
  <c r="F84" i="3" l="1"/>
  <c r="D84" i="3"/>
  <c r="E84" i="3" s="1"/>
  <c r="G84" i="3" s="1"/>
  <c r="B95" i="4"/>
  <c r="C94" i="4"/>
  <c r="D94" i="4" s="1"/>
  <c r="E94" i="4" s="1"/>
  <c r="C85" i="3"/>
  <c r="B86" i="3"/>
  <c r="F85" i="3" l="1"/>
  <c r="D85" i="3"/>
  <c r="E85" i="3" s="1"/>
  <c r="G85" i="3" s="1"/>
  <c r="C95" i="4"/>
  <c r="D95" i="4" s="1"/>
  <c r="E95" i="4" s="1"/>
  <c r="B96" i="4"/>
  <c r="C86" i="3"/>
  <c r="B87" i="3"/>
  <c r="F86" i="3" l="1"/>
  <c r="D86" i="3"/>
  <c r="E86" i="3" s="1"/>
  <c r="G86" i="3" s="1"/>
  <c r="B97" i="4"/>
  <c r="C96" i="4"/>
  <c r="D96" i="4" s="1"/>
  <c r="E96" i="4" s="1"/>
  <c r="B88" i="3"/>
  <c r="C87" i="3"/>
  <c r="F87" i="3" l="1"/>
  <c r="D87" i="3"/>
  <c r="E87" i="3" s="1"/>
  <c r="G87" i="3" s="1"/>
  <c r="C97" i="4"/>
  <c r="D97" i="4" s="1"/>
  <c r="E97" i="4" s="1"/>
  <c r="B98" i="4"/>
  <c r="B89" i="3"/>
  <c r="C88" i="3"/>
  <c r="F88" i="3" l="1"/>
  <c r="D88" i="3"/>
  <c r="E88" i="3" s="1"/>
  <c r="G88" i="3" s="1"/>
  <c r="B99" i="4"/>
  <c r="C98" i="4"/>
  <c r="D98" i="4" s="1"/>
  <c r="E98" i="4" s="1"/>
  <c r="C89" i="3"/>
  <c r="B90" i="3"/>
  <c r="F89" i="3" l="1"/>
  <c r="D89" i="3"/>
  <c r="E89" i="3" s="1"/>
  <c r="G89" i="3" s="1"/>
  <c r="C99" i="4"/>
  <c r="D99" i="4" s="1"/>
  <c r="E99" i="4" s="1"/>
  <c r="B100" i="4"/>
  <c r="C90" i="3"/>
  <c r="B91" i="3"/>
  <c r="F90" i="3" l="1"/>
  <c r="D90" i="3"/>
  <c r="E90" i="3" s="1"/>
  <c r="G90" i="3" s="1"/>
  <c r="B101" i="4"/>
  <c r="C101" i="4" s="1"/>
  <c r="D101" i="4" s="1"/>
  <c r="C100" i="4"/>
  <c r="D100" i="4" s="1"/>
  <c r="E100" i="4" s="1"/>
  <c r="B92" i="3"/>
  <c r="C91" i="3"/>
  <c r="E101" i="4" l="1"/>
  <c r="E102" i="4" s="1"/>
  <c r="D102" i="4"/>
  <c r="D103" i="4" s="1"/>
  <c r="F91" i="3"/>
  <c r="D91" i="3"/>
  <c r="E91" i="3" s="1"/>
  <c r="G91" i="3" s="1"/>
  <c r="B93" i="3"/>
  <c r="C92" i="3"/>
  <c r="D104" i="4" l="1"/>
  <c r="D105" i="4" s="1"/>
  <c r="F92" i="3"/>
  <c r="D92" i="3"/>
  <c r="E92" i="3" s="1"/>
  <c r="G92" i="3" s="1"/>
  <c r="C93" i="3"/>
  <c r="B94" i="3"/>
  <c r="F93" i="3" l="1"/>
  <c r="D93" i="3"/>
  <c r="E93" i="3" s="1"/>
  <c r="G93" i="3" s="1"/>
  <c r="C94" i="3"/>
  <c r="B95" i="3"/>
  <c r="F94" i="3" l="1"/>
  <c r="D94" i="3"/>
  <c r="E94" i="3" s="1"/>
  <c r="G94" i="3" s="1"/>
  <c r="B96" i="3"/>
  <c r="C95" i="3"/>
  <c r="F95" i="3" l="1"/>
  <c r="D95" i="3"/>
  <c r="E95" i="3" s="1"/>
  <c r="G95" i="3" s="1"/>
  <c r="B97" i="3"/>
  <c r="C96" i="3"/>
  <c r="F96" i="3" l="1"/>
  <c r="D96" i="3"/>
  <c r="E96" i="3" s="1"/>
  <c r="G96" i="3" s="1"/>
  <c r="C97" i="3"/>
  <c r="B98" i="3"/>
  <c r="F97" i="3" l="1"/>
  <c r="D97" i="3"/>
  <c r="E97" i="3" s="1"/>
  <c r="G97" i="3" s="1"/>
  <c r="C98" i="3"/>
  <c r="B99" i="3"/>
  <c r="F98" i="3" l="1"/>
  <c r="D98" i="3"/>
  <c r="E98" i="3" s="1"/>
  <c r="G98" i="3" s="1"/>
  <c r="B100" i="3"/>
  <c r="C99" i="3"/>
  <c r="F99" i="3" l="1"/>
  <c r="D99" i="3"/>
  <c r="E99" i="3" s="1"/>
  <c r="G99" i="3" s="1"/>
  <c r="B101" i="3"/>
  <c r="C101" i="3" s="1"/>
  <c r="C100" i="3"/>
  <c r="D8" i="5"/>
  <c r="C10" i="5"/>
  <c r="F100" i="3" l="1"/>
  <c r="D100" i="3"/>
  <c r="E100" i="3" s="1"/>
  <c r="G100" i="3" s="1"/>
  <c r="F101" i="3"/>
  <c r="D101" i="3"/>
  <c r="E101" i="3" s="1"/>
  <c r="G101" i="3" s="1"/>
  <c r="G103" i="3" l="1"/>
  <c r="G104" i="3"/>
</calcChain>
</file>

<file path=xl/sharedStrings.xml><?xml version="1.0" encoding="utf-8"?>
<sst xmlns="http://schemas.openxmlformats.org/spreadsheetml/2006/main" count="69" uniqueCount="51">
  <si>
    <t>NO.</t>
  </si>
  <si>
    <t>Zo</t>
  </si>
  <si>
    <t>R</t>
  </si>
  <si>
    <t>RNG: a=213, m=8541, Zo=15587</t>
  </si>
  <si>
    <t>Geometri</t>
  </si>
  <si>
    <t>Jumlah</t>
  </si>
  <si>
    <t>Angka</t>
  </si>
  <si>
    <t>Frek.</t>
  </si>
  <si>
    <t>Jawaban :</t>
  </si>
  <si>
    <t>a.</t>
  </si>
  <si>
    <t>b.</t>
  </si>
  <si>
    <t>.</t>
  </si>
  <si>
    <t>Poisson</t>
  </si>
  <si>
    <t>Eksponensial</t>
  </si>
  <si>
    <t>e=</t>
  </si>
  <si>
    <t>EXP</t>
  </si>
  <si>
    <t>Rejecion</t>
  </si>
  <si>
    <t>f(0)</t>
  </si>
  <si>
    <t>f(1)</t>
  </si>
  <si>
    <t>f(2)</t>
  </si>
  <si>
    <t>f(3)</t>
  </si>
  <si>
    <t>f(4)</t>
  </si>
  <si>
    <t>f(5)</t>
  </si>
  <si>
    <t>f(6)</t>
  </si>
  <si>
    <t>f(7)</t>
  </si>
  <si>
    <t>f(8)</t>
  </si>
  <si>
    <t>P</t>
  </si>
  <si>
    <t>f(P)</t>
  </si>
  <si>
    <t>q</t>
  </si>
  <si>
    <t>Diterima</t>
  </si>
  <si>
    <t>Ditolak</t>
  </si>
  <si>
    <t>Jml. Massa</t>
  </si>
  <si>
    <t>Prob.</t>
  </si>
  <si>
    <t>Massa</t>
  </si>
  <si>
    <t>M</t>
  </si>
  <si>
    <t>M^2</t>
  </si>
  <si>
    <t>Jumlah =</t>
  </si>
  <si>
    <t>Rata2 =</t>
  </si>
  <si>
    <t>Variant =</t>
  </si>
  <si>
    <t>SB =</t>
  </si>
  <si>
    <t>Rata2</t>
  </si>
  <si>
    <t>Variant</t>
  </si>
  <si>
    <t>SD =</t>
  </si>
  <si>
    <t>RN</t>
  </si>
  <si>
    <t>SD=</t>
  </si>
  <si>
    <t>Dari jumlah 100 masa, jumlah masa yang diperbolehkan masuk sebanyak 78 orang.</t>
  </si>
  <si>
    <t>Dari distribusi poisson ada 20 orang yang ditolak per jamnya,</t>
  </si>
  <si>
    <t>sedangkan distribusi eksponensial ada 23 orang yang ditolak per jamnya.</t>
  </si>
  <si>
    <t>Perwakilan universitas yang mendapatkan respon perwakilan anggota lembaga wakil rakyat sebanyak 1 orang.</t>
  </si>
  <si>
    <t>Rata-rata presentase univ yang mendapatkan respon = 1%</t>
  </si>
  <si>
    <t>Massa^2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</si>
</sst>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%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9" fontId="0" fillId="0" borderId="0" xfId="1" applyFont="1"/>
    <xf numFmtId="0" fontId="0" fillId="2" borderId="0" xfId="0" applyFill="1"/>
    <xf numFmtId="0" fontId="0" fillId="0" borderId="0" xfId="0" applyFill="1"/>
    <xf numFmtId="168" fontId="0" fillId="0" borderId="0" xfId="1" applyNumberFormat="1" applyFont="1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3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9" fontId="0" fillId="0" borderId="0" xfId="1" applyFont="1" applyBorder="1" applyAlignment="1">
      <alignment horizontal="center"/>
    </xf>
    <xf numFmtId="3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6412E-EBB4-4A4C-8BFC-EC2BB079757D}">
  <dimension ref="A1:K107"/>
  <sheetViews>
    <sheetView topLeftCell="A97" workbookViewId="0">
      <selection activeCell="E107" sqref="E107"/>
    </sheetView>
  </sheetViews>
  <sheetFormatPr defaultRowHeight="15" x14ac:dyDescent="0.25"/>
  <sheetData>
    <row r="1" spans="1:9" ht="15.75" x14ac:dyDescent="0.3">
      <c r="A1" s="1" t="s">
        <v>0</v>
      </c>
      <c r="B1" s="1" t="s">
        <v>1</v>
      </c>
      <c r="C1" s="1" t="s">
        <v>2</v>
      </c>
      <c r="D1" s="1" t="s">
        <v>4</v>
      </c>
      <c r="I1" s="2" t="s">
        <v>3</v>
      </c>
    </row>
    <row r="2" spans="1:9" x14ac:dyDescent="0.25">
      <c r="A2">
        <v>1</v>
      </c>
      <c r="B2">
        <f>MOD(15587*213,8541)</f>
        <v>6123</v>
      </c>
      <c r="C2">
        <f>B2/8541</f>
        <v>0.71689497716894979</v>
      </c>
      <c r="D2">
        <f>INT(LOG(C2)/LOG(0.35))+1</f>
        <v>1</v>
      </c>
    </row>
    <row r="3" spans="1:9" x14ac:dyDescent="0.25">
      <c r="A3">
        <v>2</v>
      </c>
      <c r="B3">
        <f>MOD(B2*213,8541)</f>
        <v>5967</v>
      </c>
      <c r="C3">
        <f t="shared" ref="C3:C66" si="0">B3/8541</f>
        <v>0.69863013698630139</v>
      </c>
      <c r="D3">
        <f t="shared" ref="D3:D66" si="1">INT(LOG(C3)/LOG(0.35))+1</f>
        <v>1</v>
      </c>
    </row>
    <row r="4" spans="1:9" x14ac:dyDescent="0.25">
      <c r="A4">
        <v>3</v>
      </c>
      <c r="B4">
        <f t="shared" ref="B4:B67" si="2">MOD(B3*213,8541)</f>
        <v>6903</v>
      </c>
      <c r="C4">
        <f t="shared" si="0"/>
        <v>0.80821917808219179</v>
      </c>
      <c r="D4">
        <f t="shared" si="1"/>
        <v>1</v>
      </c>
    </row>
    <row r="5" spans="1:9" x14ac:dyDescent="0.25">
      <c r="A5">
        <v>4</v>
      </c>
      <c r="B5">
        <f t="shared" si="2"/>
        <v>1287</v>
      </c>
      <c r="C5">
        <f t="shared" si="0"/>
        <v>0.15068493150684931</v>
      </c>
      <c r="D5">
        <f t="shared" si="1"/>
        <v>2</v>
      </c>
    </row>
    <row r="6" spans="1:9" x14ac:dyDescent="0.25">
      <c r="A6">
        <v>5</v>
      </c>
      <c r="B6">
        <f t="shared" si="2"/>
        <v>819</v>
      </c>
      <c r="C6">
        <f t="shared" si="0"/>
        <v>9.5890410958904104E-2</v>
      </c>
      <c r="D6">
        <f t="shared" si="1"/>
        <v>3</v>
      </c>
    </row>
    <row r="7" spans="1:9" x14ac:dyDescent="0.25">
      <c r="A7">
        <v>6</v>
      </c>
      <c r="B7">
        <f t="shared" si="2"/>
        <v>3627</v>
      </c>
      <c r="C7">
        <f t="shared" si="0"/>
        <v>0.42465753424657532</v>
      </c>
      <c r="D7">
        <f t="shared" si="1"/>
        <v>1</v>
      </c>
    </row>
    <row r="8" spans="1:9" x14ac:dyDescent="0.25">
      <c r="A8">
        <v>7</v>
      </c>
      <c r="B8">
        <f t="shared" si="2"/>
        <v>3861</v>
      </c>
      <c r="C8">
        <f t="shared" si="0"/>
        <v>0.45205479452054792</v>
      </c>
      <c r="D8">
        <f t="shared" si="1"/>
        <v>1</v>
      </c>
    </row>
    <row r="9" spans="1:9" x14ac:dyDescent="0.25">
      <c r="A9">
        <v>8</v>
      </c>
      <c r="B9">
        <f t="shared" si="2"/>
        <v>2457</v>
      </c>
      <c r="C9">
        <f t="shared" si="0"/>
        <v>0.28767123287671231</v>
      </c>
      <c r="D9">
        <f t="shared" si="1"/>
        <v>2</v>
      </c>
    </row>
    <row r="10" spans="1:9" x14ac:dyDescent="0.25">
      <c r="A10">
        <v>9</v>
      </c>
      <c r="B10">
        <f t="shared" si="2"/>
        <v>2340</v>
      </c>
      <c r="C10">
        <f t="shared" si="0"/>
        <v>0.27397260273972601</v>
      </c>
      <c r="D10">
        <f t="shared" si="1"/>
        <v>2</v>
      </c>
    </row>
    <row r="11" spans="1:9" x14ac:dyDescent="0.25">
      <c r="A11">
        <v>10</v>
      </c>
      <c r="B11">
        <f t="shared" si="2"/>
        <v>3042</v>
      </c>
      <c r="C11">
        <f t="shared" si="0"/>
        <v>0.35616438356164382</v>
      </c>
      <c r="D11">
        <f t="shared" si="1"/>
        <v>1</v>
      </c>
    </row>
    <row r="12" spans="1:9" x14ac:dyDescent="0.25">
      <c r="A12">
        <v>11</v>
      </c>
      <c r="B12">
        <f t="shared" si="2"/>
        <v>7371</v>
      </c>
      <c r="C12">
        <f t="shared" si="0"/>
        <v>0.86301369863013699</v>
      </c>
      <c r="D12">
        <f t="shared" si="1"/>
        <v>1</v>
      </c>
    </row>
    <row r="13" spans="1:9" x14ac:dyDescent="0.25">
      <c r="A13">
        <v>12</v>
      </c>
      <c r="B13">
        <f t="shared" si="2"/>
        <v>7020</v>
      </c>
      <c r="C13">
        <f t="shared" si="0"/>
        <v>0.82191780821917804</v>
      </c>
      <c r="D13">
        <f t="shared" si="1"/>
        <v>1</v>
      </c>
    </row>
    <row r="14" spans="1:9" x14ac:dyDescent="0.25">
      <c r="A14">
        <v>13</v>
      </c>
      <c r="B14">
        <f t="shared" si="2"/>
        <v>585</v>
      </c>
      <c r="C14">
        <f t="shared" si="0"/>
        <v>6.8493150684931503E-2</v>
      </c>
      <c r="D14">
        <f t="shared" si="1"/>
        <v>3</v>
      </c>
    </row>
    <row r="15" spans="1:9" x14ac:dyDescent="0.25">
      <c r="A15">
        <v>14</v>
      </c>
      <c r="B15">
        <f t="shared" si="2"/>
        <v>5031</v>
      </c>
      <c r="C15">
        <f t="shared" si="0"/>
        <v>0.58904109589041098</v>
      </c>
      <c r="D15">
        <f t="shared" si="1"/>
        <v>1</v>
      </c>
    </row>
    <row r="16" spans="1:9" x14ac:dyDescent="0.25">
      <c r="A16">
        <v>15</v>
      </c>
      <c r="B16">
        <f t="shared" si="2"/>
        <v>3978</v>
      </c>
      <c r="C16">
        <f t="shared" si="0"/>
        <v>0.46575342465753422</v>
      </c>
      <c r="D16">
        <f t="shared" si="1"/>
        <v>1</v>
      </c>
    </row>
    <row r="17" spans="1:4" x14ac:dyDescent="0.25">
      <c r="A17">
        <v>16</v>
      </c>
      <c r="B17">
        <f t="shared" si="2"/>
        <v>1755</v>
      </c>
      <c r="C17">
        <f t="shared" si="0"/>
        <v>0.20547945205479451</v>
      </c>
      <c r="D17">
        <f t="shared" si="1"/>
        <v>2</v>
      </c>
    </row>
    <row r="18" spans="1:4" x14ac:dyDescent="0.25">
      <c r="A18">
        <v>17</v>
      </c>
      <c r="B18">
        <f t="shared" si="2"/>
        <v>6552</v>
      </c>
      <c r="C18">
        <f t="shared" si="0"/>
        <v>0.76712328767123283</v>
      </c>
      <c r="D18">
        <f t="shared" si="1"/>
        <v>1</v>
      </c>
    </row>
    <row r="19" spans="1:4" x14ac:dyDescent="0.25">
      <c r="A19">
        <v>18</v>
      </c>
      <c r="B19">
        <f t="shared" si="2"/>
        <v>3393</v>
      </c>
      <c r="C19">
        <f t="shared" si="0"/>
        <v>0.39726027397260272</v>
      </c>
      <c r="D19">
        <f t="shared" si="1"/>
        <v>1</v>
      </c>
    </row>
    <row r="20" spans="1:4" x14ac:dyDescent="0.25">
      <c r="A20">
        <v>19</v>
      </c>
      <c r="B20">
        <f t="shared" si="2"/>
        <v>5265</v>
      </c>
      <c r="C20">
        <f t="shared" si="0"/>
        <v>0.61643835616438358</v>
      </c>
      <c r="D20">
        <f t="shared" si="1"/>
        <v>1</v>
      </c>
    </row>
    <row r="21" spans="1:4" x14ac:dyDescent="0.25">
      <c r="A21">
        <v>20</v>
      </c>
      <c r="B21">
        <f t="shared" si="2"/>
        <v>2574</v>
      </c>
      <c r="C21">
        <f t="shared" si="0"/>
        <v>0.30136986301369861</v>
      </c>
      <c r="D21">
        <f t="shared" si="1"/>
        <v>2</v>
      </c>
    </row>
    <row r="22" spans="1:4" x14ac:dyDescent="0.25">
      <c r="A22">
        <v>21</v>
      </c>
      <c r="B22">
        <f t="shared" si="2"/>
        <v>1638</v>
      </c>
      <c r="C22">
        <f t="shared" si="0"/>
        <v>0.19178082191780821</v>
      </c>
      <c r="D22">
        <f t="shared" si="1"/>
        <v>2</v>
      </c>
    </row>
    <row r="23" spans="1:4" x14ac:dyDescent="0.25">
      <c r="A23">
        <v>22</v>
      </c>
      <c r="B23">
        <f t="shared" si="2"/>
        <v>7254</v>
      </c>
      <c r="C23">
        <f t="shared" si="0"/>
        <v>0.84931506849315064</v>
      </c>
      <c r="D23">
        <f t="shared" si="1"/>
        <v>1</v>
      </c>
    </row>
    <row r="24" spans="1:4" x14ac:dyDescent="0.25">
      <c r="A24">
        <v>23</v>
      </c>
      <c r="B24">
        <f t="shared" si="2"/>
        <v>7722</v>
      </c>
      <c r="C24">
        <f t="shared" si="0"/>
        <v>0.90410958904109584</v>
      </c>
      <c r="D24">
        <f t="shared" si="1"/>
        <v>1</v>
      </c>
    </row>
    <row r="25" spans="1:4" x14ac:dyDescent="0.25">
      <c r="A25">
        <v>24</v>
      </c>
      <c r="B25">
        <f t="shared" si="2"/>
        <v>4914</v>
      </c>
      <c r="C25">
        <f t="shared" si="0"/>
        <v>0.57534246575342463</v>
      </c>
      <c r="D25">
        <f t="shared" si="1"/>
        <v>1</v>
      </c>
    </row>
    <row r="26" spans="1:4" x14ac:dyDescent="0.25">
      <c r="A26">
        <v>25</v>
      </c>
      <c r="B26">
        <f t="shared" si="2"/>
        <v>4680</v>
      </c>
      <c r="C26">
        <f t="shared" si="0"/>
        <v>0.54794520547945202</v>
      </c>
      <c r="D26">
        <f t="shared" si="1"/>
        <v>1</v>
      </c>
    </row>
    <row r="27" spans="1:4" x14ac:dyDescent="0.25">
      <c r="A27">
        <v>26</v>
      </c>
      <c r="B27">
        <f t="shared" si="2"/>
        <v>6084</v>
      </c>
      <c r="C27">
        <f t="shared" si="0"/>
        <v>0.71232876712328763</v>
      </c>
      <c r="D27">
        <f t="shared" si="1"/>
        <v>1</v>
      </c>
    </row>
    <row r="28" spans="1:4" x14ac:dyDescent="0.25">
      <c r="A28">
        <v>27</v>
      </c>
      <c r="B28">
        <f t="shared" si="2"/>
        <v>6201</v>
      </c>
      <c r="C28">
        <f t="shared" si="0"/>
        <v>0.72602739726027399</v>
      </c>
      <c r="D28">
        <f t="shared" si="1"/>
        <v>1</v>
      </c>
    </row>
    <row r="29" spans="1:4" x14ac:dyDescent="0.25">
      <c r="A29">
        <v>28</v>
      </c>
      <c r="B29">
        <f t="shared" si="2"/>
        <v>5499</v>
      </c>
      <c r="C29">
        <f t="shared" si="0"/>
        <v>0.64383561643835618</v>
      </c>
      <c r="D29">
        <f t="shared" si="1"/>
        <v>1</v>
      </c>
    </row>
    <row r="30" spans="1:4" x14ac:dyDescent="0.25">
      <c r="A30">
        <v>29</v>
      </c>
      <c r="B30">
        <f t="shared" si="2"/>
        <v>1170</v>
      </c>
      <c r="C30">
        <f t="shared" si="0"/>
        <v>0.13698630136986301</v>
      </c>
      <c r="D30">
        <f t="shared" si="1"/>
        <v>2</v>
      </c>
    </row>
    <row r="31" spans="1:4" x14ac:dyDescent="0.25">
      <c r="A31">
        <v>30</v>
      </c>
      <c r="B31">
        <f t="shared" si="2"/>
        <v>1521</v>
      </c>
      <c r="C31">
        <f t="shared" si="0"/>
        <v>0.17808219178082191</v>
      </c>
      <c r="D31">
        <f t="shared" si="1"/>
        <v>2</v>
      </c>
    </row>
    <row r="32" spans="1:4" x14ac:dyDescent="0.25">
      <c r="A32">
        <v>31</v>
      </c>
      <c r="B32">
        <f t="shared" si="2"/>
        <v>7956</v>
      </c>
      <c r="C32">
        <f t="shared" si="0"/>
        <v>0.93150684931506844</v>
      </c>
      <c r="D32">
        <f t="shared" si="1"/>
        <v>1</v>
      </c>
    </row>
    <row r="33" spans="1:4" x14ac:dyDescent="0.25">
      <c r="A33">
        <v>32</v>
      </c>
      <c r="B33">
        <f t="shared" si="2"/>
        <v>3510</v>
      </c>
      <c r="C33">
        <f t="shared" si="0"/>
        <v>0.41095890410958902</v>
      </c>
      <c r="D33">
        <f t="shared" si="1"/>
        <v>1</v>
      </c>
    </row>
    <row r="34" spans="1:4" x14ac:dyDescent="0.25">
      <c r="A34">
        <v>33</v>
      </c>
      <c r="B34">
        <f t="shared" si="2"/>
        <v>4563</v>
      </c>
      <c r="C34">
        <f t="shared" si="0"/>
        <v>0.53424657534246578</v>
      </c>
      <c r="D34">
        <f t="shared" si="1"/>
        <v>1</v>
      </c>
    </row>
    <row r="35" spans="1:4" x14ac:dyDescent="0.25">
      <c r="A35">
        <v>34</v>
      </c>
      <c r="B35">
        <f t="shared" si="2"/>
        <v>6786</v>
      </c>
      <c r="C35">
        <f t="shared" si="0"/>
        <v>0.79452054794520544</v>
      </c>
      <c r="D35">
        <f t="shared" si="1"/>
        <v>1</v>
      </c>
    </row>
    <row r="36" spans="1:4" x14ac:dyDescent="0.25">
      <c r="A36">
        <v>35</v>
      </c>
      <c r="B36">
        <f t="shared" si="2"/>
        <v>1989</v>
      </c>
      <c r="C36">
        <f t="shared" si="0"/>
        <v>0.23287671232876711</v>
      </c>
      <c r="D36">
        <f t="shared" si="1"/>
        <v>2</v>
      </c>
    </row>
    <row r="37" spans="1:4" x14ac:dyDescent="0.25">
      <c r="A37">
        <v>36</v>
      </c>
      <c r="B37">
        <f t="shared" si="2"/>
        <v>5148</v>
      </c>
      <c r="C37">
        <f t="shared" si="0"/>
        <v>0.60273972602739723</v>
      </c>
      <c r="D37">
        <f t="shared" si="1"/>
        <v>1</v>
      </c>
    </row>
    <row r="38" spans="1:4" x14ac:dyDescent="0.25">
      <c r="A38">
        <v>37</v>
      </c>
      <c r="B38">
        <f t="shared" si="2"/>
        <v>3276</v>
      </c>
      <c r="C38">
        <f t="shared" si="0"/>
        <v>0.38356164383561642</v>
      </c>
      <c r="D38">
        <f t="shared" si="1"/>
        <v>1</v>
      </c>
    </row>
    <row r="39" spans="1:4" x14ac:dyDescent="0.25">
      <c r="A39">
        <v>38</v>
      </c>
      <c r="B39">
        <f t="shared" si="2"/>
        <v>5967</v>
      </c>
      <c r="C39">
        <f t="shared" si="0"/>
        <v>0.69863013698630139</v>
      </c>
      <c r="D39">
        <f t="shared" si="1"/>
        <v>1</v>
      </c>
    </row>
    <row r="40" spans="1:4" x14ac:dyDescent="0.25">
      <c r="A40">
        <v>39</v>
      </c>
      <c r="B40">
        <f t="shared" si="2"/>
        <v>6903</v>
      </c>
      <c r="C40">
        <f t="shared" si="0"/>
        <v>0.80821917808219179</v>
      </c>
      <c r="D40">
        <f t="shared" si="1"/>
        <v>1</v>
      </c>
    </row>
    <row r="41" spans="1:4" x14ac:dyDescent="0.25">
      <c r="A41">
        <v>40</v>
      </c>
      <c r="B41">
        <f t="shared" si="2"/>
        <v>1287</v>
      </c>
      <c r="C41">
        <f t="shared" si="0"/>
        <v>0.15068493150684931</v>
      </c>
      <c r="D41">
        <f t="shared" si="1"/>
        <v>2</v>
      </c>
    </row>
    <row r="42" spans="1:4" x14ac:dyDescent="0.25">
      <c r="A42">
        <v>41</v>
      </c>
      <c r="B42">
        <f t="shared" si="2"/>
        <v>819</v>
      </c>
      <c r="C42">
        <f t="shared" si="0"/>
        <v>9.5890410958904104E-2</v>
      </c>
      <c r="D42">
        <f t="shared" si="1"/>
        <v>3</v>
      </c>
    </row>
    <row r="43" spans="1:4" x14ac:dyDescent="0.25">
      <c r="A43">
        <v>42</v>
      </c>
      <c r="B43">
        <f t="shared" si="2"/>
        <v>3627</v>
      </c>
      <c r="C43">
        <f t="shared" si="0"/>
        <v>0.42465753424657532</v>
      </c>
      <c r="D43">
        <f t="shared" si="1"/>
        <v>1</v>
      </c>
    </row>
    <row r="44" spans="1:4" x14ac:dyDescent="0.25">
      <c r="A44">
        <v>43</v>
      </c>
      <c r="B44">
        <f t="shared" si="2"/>
        <v>3861</v>
      </c>
      <c r="C44">
        <f t="shared" si="0"/>
        <v>0.45205479452054792</v>
      </c>
      <c r="D44">
        <f t="shared" si="1"/>
        <v>1</v>
      </c>
    </row>
    <row r="45" spans="1:4" x14ac:dyDescent="0.25">
      <c r="A45">
        <v>44</v>
      </c>
      <c r="B45">
        <f t="shared" si="2"/>
        <v>2457</v>
      </c>
      <c r="C45">
        <f t="shared" si="0"/>
        <v>0.28767123287671231</v>
      </c>
      <c r="D45">
        <f t="shared" si="1"/>
        <v>2</v>
      </c>
    </row>
    <row r="46" spans="1:4" x14ac:dyDescent="0.25">
      <c r="A46">
        <v>45</v>
      </c>
      <c r="B46">
        <f t="shared" si="2"/>
        <v>2340</v>
      </c>
      <c r="C46">
        <f t="shared" si="0"/>
        <v>0.27397260273972601</v>
      </c>
      <c r="D46">
        <f t="shared" si="1"/>
        <v>2</v>
      </c>
    </row>
    <row r="47" spans="1:4" x14ac:dyDescent="0.25">
      <c r="A47">
        <v>46</v>
      </c>
      <c r="B47">
        <f t="shared" si="2"/>
        <v>3042</v>
      </c>
      <c r="C47">
        <f t="shared" si="0"/>
        <v>0.35616438356164382</v>
      </c>
      <c r="D47">
        <f t="shared" si="1"/>
        <v>1</v>
      </c>
    </row>
    <row r="48" spans="1:4" x14ac:dyDescent="0.25">
      <c r="A48">
        <v>47</v>
      </c>
      <c r="B48">
        <f t="shared" si="2"/>
        <v>7371</v>
      </c>
      <c r="C48">
        <f t="shared" si="0"/>
        <v>0.86301369863013699</v>
      </c>
      <c r="D48">
        <f t="shared" si="1"/>
        <v>1</v>
      </c>
    </row>
    <row r="49" spans="1:4" x14ac:dyDescent="0.25">
      <c r="A49">
        <v>48</v>
      </c>
      <c r="B49">
        <f t="shared" si="2"/>
        <v>7020</v>
      </c>
      <c r="C49">
        <f t="shared" si="0"/>
        <v>0.82191780821917804</v>
      </c>
      <c r="D49">
        <f t="shared" si="1"/>
        <v>1</v>
      </c>
    </row>
    <row r="50" spans="1:4" x14ac:dyDescent="0.25">
      <c r="A50">
        <v>49</v>
      </c>
      <c r="B50">
        <f t="shared" si="2"/>
        <v>585</v>
      </c>
      <c r="C50">
        <f t="shared" si="0"/>
        <v>6.8493150684931503E-2</v>
      </c>
      <c r="D50">
        <f t="shared" si="1"/>
        <v>3</v>
      </c>
    </row>
    <row r="51" spans="1:4" x14ac:dyDescent="0.25">
      <c r="A51">
        <v>50</v>
      </c>
      <c r="B51">
        <f t="shared" si="2"/>
        <v>5031</v>
      </c>
      <c r="C51">
        <f t="shared" si="0"/>
        <v>0.58904109589041098</v>
      </c>
      <c r="D51">
        <f t="shared" si="1"/>
        <v>1</v>
      </c>
    </row>
    <row r="52" spans="1:4" x14ac:dyDescent="0.25">
      <c r="A52">
        <v>51</v>
      </c>
      <c r="B52">
        <f t="shared" si="2"/>
        <v>3978</v>
      </c>
      <c r="C52">
        <f t="shared" si="0"/>
        <v>0.46575342465753422</v>
      </c>
      <c r="D52">
        <f t="shared" si="1"/>
        <v>1</v>
      </c>
    </row>
    <row r="53" spans="1:4" x14ac:dyDescent="0.25">
      <c r="A53">
        <v>52</v>
      </c>
      <c r="B53">
        <f t="shared" si="2"/>
        <v>1755</v>
      </c>
      <c r="C53">
        <f t="shared" si="0"/>
        <v>0.20547945205479451</v>
      </c>
      <c r="D53">
        <f t="shared" si="1"/>
        <v>2</v>
      </c>
    </row>
    <row r="54" spans="1:4" x14ac:dyDescent="0.25">
      <c r="A54">
        <v>53</v>
      </c>
      <c r="B54">
        <f t="shared" si="2"/>
        <v>6552</v>
      </c>
      <c r="C54">
        <f t="shared" si="0"/>
        <v>0.76712328767123283</v>
      </c>
      <c r="D54">
        <f t="shared" si="1"/>
        <v>1</v>
      </c>
    </row>
    <row r="55" spans="1:4" x14ac:dyDescent="0.25">
      <c r="A55">
        <v>54</v>
      </c>
      <c r="B55">
        <f t="shared" si="2"/>
        <v>3393</v>
      </c>
      <c r="C55">
        <f t="shared" si="0"/>
        <v>0.39726027397260272</v>
      </c>
      <c r="D55">
        <f t="shared" si="1"/>
        <v>1</v>
      </c>
    </row>
    <row r="56" spans="1:4" x14ac:dyDescent="0.25">
      <c r="A56">
        <v>55</v>
      </c>
      <c r="B56">
        <f t="shared" si="2"/>
        <v>5265</v>
      </c>
      <c r="C56">
        <f t="shared" si="0"/>
        <v>0.61643835616438358</v>
      </c>
      <c r="D56">
        <f t="shared" si="1"/>
        <v>1</v>
      </c>
    </row>
    <row r="57" spans="1:4" x14ac:dyDescent="0.25">
      <c r="A57">
        <v>56</v>
      </c>
      <c r="B57">
        <f t="shared" si="2"/>
        <v>2574</v>
      </c>
      <c r="C57">
        <f t="shared" si="0"/>
        <v>0.30136986301369861</v>
      </c>
      <c r="D57">
        <f t="shared" si="1"/>
        <v>2</v>
      </c>
    </row>
    <row r="58" spans="1:4" x14ac:dyDescent="0.25">
      <c r="A58">
        <v>57</v>
      </c>
      <c r="B58">
        <f t="shared" si="2"/>
        <v>1638</v>
      </c>
      <c r="C58">
        <f t="shared" si="0"/>
        <v>0.19178082191780821</v>
      </c>
      <c r="D58">
        <f t="shared" si="1"/>
        <v>2</v>
      </c>
    </row>
    <row r="59" spans="1:4" x14ac:dyDescent="0.25">
      <c r="A59">
        <v>58</v>
      </c>
      <c r="B59">
        <f t="shared" si="2"/>
        <v>7254</v>
      </c>
      <c r="C59">
        <f t="shared" si="0"/>
        <v>0.84931506849315064</v>
      </c>
      <c r="D59">
        <f t="shared" si="1"/>
        <v>1</v>
      </c>
    </row>
    <row r="60" spans="1:4" x14ac:dyDescent="0.25">
      <c r="A60">
        <v>59</v>
      </c>
      <c r="B60">
        <f t="shared" si="2"/>
        <v>7722</v>
      </c>
      <c r="C60">
        <f t="shared" si="0"/>
        <v>0.90410958904109584</v>
      </c>
      <c r="D60">
        <f t="shared" si="1"/>
        <v>1</v>
      </c>
    </row>
    <row r="61" spans="1:4" x14ac:dyDescent="0.25">
      <c r="A61">
        <v>60</v>
      </c>
      <c r="B61">
        <f t="shared" si="2"/>
        <v>4914</v>
      </c>
      <c r="C61">
        <f t="shared" si="0"/>
        <v>0.57534246575342463</v>
      </c>
      <c r="D61">
        <f t="shared" si="1"/>
        <v>1</v>
      </c>
    </row>
    <row r="62" spans="1:4" x14ac:dyDescent="0.25">
      <c r="A62">
        <v>61</v>
      </c>
      <c r="B62">
        <f t="shared" si="2"/>
        <v>4680</v>
      </c>
      <c r="C62">
        <f t="shared" si="0"/>
        <v>0.54794520547945202</v>
      </c>
      <c r="D62">
        <f t="shared" si="1"/>
        <v>1</v>
      </c>
    </row>
    <row r="63" spans="1:4" x14ac:dyDescent="0.25">
      <c r="A63">
        <v>62</v>
      </c>
      <c r="B63">
        <f t="shared" si="2"/>
        <v>6084</v>
      </c>
      <c r="C63">
        <f t="shared" si="0"/>
        <v>0.71232876712328763</v>
      </c>
      <c r="D63">
        <f t="shared" si="1"/>
        <v>1</v>
      </c>
    </row>
    <row r="64" spans="1:4" x14ac:dyDescent="0.25">
      <c r="A64">
        <v>63</v>
      </c>
      <c r="B64">
        <f t="shared" si="2"/>
        <v>6201</v>
      </c>
      <c r="C64">
        <f t="shared" si="0"/>
        <v>0.72602739726027399</v>
      </c>
      <c r="D64">
        <f t="shared" si="1"/>
        <v>1</v>
      </c>
    </row>
    <row r="65" spans="1:4" x14ac:dyDescent="0.25">
      <c r="A65">
        <v>64</v>
      </c>
      <c r="B65">
        <f t="shared" si="2"/>
        <v>5499</v>
      </c>
      <c r="C65">
        <f t="shared" si="0"/>
        <v>0.64383561643835618</v>
      </c>
      <c r="D65">
        <f t="shared" si="1"/>
        <v>1</v>
      </c>
    </row>
    <row r="66" spans="1:4" x14ac:dyDescent="0.25">
      <c r="A66">
        <v>65</v>
      </c>
      <c r="B66">
        <f t="shared" si="2"/>
        <v>1170</v>
      </c>
      <c r="C66">
        <f t="shared" si="0"/>
        <v>0.13698630136986301</v>
      </c>
      <c r="D66">
        <f t="shared" si="1"/>
        <v>2</v>
      </c>
    </row>
    <row r="67" spans="1:4" x14ac:dyDescent="0.25">
      <c r="A67">
        <v>66</v>
      </c>
      <c r="B67">
        <f t="shared" si="2"/>
        <v>1521</v>
      </c>
      <c r="C67">
        <f t="shared" ref="C67:C101" si="3">B67/8541</f>
        <v>0.17808219178082191</v>
      </c>
      <c r="D67">
        <f t="shared" ref="D67:D101" si="4">INT(LOG(C67)/LOG(0.35))+1</f>
        <v>2</v>
      </c>
    </row>
    <row r="68" spans="1:4" x14ac:dyDescent="0.25">
      <c r="A68">
        <v>67</v>
      </c>
      <c r="B68">
        <f t="shared" ref="B68:B101" si="5">MOD(B67*213,8541)</f>
        <v>7956</v>
      </c>
      <c r="C68">
        <f t="shared" si="3"/>
        <v>0.93150684931506844</v>
      </c>
      <c r="D68">
        <f t="shared" si="4"/>
        <v>1</v>
      </c>
    </row>
    <row r="69" spans="1:4" x14ac:dyDescent="0.25">
      <c r="A69">
        <v>68</v>
      </c>
      <c r="B69">
        <f t="shared" si="5"/>
        <v>3510</v>
      </c>
      <c r="C69">
        <f t="shared" si="3"/>
        <v>0.41095890410958902</v>
      </c>
      <c r="D69">
        <f t="shared" si="4"/>
        <v>1</v>
      </c>
    </row>
    <row r="70" spans="1:4" x14ac:dyDescent="0.25">
      <c r="A70">
        <v>69</v>
      </c>
      <c r="B70">
        <f t="shared" si="5"/>
        <v>4563</v>
      </c>
      <c r="C70">
        <f t="shared" si="3"/>
        <v>0.53424657534246578</v>
      </c>
      <c r="D70">
        <f t="shared" si="4"/>
        <v>1</v>
      </c>
    </row>
    <row r="71" spans="1:4" x14ac:dyDescent="0.25">
      <c r="A71">
        <v>70</v>
      </c>
      <c r="B71">
        <f t="shared" si="5"/>
        <v>6786</v>
      </c>
      <c r="C71">
        <f t="shared" si="3"/>
        <v>0.79452054794520544</v>
      </c>
      <c r="D71">
        <f t="shared" si="4"/>
        <v>1</v>
      </c>
    </row>
    <row r="72" spans="1:4" x14ac:dyDescent="0.25">
      <c r="A72">
        <v>71</v>
      </c>
      <c r="B72">
        <f t="shared" si="5"/>
        <v>1989</v>
      </c>
      <c r="C72">
        <f t="shared" si="3"/>
        <v>0.23287671232876711</v>
      </c>
      <c r="D72">
        <f t="shared" si="4"/>
        <v>2</v>
      </c>
    </row>
    <row r="73" spans="1:4" x14ac:dyDescent="0.25">
      <c r="A73">
        <v>72</v>
      </c>
      <c r="B73">
        <f t="shared" si="5"/>
        <v>5148</v>
      </c>
      <c r="C73">
        <f t="shared" si="3"/>
        <v>0.60273972602739723</v>
      </c>
      <c r="D73">
        <f t="shared" si="4"/>
        <v>1</v>
      </c>
    </row>
    <row r="74" spans="1:4" x14ac:dyDescent="0.25">
      <c r="A74">
        <v>73</v>
      </c>
      <c r="B74">
        <f t="shared" si="5"/>
        <v>3276</v>
      </c>
      <c r="C74">
        <f t="shared" si="3"/>
        <v>0.38356164383561642</v>
      </c>
      <c r="D74">
        <f t="shared" si="4"/>
        <v>1</v>
      </c>
    </row>
    <row r="75" spans="1:4" x14ac:dyDescent="0.25">
      <c r="A75">
        <v>74</v>
      </c>
      <c r="B75">
        <f t="shared" si="5"/>
        <v>5967</v>
      </c>
      <c r="C75">
        <f t="shared" si="3"/>
        <v>0.69863013698630139</v>
      </c>
      <c r="D75">
        <f t="shared" si="4"/>
        <v>1</v>
      </c>
    </row>
    <row r="76" spans="1:4" x14ac:dyDescent="0.25">
      <c r="A76">
        <v>75</v>
      </c>
      <c r="B76">
        <f t="shared" si="5"/>
        <v>6903</v>
      </c>
      <c r="C76">
        <f t="shared" si="3"/>
        <v>0.80821917808219179</v>
      </c>
      <c r="D76">
        <f t="shared" si="4"/>
        <v>1</v>
      </c>
    </row>
    <row r="77" spans="1:4" x14ac:dyDescent="0.25">
      <c r="A77">
        <v>76</v>
      </c>
      <c r="B77">
        <f t="shared" si="5"/>
        <v>1287</v>
      </c>
      <c r="C77">
        <f t="shared" si="3"/>
        <v>0.15068493150684931</v>
      </c>
      <c r="D77">
        <f t="shared" si="4"/>
        <v>2</v>
      </c>
    </row>
    <row r="78" spans="1:4" x14ac:dyDescent="0.25">
      <c r="A78">
        <v>77</v>
      </c>
      <c r="B78">
        <f t="shared" si="5"/>
        <v>819</v>
      </c>
      <c r="C78">
        <f t="shared" si="3"/>
        <v>9.5890410958904104E-2</v>
      </c>
      <c r="D78">
        <f t="shared" si="4"/>
        <v>3</v>
      </c>
    </row>
    <row r="79" spans="1:4" x14ac:dyDescent="0.25">
      <c r="A79">
        <v>78</v>
      </c>
      <c r="B79">
        <f t="shared" si="5"/>
        <v>3627</v>
      </c>
      <c r="C79">
        <f t="shared" si="3"/>
        <v>0.42465753424657532</v>
      </c>
      <c r="D79">
        <f t="shared" si="4"/>
        <v>1</v>
      </c>
    </row>
    <row r="80" spans="1:4" x14ac:dyDescent="0.25">
      <c r="A80">
        <v>79</v>
      </c>
      <c r="B80">
        <f t="shared" si="5"/>
        <v>3861</v>
      </c>
      <c r="C80">
        <f t="shared" si="3"/>
        <v>0.45205479452054792</v>
      </c>
      <c r="D80">
        <f t="shared" si="4"/>
        <v>1</v>
      </c>
    </row>
    <row r="81" spans="1:4" x14ac:dyDescent="0.25">
      <c r="A81">
        <v>80</v>
      </c>
      <c r="B81">
        <f t="shared" si="5"/>
        <v>2457</v>
      </c>
      <c r="C81">
        <f t="shared" si="3"/>
        <v>0.28767123287671231</v>
      </c>
      <c r="D81">
        <f t="shared" si="4"/>
        <v>2</v>
      </c>
    </row>
    <row r="82" spans="1:4" x14ac:dyDescent="0.25">
      <c r="A82">
        <v>81</v>
      </c>
      <c r="B82">
        <f t="shared" si="5"/>
        <v>2340</v>
      </c>
      <c r="C82">
        <f t="shared" si="3"/>
        <v>0.27397260273972601</v>
      </c>
      <c r="D82">
        <f t="shared" si="4"/>
        <v>2</v>
      </c>
    </row>
    <row r="83" spans="1:4" x14ac:dyDescent="0.25">
      <c r="A83">
        <v>82</v>
      </c>
      <c r="B83">
        <f t="shared" si="5"/>
        <v>3042</v>
      </c>
      <c r="C83">
        <f t="shared" si="3"/>
        <v>0.35616438356164382</v>
      </c>
      <c r="D83">
        <f t="shared" si="4"/>
        <v>1</v>
      </c>
    </row>
    <row r="84" spans="1:4" x14ac:dyDescent="0.25">
      <c r="A84">
        <v>83</v>
      </c>
      <c r="B84">
        <f t="shared" si="5"/>
        <v>7371</v>
      </c>
      <c r="C84">
        <f t="shared" si="3"/>
        <v>0.86301369863013699</v>
      </c>
      <c r="D84">
        <f t="shared" si="4"/>
        <v>1</v>
      </c>
    </row>
    <row r="85" spans="1:4" x14ac:dyDescent="0.25">
      <c r="A85">
        <v>84</v>
      </c>
      <c r="B85">
        <f t="shared" si="5"/>
        <v>7020</v>
      </c>
      <c r="C85">
        <f t="shared" si="3"/>
        <v>0.82191780821917804</v>
      </c>
      <c r="D85">
        <f t="shared" si="4"/>
        <v>1</v>
      </c>
    </row>
    <row r="86" spans="1:4" x14ac:dyDescent="0.25">
      <c r="A86">
        <v>85</v>
      </c>
      <c r="B86">
        <f t="shared" si="5"/>
        <v>585</v>
      </c>
      <c r="C86">
        <f t="shared" si="3"/>
        <v>6.8493150684931503E-2</v>
      </c>
      <c r="D86">
        <f t="shared" si="4"/>
        <v>3</v>
      </c>
    </row>
    <row r="87" spans="1:4" x14ac:dyDescent="0.25">
      <c r="A87">
        <v>86</v>
      </c>
      <c r="B87">
        <f t="shared" si="5"/>
        <v>5031</v>
      </c>
      <c r="C87">
        <f t="shared" si="3"/>
        <v>0.58904109589041098</v>
      </c>
      <c r="D87">
        <f t="shared" si="4"/>
        <v>1</v>
      </c>
    </row>
    <row r="88" spans="1:4" x14ac:dyDescent="0.25">
      <c r="A88">
        <v>87</v>
      </c>
      <c r="B88">
        <f t="shared" si="5"/>
        <v>3978</v>
      </c>
      <c r="C88">
        <f t="shared" si="3"/>
        <v>0.46575342465753422</v>
      </c>
      <c r="D88">
        <f t="shared" si="4"/>
        <v>1</v>
      </c>
    </row>
    <row r="89" spans="1:4" x14ac:dyDescent="0.25">
      <c r="A89">
        <v>88</v>
      </c>
      <c r="B89">
        <f t="shared" si="5"/>
        <v>1755</v>
      </c>
      <c r="C89">
        <f t="shared" si="3"/>
        <v>0.20547945205479451</v>
      </c>
      <c r="D89">
        <f t="shared" si="4"/>
        <v>2</v>
      </c>
    </row>
    <row r="90" spans="1:4" x14ac:dyDescent="0.25">
      <c r="A90">
        <v>89</v>
      </c>
      <c r="B90">
        <f t="shared" si="5"/>
        <v>6552</v>
      </c>
      <c r="C90">
        <f t="shared" si="3"/>
        <v>0.76712328767123283</v>
      </c>
      <c r="D90">
        <f t="shared" si="4"/>
        <v>1</v>
      </c>
    </row>
    <row r="91" spans="1:4" x14ac:dyDescent="0.25">
      <c r="A91">
        <v>90</v>
      </c>
      <c r="B91">
        <f t="shared" si="5"/>
        <v>3393</v>
      </c>
      <c r="C91">
        <f t="shared" si="3"/>
        <v>0.39726027397260272</v>
      </c>
      <c r="D91">
        <f t="shared" si="4"/>
        <v>1</v>
      </c>
    </row>
    <row r="92" spans="1:4" x14ac:dyDescent="0.25">
      <c r="A92">
        <v>91</v>
      </c>
      <c r="B92">
        <f t="shared" si="5"/>
        <v>5265</v>
      </c>
      <c r="C92">
        <f t="shared" si="3"/>
        <v>0.61643835616438358</v>
      </c>
      <c r="D92">
        <f t="shared" si="4"/>
        <v>1</v>
      </c>
    </row>
    <row r="93" spans="1:4" x14ac:dyDescent="0.25">
      <c r="A93">
        <v>92</v>
      </c>
      <c r="B93">
        <f t="shared" si="5"/>
        <v>2574</v>
      </c>
      <c r="C93">
        <f t="shared" si="3"/>
        <v>0.30136986301369861</v>
      </c>
      <c r="D93">
        <f t="shared" si="4"/>
        <v>2</v>
      </c>
    </row>
    <row r="94" spans="1:4" x14ac:dyDescent="0.25">
      <c r="A94">
        <v>93</v>
      </c>
      <c r="B94">
        <f t="shared" si="5"/>
        <v>1638</v>
      </c>
      <c r="C94">
        <f t="shared" si="3"/>
        <v>0.19178082191780821</v>
      </c>
      <c r="D94">
        <f t="shared" si="4"/>
        <v>2</v>
      </c>
    </row>
    <row r="95" spans="1:4" x14ac:dyDescent="0.25">
      <c r="A95">
        <v>94</v>
      </c>
      <c r="B95">
        <f t="shared" si="5"/>
        <v>7254</v>
      </c>
      <c r="C95">
        <f t="shared" si="3"/>
        <v>0.84931506849315064</v>
      </c>
      <c r="D95">
        <f t="shared" si="4"/>
        <v>1</v>
      </c>
    </row>
    <row r="96" spans="1:4" x14ac:dyDescent="0.25">
      <c r="A96">
        <v>95</v>
      </c>
      <c r="B96">
        <f t="shared" si="5"/>
        <v>7722</v>
      </c>
      <c r="C96">
        <f t="shared" si="3"/>
        <v>0.90410958904109584</v>
      </c>
      <c r="D96">
        <f t="shared" si="4"/>
        <v>1</v>
      </c>
    </row>
    <row r="97" spans="1:11" x14ac:dyDescent="0.25">
      <c r="A97">
        <v>96</v>
      </c>
      <c r="B97">
        <f t="shared" si="5"/>
        <v>4914</v>
      </c>
      <c r="C97">
        <f t="shared" si="3"/>
        <v>0.57534246575342463</v>
      </c>
      <c r="D97">
        <f t="shared" si="4"/>
        <v>1</v>
      </c>
    </row>
    <row r="98" spans="1:11" x14ac:dyDescent="0.25">
      <c r="A98">
        <v>97</v>
      </c>
      <c r="B98">
        <f t="shared" si="5"/>
        <v>4680</v>
      </c>
      <c r="C98">
        <f t="shared" si="3"/>
        <v>0.54794520547945202</v>
      </c>
      <c r="D98">
        <f t="shared" si="4"/>
        <v>1</v>
      </c>
    </row>
    <row r="99" spans="1:11" x14ac:dyDescent="0.25">
      <c r="A99">
        <v>98</v>
      </c>
      <c r="B99">
        <f t="shared" si="5"/>
        <v>6084</v>
      </c>
      <c r="C99">
        <f t="shared" si="3"/>
        <v>0.71232876712328763</v>
      </c>
      <c r="D99">
        <f t="shared" si="4"/>
        <v>1</v>
      </c>
    </row>
    <row r="100" spans="1:11" x14ac:dyDescent="0.25">
      <c r="A100">
        <v>99</v>
      </c>
      <c r="B100">
        <f t="shared" si="5"/>
        <v>6201</v>
      </c>
      <c r="C100">
        <f t="shared" si="3"/>
        <v>0.72602739726027399</v>
      </c>
      <c r="D100">
        <f t="shared" si="4"/>
        <v>1</v>
      </c>
    </row>
    <row r="101" spans="1:11" x14ac:dyDescent="0.25">
      <c r="A101">
        <v>100</v>
      </c>
      <c r="B101">
        <f t="shared" si="5"/>
        <v>5499</v>
      </c>
      <c r="C101">
        <f t="shared" si="3"/>
        <v>0.64383561643835618</v>
      </c>
      <c r="D101">
        <f t="shared" si="4"/>
        <v>1</v>
      </c>
    </row>
    <row r="103" spans="1:11" x14ac:dyDescent="0.25">
      <c r="A103" s="3" t="s">
        <v>6</v>
      </c>
      <c r="B103" s="3" t="s">
        <v>7</v>
      </c>
      <c r="D103" t="s">
        <v>8</v>
      </c>
    </row>
    <row r="104" spans="1:11" x14ac:dyDescent="0.25">
      <c r="A104" s="3">
        <v>1</v>
      </c>
      <c r="B104" s="3">
        <f>COUNTIF(D2:D101,"1")</f>
        <v>70</v>
      </c>
      <c r="D104" s="18" t="s">
        <v>9</v>
      </c>
      <c r="E104" s="19" t="s">
        <v>48</v>
      </c>
      <c r="F104" s="19"/>
      <c r="G104" s="19"/>
      <c r="H104" s="19"/>
      <c r="I104" s="19"/>
      <c r="J104" s="19"/>
      <c r="K104" s="19"/>
    </row>
    <row r="105" spans="1:11" x14ac:dyDescent="0.25">
      <c r="A105" s="3">
        <v>2</v>
      </c>
      <c r="B105" s="3">
        <f>COUNTIF(D2:D101,"2")</f>
        <v>24</v>
      </c>
      <c r="D105" s="18" t="s">
        <v>10</v>
      </c>
      <c r="E105" s="20">
        <f>(1/100)</f>
        <v>0.01</v>
      </c>
      <c r="G105" s="19"/>
      <c r="H105" s="19"/>
      <c r="I105" s="19"/>
      <c r="J105" s="19"/>
      <c r="K105" s="19"/>
    </row>
    <row r="106" spans="1:11" x14ac:dyDescent="0.25">
      <c r="A106" s="3">
        <v>3</v>
      </c>
      <c r="B106" s="3">
        <f>COUNTIF(D2:D101,"3")</f>
        <v>6</v>
      </c>
      <c r="E106" s="4" t="s">
        <v>49</v>
      </c>
      <c r="F106" s="4"/>
      <c r="G106" s="4"/>
      <c r="H106" s="4"/>
      <c r="I106" s="4"/>
      <c r="J106" s="4"/>
    </row>
    <row r="107" spans="1:11" x14ac:dyDescent="0.25">
      <c r="D107" s="18"/>
      <c r="G107" t="s">
        <v>11</v>
      </c>
    </row>
  </sheetData>
  <mergeCells count="1">
    <mergeCell ref="E106:J106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F840-4FAA-4DE6-984E-DF3B77342C61}">
  <dimension ref="A1:K31"/>
  <sheetViews>
    <sheetView topLeftCell="A9" workbookViewId="0">
      <selection activeCell="I30" sqref="I30"/>
    </sheetView>
  </sheetViews>
  <sheetFormatPr defaultRowHeight="15" x14ac:dyDescent="0.25"/>
  <cols>
    <col min="5" max="5" width="14" customWidth="1"/>
    <col min="9" max="9" width="12" bestFit="1" customWidth="1"/>
  </cols>
  <sheetData>
    <row r="1" spans="1:11" ht="15.75" x14ac:dyDescent="0.3">
      <c r="A1" s="1" t="s">
        <v>0</v>
      </c>
      <c r="B1" s="1" t="s">
        <v>1</v>
      </c>
      <c r="C1" s="1" t="s">
        <v>2</v>
      </c>
      <c r="D1" s="1" t="s">
        <v>12</v>
      </c>
      <c r="E1" s="1" t="s">
        <v>13</v>
      </c>
      <c r="F1" s="1" t="s">
        <v>15</v>
      </c>
      <c r="K1" s="2" t="s">
        <v>3</v>
      </c>
    </row>
    <row r="2" spans="1:11" x14ac:dyDescent="0.25">
      <c r="A2">
        <v>1</v>
      </c>
      <c r="B2">
        <f>MOD(15587*213,8541)</f>
        <v>6123</v>
      </c>
      <c r="C2">
        <f>B2/8541</f>
        <v>0.71689497716894979</v>
      </c>
      <c r="D2">
        <f>C2</f>
        <v>0.71689497716894979</v>
      </c>
      <c r="E2">
        <f>-(1/6)*LN(1-C2)</f>
        <v>0.21032289079523486</v>
      </c>
      <c r="F2">
        <f>E2</f>
        <v>0.21032289079523486</v>
      </c>
    </row>
    <row r="3" spans="1:11" x14ac:dyDescent="0.25">
      <c r="A3">
        <v>2</v>
      </c>
      <c r="B3">
        <f>MOD(B2*213,8541)</f>
        <v>5967</v>
      </c>
      <c r="C3">
        <f t="shared" ref="C3:C36" si="0">B3/8541</f>
        <v>0.69863013698630139</v>
      </c>
      <c r="D3">
        <f>C3*D2</f>
        <v>0.50084443610433482</v>
      </c>
      <c r="E3">
        <f t="shared" ref="E3:E36" si="1">-(1/6)*LN(1-C3)</f>
        <v>0.19990283129834588</v>
      </c>
      <c r="F3">
        <f>E3+F2</f>
        <v>0.41022572209358077</v>
      </c>
    </row>
    <row r="4" spans="1:11" x14ac:dyDescent="0.25">
      <c r="A4">
        <v>3</v>
      </c>
      <c r="B4">
        <f t="shared" ref="B4:B36" si="2">MOD(B3*213,8541)</f>
        <v>6903</v>
      </c>
      <c r="C4">
        <f t="shared" si="0"/>
        <v>0.80821917808219179</v>
      </c>
      <c r="D4">
        <f t="shared" ref="D4:D36" si="3">C4*D3</f>
        <v>0.40479207849528431</v>
      </c>
      <c r="E4">
        <f t="shared" si="1"/>
        <v>0.27523368525552205</v>
      </c>
      <c r="F4">
        <f t="shared" ref="F4:F36" si="4">E4+F3</f>
        <v>0.68545940734910282</v>
      </c>
    </row>
    <row r="5" spans="1:11" x14ac:dyDescent="0.25">
      <c r="A5">
        <v>4</v>
      </c>
      <c r="B5">
        <f t="shared" si="2"/>
        <v>1287</v>
      </c>
      <c r="C5">
        <f t="shared" si="0"/>
        <v>0.15068493150684931</v>
      </c>
      <c r="D5">
        <f t="shared" si="3"/>
        <v>6.0996066622577082E-2</v>
      </c>
      <c r="E5">
        <f t="shared" si="1"/>
        <v>2.7220842683883251E-2</v>
      </c>
      <c r="F5">
        <f t="shared" si="4"/>
        <v>0.71268025003298607</v>
      </c>
    </row>
    <row r="6" spans="1:11" x14ac:dyDescent="0.25">
      <c r="A6">
        <v>5</v>
      </c>
      <c r="B6">
        <f t="shared" si="2"/>
        <v>819</v>
      </c>
      <c r="C6">
        <f t="shared" si="0"/>
        <v>9.5890410958904104E-2</v>
      </c>
      <c r="D6">
        <f t="shared" si="3"/>
        <v>5.8489378953156101E-3</v>
      </c>
      <c r="E6">
        <f t="shared" si="1"/>
        <v>1.6800783186994253E-2</v>
      </c>
      <c r="F6">
        <f t="shared" si="4"/>
        <v>0.72948103321998037</v>
      </c>
    </row>
    <row r="7" spans="1:11" x14ac:dyDescent="0.25">
      <c r="A7">
        <v>6</v>
      </c>
      <c r="B7">
        <f t="shared" si="2"/>
        <v>3627</v>
      </c>
      <c r="C7">
        <f t="shared" si="0"/>
        <v>0.42465753424657532</v>
      </c>
      <c r="D7">
        <f t="shared" si="3"/>
        <v>2.4837955445860807E-3</v>
      </c>
      <c r="E7">
        <f t="shared" si="1"/>
        <v>9.2131637144170442E-2</v>
      </c>
      <c r="F7">
        <f t="shared" si="4"/>
        <v>0.82161267036415087</v>
      </c>
    </row>
    <row r="8" spans="1:11" x14ac:dyDescent="0.25">
      <c r="A8">
        <v>7</v>
      </c>
      <c r="B8">
        <f t="shared" si="2"/>
        <v>3861</v>
      </c>
      <c r="C8">
        <f t="shared" si="0"/>
        <v>0.45205479452054792</v>
      </c>
      <c r="D8">
        <f t="shared" si="3"/>
        <v>1.1228116845389132E-3</v>
      </c>
      <c r="E8">
        <f t="shared" si="1"/>
        <v>0.10026333117240915</v>
      </c>
      <c r="F8">
        <f t="shared" si="4"/>
        <v>0.92187600153656002</v>
      </c>
    </row>
    <row r="9" spans="1:11" x14ac:dyDescent="0.25">
      <c r="A9">
        <v>8</v>
      </c>
      <c r="B9">
        <f t="shared" si="2"/>
        <v>2457</v>
      </c>
      <c r="C9">
        <f t="shared" si="0"/>
        <v>0.28767123287671231</v>
      </c>
      <c r="D9">
        <f t="shared" si="3"/>
        <v>3.2300062157968734E-4</v>
      </c>
      <c r="E9">
        <f t="shared" si="1"/>
        <v>5.6535953761160634E-2</v>
      </c>
      <c r="F9">
        <f t="shared" si="4"/>
        <v>0.97841195529772063</v>
      </c>
    </row>
    <row r="10" spans="1:11" x14ac:dyDescent="0.25">
      <c r="A10">
        <v>9</v>
      </c>
      <c r="B10">
        <f t="shared" si="2"/>
        <v>2340</v>
      </c>
      <c r="C10">
        <f t="shared" si="0"/>
        <v>0.27397260273972601</v>
      </c>
      <c r="D10">
        <f t="shared" si="3"/>
        <v>8.8493320980736248E-5</v>
      </c>
      <c r="E10">
        <f t="shared" si="1"/>
        <v>5.3361254599378211E-2</v>
      </c>
      <c r="F10">
        <f t="shared" si="4"/>
        <v>1.0317732098970989</v>
      </c>
    </row>
    <row r="11" spans="1:11" x14ac:dyDescent="0.25">
      <c r="A11">
        <v>10</v>
      </c>
      <c r="B11">
        <f t="shared" si="2"/>
        <v>3042</v>
      </c>
      <c r="C11">
        <f t="shared" si="0"/>
        <v>0.35616438356164382</v>
      </c>
      <c r="D11">
        <f t="shared" si="3"/>
        <v>3.1518169116426604E-5</v>
      </c>
      <c r="E11">
        <f t="shared" si="1"/>
        <v>7.338530657305542E-2</v>
      </c>
      <c r="F11">
        <f t="shared" si="4"/>
        <v>1.1051585164701543</v>
      </c>
      <c r="I11" s="5"/>
    </row>
    <row r="12" spans="1:11" x14ac:dyDescent="0.25">
      <c r="A12">
        <v>11</v>
      </c>
      <c r="B12">
        <f t="shared" si="2"/>
        <v>7371</v>
      </c>
      <c r="C12">
        <f t="shared" si="0"/>
        <v>0.86301369863013699</v>
      </c>
      <c r="D12">
        <f t="shared" si="3"/>
        <v>2.7200611703217482E-5</v>
      </c>
      <c r="E12">
        <f t="shared" si="1"/>
        <v>0.33131239135905755</v>
      </c>
      <c r="F12">
        <f t="shared" si="4"/>
        <v>1.4364709078292117</v>
      </c>
      <c r="I12" s="5"/>
    </row>
    <row r="13" spans="1:11" x14ac:dyDescent="0.25">
      <c r="A13">
        <v>12</v>
      </c>
      <c r="B13">
        <f t="shared" si="2"/>
        <v>7020</v>
      </c>
      <c r="C13">
        <f t="shared" si="0"/>
        <v>0.82191780821917804</v>
      </c>
      <c r="D13">
        <f t="shared" si="3"/>
        <v>2.2356667153329435E-5</v>
      </c>
      <c r="E13">
        <f t="shared" si="1"/>
        <v>0.287585013947809</v>
      </c>
      <c r="F13">
        <f t="shared" si="4"/>
        <v>1.7240559217770208</v>
      </c>
    </row>
    <row r="14" spans="1:11" x14ac:dyDescent="0.25">
      <c r="A14">
        <v>13</v>
      </c>
      <c r="B14">
        <f t="shared" si="2"/>
        <v>585</v>
      </c>
      <c r="C14">
        <f t="shared" si="0"/>
        <v>6.8493150684931503E-2</v>
      </c>
      <c r="D14">
        <f t="shared" si="3"/>
        <v>1.5312785721458517E-6</v>
      </c>
      <c r="E14">
        <f t="shared" si="1"/>
        <v>1.1825289328714081E-2</v>
      </c>
      <c r="F14">
        <f t="shared" si="4"/>
        <v>1.7358812111057349</v>
      </c>
    </row>
    <row r="15" spans="1:11" x14ac:dyDescent="0.25">
      <c r="A15">
        <v>14</v>
      </c>
      <c r="B15">
        <f t="shared" si="2"/>
        <v>5031</v>
      </c>
      <c r="C15">
        <f t="shared" si="0"/>
        <v>0.58904109589041098</v>
      </c>
      <c r="D15">
        <f t="shared" si="3"/>
        <v>9.0198600825029629E-7</v>
      </c>
      <c r="E15">
        <f t="shared" si="1"/>
        <v>0.14821034324770596</v>
      </c>
      <c r="F15">
        <f t="shared" si="4"/>
        <v>1.8840915543534409</v>
      </c>
    </row>
    <row r="16" spans="1:11" x14ac:dyDescent="0.25">
      <c r="A16">
        <v>15</v>
      </c>
      <c r="B16">
        <f t="shared" si="2"/>
        <v>3978</v>
      </c>
      <c r="C16">
        <f t="shared" si="0"/>
        <v>0.46575342465753422</v>
      </c>
      <c r="D16">
        <f t="shared" si="3"/>
        <v>4.2010307233575442E-7</v>
      </c>
      <c r="E16">
        <f t="shared" si="1"/>
        <v>0.10448296583645744</v>
      </c>
      <c r="F16">
        <f t="shared" si="4"/>
        <v>1.9885745201898983</v>
      </c>
    </row>
    <row r="17" spans="1:9" x14ac:dyDescent="0.25">
      <c r="A17">
        <v>16</v>
      </c>
      <c r="B17">
        <f t="shared" si="2"/>
        <v>1755</v>
      </c>
      <c r="C17">
        <f t="shared" si="0"/>
        <v>0.20547945205479451</v>
      </c>
      <c r="D17">
        <f t="shared" si="3"/>
        <v>8.632254911008652E-8</v>
      </c>
      <c r="E17">
        <f t="shared" si="1"/>
        <v>3.8336071766995286E-2</v>
      </c>
      <c r="F17">
        <f t="shared" si="4"/>
        <v>2.0269105919568937</v>
      </c>
      <c r="I17" s="8"/>
    </row>
    <row r="18" spans="1:9" x14ac:dyDescent="0.25">
      <c r="A18">
        <v>17</v>
      </c>
      <c r="B18">
        <f t="shared" si="2"/>
        <v>6552</v>
      </c>
      <c r="C18">
        <f t="shared" si="0"/>
        <v>0.76712328767123283</v>
      </c>
      <c r="D18">
        <f t="shared" si="3"/>
        <v>6.6220037673491019E-8</v>
      </c>
      <c r="E18">
        <f t="shared" si="1"/>
        <v>0.24287434951536246</v>
      </c>
      <c r="F18">
        <f t="shared" si="4"/>
        <v>2.2697849414722562</v>
      </c>
      <c r="I18" s="8"/>
    </row>
    <row r="19" spans="1:9" x14ac:dyDescent="0.25">
      <c r="A19">
        <v>18</v>
      </c>
      <c r="B19">
        <f t="shared" si="2"/>
        <v>3393</v>
      </c>
      <c r="C19">
        <f t="shared" si="0"/>
        <v>0.39726027397260272</v>
      </c>
      <c r="D19">
        <f t="shared" si="3"/>
        <v>2.6306590308647117E-8</v>
      </c>
      <c r="E19">
        <f t="shared" si="1"/>
        <v>8.4378301205021669E-2</v>
      </c>
      <c r="F19">
        <f t="shared" si="4"/>
        <v>2.3541632426772781</v>
      </c>
    </row>
    <row r="20" spans="1:9" x14ac:dyDescent="0.25">
      <c r="A20" s="6">
        <v>19</v>
      </c>
      <c r="B20" s="6">
        <f t="shared" si="2"/>
        <v>5265</v>
      </c>
      <c r="C20" s="6">
        <f t="shared" si="0"/>
        <v>0.61643835616438358</v>
      </c>
      <c r="D20" s="6">
        <f t="shared" si="3"/>
        <v>1.6216391286152333E-8</v>
      </c>
      <c r="E20" s="7">
        <f t="shared" si="1"/>
        <v>0.15970915516219786</v>
      </c>
      <c r="F20">
        <f t="shared" si="4"/>
        <v>2.5138723978394761</v>
      </c>
    </row>
    <row r="21" spans="1:9" x14ac:dyDescent="0.25">
      <c r="A21">
        <v>20</v>
      </c>
      <c r="B21">
        <f t="shared" si="2"/>
        <v>2574</v>
      </c>
      <c r="C21">
        <f t="shared" si="0"/>
        <v>0.30136986301369861</v>
      </c>
      <c r="D21">
        <f t="shared" si="3"/>
        <v>4.8871316204842642E-9</v>
      </c>
      <c r="E21">
        <f t="shared" si="1"/>
        <v>5.9772301404010887E-2</v>
      </c>
      <c r="F21">
        <f t="shared" si="4"/>
        <v>2.5736446992434869</v>
      </c>
    </row>
    <row r="22" spans="1:9" x14ac:dyDescent="0.25">
      <c r="A22">
        <v>21</v>
      </c>
      <c r="B22">
        <f t="shared" si="2"/>
        <v>1638</v>
      </c>
      <c r="C22">
        <f t="shared" si="0"/>
        <v>0.19178082191780821</v>
      </c>
      <c r="D22">
        <f t="shared" si="3"/>
        <v>9.3725811899698212E-10</v>
      </c>
      <c r="E22">
        <f t="shared" si="1"/>
        <v>3.5486999540445277E-2</v>
      </c>
      <c r="F22">
        <f t="shared" si="4"/>
        <v>2.6091316987839321</v>
      </c>
    </row>
    <row r="23" spans="1:9" x14ac:dyDescent="0.25">
      <c r="A23">
        <v>22</v>
      </c>
      <c r="B23">
        <f t="shared" si="2"/>
        <v>7254</v>
      </c>
      <c r="C23">
        <f t="shared" si="0"/>
        <v>0.84931506849315064</v>
      </c>
      <c r="D23">
        <f t="shared" si="3"/>
        <v>7.9602744353168336E-10</v>
      </c>
      <c r="E23" s="9">
        <f t="shared" si="1"/>
        <v>0.31542736139167005</v>
      </c>
      <c r="F23" s="9">
        <f t="shared" si="4"/>
        <v>2.9245590601756022</v>
      </c>
    </row>
    <row r="24" spans="1:9" x14ac:dyDescent="0.25">
      <c r="A24">
        <v>23</v>
      </c>
      <c r="B24">
        <f t="shared" si="2"/>
        <v>7722</v>
      </c>
      <c r="C24">
        <f t="shared" si="0"/>
        <v>0.90410958904109584</v>
      </c>
      <c r="D24">
        <f t="shared" si="3"/>
        <v>7.1969604483686434E-10</v>
      </c>
      <c r="E24">
        <f t="shared" si="1"/>
        <v>0.39075821534884625</v>
      </c>
      <c r="F24">
        <f t="shared" si="4"/>
        <v>3.3153172755244484</v>
      </c>
    </row>
    <row r="25" spans="1:9" x14ac:dyDescent="0.25">
      <c r="A25">
        <v>24</v>
      </c>
      <c r="B25">
        <f t="shared" si="2"/>
        <v>4914</v>
      </c>
      <c r="C25">
        <f t="shared" si="0"/>
        <v>0.57534246575342463</v>
      </c>
      <c r="D25">
        <f t="shared" si="3"/>
        <v>4.1407169702942875E-10</v>
      </c>
      <c r="E25">
        <f t="shared" si="1"/>
        <v>0.14274537277720745</v>
      </c>
      <c r="F25">
        <f t="shared" si="4"/>
        <v>3.4580626483016559</v>
      </c>
    </row>
    <row r="27" spans="1:9" x14ac:dyDescent="0.25">
      <c r="A27" t="s">
        <v>14</v>
      </c>
      <c r="B27">
        <f>EXP(1)^(-6*3.15)</f>
        <v>6.1920476826640385E-9</v>
      </c>
    </row>
    <row r="29" spans="1:9" x14ac:dyDescent="0.25">
      <c r="A29" t="s">
        <v>8</v>
      </c>
    </row>
    <row r="30" spans="1:9" x14ac:dyDescent="0.25">
      <c r="A30" s="17" t="s">
        <v>46</v>
      </c>
      <c r="B30" s="17"/>
      <c r="C30" s="17"/>
      <c r="D30" s="17"/>
      <c r="E30" s="17"/>
      <c r="F30" s="17"/>
      <c r="G30" s="17"/>
      <c r="H30" s="17"/>
      <c r="I30" s="17"/>
    </row>
    <row r="31" spans="1:9" x14ac:dyDescent="0.25">
      <c r="A31" s="4" t="s">
        <v>47</v>
      </c>
      <c r="B31" s="4"/>
      <c r="C31" s="4"/>
      <c r="D31" s="4"/>
      <c r="E31" s="4"/>
      <c r="F31" s="4"/>
      <c r="G31" s="4"/>
      <c r="H31" s="4"/>
      <c r="I31" s="4"/>
    </row>
  </sheetData>
  <mergeCells count="1">
    <mergeCell ref="A31:I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5AD6-47F3-4975-9272-69B7C60F11CF}">
  <dimension ref="A1:J115"/>
  <sheetViews>
    <sheetView topLeftCell="A101" workbookViewId="0">
      <selection activeCell="B114" sqref="B114"/>
    </sheetView>
  </sheetViews>
  <sheetFormatPr defaultRowHeight="15" x14ac:dyDescent="0.25"/>
  <cols>
    <col min="4" max="4" width="10.5703125" customWidth="1"/>
    <col min="7" max="7" width="10.28515625" customWidth="1"/>
    <col min="12" max="12" width="11.5703125" customWidth="1"/>
  </cols>
  <sheetData>
    <row r="1" spans="1:10" ht="15.75" x14ac:dyDescent="0.3">
      <c r="A1" s="1" t="s">
        <v>0</v>
      </c>
      <c r="B1" s="1" t="s">
        <v>1</v>
      </c>
      <c r="C1" s="1" t="s">
        <v>2</v>
      </c>
      <c r="D1" s="1" t="s">
        <v>26</v>
      </c>
      <c r="E1" s="1" t="s">
        <v>27</v>
      </c>
      <c r="F1" s="1" t="s">
        <v>28</v>
      </c>
      <c r="G1" s="1" t="s">
        <v>16</v>
      </c>
      <c r="J1" s="2" t="s">
        <v>3</v>
      </c>
    </row>
    <row r="2" spans="1:10" x14ac:dyDescent="0.25">
      <c r="A2">
        <v>1</v>
      </c>
      <c r="B2">
        <f>MOD(15587*213,8541)</f>
        <v>6123</v>
      </c>
      <c r="C2">
        <f>B2/8541</f>
        <v>0.71689497716894979</v>
      </c>
      <c r="D2">
        <f>(8-0)*C2</f>
        <v>5.7351598173515983</v>
      </c>
      <c r="E2">
        <f>(8*D2)-(D2^2)</f>
        <v>12.989220408248372</v>
      </c>
      <c r="F2">
        <f>16*C2</f>
        <v>11.470319634703197</v>
      </c>
      <c r="G2" t="str">
        <f>IF(E2&gt;F2,"Diterima","Ditolak")</f>
        <v>Diterima</v>
      </c>
    </row>
    <row r="3" spans="1:10" x14ac:dyDescent="0.25">
      <c r="A3">
        <v>2</v>
      </c>
      <c r="B3">
        <f>MOD(B2*213,8541)</f>
        <v>5967</v>
      </c>
      <c r="C3">
        <f t="shared" ref="C3:C66" si="0">B3/8541</f>
        <v>0.69863013698630139</v>
      </c>
      <c r="D3">
        <f t="shared" ref="D3:D66" si="1">(8-0)*C3</f>
        <v>5.5890410958904111</v>
      </c>
      <c r="E3">
        <f t="shared" ref="E3:E66" si="2">(8*D3)-(D3^2)</f>
        <v>13.474948395571403</v>
      </c>
      <c r="F3">
        <f t="shared" ref="F3:F66" si="3">16*C3</f>
        <v>11.178082191780822</v>
      </c>
      <c r="G3" t="str">
        <f t="shared" ref="G3:G66" si="4">IF(E3&gt;F3,"Diterima","Ditolak")</f>
        <v>Diterima</v>
      </c>
    </row>
    <row r="4" spans="1:10" x14ac:dyDescent="0.25">
      <c r="A4">
        <v>3</v>
      </c>
      <c r="B4">
        <f t="shared" ref="B4:B67" si="5">MOD(B3*213,8541)</f>
        <v>6903</v>
      </c>
      <c r="C4">
        <f t="shared" si="0"/>
        <v>0.80821917808219179</v>
      </c>
      <c r="D4">
        <f t="shared" si="1"/>
        <v>6.4657534246575343</v>
      </c>
      <c r="E4">
        <f t="shared" si="2"/>
        <v>9.9200600487896438</v>
      </c>
      <c r="F4">
        <f t="shared" si="3"/>
        <v>12.931506849315069</v>
      </c>
      <c r="G4" t="str">
        <f t="shared" si="4"/>
        <v>Ditolak</v>
      </c>
    </row>
    <row r="5" spans="1:10" x14ac:dyDescent="0.25">
      <c r="A5">
        <v>4</v>
      </c>
      <c r="B5">
        <f t="shared" si="5"/>
        <v>1287</v>
      </c>
      <c r="C5">
        <f t="shared" si="0"/>
        <v>0.15068493150684931</v>
      </c>
      <c r="D5">
        <f t="shared" si="1"/>
        <v>1.2054794520547945</v>
      </c>
      <c r="E5">
        <f t="shared" si="2"/>
        <v>8.1906549071120285</v>
      </c>
      <c r="F5">
        <f t="shared" si="3"/>
        <v>2.4109589041095889</v>
      </c>
      <c r="G5" t="str">
        <f t="shared" si="4"/>
        <v>Diterima</v>
      </c>
    </row>
    <row r="6" spans="1:10" x14ac:dyDescent="0.25">
      <c r="A6">
        <v>5</v>
      </c>
      <c r="B6">
        <f t="shared" si="5"/>
        <v>819</v>
      </c>
      <c r="C6">
        <f t="shared" si="0"/>
        <v>9.5890410958904104E-2</v>
      </c>
      <c r="D6">
        <f t="shared" si="1"/>
        <v>0.76712328767123283</v>
      </c>
      <c r="E6">
        <f t="shared" si="2"/>
        <v>5.5485081628823414</v>
      </c>
      <c r="F6">
        <f t="shared" si="3"/>
        <v>1.5342465753424657</v>
      </c>
      <c r="G6" t="str">
        <f t="shared" si="4"/>
        <v>Diterima</v>
      </c>
    </row>
    <row r="7" spans="1:10" x14ac:dyDescent="0.25">
      <c r="A7">
        <v>6</v>
      </c>
      <c r="B7">
        <f t="shared" si="5"/>
        <v>3627</v>
      </c>
      <c r="C7">
        <f t="shared" si="0"/>
        <v>0.42465753424657532</v>
      </c>
      <c r="D7">
        <f t="shared" si="1"/>
        <v>3.3972602739726026</v>
      </c>
      <c r="E7">
        <f t="shared" si="2"/>
        <v>15.636704822668419</v>
      </c>
      <c r="F7">
        <f t="shared" si="3"/>
        <v>6.7945205479452051</v>
      </c>
      <c r="G7" t="str">
        <f t="shared" si="4"/>
        <v>Diterima</v>
      </c>
    </row>
    <row r="8" spans="1:10" x14ac:dyDescent="0.25">
      <c r="A8">
        <v>7</v>
      </c>
      <c r="B8">
        <f t="shared" si="5"/>
        <v>3861</v>
      </c>
      <c r="C8">
        <f t="shared" si="0"/>
        <v>0.45205479452054792</v>
      </c>
      <c r="D8">
        <f t="shared" si="1"/>
        <v>3.6164383561643834</v>
      </c>
      <c r="E8">
        <f t="shared" si="2"/>
        <v>15.852880465378119</v>
      </c>
      <c r="F8">
        <f t="shared" si="3"/>
        <v>7.2328767123287667</v>
      </c>
      <c r="G8" t="str">
        <f t="shared" si="4"/>
        <v>Diterima</v>
      </c>
    </row>
    <row r="9" spans="1:10" x14ac:dyDescent="0.25">
      <c r="A9">
        <v>8</v>
      </c>
      <c r="B9">
        <f t="shared" si="5"/>
        <v>2457</v>
      </c>
      <c r="C9">
        <f t="shared" si="0"/>
        <v>0.28767123287671231</v>
      </c>
      <c r="D9">
        <f t="shared" si="1"/>
        <v>2.3013698630136985</v>
      </c>
      <c r="E9">
        <f t="shared" si="2"/>
        <v>13.114655657721897</v>
      </c>
      <c r="F9">
        <f t="shared" si="3"/>
        <v>4.602739726027397</v>
      </c>
      <c r="G9" t="str">
        <f t="shared" si="4"/>
        <v>Diterima</v>
      </c>
    </row>
    <row r="10" spans="1:10" x14ac:dyDescent="0.25">
      <c r="A10">
        <v>9</v>
      </c>
      <c r="B10">
        <f t="shared" si="5"/>
        <v>2340</v>
      </c>
      <c r="C10">
        <f t="shared" si="0"/>
        <v>0.27397260273972601</v>
      </c>
      <c r="D10">
        <f t="shared" si="1"/>
        <v>2.1917808219178081</v>
      </c>
      <c r="E10">
        <f t="shared" si="2"/>
        <v>12.730343404015763</v>
      </c>
      <c r="F10">
        <f t="shared" si="3"/>
        <v>4.3835616438356162</v>
      </c>
      <c r="G10" t="str">
        <f t="shared" si="4"/>
        <v>Diterima</v>
      </c>
    </row>
    <row r="11" spans="1:10" x14ac:dyDescent="0.25">
      <c r="A11">
        <v>10</v>
      </c>
      <c r="B11">
        <f t="shared" si="5"/>
        <v>3042</v>
      </c>
      <c r="C11">
        <f t="shared" si="0"/>
        <v>0.35616438356164382</v>
      </c>
      <c r="D11">
        <f t="shared" si="1"/>
        <v>2.8493150684931505</v>
      </c>
      <c r="E11">
        <f t="shared" si="2"/>
        <v>14.675924188403076</v>
      </c>
      <c r="F11">
        <f t="shared" si="3"/>
        <v>5.6986301369863011</v>
      </c>
      <c r="G11" t="str">
        <f t="shared" si="4"/>
        <v>Diterima</v>
      </c>
    </row>
    <row r="12" spans="1:10" x14ac:dyDescent="0.25">
      <c r="A12">
        <v>11</v>
      </c>
      <c r="B12">
        <f t="shared" si="5"/>
        <v>7371</v>
      </c>
      <c r="C12">
        <f t="shared" si="0"/>
        <v>0.86301369863013699</v>
      </c>
      <c r="D12">
        <f t="shared" si="1"/>
        <v>6.904109589041096</v>
      </c>
      <c r="E12">
        <f t="shared" si="2"/>
        <v>7.5661474948395551</v>
      </c>
      <c r="F12">
        <f t="shared" si="3"/>
        <v>13.808219178082192</v>
      </c>
      <c r="G12" t="str">
        <f t="shared" si="4"/>
        <v>Ditolak</v>
      </c>
    </row>
    <row r="13" spans="1:10" x14ac:dyDescent="0.25">
      <c r="A13">
        <v>12</v>
      </c>
      <c r="B13">
        <f t="shared" si="5"/>
        <v>7020</v>
      </c>
      <c r="C13">
        <f t="shared" si="0"/>
        <v>0.82191780821917804</v>
      </c>
      <c r="D13">
        <f t="shared" si="1"/>
        <v>6.5753424657534243</v>
      </c>
      <c r="E13">
        <f t="shared" si="2"/>
        <v>9.3676111840870746</v>
      </c>
      <c r="F13">
        <f t="shared" si="3"/>
        <v>13.150684931506849</v>
      </c>
      <c r="G13" t="str">
        <f t="shared" si="4"/>
        <v>Ditolak</v>
      </c>
    </row>
    <row r="14" spans="1:10" x14ac:dyDescent="0.25">
      <c r="A14">
        <v>13</v>
      </c>
      <c r="B14">
        <f t="shared" si="5"/>
        <v>585</v>
      </c>
      <c r="C14">
        <f t="shared" si="0"/>
        <v>6.8493150684931503E-2</v>
      </c>
      <c r="D14">
        <f t="shared" si="1"/>
        <v>0.54794520547945202</v>
      </c>
      <c r="E14">
        <f t="shared" si="2"/>
        <v>4.0833176956276969</v>
      </c>
      <c r="F14">
        <f t="shared" si="3"/>
        <v>1.095890410958904</v>
      </c>
      <c r="G14" t="str">
        <f t="shared" si="4"/>
        <v>Diterima</v>
      </c>
    </row>
    <row r="15" spans="1:10" x14ac:dyDescent="0.25">
      <c r="A15">
        <v>14</v>
      </c>
      <c r="B15">
        <f t="shared" si="5"/>
        <v>5031</v>
      </c>
      <c r="C15">
        <f t="shared" si="0"/>
        <v>0.58904109589041098</v>
      </c>
      <c r="D15">
        <f t="shared" si="1"/>
        <v>4.7123287671232879</v>
      </c>
      <c r="E15">
        <f t="shared" si="2"/>
        <v>15.492587727528615</v>
      </c>
      <c r="F15">
        <f t="shared" si="3"/>
        <v>9.4246575342465757</v>
      </c>
      <c r="G15" t="str">
        <f t="shared" si="4"/>
        <v>Diterima</v>
      </c>
    </row>
    <row r="16" spans="1:10" x14ac:dyDescent="0.25">
      <c r="A16">
        <v>15</v>
      </c>
      <c r="B16">
        <f t="shared" si="5"/>
        <v>3978</v>
      </c>
      <c r="C16">
        <f t="shared" si="0"/>
        <v>0.46575342465753422</v>
      </c>
      <c r="D16">
        <f t="shared" si="1"/>
        <v>3.7260273972602738</v>
      </c>
      <c r="E16">
        <f t="shared" si="2"/>
        <v>15.92493901294802</v>
      </c>
      <c r="F16">
        <f t="shared" si="3"/>
        <v>7.4520547945205475</v>
      </c>
      <c r="G16" t="str">
        <f t="shared" si="4"/>
        <v>Diterima</v>
      </c>
    </row>
    <row r="17" spans="1:7" x14ac:dyDescent="0.25">
      <c r="A17">
        <v>16</v>
      </c>
      <c r="B17">
        <f t="shared" si="5"/>
        <v>1755</v>
      </c>
      <c r="C17">
        <f t="shared" si="0"/>
        <v>0.20547945205479451</v>
      </c>
      <c r="D17">
        <f t="shared" si="1"/>
        <v>1.6438356164383561</v>
      </c>
      <c r="E17">
        <f t="shared" si="2"/>
        <v>10.448489397635578</v>
      </c>
      <c r="F17">
        <f t="shared" si="3"/>
        <v>3.2876712328767121</v>
      </c>
      <c r="G17" t="str">
        <f t="shared" si="4"/>
        <v>Diterima</v>
      </c>
    </row>
    <row r="18" spans="1:7" x14ac:dyDescent="0.25">
      <c r="A18">
        <v>17</v>
      </c>
      <c r="B18">
        <f t="shared" si="5"/>
        <v>6552</v>
      </c>
      <c r="C18">
        <f t="shared" si="0"/>
        <v>0.76712328767123283</v>
      </c>
      <c r="D18">
        <f t="shared" si="1"/>
        <v>6.1369863013698627</v>
      </c>
      <c r="E18">
        <f t="shared" si="2"/>
        <v>11.433289547757553</v>
      </c>
      <c r="F18">
        <f t="shared" si="3"/>
        <v>12.273972602739725</v>
      </c>
      <c r="G18" t="str">
        <f t="shared" si="4"/>
        <v>Ditolak</v>
      </c>
    </row>
    <row r="19" spans="1:7" x14ac:dyDescent="0.25">
      <c r="A19">
        <v>18</v>
      </c>
      <c r="B19">
        <f t="shared" si="5"/>
        <v>3393</v>
      </c>
      <c r="C19">
        <f t="shared" si="0"/>
        <v>0.39726027397260272</v>
      </c>
      <c r="D19">
        <f t="shared" si="1"/>
        <v>3.1780821917808217</v>
      </c>
      <c r="E19">
        <f t="shared" si="2"/>
        <v>15.324451116532183</v>
      </c>
      <c r="F19">
        <f t="shared" si="3"/>
        <v>6.3561643835616435</v>
      </c>
      <c r="G19" t="str">
        <f t="shared" si="4"/>
        <v>Diterima</v>
      </c>
    </row>
    <row r="20" spans="1:7" x14ac:dyDescent="0.25">
      <c r="A20">
        <v>19</v>
      </c>
      <c r="B20">
        <f t="shared" si="5"/>
        <v>5265</v>
      </c>
      <c r="C20">
        <f t="shared" si="0"/>
        <v>0.61643835616438358</v>
      </c>
      <c r="D20">
        <f t="shared" si="1"/>
        <v>4.9315068493150687</v>
      </c>
      <c r="E20">
        <f t="shared" si="2"/>
        <v>15.132294989679114</v>
      </c>
      <c r="F20">
        <f t="shared" si="3"/>
        <v>9.8630136986301373</v>
      </c>
      <c r="G20" t="str">
        <f t="shared" si="4"/>
        <v>Diterima</v>
      </c>
    </row>
    <row r="21" spans="1:7" x14ac:dyDescent="0.25">
      <c r="A21">
        <v>20</v>
      </c>
      <c r="B21">
        <f t="shared" si="5"/>
        <v>2574</v>
      </c>
      <c r="C21">
        <f t="shared" si="0"/>
        <v>0.30136986301369861</v>
      </c>
      <c r="D21">
        <f t="shared" si="1"/>
        <v>2.4109589041095889</v>
      </c>
      <c r="E21">
        <f t="shared" si="2"/>
        <v>13.474948395571403</v>
      </c>
      <c r="F21">
        <f t="shared" si="3"/>
        <v>4.8219178082191778</v>
      </c>
      <c r="G21" t="str">
        <f t="shared" si="4"/>
        <v>Diterima</v>
      </c>
    </row>
    <row r="22" spans="1:7" x14ac:dyDescent="0.25">
      <c r="A22">
        <v>21</v>
      </c>
      <c r="B22">
        <f t="shared" si="5"/>
        <v>1638</v>
      </c>
      <c r="C22">
        <f t="shared" si="0"/>
        <v>0.19178082191780821</v>
      </c>
      <c r="D22">
        <f t="shared" si="1"/>
        <v>1.5342465753424657</v>
      </c>
      <c r="E22">
        <f t="shared" si="2"/>
        <v>9.9200600487896402</v>
      </c>
      <c r="F22">
        <f t="shared" si="3"/>
        <v>3.0684931506849313</v>
      </c>
      <c r="G22" t="str">
        <f t="shared" si="4"/>
        <v>Diterima</v>
      </c>
    </row>
    <row r="23" spans="1:7" x14ac:dyDescent="0.25">
      <c r="A23">
        <v>22</v>
      </c>
      <c r="B23">
        <f t="shared" si="5"/>
        <v>7254</v>
      </c>
      <c r="C23">
        <f t="shared" si="0"/>
        <v>0.84931506849315064</v>
      </c>
      <c r="D23">
        <f t="shared" si="1"/>
        <v>6.7945205479452051</v>
      </c>
      <c r="E23">
        <f t="shared" si="2"/>
        <v>8.1906549071120338</v>
      </c>
      <c r="F23">
        <f t="shared" si="3"/>
        <v>13.58904109589041</v>
      </c>
      <c r="G23" t="str">
        <f t="shared" si="4"/>
        <v>Ditolak</v>
      </c>
    </row>
    <row r="24" spans="1:7" x14ac:dyDescent="0.25">
      <c r="A24">
        <v>23</v>
      </c>
      <c r="B24">
        <f t="shared" si="5"/>
        <v>7722</v>
      </c>
      <c r="C24">
        <f t="shared" si="0"/>
        <v>0.90410958904109584</v>
      </c>
      <c r="D24">
        <f t="shared" si="1"/>
        <v>7.2328767123287667</v>
      </c>
      <c r="E24">
        <f t="shared" si="2"/>
        <v>5.5485081628823423</v>
      </c>
      <c r="F24">
        <f t="shared" si="3"/>
        <v>14.465753424657533</v>
      </c>
      <c r="G24" t="str">
        <f t="shared" si="4"/>
        <v>Ditolak</v>
      </c>
    </row>
    <row r="25" spans="1:7" x14ac:dyDescent="0.25">
      <c r="A25">
        <v>24</v>
      </c>
      <c r="B25">
        <f t="shared" si="5"/>
        <v>4914</v>
      </c>
      <c r="C25">
        <f t="shared" si="0"/>
        <v>0.57534246575342463</v>
      </c>
      <c r="D25">
        <f t="shared" si="1"/>
        <v>4.602739726027397</v>
      </c>
      <c r="E25">
        <f t="shared" si="2"/>
        <v>15.636704822668417</v>
      </c>
      <c r="F25">
        <f t="shared" si="3"/>
        <v>9.205479452054794</v>
      </c>
      <c r="G25" t="str">
        <f t="shared" si="4"/>
        <v>Diterima</v>
      </c>
    </row>
    <row r="26" spans="1:7" x14ac:dyDescent="0.25">
      <c r="A26">
        <v>25</v>
      </c>
      <c r="B26">
        <f t="shared" si="5"/>
        <v>4680</v>
      </c>
      <c r="C26">
        <f t="shared" si="0"/>
        <v>0.54794520547945202</v>
      </c>
      <c r="D26">
        <f t="shared" si="1"/>
        <v>4.3835616438356162</v>
      </c>
      <c r="E26">
        <f t="shared" si="2"/>
        <v>15.852880465378121</v>
      </c>
      <c r="F26">
        <f t="shared" si="3"/>
        <v>8.7671232876712324</v>
      </c>
      <c r="G26" t="str">
        <f t="shared" si="4"/>
        <v>Diterima</v>
      </c>
    </row>
    <row r="27" spans="1:7" x14ac:dyDescent="0.25">
      <c r="A27">
        <v>26</v>
      </c>
      <c r="B27">
        <f t="shared" si="5"/>
        <v>6084</v>
      </c>
      <c r="C27">
        <f t="shared" si="0"/>
        <v>0.71232876712328763</v>
      </c>
      <c r="D27">
        <f t="shared" si="1"/>
        <v>5.6986301369863011</v>
      </c>
      <c r="E27">
        <f t="shared" si="2"/>
        <v>13.114655657721897</v>
      </c>
      <c r="F27">
        <f t="shared" si="3"/>
        <v>11.397260273972602</v>
      </c>
      <c r="G27" t="str">
        <f t="shared" si="4"/>
        <v>Diterima</v>
      </c>
    </row>
    <row r="28" spans="1:7" x14ac:dyDescent="0.25">
      <c r="A28">
        <v>27</v>
      </c>
      <c r="B28">
        <f t="shared" si="5"/>
        <v>6201</v>
      </c>
      <c r="C28">
        <f t="shared" si="0"/>
        <v>0.72602739726027399</v>
      </c>
      <c r="D28">
        <f t="shared" si="1"/>
        <v>5.8082191780821919</v>
      </c>
      <c r="E28">
        <f t="shared" si="2"/>
        <v>12.730343404015763</v>
      </c>
      <c r="F28">
        <f t="shared" si="3"/>
        <v>11.616438356164384</v>
      </c>
      <c r="G28" t="str">
        <f t="shared" si="4"/>
        <v>Diterima</v>
      </c>
    </row>
    <row r="29" spans="1:7" x14ac:dyDescent="0.25">
      <c r="A29">
        <v>28</v>
      </c>
      <c r="B29">
        <f t="shared" si="5"/>
        <v>5499</v>
      </c>
      <c r="C29">
        <f t="shared" si="0"/>
        <v>0.64383561643835618</v>
      </c>
      <c r="D29">
        <f t="shared" si="1"/>
        <v>5.1506849315068495</v>
      </c>
      <c r="E29">
        <f t="shared" si="2"/>
        <v>14.675924188403076</v>
      </c>
      <c r="F29">
        <f t="shared" si="3"/>
        <v>10.301369863013699</v>
      </c>
      <c r="G29" t="str">
        <f t="shared" si="4"/>
        <v>Diterima</v>
      </c>
    </row>
    <row r="30" spans="1:7" x14ac:dyDescent="0.25">
      <c r="A30">
        <v>29</v>
      </c>
      <c r="B30">
        <f t="shared" si="5"/>
        <v>1170</v>
      </c>
      <c r="C30">
        <f t="shared" si="0"/>
        <v>0.13698630136986301</v>
      </c>
      <c r="D30">
        <f t="shared" si="1"/>
        <v>1.095890410958904</v>
      </c>
      <c r="E30">
        <f t="shared" si="2"/>
        <v>7.5661474948395568</v>
      </c>
      <c r="F30">
        <f t="shared" si="3"/>
        <v>2.1917808219178081</v>
      </c>
      <c r="G30" t="str">
        <f t="shared" si="4"/>
        <v>Diterima</v>
      </c>
    </row>
    <row r="31" spans="1:7" x14ac:dyDescent="0.25">
      <c r="A31">
        <v>30</v>
      </c>
      <c r="B31">
        <f t="shared" si="5"/>
        <v>1521</v>
      </c>
      <c r="C31">
        <f t="shared" si="0"/>
        <v>0.17808219178082191</v>
      </c>
      <c r="D31">
        <f t="shared" si="1"/>
        <v>1.4246575342465753</v>
      </c>
      <c r="E31">
        <f t="shared" si="2"/>
        <v>9.3676111840870711</v>
      </c>
      <c r="F31">
        <f t="shared" si="3"/>
        <v>2.8493150684931505</v>
      </c>
      <c r="G31" t="str">
        <f t="shared" si="4"/>
        <v>Diterima</v>
      </c>
    </row>
    <row r="32" spans="1:7" x14ac:dyDescent="0.25">
      <c r="A32">
        <v>31</v>
      </c>
      <c r="B32">
        <f t="shared" si="5"/>
        <v>7956</v>
      </c>
      <c r="C32">
        <f t="shared" si="0"/>
        <v>0.93150684931506844</v>
      </c>
      <c r="D32">
        <f t="shared" si="1"/>
        <v>7.4520547945205475</v>
      </c>
      <c r="E32">
        <f t="shared" si="2"/>
        <v>4.0833176956276986</v>
      </c>
      <c r="F32">
        <f t="shared" si="3"/>
        <v>14.904109589041095</v>
      </c>
      <c r="G32" t="str">
        <f t="shared" si="4"/>
        <v>Ditolak</v>
      </c>
    </row>
    <row r="33" spans="1:7" x14ac:dyDescent="0.25">
      <c r="A33">
        <v>32</v>
      </c>
      <c r="B33">
        <f t="shared" si="5"/>
        <v>3510</v>
      </c>
      <c r="C33">
        <f t="shared" si="0"/>
        <v>0.41095890410958902</v>
      </c>
      <c r="D33">
        <f t="shared" si="1"/>
        <v>3.2876712328767121</v>
      </c>
      <c r="E33">
        <f t="shared" si="2"/>
        <v>15.492587727528617</v>
      </c>
      <c r="F33">
        <f t="shared" si="3"/>
        <v>6.5753424657534243</v>
      </c>
      <c r="G33" t="str">
        <f t="shared" si="4"/>
        <v>Diterima</v>
      </c>
    </row>
    <row r="34" spans="1:7" x14ac:dyDescent="0.25">
      <c r="A34">
        <v>33</v>
      </c>
      <c r="B34">
        <f t="shared" si="5"/>
        <v>4563</v>
      </c>
      <c r="C34">
        <f t="shared" si="0"/>
        <v>0.53424657534246578</v>
      </c>
      <c r="D34">
        <f t="shared" si="1"/>
        <v>4.2739726027397262</v>
      </c>
      <c r="E34">
        <f t="shared" si="2"/>
        <v>15.92493901294802</v>
      </c>
      <c r="F34">
        <f t="shared" si="3"/>
        <v>8.5479452054794525</v>
      </c>
      <c r="G34" t="str">
        <f t="shared" si="4"/>
        <v>Diterima</v>
      </c>
    </row>
    <row r="35" spans="1:7" x14ac:dyDescent="0.25">
      <c r="A35">
        <v>34</v>
      </c>
      <c r="B35">
        <f t="shared" si="5"/>
        <v>6786</v>
      </c>
      <c r="C35">
        <f t="shared" si="0"/>
        <v>0.79452054794520544</v>
      </c>
      <c r="D35">
        <f t="shared" si="1"/>
        <v>6.3561643835616435</v>
      </c>
      <c r="E35">
        <f t="shared" si="2"/>
        <v>10.448489397635583</v>
      </c>
      <c r="F35">
        <f t="shared" si="3"/>
        <v>12.712328767123287</v>
      </c>
      <c r="G35" t="str">
        <f t="shared" si="4"/>
        <v>Ditolak</v>
      </c>
    </row>
    <row r="36" spans="1:7" x14ac:dyDescent="0.25">
      <c r="A36">
        <v>35</v>
      </c>
      <c r="B36">
        <f t="shared" si="5"/>
        <v>1989</v>
      </c>
      <c r="C36">
        <f t="shared" si="0"/>
        <v>0.23287671232876711</v>
      </c>
      <c r="D36">
        <f t="shared" si="1"/>
        <v>1.8630136986301369</v>
      </c>
      <c r="E36">
        <f t="shared" si="2"/>
        <v>11.433289547757553</v>
      </c>
      <c r="F36">
        <f t="shared" si="3"/>
        <v>3.7260273972602738</v>
      </c>
      <c r="G36" t="str">
        <f t="shared" si="4"/>
        <v>Diterima</v>
      </c>
    </row>
    <row r="37" spans="1:7" x14ac:dyDescent="0.25">
      <c r="A37">
        <v>36</v>
      </c>
      <c r="B37">
        <f t="shared" si="5"/>
        <v>5148</v>
      </c>
      <c r="C37">
        <f t="shared" si="0"/>
        <v>0.60273972602739723</v>
      </c>
      <c r="D37">
        <f t="shared" si="1"/>
        <v>4.8219178082191778</v>
      </c>
      <c r="E37">
        <f t="shared" si="2"/>
        <v>15.324451116532185</v>
      </c>
      <c r="F37">
        <f t="shared" si="3"/>
        <v>9.6438356164383556</v>
      </c>
      <c r="G37" t="str">
        <f t="shared" si="4"/>
        <v>Diterima</v>
      </c>
    </row>
    <row r="38" spans="1:7" x14ac:dyDescent="0.25">
      <c r="A38">
        <v>37</v>
      </c>
      <c r="B38">
        <f t="shared" si="5"/>
        <v>3276</v>
      </c>
      <c r="C38">
        <f t="shared" si="0"/>
        <v>0.38356164383561642</v>
      </c>
      <c r="D38">
        <f t="shared" si="1"/>
        <v>3.0684931506849313</v>
      </c>
      <c r="E38">
        <f t="shared" si="2"/>
        <v>15.132294989679114</v>
      </c>
      <c r="F38">
        <f t="shared" si="3"/>
        <v>6.1369863013698627</v>
      </c>
      <c r="G38" t="str">
        <f t="shared" si="4"/>
        <v>Diterima</v>
      </c>
    </row>
    <row r="39" spans="1:7" x14ac:dyDescent="0.25">
      <c r="A39">
        <v>38</v>
      </c>
      <c r="B39">
        <f t="shared" si="5"/>
        <v>5967</v>
      </c>
      <c r="C39">
        <f t="shared" si="0"/>
        <v>0.69863013698630139</v>
      </c>
      <c r="D39">
        <f t="shared" si="1"/>
        <v>5.5890410958904111</v>
      </c>
      <c r="E39">
        <f t="shared" si="2"/>
        <v>13.474948395571403</v>
      </c>
      <c r="F39">
        <f t="shared" si="3"/>
        <v>11.178082191780822</v>
      </c>
      <c r="G39" t="str">
        <f t="shared" si="4"/>
        <v>Diterima</v>
      </c>
    </row>
    <row r="40" spans="1:7" x14ac:dyDescent="0.25">
      <c r="A40">
        <v>39</v>
      </c>
      <c r="B40">
        <f t="shared" si="5"/>
        <v>6903</v>
      </c>
      <c r="C40">
        <f t="shared" si="0"/>
        <v>0.80821917808219179</v>
      </c>
      <c r="D40">
        <f t="shared" si="1"/>
        <v>6.4657534246575343</v>
      </c>
      <c r="E40">
        <f t="shared" si="2"/>
        <v>9.9200600487896438</v>
      </c>
      <c r="F40">
        <f t="shared" si="3"/>
        <v>12.931506849315069</v>
      </c>
      <c r="G40" t="str">
        <f t="shared" si="4"/>
        <v>Ditolak</v>
      </c>
    </row>
    <row r="41" spans="1:7" x14ac:dyDescent="0.25">
      <c r="A41">
        <v>40</v>
      </c>
      <c r="B41">
        <f t="shared" si="5"/>
        <v>1287</v>
      </c>
      <c r="C41">
        <f t="shared" si="0"/>
        <v>0.15068493150684931</v>
      </c>
      <c r="D41">
        <f t="shared" si="1"/>
        <v>1.2054794520547945</v>
      </c>
      <c r="E41">
        <f t="shared" si="2"/>
        <v>8.1906549071120285</v>
      </c>
      <c r="F41">
        <f t="shared" si="3"/>
        <v>2.4109589041095889</v>
      </c>
      <c r="G41" t="str">
        <f t="shared" si="4"/>
        <v>Diterima</v>
      </c>
    </row>
    <row r="42" spans="1:7" x14ac:dyDescent="0.25">
      <c r="A42">
        <v>41</v>
      </c>
      <c r="B42">
        <f t="shared" si="5"/>
        <v>819</v>
      </c>
      <c r="C42">
        <f t="shared" si="0"/>
        <v>9.5890410958904104E-2</v>
      </c>
      <c r="D42">
        <f t="shared" si="1"/>
        <v>0.76712328767123283</v>
      </c>
      <c r="E42">
        <f t="shared" si="2"/>
        <v>5.5485081628823414</v>
      </c>
      <c r="F42">
        <f t="shared" si="3"/>
        <v>1.5342465753424657</v>
      </c>
      <c r="G42" t="str">
        <f t="shared" si="4"/>
        <v>Diterima</v>
      </c>
    </row>
    <row r="43" spans="1:7" x14ac:dyDescent="0.25">
      <c r="A43">
        <v>42</v>
      </c>
      <c r="B43">
        <f t="shared" si="5"/>
        <v>3627</v>
      </c>
      <c r="C43">
        <f t="shared" si="0"/>
        <v>0.42465753424657532</v>
      </c>
      <c r="D43">
        <f t="shared" si="1"/>
        <v>3.3972602739726026</v>
      </c>
      <c r="E43">
        <f t="shared" si="2"/>
        <v>15.636704822668419</v>
      </c>
      <c r="F43">
        <f t="shared" si="3"/>
        <v>6.7945205479452051</v>
      </c>
      <c r="G43" t="str">
        <f t="shared" si="4"/>
        <v>Diterima</v>
      </c>
    </row>
    <row r="44" spans="1:7" x14ac:dyDescent="0.25">
      <c r="A44">
        <v>43</v>
      </c>
      <c r="B44">
        <f t="shared" si="5"/>
        <v>3861</v>
      </c>
      <c r="C44">
        <f t="shared" si="0"/>
        <v>0.45205479452054792</v>
      </c>
      <c r="D44">
        <f t="shared" si="1"/>
        <v>3.6164383561643834</v>
      </c>
      <c r="E44">
        <f t="shared" si="2"/>
        <v>15.852880465378119</v>
      </c>
      <c r="F44">
        <f t="shared" si="3"/>
        <v>7.2328767123287667</v>
      </c>
      <c r="G44" t="str">
        <f t="shared" si="4"/>
        <v>Diterima</v>
      </c>
    </row>
    <row r="45" spans="1:7" x14ac:dyDescent="0.25">
      <c r="A45">
        <v>44</v>
      </c>
      <c r="B45">
        <f t="shared" si="5"/>
        <v>2457</v>
      </c>
      <c r="C45">
        <f t="shared" si="0"/>
        <v>0.28767123287671231</v>
      </c>
      <c r="D45">
        <f t="shared" si="1"/>
        <v>2.3013698630136985</v>
      </c>
      <c r="E45">
        <f t="shared" si="2"/>
        <v>13.114655657721897</v>
      </c>
      <c r="F45">
        <f t="shared" si="3"/>
        <v>4.602739726027397</v>
      </c>
      <c r="G45" t="str">
        <f t="shared" si="4"/>
        <v>Diterima</v>
      </c>
    </row>
    <row r="46" spans="1:7" x14ac:dyDescent="0.25">
      <c r="A46">
        <v>45</v>
      </c>
      <c r="B46">
        <f t="shared" si="5"/>
        <v>2340</v>
      </c>
      <c r="C46">
        <f t="shared" si="0"/>
        <v>0.27397260273972601</v>
      </c>
      <c r="D46">
        <f t="shared" si="1"/>
        <v>2.1917808219178081</v>
      </c>
      <c r="E46">
        <f t="shared" si="2"/>
        <v>12.730343404015763</v>
      </c>
      <c r="F46">
        <f t="shared" si="3"/>
        <v>4.3835616438356162</v>
      </c>
      <c r="G46" t="str">
        <f t="shared" si="4"/>
        <v>Diterima</v>
      </c>
    </row>
    <row r="47" spans="1:7" x14ac:dyDescent="0.25">
      <c r="A47">
        <v>46</v>
      </c>
      <c r="B47">
        <f t="shared" si="5"/>
        <v>3042</v>
      </c>
      <c r="C47">
        <f t="shared" si="0"/>
        <v>0.35616438356164382</v>
      </c>
      <c r="D47">
        <f t="shared" si="1"/>
        <v>2.8493150684931505</v>
      </c>
      <c r="E47">
        <f t="shared" si="2"/>
        <v>14.675924188403076</v>
      </c>
      <c r="F47">
        <f t="shared" si="3"/>
        <v>5.6986301369863011</v>
      </c>
      <c r="G47" t="str">
        <f t="shared" si="4"/>
        <v>Diterima</v>
      </c>
    </row>
    <row r="48" spans="1:7" x14ac:dyDescent="0.25">
      <c r="A48">
        <v>47</v>
      </c>
      <c r="B48">
        <f t="shared" si="5"/>
        <v>7371</v>
      </c>
      <c r="C48">
        <f t="shared" si="0"/>
        <v>0.86301369863013699</v>
      </c>
      <c r="D48">
        <f t="shared" si="1"/>
        <v>6.904109589041096</v>
      </c>
      <c r="E48">
        <f t="shared" si="2"/>
        <v>7.5661474948395551</v>
      </c>
      <c r="F48">
        <f t="shared" si="3"/>
        <v>13.808219178082192</v>
      </c>
      <c r="G48" t="str">
        <f t="shared" si="4"/>
        <v>Ditolak</v>
      </c>
    </row>
    <row r="49" spans="1:7" x14ac:dyDescent="0.25">
      <c r="A49">
        <v>48</v>
      </c>
      <c r="B49">
        <f t="shared" si="5"/>
        <v>7020</v>
      </c>
      <c r="C49">
        <f t="shared" si="0"/>
        <v>0.82191780821917804</v>
      </c>
      <c r="D49">
        <f t="shared" si="1"/>
        <v>6.5753424657534243</v>
      </c>
      <c r="E49">
        <f t="shared" si="2"/>
        <v>9.3676111840870746</v>
      </c>
      <c r="F49">
        <f t="shared" si="3"/>
        <v>13.150684931506849</v>
      </c>
      <c r="G49" t="str">
        <f t="shared" si="4"/>
        <v>Ditolak</v>
      </c>
    </row>
    <row r="50" spans="1:7" x14ac:dyDescent="0.25">
      <c r="A50">
        <v>49</v>
      </c>
      <c r="B50">
        <f t="shared" si="5"/>
        <v>585</v>
      </c>
      <c r="C50">
        <f t="shared" si="0"/>
        <v>6.8493150684931503E-2</v>
      </c>
      <c r="D50">
        <f t="shared" si="1"/>
        <v>0.54794520547945202</v>
      </c>
      <c r="E50">
        <f t="shared" si="2"/>
        <v>4.0833176956276969</v>
      </c>
      <c r="F50">
        <f t="shared" si="3"/>
        <v>1.095890410958904</v>
      </c>
      <c r="G50" t="str">
        <f t="shared" si="4"/>
        <v>Diterima</v>
      </c>
    </row>
    <row r="51" spans="1:7" x14ac:dyDescent="0.25">
      <c r="A51">
        <v>50</v>
      </c>
      <c r="B51">
        <f t="shared" si="5"/>
        <v>5031</v>
      </c>
      <c r="C51">
        <f t="shared" si="0"/>
        <v>0.58904109589041098</v>
      </c>
      <c r="D51">
        <f t="shared" si="1"/>
        <v>4.7123287671232879</v>
      </c>
      <c r="E51">
        <f t="shared" si="2"/>
        <v>15.492587727528615</v>
      </c>
      <c r="F51">
        <f t="shared" si="3"/>
        <v>9.4246575342465757</v>
      </c>
      <c r="G51" t="str">
        <f t="shared" si="4"/>
        <v>Diterima</v>
      </c>
    </row>
    <row r="52" spans="1:7" x14ac:dyDescent="0.25">
      <c r="A52">
        <v>51</v>
      </c>
      <c r="B52">
        <f t="shared" si="5"/>
        <v>3978</v>
      </c>
      <c r="C52">
        <f t="shared" si="0"/>
        <v>0.46575342465753422</v>
      </c>
      <c r="D52">
        <f t="shared" si="1"/>
        <v>3.7260273972602738</v>
      </c>
      <c r="E52">
        <f t="shared" si="2"/>
        <v>15.92493901294802</v>
      </c>
      <c r="F52">
        <f t="shared" si="3"/>
        <v>7.4520547945205475</v>
      </c>
      <c r="G52" t="str">
        <f t="shared" si="4"/>
        <v>Diterima</v>
      </c>
    </row>
    <row r="53" spans="1:7" x14ac:dyDescent="0.25">
      <c r="A53">
        <v>52</v>
      </c>
      <c r="B53">
        <f t="shared" si="5"/>
        <v>1755</v>
      </c>
      <c r="C53">
        <f t="shared" si="0"/>
        <v>0.20547945205479451</v>
      </c>
      <c r="D53">
        <f t="shared" si="1"/>
        <v>1.6438356164383561</v>
      </c>
      <c r="E53">
        <f t="shared" si="2"/>
        <v>10.448489397635578</v>
      </c>
      <c r="F53">
        <f t="shared" si="3"/>
        <v>3.2876712328767121</v>
      </c>
      <c r="G53" t="str">
        <f t="shared" si="4"/>
        <v>Diterima</v>
      </c>
    </row>
    <row r="54" spans="1:7" x14ac:dyDescent="0.25">
      <c r="A54">
        <v>53</v>
      </c>
      <c r="B54">
        <f t="shared" si="5"/>
        <v>6552</v>
      </c>
      <c r="C54">
        <f t="shared" si="0"/>
        <v>0.76712328767123283</v>
      </c>
      <c r="D54">
        <f t="shared" si="1"/>
        <v>6.1369863013698627</v>
      </c>
      <c r="E54">
        <f t="shared" si="2"/>
        <v>11.433289547757553</v>
      </c>
      <c r="F54">
        <f t="shared" si="3"/>
        <v>12.273972602739725</v>
      </c>
      <c r="G54" t="str">
        <f t="shared" si="4"/>
        <v>Ditolak</v>
      </c>
    </row>
    <row r="55" spans="1:7" x14ac:dyDescent="0.25">
      <c r="A55">
        <v>54</v>
      </c>
      <c r="B55">
        <f t="shared" si="5"/>
        <v>3393</v>
      </c>
      <c r="C55">
        <f t="shared" si="0"/>
        <v>0.39726027397260272</v>
      </c>
      <c r="D55">
        <f t="shared" si="1"/>
        <v>3.1780821917808217</v>
      </c>
      <c r="E55">
        <f t="shared" si="2"/>
        <v>15.324451116532183</v>
      </c>
      <c r="F55">
        <f t="shared" si="3"/>
        <v>6.3561643835616435</v>
      </c>
      <c r="G55" t="str">
        <f t="shared" si="4"/>
        <v>Diterima</v>
      </c>
    </row>
    <row r="56" spans="1:7" x14ac:dyDescent="0.25">
      <c r="A56">
        <v>55</v>
      </c>
      <c r="B56">
        <f t="shared" si="5"/>
        <v>5265</v>
      </c>
      <c r="C56">
        <f t="shared" si="0"/>
        <v>0.61643835616438358</v>
      </c>
      <c r="D56">
        <f t="shared" si="1"/>
        <v>4.9315068493150687</v>
      </c>
      <c r="E56">
        <f t="shared" si="2"/>
        <v>15.132294989679114</v>
      </c>
      <c r="F56">
        <f t="shared" si="3"/>
        <v>9.8630136986301373</v>
      </c>
      <c r="G56" t="str">
        <f t="shared" si="4"/>
        <v>Diterima</v>
      </c>
    </row>
    <row r="57" spans="1:7" x14ac:dyDescent="0.25">
      <c r="A57">
        <v>56</v>
      </c>
      <c r="B57">
        <f t="shared" si="5"/>
        <v>2574</v>
      </c>
      <c r="C57">
        <f t="shared" si="0"/>
        <v>0.30136986301369861</v>
      </c>
      <c r="D57">
        <f t="shared" si="1"/>
        <v>2.4109589041095889</v>
      </c>
      <c r="E57">
        <f t="shared" si="2"/>
        <v>13.474948395571403</v>
      </c>
      <c r="F57">
        <f t="shared" si="3"/>
        <v>4.8219178082191778</v>
      </c>
      <c r="G57" t="str">
        <f t="shared" si="4"/>
        <v>Diterima</v>
      </c>
    </row>
    <row r="58" spans="1:7" x14ac:dyDescent="0.25">
      <c r="A58">
        <v>57</v>
      </c>
      <c r="B58">
        <f t="shared" si="5"/>
        <v>1638</v>
      </c>
      <c r="C58">
        <f t="shared" si="0"/>
        <v>0.19178082191780821</v>
      </c>
      <c r="D58">
        <f t="shared" si="1"/>
        <v>1.5342465753424657</v>
      </c>
      <c r="E58">
        <f t="shared" si="2"/>
        <v>9.9200600487896402</v>
      </c>
      <c r="F58">
        <f t="shared" si="3"/>
        <v>3.0684931506849313</v>
      </c>
      <c r="G58" t="str">
        <f t="shared" si="4"/>
        <v>Diterima</v>
      </c>
    </row>
    <row r="59" spans="1:7" x14ac:dyDescent="0.25">
      <c r="A59">
        <v>58</v>
      </c>
      <c r="B59">
        <f t="shared" si="5"/>
        <v>7254</v>
      </c>
      <c r="C59">
        <f t="shared" si="0"/>
        <v>0.84931506849315064</v>
      </c>
      <c r="D59">
        <f t="shared" si="1"/>
        <v>6.7945205479452051</v>
      </c>
      <c r="E59">
        <f t="shared" si="2"/>
        <v>8.1906549071120338</v>
      </c>
      <c r="F59">
        <f t="shared" si="3"/>
        <v>13.58904109589041</v>
      </c>
      <c r="G59" t="str">
        <f t="shared" si="4"/>
        <v>Ditolak</v>
      </c>
    </row>
    <row r="60" spans="1:7" x14ac:dyDescent="0.25">
      <c r="A60">
        <v>59</v>
      </c>
      <c r="B60">
        <f t="shared" si="5"/>
        <v>7722</v>
      </c>
      <c r="C60">
        <f t="shared" si="0"/>
        <v>0.90410958904109584</v>
      </c>
      <c r="D60">
        <f t="shared" si="1"/>
        <v>7.2328767123287667</v>
      </c>
      <c r="E60">
        <f t="shared" si="2"/>
        <v>5.5485081628823423</v>
      </c>
      <c r="F60">
        <f t="shared" si="3"/>
        <v>14.465753424657533</v>
      </c>
      <c r="G60" t="str">
        <f t="shared" si="4"/>
        <v>Ditolak</v>
      </c>
    </row>
    <row r="61" spans="1:7" x14ac:dyDescent="0.25">
      <c r="A61">
        <v>60</v>
      </c>
      <c r="B61">
        <f t="shared" si="5"/>
        <v>4914</v>
      </c>
      <c r="C61">
        <f t="shared" si="0"/>
        <v>0.57534246575342463</v>
      </c>
      <c r="D61">
        <f t="shared" si="1"/>
        <v>4.602739726027397</v>
      </c>
      <c r="E61">
        <f t="shared" si="2"/>
        <v>15.636704822668417</v>
      </c>
      <c r="F61">
        <f t="shared" si="3"/>
        <v>9.205479452054794</v>
      </c>
      <c r="G61" t="str">
        <f t="shared" si="4"/>
        <v>Diterima</v>
      </c>
    </row>
    <row r="62" spans="1:7" x14ac:dyDescent="0.25">
      <c r="A62">
        <v>61</v>
      </c>
      <c r="B62">
        <f t="shared" si="5"/>
        <v>4680</v>
      </c>
      <c r="C62">
        <f t="shared" si="0"/>
        <v>0.54794520547945202</v>
      </c>
      <c r="D62">
        <f t="shared" si="1"/>
        <v>4.3835616438356162</v>
      </c>
      <c r="E62">
        <f t="shared" si="2"/>
        <v>15.852880465378121</v>
      </c>
      <c r="F62">
        <f t="shared" si="3"/>
        <v>8.7671232876712324</v>
      </c>
      <c r="G62" t="str">
        <f t="shared" si="4"/>
        <v>Diterima</v>
      </c>
    </row>
    <row r="63" spans="1:7" x14ac:dyDescent="0.25">
      <c r="A63">
        <v>62</v>
      </c>
      <c r="B63">
        <f t="shared" si="5"/>
        <v>6084</v>
      </c>
      <c r="C63">
        <f t="shared" si="0"/>
        <v>0.71232876712328763</v>
      </c>
      <c r="D63">
        <f t="shared" si="1"/>
        <v>5.6986301369863011</v>
      </c>
      <c r="E63">
        <f t="shared" si="2"/>
        <v>13.114655657721897</v>
      </c>
      <c r="F63">
        <f t="shared" si="3"/>
        <v>11.397260273972602</v>
      </c>
      <c r="G63" t="str">
        <f t="shared" si="4"/>
        <v>Diterima</v>
      </c>
    </row>
    <row r="64" spans="1:7" x14ac:dyDescent="0.25">
      <c r="A64">
        <v>63</v>
      </c>
      <c r="B64">
        <f t="shared" si="5"/>
        <v>6201</v>
      </c>
      <c r="C64">
        <f t="shared" si="0"/>
        <v>0.72602739726027399</v>
      </c>
      <c r="D64">
        <f t="shared" si="1"/>
        <v>5.8082191780821919</v>
      </c>
      <c r="E64">
        <f t="shared" si="2"/>
        <v>12.730343404015763</v>
      </c>
      <c r="F64">
        <f t="shared" si="3"/>
        <v>11.616438356164384</v>
      </c>
      <c r="G64" t="str">
        <f t="shared" si="4"/>
        <v>Diterima</v>
      </c>
    </row>
    <row r="65" spans="1:7" x14ac:dyDescent="0.25">
      <c r="A65">
        <v>64</v>
      </c>
      <c r="B65">
        <f t="shared" si="5"/>
        <v>5499</v>
      </c>
      <c r="C65">
        <f t="shared" si="0"/>
        <v>0.64383561643835618</v>
      </c>
      <c r="D65">
        <f t="shared" si="1"/>
        <v>5.1506849315068495</v>
      </c>
      <c r="E65">
        <f t="shared" si="2"/>
        <v>14.675924188403076</v>
      </c>
      <c r="F65">
        <f t="shared" si="3"/>
        <v>10.301369863013699</v>
      </c>
      <c r="G65" t="str">
        <f t="shared" si="4"/>
        <v>Diterima</v>
      </c>
    </row>
    <row r="66" spans="1:7" x14ac:dyDescent="0.25">
      <c r="A66">
        <v>65</v>
      </c>
      <c r="B66">
        <f t="shared" si="5"/>
        <v>1170</v>
      </c>
      <c r="C66">
        <f t="shared" si="0"/>
        <v>0.13698630136986301</v>
      </c>
      <c r="D66">
        <f t="shared" si="1"/>
        <v>1.095890410958904</v>
      </c>
      <c r="E66">
        <f t="shared" si="2"/>
        <v>7.5661474948395568</v>
      </c>
      <c r="F66">
        <f t="shared" si="3"/>
        <v>2.1917808219178081</v>
      </c>
      <c r="G66" t="str">
        <f t="shared" si="4"/>
        <v>Diterima</v>
      </c>
    </row>
    <row r="67" spans="1:7" x14ac:dyDescent="0.25">
      <c r="A67">
        <v>66</v>
      </c>
      <c r="B67">
        <f t="shared" si="5"/>
        <v>1521</v>
      </c>
      <c r="C67">
        <f t="shared" ref="C67:C101" si="6">B67/8541</f>
        <v>0.17808219178082191</v>
      </c>
      <c r="D67">
        <f t="shared" ref="D67:D101" si="7">(8-0)*C67</f>
        <v>1.4246575342465753</v>
      </c>
      <c r="E67">
        <f t="shared" ref="E67:E101" si="8">(8*D67)-(D67^2)</f>
        <v>9.3676111840870711</v>
      </c>
      <c r="F67">
        <f t="shared" ref="F67:F101" si="9">16*C67</f>
        <v>2.8493150684931505</v>
      </c>
      <c r="G67" t="str">
        <f t="shared" ref="G67:G101" si="10">IF(E67&gt;F67,"Diterima","Ditolak")</f>
        <v>Diterima</v>
      </c>
    </row>
    <row r="68" spans="1:7" x14ac:dyDescent="0.25">
      <c r="A68">
        <v>67</v>
      </c>
      <c r="B68">
        <f t="shared" ref="B68:B101" si="11">MOD(B67*213,8541)</f>
        <v>7956</v>
      </c>
      <c r="C68">
        <f t="shared" si="6"/>
        <v>0.93150684931506844</v>
      </c>
      <c r="D68">
        <f t="shared" si="7"/>
        <v>7.4520547945205475</v>
      </c>
      <c r="E68">
        <f t="shared" si="8"/>
        <v>4.0833176956276986</v>
      </c>
      <c r="F68">
        <f t="shared" si="9"/>
        <v>14.904109589041095</v>
      </c>
      <c r="G68" t="str">
        <f t="shared" si="10"/>
        <v>Ditolak</v>
      </c>
    </row>
    <row r="69" spans="1:7" x14ac:dyDescent="0.25">
      <c r="A69">
        <v>68</v>
      </c>
      <c r="B69">
        <f t="shared" si="11"/>
        <v>3510</v>
      </c>
      <c r="C69">
        <f t="shared" si="6"/>
        <v>0.41095890410958902</v>
      </c>
      <c r="D69">
        <f t="shared" si="7"/>
        <v>3.2876712328767121</v>
      </c>
      <c r="E69">
        <f t="shared" si="8"/>
        <v>15.492587727528617</v>
      </c>
      <c r="F69">
        <f t="shared" si="9"/>
        <v>6.5753424657534243</v>
      </c>
      <c r="G69" t="str">
        <f t="shared" si="10"/>
        <v>Diterima</v>
      </c>
    </row>
    <row r="70" spans="1:7" x14ac:dyDescent="0.25">
      <c r="A70">
        <v>69</v>
      </c>
      <c r="B70">
        <f t="shared" si="11"/>
        <v>4563</v>
      </c>
      <c r="C70">
        <f t="shared" si="6"/>
        <v>0.53424657534246578</v>
      </c>
      <c r="D70">
        <f t="shared" si="7"/>
        <v>4.2739726027397262</v>
      </c>
      <c r="E70">
        <f t="shared" si="8"/>
        <v>15.92493901294802</v>
      </c>
      <c r="F70">
        <f t="shared" si="9"/>
        <v>8.5479452054794525</v>
      </c>
      <c r="G70" t="str">
        <f t="shared" si="10"/>
        <v>Diterima</v>
      </c>
    </row>
    <row r="71" spans="1:7" x14ac:dyDescent="0.25">
      <c r="A71">
        <v>70</v>
      </c>
      <c r="B71">
        <f t="shared" si="11"/>
        <v>6786</v>
      </c>
      <c r="C71">
        <f t="shared" si="6"/>
        <v>0.79452054794520544</v>
      </c>
      <c r="D71">
        <f t="shared" si="7"/>
        <v>6.3561643835616435</v>
      </c>
      <c r="E71">
        <f t="shared" si="8"/>
        <v>10.448489397635583</v>
      </c>
      <c r="F71">
        <f t="shared" si="9"/>
        <v>12.712328767123287</v>
      </c>
      <c r="G71" t="str">
        <f t="shared" si="10"/>
        <v>Ditolak</v>
      </c>
    </row>
    <row r="72" spans="1:7" x14ac:dyDescent="0.25">
      <c r="A72">
        <v>71</v>
      </c>
      <c r="B72">
        <f t="shared" si="11"/>
        <v>1989</v>
      </c>
      <c r="C72">
        <f t="shared" si="6"/>
        <v>0.23287671232876711</v>
      </c>
      <c r="D72">
        <f t="shared" si="7"/>
        <v>1.8630136986301369</v>
      </c>
      <c r="E72">
        <f t="shared" si="8"/>
        <v>11.433289547757553</v>
      </c>
      <c r="F72">
        <f t="shared" si="9"/>
        <v>3.7260273972602738</v>
      </c>
      <c r="G72" t="str">
        <f t="shared" si="10"/>
        <v>Diterima</v>
      </c>
    </row>
    <row r="73" spans="1:7" x14ac:dyDescent="0.25">
      <c r="A73">
        <v>72</v>
      </c>
      <c r="B73">
        <f t="shared" si="11"/>
        <v>5148</v>
      </c>
      <c r="C73">
        <f t="shared" si="6"/>
        <v>0.60273972602739723</v>
      </c>
      <c r="D73">
        <f t="shared" si="7"/>
        <v>4.8219178082191778</v>
      </c>
      <c r="E73">
        <f t="shared" si="8"/>
        <v>15.324451116532185</v>
      </c>
      <c r="F73">
        <f t="shared" si="9"/>
        <v>9.6438356164383556</v>
      </c>
      <c r="G73" t="str">
        <f t="shared" si="10"/>
        <v>Diterima</v>
      </c>
    </row>
    <row r="74" spans="1:7" x14ac:dyDescent="0.25">
      <c r="A74">
        <v>73</v>
      </c>
      <c r="B74">
        <f t="shared" si="11"/>
        <v>3276</v>
      </c>
      <c r="C74">
        <f t="shared" si="6"/>
        <v>0.38356164383561642</v>
      </c>
      <c r="D74">
        <f t="shared" si="7"/>
        <v>3.0684931506849313</v>
      </c>
      <c r="E74">
        <f t="shared" si="8"/>
        <v>15.132294989679114</v>
      </c>
      <c r="F74">
        <f t="shared" si="9"/>
        <v>6.1369863013698627</v>
      </c>
      <c r="G74" t="str">
        <f t="shared" si="10"/>
        <v>Diterima</v>
      </c>
    </row>
    <row r="75" spans="1:7" x14ac:dyDescent="0.25">
      <c r="A75">
        <v>74</v>
      </c>
      <c r="B75">
        <f t="shared" si="11"/>
        <v>5967</v>
      </c>
      <c r="C75">
        <f t="shared" si="6"/>
        <v>0.69863013698630139</v>
      </c>
      <c r="D75">
        <f t="shared" si="7"/>
        <v>5.5890410958904111</v>
      </c>
      <c r="E75">
        <f t="shared" si="8"/>
        <v>13.474948395571403</v>
      </c>
      <c r="F75">
        <f t="shared" si="9"/>
        <v>11.178082191780822</v>
      </c>
      <c r="G75" t="str">
        <f t="shared" si="10"/>
        <v>Diterima</v>
      </c>
    </row>
    <row r="76" spans="1:7" x14ac:dyDescent="0.25">
      <c r="A76">
        <v>75</v>
      </c>
      <c r="B76">
        <f t="shared" si="11"/>
        <v>6903</v>
      </c>
      <c r="C76">
        <f t="shared" si="6"/>
        <v>0.80821917808219179</v>
      </c>
      <c r="D76">
        <f t="shared" si="7"/>
        <v>6.4657534246575343</v>
      </c>
      <c r="E76">
        <f t="shared" si="8"/>
        <v>9.9200600487896438</v>
      </c>
      <c r="F76">
        <f t="shared" si="9"/>
        <v>12.931506849315069</v>
      </c>
      <c r="G76" t="str">
        <f t="shared" si="10"/>
        <v>Ditolak</v>
      </c>
    </row>
    <row r="77" spans="1:7" x14ac:dyDescent="0.25">
      <c r="A77">
        <v>76</v>
      </c>
      <c r="B77">
        <f t="shared" si="11"/>
        <v>1287</v>
      </c>
      <c r="C77">
        <f t="shared" si="6"/>
        <v>0.15068493150684931</v>
      </c>
      <c r="D77">
        <f t="shared" si="7"/>
        <v>1.2054794520547945</v>
      </c>
      <c r="E77">
        <f t="shared" si="8"/>
        <v>8.1906549071120285</v>
      </c>
      <c r="F77">
        <f t="shared" si="9"/>
        <v>2.4109589041095889</v>
      </c>
      <c r="G77" t="str">
        <f t="shared" si="10"/>
        <v>Diterima</v>
      </c>
    </row>
    <row r="78" spans="1:7" x14ac:dyDescent="0.25">
      <c r="A78">
        <v>77</v>
      </c>
      <c r="B78">
        <f t="shared" si="11"/>
        <v>819</v>
      </c>
      <c r="C78">
        <f t="shared" si="6"/>
        <v>9.5890410958904104E-2</v>
      </c>
      <c r="D78">
        <f t="shared" si="7"/>
        <v>0.76712328767123283</v>
      </c>
      <c r="E78">
        <f t="shared" si="8"/>
        <v>5.5485081628823414</v>
      </c>
      <c r="F78">
        <f t="shared" si="9"/>
        <v>1.5342465753424657</v>
      </c>
      <c r="G78" t="str">
        <f t="shared" si="10"/>
        <v>Diterima</v>
      </c>
    </row>
    <row r="79" spans="1:7" x14ac:dyDescent="0.25">
      <c r="A79">
        <v>78</v>
      </c>
      <c r="B79">
        <f t="shared" si="11"/>
        <v>3627</v>
      </c>
      <c r="C79">
        <f t="shared" si="6"/>
        <v>0.42465753424657532</v>
      </c>
      <c r="D79">
        <f t="shared" si="7"/>
        <v>3.3972602739726026</v>
      </c>
      <c r="E79">
        <f t="shared" si="8"/>
        <v>15.636704822668419</v>
      </c>
      <c r="F79">
        <f t="shared" si="9"/>
        <v>6.7945205479452051</v>
      </c>
      <c r="G79" t="str">
        <f t="shared" si="10"/>
        <v>Diterima</v>
      </c>
    </row>
    <row r="80" spans="1:7" x14ac:dyDescent="0.25">
      <c r="A80">
        <v>79</v>
      </c>
      <c r="B80">
        <f t="shared" si="11"/>
        <v>3861</v>
      </c>
      <c r="C80">
        <f t="shared" si="6"/>
        <v>0.45205479452054792</v>
      </c>
      <c r="D80">
        <f t="shared" si="7"/>
        <v>3.6164383561643834</v>
      </c>
      <c r="E80">
        <f t="shared" si="8"/>
        <v>15.852880465378119</v>
      </c>
      <c r="F80">
        <f t="shared" si="9"/>
        <v>7.2328767123287667</v>
      </c>
      <c r="G80" t="str">
        <f t="shared" si="10"/>
        <v>Diterima</v>
      </c>
    </row>
    <row r="81" spans="1:7" x14ac:dyDescent="0.25">
      <c r="A81">
        <v>80</v>
      </c>
      <c r="B81">
        <f t="shared" si="11"/>
        <v>2457</v>
      </c>
      <c r="C81">
        <f t="shared" si="6"/>
        <v>0.28767123287671231</v>
      </c>
      <c r="D81">
        <f t="shared" si="7"/>
        <v>2.3013698630136985</v>
      </c>
      <c r="E81">
        <f t="shared" si="8"/>
        <v>13.114655657721897</v>
      </c>
      <c r="F81">
        <f t="shared" si="9"/>
        <v>4.602739726027397</v>
      </c>
      <c r="G81" t="str">
        <f t="shared" si="10"/>
        <v>Diterima</v>
      </c>
    </row>
    <row r="82" spans="1:7" x14ac:dyDescent="0.25">
      <c r="A82">
        <v>81</v>
      </c>
      <c r="B82">
        <f t="shared" si="11"/>
        <v>2340</v>
      </c>
      <c r="C82">
        <f t="shared" si="6"/>
        <v>0.27397260273972601</v>
      </c>
      <c r="D82">
        <f t="shared" si="7"/>
        <v>2.1917808219178081</v>
      </c>
      <c r="E82">
        <f t="shared" si="8"/>
        <v>12.730343404015763</v>
      </c>
      <c r="F82">
        <f t="shared" si="9"/>
        <v>4.3835616438356162</v>
      </c>
      <c r="G82" t="str">
        <f t="shared" si="10"/>
        <v>Diterima</v>
      </c>
    </row>
    <row r="83" spans="1:7" x14ac:dyDescent="0.25">
      <c r="A83">
        <v>82</v>
      </c>
      <c r="B83">
        <f t="shared" si="11"/>
        <v>3042</v>
      </c>
      <c r="C83">
        <f t="shared" si="6"/>
        <v>0.35616438356164382</v>
      </c>
      <c r="D83">
        <f t="shared" si="7"/>
        <v>2.8493150684931505</v>
      </c>
      <c r="E83">
        <f t="shared" si="8"/>
        <v>14.675924188403076</v>
      </c>
      <c r="F83">
        <f t="shared" si="9"/>
        <v>5.6986301369863011</v>
      </c>
      <c r="G83" t="str">
        <f t="shared" si="10"/>
        <v>Diterima</v>
      </c>
    </row>
    <row r="84" spans="1:7" x14ac:dyDescent="0.25">
      <c r="A84">
        <v>83</v>
      </c>
      <c r="B84">
        <f t="shared" si="11"/>
        <v>7371</v>
      </c>
      <c r="C84">
        <f t="shared" si="6"/>
        <v>0.86301369863013699</v>
      </c>
      <c r="D84">
        <f t="shared" si="7"/>
        <v>6.904109589041096</v>
      </c>
      <c r="E84">
        <f t="shared" si="8"/>
        <v>7.5661474948395551</v>
      </c>
      <c r="F84">
        <f t="shared" si="9"/>
        <v>13.808219178082192</v>
      </c>
      <c r="G84" t="str">
        <f t="shared" si="10"/>
        <v>Ditolak</v>
      </c>
    </row>
    <row r="85" spans="1:7" x14ac:dyDescent="0.25">
      <c r="A85">
        <v>84</v>
      </c>
      <c r="B85">
        <f t="shared" si="11"/>
        <v>7020</v>
      </c>
      <c r="C85">
        <f t="shared" si="6"/>
        <v>0.82191780821917804</v>
      </c>
      <c r="D85">
        <f t="shared" si="7"/>
        <v>6.5753424657534243</v>
      </c>
      <c r="E85">
        <f t="shared" si="8"/>
        <v>9.3676111840870746</v>
      </c>
      <c r="F85">
        <f t="shared" si="9"/>
        <v>13.150684931506849</v>
      </c>
      <c r="G85" t="str">
        <f t="shared" si="10"/>
        <v>Ditolak</v>
      </c>
    </row>
    <row r="86" spans="1:7" x14ac:dyDescent="0.25">
      <c r="A86">
        <v>85</v>
      </c>
      <c r="B86">
        <f t="shared" si="11"/>
        <v>585</v>
      </c>
      <c r="C86">
        <f t="shared" si="6"/>
        <v>6.8493150684931503E-2</v>
      </c>
      <c r="D86">
        <f t="shared" si="7"/>
        <v>0.54794520547945202</v>
      </c>
      <c r="E86">
        <f t="shared" si="8"/>
        <v>4.0833176956276969</v>
      </c>
      <c r="F86">
        <f t="shared" si="9"/>
        <v>1.095890410958904</v>
      </c>
      <c r="G86" t="str">
        <f t="shared" si="10"/>
        <v>Diterima</v>
      </c>
    </row>
    <row r="87" spans="1:7" x14ac:dyDescent="0.25">
      <c r="A87">
        <v>86</v>
      </c>
      <c r="B87">
        <f t="shared" si="11"/>
        <v>5031</v>
      </c>
      <c r="C87">
        <f t="shared" si="6"/>
        <v>0.58904109589041098</v>
      </c>
      <c r="D87">
        <f t="shared" si="7"/>
        <v>4.7123287671232879</v>
      </c>
      <c r="E87">
        <f t="shared" si="8"/>
        <v>15.492587727528615</v>
      </c>
      <c r="F87">
        <f t="shared" si="9"/>
        <v>9.4246575342465757</v>
      </c>
      <c r="G87" t="str">
        <f t="shared" si="10"/>
        <v>Diterima</v>
      </c>
    </row>
    <row r="88" spans="1:7" x14ac:dyDescent="0.25">
      <c r="A88">
        <v>87</v>
      </c>
      <c r="B88">
        <f t="shared" si="11"/>
        <v>3978</v>
      </c>
      <c r="C88">
        <f t="shared" si="6"/>
        <v>0.46575342465753422</v>
      </c>
      <c r="D88">
        <f t="shared" si="7"/>
        <v>3.7260273972602738</v>
      </c>
      <c r="E88">
        <f t="shared" si="8"/>
        <v>15.92493901294802</v>
      </c>
      <c r="F88">
        <f t="shared" si="9"/>
        <v>7.4520547945205475</v>
      </c>
      <c r="G88" t="str">
        <f t="shared" si="10"/>
        <v>Diterima</v>
      </c>
    </row>
    <row r="89" spans="1:7" x14ac:dyDescent="0.25">
      <c r="A89">
        <v>88</v>
      </c>
      <c r="B89">
        <f t="shared" si="11"/>
        <v>1755</v>
      </c>
      <c r="C89">
        <f t="shared" si="6"/>
        <v>0.20547945205479451</v>
      </c>
      <c r="D89">
        <f t="shared" si="7"/>
        <v>1.6438356164383561</v>
      </c>
      <c r="E89">
        <f t="shared" si="8"/>
        <v>10.448489397635578</v>
      </c>
      <c r="F89">
        <f t="shared" si="9"/>
        <v>3.2876712328767121</v>
      </c>
      <c r="G89" t="str">
        <f t="shared" si="10"/>
        <v>Diterima</v>
      </c>
    </row>
    <row r="90" spans="1:7" x14ac:dyDescent="0.25">
      <c r="A90">
        <v>89</v>
      </c>
      <c r="B90">
        <f t="shared" si="11"/>
        <v>6552</v>
      </c>
      <c r="C90">
        <f t="shared" si="6"/>
        <v>0.76712328767123283</v>
      </c>
      <c r="D90">
        <f t="shared" si="7"/>
        <v>6.1369863013698627</v>
      </c>
      <c r="E90">
        <f t="shared" si="8"/>
        <v>11.433289547757553</v>
      </c>
      <c r="F90">
        <f t="shared" si="9"/>
        <v>12.273972602739725</v>
      </c>
      <c r="G90" t="str">
        <f t="shared" si="10"/>
        <v>Ditolak</v>
      </c>
    </row>
    <row r="91" spans="1:7" x14ac:dyDescent="0.25">
      <c r="A91">
        <v>90</v>
      </c>
      <c r="B91">
        <f t="shared" si="11"/>
        <v>3393</v>
      </c>
      <c r="C91">
        <f t="shared" si="6"/>
        <v>0.39726027397260272</v>
      </c>
      <c r="D91">
        <f t="shared" si="7"/>
        <v>3.1780821917808217</v>
      </c>
      <c r="E91">
        <f t="shared" si="8"/>
        <v>15.324451116532183</v>
      </c>
      <c r="F91">
        <f t="shared" si="9"/>
        <v>6.3561643835616435</v>
      </c>
      <c r="G91" t="str">
        <f t="shared" si="10"/>
        <v>Diterima</v>
      </c>
    </row>
    <row r="92" spans="1:7" x14ac:dyDescent="0.25">
      <c r="A92">
        <v>91</v>
      </c>
      <c r="B92">
        <f t="shared" si="11"/>
        <v>5265</v>
      </c>
      <c r="C92">
        <f t="shared" si="6"/>
        <v>0.61643835616438358</v>
      </c>
      <c r="D92">
        <f t="shared" si="7"/>
        <v>4.9315068493150687</v>
      </c>
      <c r="E92">
        <f t="shared" si="8"/>
        <v>15.132294989679114</v>
      </c>
      <c r="F92">
        <f t="shared" si="9"/>
        <v>9.8630136986301373</v>
      </c>
      <c r="G92" t="str">
        <f t="shared" si="10"/>
        <v>Diterima</v>
      </c>
    </row>
    <row r="93" spans="1:7" x14ac:dyDescent="0.25">
      <c r="A93">
        <v>92</v>
      </c>
      <c r="B93">
        <f t="shared" si="11"/>
        <v>2574</v>
      </c>
      <c r="C93">
        <f t="shared" si="6"/>
        <v>0.30136986301369861</v>
      </c>
      <c r="D93">
        <f t="shared" si="7"/>
        <v>2.4109589041095889</v>
      </c>
      <c r="E93">
        <f t="shared" si="8"/>
        <v>13.474948395571403</v>
      </c>
      <c r="F93">
        <f t="shared" si="9"/>
        <v>4.8219178082191778</v>
      </c>
      <c r="G93" t="str">
        <f t="shared" si="10"/>
        <v>Diterima</v>
      </c>
    </row>
    <row r="94" spans="1:7" x14ac:dyDescent="0.25">
      <c r="A94">
        <v>93</v>
      </c>
      <c r="B94">
        <f t="shared" si="11"/>
        <v>1638</v>
      </c>
      <c r="C94">
        <f t="shared" si="6"/>
        <v>0.19178082191780821</v>
      </c>
      <c r="D94">
        <f t="shared" si="7"/>
        <v>1.5342465753424657</v>
      </c>
      <c r="E94">
        <f t="shared" si="8"/>
        <v>9.9200600487896402</v>
      </c>
      <c r="F94">
        <f t="shared" si="9"/>
        <v>3.0684931506849313</v>
      </c>
      <c r="G94" t="str">
        <f t="shared" si="10"/>
        <v>Diterima</v>
      </c>
    </row>
    <row r="95" spans="1:7" x14ac:dyDescent="0.25">
      <c r="A95">
        <v>94</v>
      </c>
      <c r="B95">
        <f t="shared" si="11"/>
        <v>7254</v>
      </c>
      <c r="C95">
        <f t="shared" si="6"/>
        <v>0.84931506849315064</v>
      </c>
      <c r="D95">
        <f t="shared" si="7"/>
        <v>6.7945205479452051</v>
      </c>
      <c r="E95">
        <f t="shared" si="8"/>
        <v>8.1906549071120338</v>
      </c>
      <c r="F95">
        <f t="shared" si="9"/>
        <v>13.58904109589041</v>
      </c>
      <c r="G95" t="str">
        <f t="shared" si="10"/>
        <v>Ditolak</v>
      </c>
    </row>
    <row r="96" spans="1:7" x14ac:dyDescent="0.25">
      <c r="A96">
        <v>95</v>
      </c>
      <c r="B96">
        <f t="shared" si="11"/>
        <v>7722</v>
      </c>
      <c r="C96">
        <f t="shared" si="6"/>
        <v>0.90410958904109584</v>
      </c>
      <c r="D96">
        <f t="shared" si="7"/>
        <v>7.2328767123287667</v>
      </c>
      <c r="E96">
        <f t="shared" si="8"/>
        <v>5.5485081628823423</v>
      </c>
      <c r="F96">
        <f t="shared" si="9"/>
        <v>14.465753424657533</v>
      </c>
      <c r="G96" t="str">
        <f t="shared" si="10"/>
        <v>Ditolak</v>
      </c>
    </row>
    <row r="97" spans="1:7" x14ac:dyDescent="0.25">
      <c r="A97">
        <v>96</v>
      </c>
      <c r="B97">
        <f t="shared" si="11"/>
        <v>4914</v>
      </c>
      <c r="C97">
        <f t="shared" si="6"/>
        <v>0.57534246575342463</v>
      </c>
      <c r="D97">
        <f t="shared" si="7"/>
        <v>4.602739726027397</v>
      </c>
      <c r="E97">
        <f t="shared" si="8"/>
        <v>15.636704822668417</v>
      </c>
      <c r="F97">
        <f t="shared" si="9"/>
        <v>9.205479452054794</v>
      </c>
      <c r="G97" t="str">
        <f t="shared" si="10"/>
        <v>Diterima</v>
      </c>
    </row>
    <row r="98" spans="1:7" x14ac:dyDescent="0.25">
      <c r="A98">
        <v>97</v>
      </c>
      <c r="B98">
        <f t="shared" si="11"/>
        <v>4680</v>
      </c>
      <c r="C98">
        <f t="shared" si="6"/>
        <v>0.54794520547945202</v>
      </c>
      <c r="D98">
        <f t="shared" si="7"/>
        <v>4.3835616438356162</v>
      </c>
      <c r="E98">
        <f t="shared" si="8"/>
        <v>15.852880465378121</v>
      </c>
      <c r="F98">
        <f t="shared" si="9"/>
        <v>8.7671232876712324</v>
      </c>
      <c r="G98" t="str">
        <f t="shared" si="10"/>
        <v>Diterima</v>
      </c>
    </row>
    <row r="99" spans="1:7" x14ac:dyDescent="0.25">
      <c r="A99">
        <v>98</v>
      </c>
      <c r="B99">
        <f t="shared" si="11"/>
        <v>6084</v>
      </c>
      <c r="C99">
        <f t="shared" si="6"/>
        <v>0.71232876712328763</v>
      </c>
      <c r="D99">
        <f t="shared" si="7"/>
        <v>5.6986301369863011</v>
      </c>
      <c r="E99">
        <f t="shared" si="8"/>
        <v>13.114655657721897</v>
      </c>
      <c r="F99">
        <f t="shared" si="9"/>
        <v>11.397260273972602</v>
      </c>
      <c r="G99" t="str">
        <f t="shared" si="10"/>
        <v>Diterima</v>
      </c>
    </row>
    <row r="100" spans="1:7" x14ac:dyDescent="0.25">
      <c r="A100">
        <v>99</v>
      </c>
      <c r="B100">
        <f t="shared" si="11"/>
        <v>6201</v>
      </c>
      <c r="C100">
        <f t="shared" si="6"/>
        <v>0.72602739726027399</v>
      </c>
      <c r="D100">
        <f t="shared" si="7"/>
        <v>5.8082191780821919</v>
      </c>
      <c r="E100">
        <f t="shared" si="8"/>
        <v>12.730343404015763</v>
      </c>
      <c r="F100">
        <f t="shared" si="9"/>
        <v>11.616438356164384</v>
      </c>
      <c r="G100" t="str">
        <f t="shared" si="10"/>
        <v>Diterima</v>
      </c>
    </row>
    <row r="101" spans="1:7" x14ac:dyDescent="0.25">
      <c r="A101">
        <v>100</v>
      </c>
      <c r="B101">
        <f t="shared" si="11"/>
        <v>5499</v>
      </c>
      <c r="C101">
        <f t="shared" si="6"/>
        <v>0.64383561643835618</v>
      </c>
      <c r="D101">
        <f t="shared" si="7"/>
        <v>5.1506849315068495</v>
      </c>
      <c r="E101">
        <f t="shared" si="8"/>
        <v>14.675924188403076</v>
      </c>
      <c r="F101">
        <f t="shared" si="9"/>
        <v>10.301369863013699</v>
      </c>
      <c r="G101" t="str">
        <f t="shared" si="10"/>
        <v>Diterima</v>
      </c>
    </row>
    <row r="103" spans="1:7" x14ac:dyDescent="0.25">
      <c r="B103" s="10">
        <v>0</v>
      </c>
      <c r="C103" s="10" t="s">
        <v>17</v>
      </c>
      <c r="D103" s="10">
        <f>(8*B103)-(B103^2)</f>
        <v>0</v>
      </c>
      <c r="E103" s="16"/>
      <c r="F103" s="10" t="s">
        <v>29</v>
      </c>
      <c r="G103" s="10">
        <f>COUNTIF(G2:G101,"Diterima")</f>
        <v>78</v>
      </c>
    </row>
    <row r="104" spans="1:7" x14ac:dyDescent="0.25">
      <c r="B104" s="15">
        <v>1</v>
      </c>
      <c r="C104" s="15" t="s">
        <v>18</v>
      </c>
      <c r="D104" s="15">
        <f t="shared" ref="D104:D111" si="12">(8*B104)-(B104^2)</f>
        <v>7</v>
      </c>
      <c r="F104" s="15" t="s">
        <v>30</v>
      </c>
      <c r="G104" s="15">
        <f>COUNTIF(G2:G101,"Ditolak")</f>
        <v>22</v>
      </c>
    </row>
    <row r="105" spans="1:7" x14ac:dyDescent="0.25">
      <c r="B105" s="10">
        <v>2</v>
      </c>
      <c r="C105" s="10" t="s">
        <v>19</v>
      </c>
      <c r="D105" s="10">
        <f t="shared" si="12"/>
        <v>12</v>
      </c>
    </row>
    <row r="106" spans="1:7" x14ac:dyDescent="0.25">
      <c r="B106" s="10">
        <v>3</v>
      </c>
      <c r="C106" s="10" t="s">
        <v>20</v>
      </c>
      <c r="D106" s="10">
        <f t="shared" si="12"/>
        <v>15</v>
      </c>
    </row>
    <row r="107" spans="1:7" x14ac:dyDescent="0.25">
      <c r="B107" s="10">
        <v>4</v>
      </c>
      <c r="C107" s="10" t="s">
        <v>21</v>
      </c>
      <c r="D107" s="10">
        <f t="shared" si="12"/>
        <v>16</v>
      </c>
    </row>
    <row r="108" spans="1:7" x14ac:dyDescent="0.25">
      <c r="B108" s="10">
        <v>5</v>
      </c>
      <c r="C108" s="10" t="s">
        <v>22</v>
      </c>
      <c r="D108" s="10">
        <f t="shared" si="12"/>
        <v>15</v>
      </c>
    </row>
    <row r="109" spans="1:7" x14ac:dyDescent="0.25">
      <c r="B109" s="10">
        <v>6</v>
      </c>
      <c r="C109" s="10" t="s">
        <v>23</v>
      </c>
      <c r="D109" s="10">
        <f t="shared" si="12"/>
        <v>12</v>
      </c>
    </row>
    <row r="110" spans="1:7" x14ac:dyDescent="0.25">
      <c r="B110" s="10">
        <v>7</v>
      </c>
      <c r="C110" s="10" t="s">
        <v>24</v>
      </c>
      <c r="D110" s="10">
        <f t="shared" si="12"/>
        <v>7</v>
      </c>
    </row>
    <row r="111" spans="1:7" x14ac:dyDescent="0.25">
      <c r="B111" s="10">
        <v>8</v>
      </c>
      <c r="C111" s="10" t="s">
        <v>25</v>
      </c>
      <c r="D111" s="10">
        <f t="shared" si="12"/>
        <v>0</v>
      </c>
    </row>
    <row r="113" spans="2:7" x14ac:dyDescent="0.25">
      <c r="B113" s="11" t="s">
        <v>8</v>
      </c>
    </row>
    <row r="114" spans="2:7" x14ac:dyDescent="0.25">
      <c r="B114" s="12" t="s">
        <v>45</v>
      </c>
      <c r="C114" s="12"/>
      <c r="D114" s="12"/>
      <c r="E114" s="12"/>
      <c r="F114" s="12"/>
      <c r="G114" s="12"/>
    </row>
    <row r="115" spans="2:7" x14ac:dyDescent="0.25">
      <c r="B115" s="12"/>
      <c r="C115" s="12"/>
      <c r="D115" s="12"/>
      <c r="E115" s="12"/>
      <c r="F115" s="12"/>
      <c r="G11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08C1D-E273-415A-8EDA-69EF26C710A2}">
  <dimension ref="A1:I105"/>
  <sheetViews>
    <sheetView workbookViewId="0">
      <selection activeCell="A19" sqref="A19"/>
    </sheetView>
  </sheetViews>
  <sheetFormatPr defaultRowHeight="15" x14ac:dyDescent="0.25"/>
  <cols>
    <col min="1" max="1" width="11.7109375" customWidth="1"/>
    <col min="5" max="5" width="14.42578125" customWidth="1"/>
    <col min="7" max="7" width="14.5703125" customWidth="1"/>
    <col min="8" max="8" width="11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1" t="s">
        <v>33</v>
      </c>
      <c r="E1" s="11" t="s">
        <v>50</v>
      </c>
      <c r="H1" s="10" t="s">
        <v>31</v>
      </c>
      <c r="I1" s="10" t="s">
        <v>32</v>
      </c>
    </row>
    <row r="2" spans="1:9" x14ac:dyDescent="0.25">
      <c r="A2">
        <v>1</v>
      </c>
      <c r="B2">
        <f>MOD(15587*213,8541)</f>
        <v>6123</v>
      </c>
      <c r="C2">
        <f>B2/8541</f>
        <v>0.71689497716894979</v>
      </c>
      <c r="D2" s="13">
        <f>IF(C2&lt;=0.15,1000,IF(C2&lt;0.35,1500,IF(C2&lt;0.55,2000,IF(C2&lt;0.7,2500,IF(C2&lt;0.85,3000,IF(C2&lt;1,3500))))))</f>
        <v>3000</v>
      </c>
      <c r="E2" s="13">
        <f>D2^2</f>
        <v>9000000</v>
      </c>
      <c r="H2" s="10">
        <v>1000</v>
      </c>
      <c r="I2" s="10">
        <v>0.15</v>
      </c>
    </row>
    <row r="3" spans="1:9" x14ac:dyDescent="0.25">
      <c r="A3">
        <v>2</v>
      </c>
      <c r="B3">
        <f>MOD(B2*213,8541)</f>
        <v>5967</v>
      </c>
      <c r="C3">
        <f t="shared" ref="C3:C66" si="0">B3/8541</f>
        <v>0.69863013698630139</v>
      </c>
      <c r="D3" s="13">
        <f t="shared" ref="D3:D66" si="1">IF(C3&lt;=0.15,1000,IF(C3&lt;0.35,1500,IF(C3&lt;0.55,2000,IF(C3&lt;0.7,2500,IF(C3&lt;0.85,3000,IF(C3&lt;1,3500))))))</f>
        <v>2500</v>
      </c>
      <c r="E3" s="13">
        <f t="shared" ref="E3:E66" si="2">D3^2</f>
        <v>6250000</v>
      </c>
      <c r="H3" s="10">
        <v>1500</v>
      </c>
      <c r="I3" s="10">
        <v>0.2</v>
      </c>
    </row>
    <row r="4" spans="1:9" x14ac:dyDescent="0.25">
      <c r="A4">
        <v>3</v>
      </c>
      <c r="B4">
        <f t="shared" ref="B4:B67" si="3">MOD(B3*213,8541)</f>
        <v>6903</v>
      </c>
      <c r="C4">
        <f t="shared" si="0"/>
        <v>0.80821917808219179</v>
      </c>
      <c r="D4" s="13">
        <f t="shared" si="1"/>
        <v>3000</v>
      </c>
      <c r="E4" s="13">
        <f t="shared" si="2"/>
        <v>9000000</v>
      </c>
      <c r="H4" s="10">
        <v>2000</v>
      </c>
      <c r="I4" s="10">
        <v>0.2</v>
      </c>
    </row>
    <row r="5" spans="1:9" x14ac:dyDescent="0.25">
      <c r="A5">
        <v>4</v>
      </c>
      <c r="B5">
        <f t="shared" si="3"/>
        <v>1287</v>
      </c>
      <c r="C5">
        <f t="shared" si="0"/>
        <v>0.15068493150684931</v>
      </c>
      <c r="D5" s="13">
        <f t="shared" si="1"/>
        <v>1500</v>
      </c>
      <c r="E5" s="13">
        <f t="shared" si="2"/>
        <v>2250000</v>
      </c>
      <c r="H5" s="10">
        <v>2500</v>
      </c>
      <c r="I5" s="10">
        <v>0.15</v>
      </c>
    </row>
    <row r="6" spans="1:9" x14ac:dyDescent="0.25">
      <c r="A6">
        <v>5</v>
      </c>
      <c r="B6">
        <f t="shared" si="3"/>
        <v>819</v>
      </c>
      <c r="C6">
        <f t="shared" si="0"/>
        <v>9.5890410958904104E-2</v>
      </c>
      <c r="D6" s="13">
        <f t="shared" si="1"/>
        <v>1000</v>
      </c>
      <c r="E6" s="13">
        <f t="shared" si="2"/>
        <v>1000000</v>
      </c>
      <c r="H6" s="10">
        <v>3000</v>
      </c>
      <c r="I6" s="10">
        <v>0.15</v>
      </c>
    </row>
    <row r="7" spans="1:9" x14ac:dyDescent="0.25">
      <c r="A7">
        <v>6</v>
      </c>
      <c r="B7">
        <f t="shared" si="3"/>
        <v>3627</v>
      </c>
      <c r="C7">
        <f t="shared" si="0"/>
        <v>0.42465753424657532</v>
      </c>
      <c r="D7" s="13">
        <f t="shared" si="1"/>
        <v>2000</v>
      </c>
      <c r="E7" s="13">
        <f t="shared" si="2"/>
        <v>4000000</v>
      </c>
      <c r="H7" s="10">
        <v>3500</v>
      </c>
      <c r="I7" s="10">
        <v>0.15</v>
      </c>
    </row>
    <row r="8" spans="1:9" x14ac:dyDescent="0.25">
      <c r="A8">
        <v>7</v>
      </c>
      <c r="B8">
        <f t="shared" si="3"/>
        <v>3861</v>
      </c>
      <c r="C8">
        <f t="shared" si="0"/>
        <v>0.45205479452054792</v>
      </c>
      <c r="D8" s="13">
        <f t="shared" si="1"/>
        <v>2000</v>
      </c>
      <c r="E8" s="13">
        <f t="shared" si="2"/>
        <v>4000000</v>
      </c>
    </row>
    <row r="9" spans="1:9" x14ac:dyDescent="0.25">
      <c r="A9">
        <v>8</v>
      </c>
      <c r="B9">
        <f t="shared" si="3"/>
        <v>2457</v>
      </c>
      <c r="C9">
        <f t="shared" si="0"/>
        <v>0.28767123287671231</v>
      </c>
      <c r="D9" s="13">
        <f t="shared" si="1"/>
        <v>1500</v>
      </c>
      <c r="E9" s="13">
        <f t="shared" si="2"/>
        <v>2250000</v>
      </c>
    </row>
    <row r="10" spans="1:9" x14ac:dyDescent="0.25">
      <c r="A10">
        <v>9</v>
      </c>
      <c r="B10">
        <f t="shared" si="3"/>
        <v>2340</v>
      </c>
      <c r="C10">
        <f t="shared" si="0"/>
        <v>0.27397260273972601</v>
      </c>
      <c r="D10" s="13">
        <f t="shared" si="1"/>
        <v>1500</v>
      </c>
      <c r="E10" s="13">
        <f t="shared" si="2"/>
        <v>2250000</v>
      </c>
    </row>
    <row r="11" spans="1:9" x14ac:dyDescent="0.25">
      <c r="A11">
        <v>10</v>
      </c>
      <c r="B11">
        <f t="shared" si="3"/>
        <v>3042</v>
      </c>
      <c r="C11">
        <f t="shared" si="0"/>
        <v>0.35616438356164382</v>
      </c>
      <c r="D11" s="13">
        <f t="shared" si="1"/>
        <v>2000</v>
      </c>
      <c r="E11" s="13">
        <f t="shared" si="2"/>
        <v>4000000</v>
      </c>
    </row>
    <row r="12" spans="1:9" x14ac:dyDescent="0.25">
      <c r="A12">
        <v>11</v>
      </c>
      <c r="B12">
        <f t="shared" si="3"/>
        <v>7371</v>
      </c>
      <c r="C12">
        <f t="shared" si="0"/>
        <v>0.86301369863013699</v>
      </c>
      <c r="D12" s="13">
        <f t="shared" si="1"/>
        <v>3500</v>
      </c>
      <c r="E12" s="13">
        <f t="shared" si="2"/>
        <v>12250000</v>
      </c>
    </row>
    <row r="13" spans="1:9" x14ac:dyDescent="0.25">
      <c r="A13">
        <v>12</v>
      </c>
      <c r="B13">
        <f t="shared" si="3"/>
        <v>7020</v>
      </c>
      <c r="C13">
        <f t="shared" si="0"/>
        <v>0.82191780821917804</v>
      </c>
      <c r="D13" s="13">
        <f t="shared" si="1"/>
        <v>3000</v>
      </c>
      <c r="E13" s="13">
        <f t="shared" si="2"/>
        <v>9000000</v>
      </c>
    </row>
    <row r="14" spans="1:9" x14ac:dyDescent="0.25">
      <c r="A14">
        <v>13</v>
      </c>
      <c r="B14">
        <f t="shared" si="3"/>
        <v>585</v>
      </c>
      <c r="C14">
        <f t="shared" si="0"/>
        <v>6.8493150684931503E-2</v>
      </c>
      <c r="D14" s="13">
        <f t="shared" si="1"/>
        <v>1000</v>
      </c>
      <c r="E14" s="13">
        <f t="shared" si="2"/>
        <v>1000000</v>
      </c>
    </row>
    <row r="15" spans="1:9" x14ac:dyDescent="0.25">
      <c r="A15">
        <v>14</v>
      </c>
      <c r="B15">
        <f t="shared" si="3"/>
        <v>5031</v>
      </c>
      <c r="C15">
        <f t="shared" si="0"/>
        <v>0.58904109589041098</v>
      </c>
      <c r="D15" s="13">
        <f t="shared" si="1"/>
        <v>2500</v>
      </c>
      <c r="E15" s="13">
        <f t="shared" si="2"/>
        <v>6250000</v>
      </c>
    </row>
    <row r="16" spans="1:9" x14ac:dyDescent="0.25">
      <c r="A16">
        <v>15</v>
      </c>
      <c r="B16">
        <f t="shared" si="3"/>
        <v>3978</v>
      </c>
      <c r="C16">
        <f t="shared" si="0"/>
        <v>0.46575342465753422</v>
      </c>
      <c r="D16" s="13">
        <f t="shared" si="1"/>
        <v>2000</v>
      </c>
      <c r="E16" s="13">
        <f t="shared" si="2"/>
        <v>4000000</v>
      </c>
    </row>
    <row r="17" spans="1:5" x14ac:dyDescent="0.25">
      <c r="A17">
        <v>16</v>
      </c>
      <c r="B17">
        <f t="shared" si="3"/>
        <v>1755</v>
      </c>
      <c r="C17">
        <f t="shared" si="0"/>
        <v>0.20547945205479451</v>
      </c>
      <c r="D17" s="13">
        <f t="shared" si="1"/>
        <v>1500</v>
      </c>
      <c r="E17" s="13">
        <f t="shared" si="2"/>
        <v>2250000</v>
      </c>
    </row>
    <row r="18" spans="1:5" x14ac:dyDescent="0.25">
      <c r="A18">
        <v>17</v>
      </c>
      <c r="B18">
        <f t="shared" si="3"/>
        <v>6552</v>
      </c>
      <c r="C18">
        <f t="shared" si="0"/>
        <v>0.76712328767123283</v>
      </c>
      <c r="D18" s="13">
        <f t="shared" si="1"/>
        <v>3000</v>
      </c>
      <c r="E18" s="13">
        <f t="shared" si="2"/>
        <v>9000000</v>
      </c>
    </row>
    <row r="19" spans="1:5" x14ac:dyDescent="0.25">
      <c r="A19">
        <v>18</v>
      </c>
      <c r="B19">
        <f t="shared" si="3"/>
        <v>3393</v>
      </c>
      <c r="C19">
        <f t="shared" si="0"/>
        <v>0.39726027397260272</v>
      </c>
      <c r="D19" s="13">
        <f t="shared" si="1"/>
        <v>2000</v>
      </c>
      <c r="E19" s="13">
        <f t="shared" si="2"/>
        <v>4000000</v>
      </c>
    </row>
    <row r="20" spans="1:5" x14ac:dyDescent="0.25">
      <c r="A20">
        <v>19</v>
      </c>
      <c r="B20">
        <f t="shared" si="3"/>
        <v>5265</v>
      </c>
      <c r="C20">
        <f t="shared" si="0"/>
        <v>0.61643835616438358</v>
      </c>
      <c r="D20" s="13">
        <f t="shared" si="1"/>
        <v>2500</v>
      </c>
      <c r="E20" s="13">
        <f t="shared" si="2"/>
        <v>6250000</v>
      </c>
    </row>
    <row r="21" spans="1:5" x14ac:dyDescent="0.25">
      <c r="A21">
        <v>20</v>
      </c>
      <c r="B21">
        <f t="shared" si="3"/>
        <v>2574</v>
      </c>
      <c r="C21">
        <f t="shared" si="0"/>
        <v>0.30136986301369861</v>
      </c>
      <c r="D21" s="13">
        <f t="shared" si="1"/>
        <v>1500</v>
      </c>
      <c r="E21" s="13">
        <f t="shared" si="2"/>
        <v>2250000</v>
      </c>
    </row>
    <row r="22" spans="1:5" x14ac:dyDescent="0.25">
      <c r="A22">
        <v>21</v>
      </c>
      <c r="B22">
        <f t="shared" si="3"/>
        <v>1638</v>
      </c>
      <c r="C22">
        <f t="shared" si="0"/>
        <v>0.19178082191780821</v>
      </c>
      <c r="D22" s="13">
        <f t="shared" si="1"/>
        <v>1500</v>
      </c>
      <c r="E22" s="13">
        <f t="shared" si="2"/>
        <v>2250000</v>
      </c>
    </row>
    <row r="23" spans="1:5" x14ac:dyDescent="0.25">
      <c r="A23">
        <v>22</v>
      </c>
      <c r="B23">
        <f t="shared" si="3"/>
        <v>7254</v>
      </c>
      <c r="C23">
        <f t="shared" si="0"/>
        <v>0.84931506849315064</v>
      </c>
      <c r="D23" s="13">
        <f t="shared" si="1"/>
        <v>3000</v>
      </c>
      <c r="E23" s="13">
        <f t="shared" si="2"/>
        <v>9000000</v>
      </c>
    </row>
    <row r="24" spans="1:5" x14ac:dyDescent="0.25">
      <c r="A24">
        <v>23</v>
      </c>
      <c r="B24">
        <f t="shared" si="3"/>
        <v>7722</v>
      </c>
      <c r="C24">
        <f t="shared" si="0"/>
        <v>0.90410958904109584</v>
      </c>
      <c r="D24" s="13">
        <f t="shared" si="1"/>
        <v>3500</v>
      </c>
      <c r="E24" s="13">
        <f t="shared" si="2"/>
        <v>12250000</v>
      </c>
    </row>
    <row r="25" spans="1:5" x14ac:dyDescent="0.25">
      <c r="A25">
        <v>24</v>
      </c>
      <c r="B25">
        <f t="shared" si="3"/>
        <v>4914</v>
      </c>
      <c r="C25">
        <f t="shared" si="0"/>
        <v>0.57534246575342463</v>
      </c>
      <c r="D25" s="13">
        <f t="shared" si="1"/>
        <v>2500</v>
      </c>
      <c r="E25" s="13">
        <f t="shared" si="2"/>
        <v>6250000</v>
      </c>
    </row>
    <row r="26" spans="1:5" x14ac:dyDescent="0.25">
      <c r="A26">
        <v>25</v>
      </c>
      <c r="B26">
        <f t="shared" si="3"/>
        <v>4680</v>
      </c>
      <c r="C26">
        <f t="shared" si="0"/>
        <v>0.54794520547945202</v>
      </c>
      <c r="D26" s="13">
        <f t="shared" si="1"/>
        <v>2000</v>
      </c>
      <c r="E26" s="13">
        <f t="shared" si="2"/>
        <v>4000000</v>
      </c>
    </row>
    <row r="27" spans="1:5" x14ac:dyDescent="0.25">
      <c r="A27">
        <v>26</v>
      </c>
      <c r="B27">
        <f t="shared" si="3"/>
        <v>6084</v>
      </c>
      <c r="C27">
        <f t="shared" si="0"/>
        <v>0.71232876712328763</v>
      </c>
      <c r="D27" s="13">
        <f t="shared" si="1"/>
        <v>3000</v>
      </c>
      <c r="E27" s="13">
        <f t="shared" si="2"/>
        <v>9000000</v>
      </c>
    </row>
    <row r="28" spans="1:5" x14ac:dyDescent="0.25">
      <c r="A28">
        <v>27</v>
      </c>
      <c r="B28">
        <f t="shared" si="3"/>
        <v>6201</v>
      </c>
      <c r="C28">
        <f t="shared" si="0"/>
        <v>0.72602739726027399</v>
      </c>
      <c r="D28" s="13">
        <f t="shared" si="1"/>
        <v>3000</v>
      </c>
      <c r="E28" s="13">
        <f t="shared" si="2"/>
        <v>9000000</v>
      </c>
    </row>
    <row r="29" spans="1:5" x14ac:dyDescent="0.25">
      <c r="A29">
        <v>28</v>
      </c>
      <c r="B29">
        <f t="shared" si="3"/>
        <v>5499</v>
      </c>
      <c r="C29">
        <f t="shared" si="0"/>
        <v>0.64383561643835618</v>
      </c>
      <c r="D29" s="13">
        <f t="shared" si="1"/>
        <v>2500</v>
      </c>
      <c r="E29" s="13">
        <f t="shared" si="2"/>
        <v>6250000</v>
      </c>
    </row>
    <row r="30" spans="1:5" x14ac:dyDescent="0.25">
      <c r="A30">
        <v>29</v>
      </c>
      <c r="B30">
        <f t="shared" si="3"/>
        <v>1170</v>
      </c>
      <c r="C30">
        <f t="shared" si="0"/>
        <v>0.13698630136986301</v>
      </c>
      <c r="D30" s="13">
        <f t="shared" si="1"/>
        <v>1000</v>
      </c>
      <c r="E30" s="13">
        <f t="shared" si="2"/>
        <v>1000000</v>
      </c>
    </row>
    <row r="31" spans="1:5" x14ac:dyDescent="0.25">
      <c r="A31">
        <v>30</v>
      </c>
      <c r="B31">
        <f t="shared" si="3"/>
        <v>1521</v>
      </c>
      <c r="C31">
        <f t="shared" si="0"/>
        <v>0.17808219178082191</v>
      </c>
      <c r="D31" s="13">
        <f t="shared" si="1"/>
        <v>1500</v>
      </c>
      <c r="E31" s="13">
        <f t="shared" si="2"/>
        <v>2250000</v>
      </c>
    </row>
    <row r="32" spans="1:5" x14ac:dyDescent="0.25">
      <c r="A32">
        <v>31</v>
      </c>
      <c r="B32">
        <f t="shared" si="3"/>
        <v>7956</v>
      </c>
      <c r="C32">
        <f t="shared" si="0"/>
        <v>0.93150684931506844</v>
      </c>
      <c r="D32" s="13">
        <f t="shared" si="1"/>
        <v>3500</v>
      </c>
      <c r="E32" s="13">
        <f t="shared" si="2"/>
        <v>12250000</v>
      </c>
    </row>
    <row r="33" spans="1:5" x14ac:dyDescent="0.25">
      <c r="A33">
        <v>32</v>
      </c>
      <c r="B33">
        <f t="shared" si="3"/>
        <v>3510</v>
      </c>
      <c r="C33">
        <f t="shared" si="0"/>
        <v>0.41095890410958902</v>
      </c>
      <c r="D33" s="13">
        <f t="shared" si="1"/>
        <v>2000</v>
      </c>
      <c r="E33" s="13">
        <f t="shared" si="2"/>
        <v>4000000</v>
      </c>
    </row>
    <row r="34" spans="1:5" x14ac:dyDescent="0.25">
      <c r="A34">
        <v>33</v>
      </c>
      <c r="B34">
        <f t="shared" si="3"/>
        <v>4563</v>
      </c>
      <c r="C34">
        <f t="shared" si="0"/>
        <v>0.53424657534246578</v>
      </c>
      <c r="D34" s="13">
        <f t="shared" si="1"/>
        <v>2000</v>
      </c>
      <c r="E34" s="13">
        <f t="shared" si="2"/>
        <v>4000000</v>
      </c>
    </row>
    <row r="35" spans="1:5" x14ac:dyDescent="0.25">
      <c r="A35">
        <v>34</v>
      </c>
      <c r="B35">
        <f t="shared" si="3"/>
        <v>6786</v>
      </c>
      <c r="C35">
        <f t="shared" si="0"/>
        <v>0.79452054794520544</v>
      </c>
      <c r="D35" s="13">
        <f t="shared" si="1"/>
        <v>3000</v>
      </c>
      <c r="E35" s="13">
        <f t="shared" si="2"/>
        <v>9000000</v>
      </c>
    </row>
    <row r="36" spans="1:5" x14ac:dyDescent="0.25">
      <c r="A36">
        <v>35</v>
      </c>
      <c r="B36">
        <f t="shared" si="3"/>
        <v>1989</v>
      </c>
      <c r="C36">
        <f t="shared" si="0"/>
        <v>0.23287671232876711</v>
      </c>
      <c r="D36" s="13">
        <f t="shared" si="1"/>
        <v>1500</v>
      </c>
      <c r="E36" s="13">
        <f t="shared" si="2"/>
        <v>2250000</v>
      </c>
    </row>
    <row r="37" spans="1:5" x14ac:dyDescent="0.25">
      <c r="A37">
        <v>36</v>
      </c>
      <c r="B37">
        <f t="shared" si="3"/>
        <v>5148</v>
      </c>
      <c r="C37">
        <f t="shared" si="0"/>
        <v>0.60273972602739723</v>
      </c>
      <c r="D37" s="13">
        <f t="shared" si="1"/>
        <v>2500</v>
      </c>
      <c r="E37" s="13">
        <f t="shared" si="2"/>
        <v>6250000</v>
      </c>
    </row>
    <row r="38" spans="1:5" x14ac:dyDescent="0.25">
      <c r="A38">
        <v>37</v>
      </c>
      <c r="B38">
        <f t="shared" si="3"/>
        <v>3276</v>
      </c>
      <c r="C38">
        <f t="shared" si="0"/>
        <v>0.38356164383561642</v>
      </c>
      <c r="D38" s="13">
        <f t="shared" si="1"/>
        <v>2000</v>
      </c>
      <c r="E38" s="13">
        <f t="shared" si="2"/>
        <v>4000000</v>
      </c>
    </row>
    <row r="39" spans="1:5" x14ac:dyDescent="0.25">
      <c r="A39">
        <v>38</v>
      </c>
      <c r="B39">
        <f t="shared" si="3"/>
        <v>5967</v>
      </c>
      <c r="C39">
        <f t="shared" si="0"/>
        <v>0.69863013698630139</v>
      </c>
      <c r="D39" s="13">
        <f t="shared" si="1"/>
        <v>2500</v>
      </c>
      <c r="E39" s="13">
        <f t="shared" si="2"/>
        <v>6250000</v>
      </c>
    </row>
    <row r="40" spans="1:5" x14ac:dyDescent="0.25">
      <c r="A40">
        <v>39</v>
      </c>
      <c r="B40">
        <f t="shared" si="3"/>
        <v>6903</v>
      </c>
      <c r="C40">
        <f t="shared" si="0"/>
        <v>0.80821917808219179</v>
      </c>
      <c r="D40" s="13">
        <f t="shared" si="1"/>
        <v>3000</v>
      </c>
      <c r="E40" s="13">
        <f t="shared" si="2"/>
        <v>9000000</v>
      </c>
    </row>
    <row r="41" spans="1:5" x14ac:dyDescent="0.25">
      <c r="A41">
        <v>40</v>
      </c>
      <c r="B41">
        <f t="shared" si="3"/>
        <v>1287</v>
      </c>
      <c r="C41">
        <f t="shared" si="0"/>
        <v>0.15068493150684931</v>
      </c>
      <c r="D41" s="13">
        <f t="shared" si="1"/>
        <v>1500</v>
      </c>
      <c r="E41" s="13">
        <f t="shared" si="2"/>
        <v>2250000</v>
      </c>
    </row>
    <row r="42" spans="1:5" x14ac:dyDescent="0.25">
      <c r="A42">
        <v>41</v>
      </c>
      <c r="B42">
        <f t="shared" si="3"/>
        <v>819</v>
      </c>
      <c r="C42">
        <f t="shared" si="0"/>
        <v>9.5890410958904104E-2</v>
      </c>
      <c r="D42" s="13">
        <f t="shared" si="1"/>
        <v>1000</v>
      </c>
      <c r="E42" s="13">
        <f t="shared" si="2"/>
        <v>1000000</v>
      </c>
    </row>
    <row r="43" spans="1:5" x14ac:dyDescent="0.25">
      <c r="A43">
        <v>42</v>
      </c>
      <c r="B43">
        <f t="shared" si="3"/>
        <v>3627</v>
      </c>
      <c r="C43">
        <f t="shared" si="0"/>
        <v>0.42465753424657532</v>
      </c>
      <c r="D43" s="13">
        <f t="shared" si="1"/>
        <v>2000</v>
      </c>
      <c r="E43" s="13">
        <f t="shared" si="2"/>
        <v>4000000</v>
      </c>
    </row>
    <row r="44" spans="1:5" x14ac:dyDescent="0.25">
      <c r="A44">
        <v>43</v>
      </c>
      <c r="B44">
        <f t="shared" si="3"/>
        <v>3861</v>
      </c>
      <c r="C44">
        <f t="shared" si="0"/>
        <v>0.45205479452054792</v>
      </c>
      <c r="D44" s="13">
        <f t="shared" si="1"/>
        <v>2000</v>
      </c>
      <c r="E44" s="13">
        <f t="shared" si="2"/>
        <v>4000000</v>
      </c>
    </row>
    <row r="45" spans="1:5" x14ac:dyDescent="0.25">
      <c r="A45">
        <v>44</v>
      </c>
      <c r="B45">
        <f t="shared" si="3"/>
        <v>2457</v>
      </c>
      <c r="C45">
        <f t="shared" si="0"/>
        <v>0.28767123287671231</v>
      </c>
      <c r="D45" s="13">
        <f t="shared" si="1"/>
        <v>1500</v>
      </c>
      <c r="E45" s="13">
        <f t="shared" si="2"/>
        <v>2250000</v>
      </c>
    </row>
    <row r="46" spans="1:5" x14ac:dyDescent="0.25">
      <c r="A46">
        <v>45</v>
      </c>
      <c r="B46">
        <f t="shared" si="3"/>
        <v>2340</v>
      </c>
      <c r="C46">
        <f t="shared" si="0"/>
        <v>0.27397260273972601</v>
      </c>
      <c r="D46" s="13">
        <f t="shared" si="1"/>
        <v>1500</v>
      </c>
      <c r="E46" s="13">
        <f t="shared" si="2"/>
        <v>2250000</v>
      </c>
    </row>
    <row r="47" spans="1:5" x14ac:dyDescent="0.25">
      <c r="A47">
        <v>46</v>
      </c>
      <c r="B47">
        <f t="shared" si="3"/>
        <v>3042</v>
      </c>
      <c r="C47">
        <f t="shared" si="0"/>
        <v>0.35616438356164382</v>
      </c>
      <c r="D47" s="13">
        <f t="shared" si="1"/>
        <v>2000</v>
      </c>
      <c r="E47" s="13">
        <f t="shared" si="2"/>
        <v>4000000</v>
      </c>
    </row>
    <row r="48" spans="1:5" x14ac:dyDescent="0.25">
      <c r="A48">
        <v>47</v>
      </c>
      <c r="B48">
        <f t="shared" si="3"/>
        <v>7371</v>
      </c>
      <c r="C48">
        <f t="shared" si="0"/>
        <v>0.86301369863013699</v>
      </c>
      <c r="D48" s="13">
        <f t="shared" si="1"/>
        <v>3500</v>
      </c>
      <c r="E48" s="13">
        <f t="shared" si="2"/>
        <v>12250000</v>
      </c>
    </row>
    <row r="49" spans="1:5" x14ac:dyDescent="0.25">
      <c r="A49">
        <v>48</v>
      </c>
      <c r="B49">
        <f t="shared" si="3"/>
        <v>7020</v>
      </c>
      <c r="C49">
        <f t="shared" si="0"/>
        <v>0.82191780821917804</v>
      </c>
      <c r="D49" s="13">
        <f t="shared" si="1"/>
        <v>3000</v>
      </c>
      <c r="E49" s="13">
        <f t="shared" si="2"/>
        <v>9000000</v>
      </c>
    </row>
    <row r="50" spans="1:5" x14ac:dyDescent="0.25">
      <c r="A50">
        <v>49</v>
      </c>
      <c r="B50">
        <f t="shared" si="3"/>
        <v>585</v>
      </c>
      <c r="C50">
        <f t="shared" si="0"/>
        <v>6.8493150684931503E-2</v>
      </c>
      <c r="D50" s="13">
        <f t="shared" si="1"/>
        <v>1000</v>
      </c>
      <c r="E50" s="13">
        <f t="shared" si="2"/>
        <v>1000000</v>
      </c>
    </row>
    <row r="51" spans="1:5" x14ac:dyDescent="0.25">
      <c r="A51">
        <v>50</v>
      </c>
      <c r="B51">
        <f t="shared" si="3"/>
        <v>5031</v>
      </c>
      <c r="C51">
        <f t="shared" si="0"/>
        <v>0.58904109589041098</v>
      </c>
      <c r="D51" s="13">
        <f t="shared" si="1"/>
        <v>2500</v>
      </c>
      <c r="E51" s="13">
        <f t="shared" si="2"/>
        <v>6250000</v>
      </c>
    </row>
    <row r="52" spans="1:5" x14ac:dyDescent="0.25">
      <c r="A52">
        <v>51</v>
      </c>
      <c r="B52">
        <f t="shared" si="3"/>
        <v>3978</v>
      </c>
      <c r="C52">
        <f t="shared" si="0"/>
        <v>0.46575342465753422</v>
      </c>
      <c r="D52" s="13">
        <f t="shared" si="1"/>
        <v>2000</v>
      </c>
      <c r="E52" s="13">
        <f t="shared" si="2"/>
        <v>4000000</v>
      </c>
    </row>
    <row r="53" spans="1:5" x14ac:dyDescent="0.25">
      <c r="A53">
        <v>52</v>
      </c>
      <c r="B53">
        <f t="shared" si="3"/>
        <v>1755</v>
      </c>
      <c r="C53">
        <f t="shared" si="0"/>
        <v>0.20547945205479451</v>
      </c>
      <c r="D53" s="13">
        <f t="shared" si="1"/>
        <v>1500</v>
      </c>
      <c r="E53" s="13">
        <f t="shared" si="2"/>
        <v>2250000</v>
      </c>
    </row>
    <row r="54" spans="1:5" x14ac:dyDescent="0.25">
      <c r="A54">
        <v>53</v>
      </c>
      <c r="B54">
        <f t="shared" si="3"/>
        <v>6552</v>
      </c>
      <c r="C54">
        <f t="shared" si="0"/>
        <v>0.76712328767123283</v>
      </c>
      <c r="D54" s="13">
        <f t="shared" si="1"/>
        <v>3000</v>
      </c>
      <c r="E54" s="13">
        <f t="shared" si="2"/>
        <v>9000000</v>
      </c>
    </row>
    <row r="55" spans="1:5" x14ac:dyDescent="0.25">
      <c r="A55">
        <v>54</v>
      </c>
      <c r="B55">
        <f t="shared" si="3"/>
        <v>3393</v>
      </c>
      <c r="C55">
        <f t="shared" si="0"/>
        <v>0.39726027397260272</v>
      </c>
      <c r="D55" s="13">
        <f t="shared" si="1"/>
        <v>2000</v>
      </c>
      <c r="E55" s="13">
        <f t="shared" si="2"/>
        <v>4000000</v>
      </c>
    </row>
    <row r="56" spans="1:5" x14ac:dyDescent="0.25">
      <c r="A56">
        <v>55</v>
      </c>
      <c r="B56">
        <f t="shared" si="3"/>
        <v>5265</v>
      </c>
      <c r="C56">
        <f t="shared" si="0"/>
        <v>0.61643835616438358</v>
      </c>
      <c r="D56" s="13">
        <f t="shared" si="1"/>
        <v>2500</v>
      </c>
      <c r="E56" s="13">
        <f t="shared" si="2"/>
        <v>6250000</v>
      </c>
    </row>
    <row r="57" spans="1:5" x14ac:dyDescent="0.25">
      <c r="A57">
        <v>56</v>
      </c>
      <c r="B57">
        <f t="shared" si="3"/>
        <v>2574</v>
      </c>
      <c r="C57">
        <f t="shared" si="0"/>
        <v>0.30136986301369861</v>
      </c>
      <c r="D57" s="13">
        <f t="shared" si="1"/>
        <v>1500</v>
      </c>
      <c r="E57" s="13">
        <f t="shared" si="2"/>
        <v>2250000</v>
      </c>
    </row>
    <row r="58" spans="1:5" x14ac:dyDescent="0.25">
      <c r="A58">
        <v>57</v>
      </c>
      <c r="B58">
        <f t="shared" si="3"/>
        <v>1638</v>
      </c>
      <c r="C58">
        <f t="shared" si="0"/>
        <v>0.19178082191780821</v>
      </c>
      <c r="D58" s="13">
        <f t="shared" si="1"/>
        <v>1500</v>
      </c>
      <c r="E58" s="13">
        <f t="shared" si="2"/>
        <v>2250000</v>
      </c>
    </row>
    <row r="59" spans="1:5" x14ac:dyDescent="0.25">
      <c r="A59">
        <v>58</v>
      </c>
      <c r="B59">
        <f t="shared" si="3"/>
        <v>7254</v>
      </c>
      <c r="C59">
        <f t="shared" si="0"/>
        <v>0.84931506849315064</v>
      </c>
      <c r="D59" s="13">
        <f t="shared" si="1"/>
        <v>3000</v>
      </c>
      <c r="E59" s="13">
        <f t="shared" si="2"/>
        <v>9000000</v>
      </c>
    </row>
    <row r="60" spans="1:5" x14ac:dyDescent="0.25">
      <c r="A60">
        <v>59</v>
      </c>
      <c r="B60">
        <f t="shared" si="3"/>
        <v>7722</v>
      </c>
      <c r="C60">
        <f t="shared" si="0"/>
        <v>0.90410958904109584</v>
      </c>
      <c r="D60" s="13">
        <f t="shared" si="1"/>
        <v>3500</v>
      </c>
      <c r="E60" s="13">
        <f t="shared" si="2"/>
        <v>12250000</v>
      </c>
    </row>
    <row r="61" spans="1:5" x14ac:dyDescent="0.25">
      <c r="A61">
        <v>60</v>
      </c>
      <c r="B61">
        <f t="shared" si="3"/>
        <v>4914</v>
      </c>
      <c r="C61">
        <f t="shared" si="0"/>
        <v>0.57534246575342463</v>
      </c>
      <c r="D61" s="13">
        <f t="shared" si="1"/>
        <v>2500</v>
      </c>
      <c r="E61" s="13">
        <f t="shared" si="2"/>
        <v>6250000</v>
      </c>
    </row>
    <row r="62" spans="1:5" x14ac:dyDescent="0.25">
      <c r="A62">
        <v>61</v>
      </c>
      <c r="B62">
        <f t="shared" si="3"/>
        <v>4680</v>
      </c>
      <c r="C62">
        <f t="shared" si="0"/>
        <v>0.54794520547945202</v>
      </c>
      <c r="D62" s="13">
        <f t="shared" si="1"/>
        <v>2000</v>
      </c>
      <c r="E62" s="13">
        <f t="shared" si="2"/>
        <v>4000000</v>
      </c>
    </row>
    <row r="63" spans="1:5" x14ac:dyDescent="0.25">
      <c r="A63">
        <v>62</v>
      </c>
      <c r="B63">
        <f t="shared" si="3"/>
        <v>6084</v>
      </c>
      <c r="C63">
        <f t="shared" si="0"/>
        <v>0.71232876712328763</v>
      </c>
      <c r="D63" s="13">
        <f t="shared" si="1"/>
        <v>3000</v>
      </c>
      <c r="E63" s="13">
        <f t="shared" si="2"/>
        <v>9000000</v>
      </c>
    </row>
    <row r="64" spans="1:5" x14ac:dyDescent="0.25">
      <c r="A64">
        <v>63</v>
      </c>
      <c r="B64">
        <f t="shared" si="3"/>
        <v>6201</v>
      </c>
      <c r="C64">
        <f t="shared" si="0"/>
        <v>0.72602739726027399</v>
      </c>
      <c r="D64" s="13">
        <f t="shared" si="1"/>
        <v>3000</v>
      </c>
      <c r="E64" s="13">
        <f t="shared" si="2"/>
        <v>9000000</v>
      </c>
    </row>
    <row r="65" spans="1:5" x14ac:dyDescent="0.25">
      <c r="A65">
        <v>64</v>
      </c>
      <c r="B65">
        <f t="shared" si="3"/>
        <v>5499</v>
      </c>
      <c r="C65">
        <f t="shared" si="0"/>
        <v>0.64383561643835618</v>
      </c>
      <c r="D65" s="13">
        <f t="shared" si="1"/>
        <v>2500</v>
      </c>
      <c r="E65" s="13">
        <f t="shared" si="2"/>
        <v>6250000</v>
      </c>
    </row>
    <row r="66" spans="1:5" x14ac:dyDescent="0.25">
      <c r="A66">
        <v>65</v>
      </c>
      <c r="B66">
        <f t="shared" si="3"/>
        <v>1170</v>
      </c>
      <c r="C66">
        <f t="shared" si="0"/>
        <v>0.13698630136986301</v>
      </c>
      <c r="D66" s="13">
        <f t="shared" si="1"/>
        <v>1000</v>
      </c>
      <c r="E66" s="13">
        <f t="shared" si="2"/>
        <v>1000000</v>
      </c>
    </row>
    <row r="67" spans="1:5" x14ac:dyDescent="0.25">
      <c r="A67">
        <v>66</v>
      </c>
      <c r="B67">
        <f t="shared" si="3"/>
        <v>1521</v>
      </c>
      <c r="C67">
        <f t="shared" ref="C67:C101" si="4">B67/8541</f>
        <v>0.17808219178082191</v>
      </c>
      <c r="D67" s="13">
        <f t="shared" ref="D67:D101" si="5">IF(C67&lt;=0.15,1000,IF(C67&lt;0.35,1500,IF(C67&lt;0.55,2000,IF(C67&lt;0.7,2500,IF(C67&lt;0.85,3000,IF(C67&lt;1,3500))))))</f>
        <v>1500</v>
      </c>
      <c r="E67" s="13">
        <f t="shared" ref="E67:E102" si="6">D67^2</f>
        <v>2250000</v>
      </c>
    </row>
    <row r="68" spans="1:5" x14ac:dyDescent="0.25">
      <c r="A68">
        <v>67</v>
      </c>
      <c r="B68">
        <f t="shared" ref="B68:B101" si="7">MOD(B67*213,8541)</f>
        <v>7956</v>
      </c>
      <c r="C68">
        <f t="shared" si="4"/>
        <v>0.93150684931506844</v>
      </c>
      <c r="D68" s="13">
        <f t="shared" si="5"/>
        <v>3500</v>
      </c>
      <c r="E68" s="13">
        <f t="shared" si="6"/>
        <v>12250000</v>
      </c>
    </row>
    <row r="69" spans="1:5" x14ac:dyDescent="0.25">
      <c r="A69">
        <v>68</v>
      </c>
      <c r="B69">
        <f t="shared" si="7"/>
        <v>3510</v>
      </c>
      <c r="C69">
        <f t="shared" si="4"/>
        <v>0.41095890410958902</v>
      </c>
      <c r="D69" s="13">
        <f t="shared" si="5"/>
        <v>2000</v>
      </c>
      <c r="E69" s="13">
        <f t="shared" si="6"/>
        <v>4000000</v>
      </c>
    </row>
    <row r="70" spans="1:5" x14ac:dyDescent="0.25">
      <c r="A70">
        <v>69</v>
      </c>
      <c r="B70">
        <f t="shared" si="7"/>
        <v>4563</v>
      </c>
      <c r="C70">
        <f t="shared" si="4"/>
        <v>0.53424657534246578</v>
      </c>
      <c r="D70" s="13">
        <f t="shared" si="5"/>
        <v>2000</v>
      </c>
      <c r="E70" s="13">
        <f t="shared" si="6"/>
        <v>4000000</v>
      </c>
    </row>
    <row r="71" spans="1:5" x14ac:dyDescent="0.25">
      <c r="A71">
        <v>70</v>
      </c>
      <c r="B71">
        <f t="shared" si="7"/>
        <v>6786</v>
      </c>
      <c r="C71">
        <f t="shared" si="4"/>
        <v>0.79452054794520544</v>
      </c>
      <c r="D71" s="13">
        <f t="shared" si="5"/>
        <v>3000</v>
      </c>
      <c r="E71" s="13">
        <f t="shared" si="6"/>
        <v>9000000</v>
      </c>
    </row>
    <row r="72" spans="1:5" x14ac:dyDescent="0.25">
      <c r="A72">
        <v>71</v>
      </c>
      <c r="B72">
        <f t="shared" si="7"/>
        <v>1989</v>
      </c>
      <c r="C72">
        <f t="shared" si="4"/>
        <v>0.23287671232876711</v>
      </c>
      <c r="D72" s="13">
        <f t="shared" si="5"/>
        <v>1500</v>
      </c>
      <c r="E72" s="13">
        <f t="shared" si="6"/>
        <v>2250000</v>
      </c>
    </row>
    <row r="73" spans="1:5" x14ac:dyDescent="0.25">
      <c r="A73">
        <v>72</v>
      </c>
      <c r="B73">
        <f t="shared" si="7"/>
        <v>5148</v>
      </c>
      <c r="C73">
        <f t="shared" si="4"/>
        <v>0.60273972602739723</v>
      </c>
      <c r="D73" s="13">
        <f t="shared" si="5"/>
        <v>2500</v>
      </c>
      <c r="E73" s="13">
        <f t="shared" si="6"/>
        <v>6250000</v>
      </c>
    </row>
    <row r="74" spans="1:5" x14ac:dyDescent="0.25">
      <c r="A74">
        <v>73</v>
      </c>
      <c r="B74">
        <f t="shared" si="7"/>
        <v>3276</v>
      </c>
      <c r="C74">
        <f t="shared" si="4"/>
        <v>0.38356164383561642</v>
      </c>
      <c r="D74" s="13">
        <f t="shared" si="5"/>
        <v>2000</v>
      </c>
      <c r="E74" s="13">
        <f t="shared" si="6"/>
        <v>4000000</v>
      </c>
    </row>
    <row r="75" spans="1:5" x14ac:dyDescent="0.25">
      <c r="A75">
        <v>74</v>
      </c>
      <c r="B75">
        <f t="shared" si="7"/>
        <v>5967</v>
      </c>
      <c r="C75">
        <f t="shared" si="4"/>
        <v>0.69863013698630139</v>
      </c>
      <c r="D75" s="13">
        <f t="shared" si="5"/>
        <v>2500</v>
      </c>
      <c r="E75" s="13">
        <f t="shared" si="6"/>
        <v>6250000</v>
      </c>
    </row>
    <row r="76" spans="1:5" x14ac:dyDescent="0.25">
      <c r="A76">
        <v>75</v>
      </c>
      <c r="B76">
        <f t="shared" si="7"/>
        <v>6903</v>
      </c>
      <c r="C76">
        <f t="shared" si="4"/>
        <v>0.80821917808219179</v>
      </c>
      <c r="D76" s="13">
        <f t="shared" si="5"/>
        <v>3000</v>
      </c>
      <c r="E76" s="13">
        <f t="shared" si="6"/>
        <v>9000000</v>
      </c>
    </row>
    <row r="77" spans="1:5" x14ac:dyDescent="0.25">
      <c r="A77">
        <v>76</v>
      </c>
      <c r="B77">
        <f t="shared" si="7"/>
        <v>1287</v>
      </c>
      <c r="C77">
        <f t="shared" si="4"/>
        <v>0.15068493150684931</v>
      </c>
      <c r="D77" s="13">
        <f t="shared" si="5"/>
        <v>1500</v>
      </c>
      <c r="E77" s="13">
        <f t="shared" si="6"/>
        <v>2250000</v>
      </c>
    </row>
    <row r="78" spans="1:5" x14ac:dyDescent="0.25">
      <c r="A78">
        <v>77</v>
      </c>
      <c r="B78">
        <f t="shared" si="7"/>
        <v>819</v>
      </c>
      <c r="C78">
        <f t="shared" si="4"/>
        <v>9.5890410958904104E-2</v>
      </c>
      <c r="D78" s="13">
        <f t="shared" si="5"/>
        <v>1000</v>
      </c>
      <c r="E78" s="13">
        <f t="shared" si="6"/>
        <v>1000000</v>
      </c>
    </row>
    <row r="79" spans="1:5" x14ac:dyDescent="0.25">
      <c r="A79">
        <v>78</v>
      </c>
      <c r="B79">
        <f t="shared" si="7"/>
        <v>3627</v>
      </c>
      <c r="C79">
        <f t="shared" si="4"/>
        <v>0.42465753424657532</v>
      </c>
      <c r="D79" s="13">
        <f t="shared" si="5"/>
        <v>2000</v>
      </c>
      <c r="E79" s="13">
        <f t="shared" si="6"/>
        <v>4000000</v>
      </c>
    </row>
    <row r="80" spans="1:5" x14ac:dyDescent="0.25">
      <c r="A80">
        <v>79</v>
      </c>
      <c r="B80">
        <f t="shared" si="7"/>
        <v>3861</v>
      </c>
      <c r="C80">
        <f t="shared" si="4"/>
        <v>0.45205479452054792</v>
      </c>
      <c r="D80" s="13">
        <f t="shared" si="5"/>
        <v>2000</v>
      </c>
      <c r="E80" s="13">
        <f t="shared" si="6"/>
        <v>4000000</v>
      </c>
    </row>
    <row r="81" spans="1:5" x14ac:dyDescent="0.25">
      <c r="A81">
        <v>80</v>
      </c>
      <c r="B81">
        <f t="shared" si="7"/>
        <v>2457</v>
      </c>
      <c r="C81">
        <f t="shared" si="4"/>
        <v>0.28767123287671231</v>
      </c>
      <c r="D81" s="13">
        <f t="shared" si="5"/>
        <v>1500</v>
      </c>
      <c r="E81" s="13">
        <f t="shared" si="6"/>
        <v>2250000</v>
      </c>
    </row>
    <row r="82" spans="1:5" x14ac:dyDescent="0.25">
      <c r="A82">
        <v>81</v>
      </c>
      <c r="B82">
        <f t="shared" si="7"/>
        <v>2340</v>
      </c>
      <c r="C82">
        <f t="shared" si="4"/>
        <v>0.27397260273972601</v>
      </c>
      <c r="D82" s="13">
        <f t="shared" si="5"/>
        <v>1500</v>
      </c>
      <c r="E82" s="13">
        <f t="shared" si="6"/>
        <v>2250000</v>
      </c>
    </row>
    <row r="83" spans="1:5" x14ac:dyDescent="0.25">
      <c r="A83">
        <v>82</v>
      </c>
      <c r="B83">
        <f t="shared" si="7"/>
        <v>3042</v>
      </c>
      <c r="C83">
        <f t="shared" si="4"/>
        <v>0.35616438356164382</v>
      </c>
      <c r="D83" s="13">
        <f t="shared" si="5"/>
        <v>2000</v>
      </c>
      <c r="E83" s="13">
        <f t="shared" si="6"/>
        <v>4000000</v>
      </c>
    </row>
    <row r="84" spans="1:5" x14ac:dyDescent="0.25">
      <c r="A84">
        <v>83</v>
      </c>
      <c r="B84">
        <f t="shared" si="7"/>
        <v>7371</v>
      </c>
      <c r="C84">
        <f t="shared" si="4"/>
        <v>0.86301369863013699</v>
      </c>
      <c r="D84" s="13">
        <f t="shared" si="5"/>
        <v>3500</v>
      </c>
      <c r="E84" s="13">
        <f t="shared" si="6"/>
        <v>12250000</v>
      </c>
    </row>
    <row r="85" spans="1:5" x14ac:dyDescent="0.25">
      <c r="A85">
        <v>84</v>
      </c>
      <c r="B85">
        <f t="shared" si="7"/>
        <v>7020</v>
      </c>
      <c r="C85">
        <f t="shared" si="4"/>
        <v>0.82191780821917804</v>
      </c>
      <c r="D85" s="13">
        <f t="shared" si="5"/>
        <v>3000</v>
      </c>
      <c r="E85" s="13">
        <f t="shared" si="6"/>
        <v>9000000</v>
      </c>
    </row>
    <row r="86" spans="1:5" x14ac:dyDescent="0.25">
      <c r="A86">
        <v>85</v>
      </c>
      <c r="B86">
        <f t="shared" si="7"/>
        <v>585</v>
      </c>
      <c r="C86">
        <f t="shared" si="4"/>
        <v>6.8493150684931503E-2</v>
      </c>
      <c r="D86" s="13">
        <f t="shared" si="5"/>
        <v>1000</v>
      </c>
      <c r="E86" s="13">
        <f t="shared" si="6"/>
        <v>1000000</v>
      </c>
    </row>
    <row r="87" spans="1:5" x14ac:dyDescent="0.25">
      <c r="A87">
        <v>86</v>
      </c>
      <c r="B87">
        <f t="shared" si="7"/>
        <v>5031</v>
      </c>
      <c r="C87">
        <f t="shared" si="4"/>
        <v>0.58904109589041098</v>
      </c>
      <c r="D87" s="13">
        <f t="shared" si="5"/>
        <v>2500</v>
      </c>
      <c r="E87" s="13">
        <f t="shared" si="6"/>
        <v>6250000</v>
      </c>
    </row>
    <row r="88" spans="1:5" x14ac:dyDescent="0.25">
      <c r="A88">
        <v>87</v>
      </c>
      <c r="B88">
        <f t="shared" si="7"/>
        <v>3978</v>
      </c>
      <c r="C88">
        <f t="shared" si="4"/>
        <v>0.46575342465753422</v>
      </c>
      <c r="D88" s="13">
        <f t="shared" si="5"/>
        <v>2000</v>
      </c>
      <c r="E88" s="13">
        <f t="shared" si="6"/>
        <v>4000000</v>
      </c>
    </row>
    <row r="89" spans="1:5" x14ac:dyDescent="0.25">
      <c r="A89">
        <v>88</v>
      </c>
      <c r="B89">
        <f t="shared" si="7"/>
        <v>1755</v>
      </c>
      <c r="C89">
        <f t="shared" si="4"/>
        <v>0.20547945205479451</v>
      </c>
      <c r="D89" s="13">
        <f t="shared" si="5"/>
        <v>1500</v>
      </c>
      <c r="E89" s="13">
        <f t="shared" si="6"/>
        <v>2250000</v>
      </c>
    </row>
    <row r="90" spans="1:5" x14ac:dyDescent="0.25">
      <c r="A90">
        <v>89</v>
      </c>
      <c r="B90">
        <f t="shared" si="7"/>
        <v>6552</v>
      </c>
      <c r="C90">
        <f t="shared" si="4"/>
        <v>0.76712328767123283</v>
      </c>
      <c r="D90" s="13">
        <f t="shared" si="5"/>
        <v>3000</v>
      </c>
      <c r="E90" s="13">
        <f t="shared" si="6"/>
        <v>9000000</v>
      </c>
    </row>
    <row r="91" spans="1:5" x14ac:dyDescent="0.25">
      <c r="A91">
        <v>90</v>
      </c>
      <c r="B91">
        <f t="shared" si="7"/>
        <v>3393</v>
      </c>
      <c r="C91">
        <f t="shared" si="4"/>
        <v>0.39726027397260272</v>
      </c>
      <c r="D91" s="13">
        <f t="shared" si="5"/>
        <v>2000</v>
      </c>
      <c r="E91" s="13">
        <f t="shared" si="6"/>
        <v>4000000</v>
      </c>
    </row>
    <row r="92" spans="1:5" x14ac:dyDescent="0.25">
      <c r="A92">
        <v>91</v>
      </c>
      <c r="B92">
        <f t="shared" si="7"/>
        <v>5265</v>
      </c>
      <c r="C92">
        <f t="shared" si="4"/>
        <v>0.61643835616438358</v>
      </c>
      <c r="D92" s="13">
        <f t="shared" si="5"/>
        <v>2500</v>
      </c>
      <c r="E92" s="13">
        <f t="shared" si="6"/>
        <v>6250000</v>
      </c>
    </row>
    <row r="93" spans="1:5" x14ac:dyDescent="0.25">
      <c r="A93">
        <v>92</v>
      </c>
      <c r="B93">
        <f t="shared" si="7"/>
        <v>2574</v>
      </c>
      <c r="C93">
        <f t="shared" si="4"/>
        <v>0.30136986301369861</v>
      </c>
      <c r="D93" s="13">
        <f t="shared" si="5"/>
        <v>1500</v>
      </c>
      <c r="E93" s="13">
        <f t="shared" si="6"/>
        <v>2250000</v>
      </c>
    </row>
    <row r="94" spans="1:5" x14ac:dyDescent="0.25">
      <c r="A94">
        <v>93</v>
      </c>
      <c r="B94">
        <f t="shared" si="7"/>
        <v>1638</v>
      </c>
      <c r="C94">
        <f t="shared" si="4"/>
        <v>0.19178082191780821</v>
      </c>
      <c r="D94" s="13">
        <f t="shared" si="5"/>
        <v>1500</v>
      </c>
      <c r="E94" s="13">
        <f t="shared" si="6"/>
        <v>2250000</v>
      </c>
    </row>
    <row r="95" spans="1:5" x14ac:dyDescent="0.25">
      <c r="A95">
        <v>94</v>
      </c>
      <c r="B95">
        <f t="shared" si="7"/>
        <v>7254</v>
      </c>
      <c r="C95">
        <f t="shared" si="4"/>
        <v>0.84931506849315064</v>
      </c>
      <c r="D95" s="13">
        <f t="shared" si="5"/>
        <v>3000</v>
      </c>
      <c r="E95" s="13">
        <f t="shared" si="6"/>
        <v>9000000</v>
      </c>
    </row>
    <row r="96" spans="1:5" x14ac:dyDescent="0.25">
      <c r="A96">
        <v>95</v>
      </c>
      <c r="B96">
        <f t="shared" si="7"/>
        <v>7722</v>
      </c>
      <c r="C96">
        <f t="shared" si="4"/>
        <v>0.90410958904109584</v>
      </c>
      <c r="D96" s="13">
        <f t="shared" si="5"/>
        <v>3500</v>
      </c>
      <c r="E96" s="13">
        <f t="shared" si="6"/>
        <v>12250000</v>
      </c>
    </row>
    <row r="97" spans="1:5" x14ac:dyDescent="0.25">
      <c r="A97">
        <v>96</v>
      </c>
      <c r="B97">
        <f t="shared" si="7"/>
        <v>4914</v>
      </c>
      <c r="C97">
        <f t="shared" si="4"/>
        <v>0.57534246575342463</v>
      </c>
      <c r="D97" s="13">
        <f t="shared" si="5"/>
        <v>2500</v>
      </c>
      <c r="E97" s="13">
        <f t="shared" si="6"/>
        <v>6250000</v>
      </c>
    </row>
    <row r="98" spans="1:5" x14ac:dyDescent="0.25">
      <c r="A98">
        <v>97</v>
      </c>
      <c r="B98">
        <f t="shared" si="7"/>
        <v>4680</v>
      </c>
      <c r="C98">
        <f t="shared" si="4"/>
        <v>0.54794520547945202</v>
      </c>
      <c r="D98" s="13">
        <f t="shared" si="5"/>
        <v>2000</v>
      </c>
      <c r="E98" s="13">
        <f t="shared" si="6"/>
        <v>4000000</v>
      </c>
    </row>
    <row r="99" spans="1:5" x14ac:dyDescent="0.25">
      <c r="A99">
        <v>98</v>
      </c>
      <c r="B99">
        <f t="shared" si="7"/>
        <v>6084</v>
      </c>
      <c r="C99">
        <f t="shared" si="4"/>
        <v>0.71232876712328763</v>
      </c>
      <c r="D99" s="13">
        <f t="shared" si="5"/>
        <v>3000</v>
      </c>
      <c r="E99" s="13">
        <f t="shared" si="6"/>
        <v>9000000</v>
      </c>
    </row>
    <row r="100" spans="1:5" x14ac:dyDescent="0.25">
      <c r="A100">
        <v>99</v>
      </c>
      <c r="B100">
        <f t="shared" si="7"/>
        <v>6201</v>
      </c>
      <c r="C100">
        <f t="shared" si="4"/>
        <v>0.72602739726027399</v>
      </c>
      <c r="D100" s="13">
        <f t="shared" si="5"/>
        <v>3000</v>
      </c>
      <c r="E100" s="13">
        <f t="shared" si="6"/>
        <v>9000000</v>
      </c>
    </row>
    <row r="101" spans="1:5" x14ac:dyDescent="0.25">
      <c r="A101">
        <v>100</v>
      </c>
      <c r="B101">
        <f t="shared" si="7"/>
        <v>5499</v>
      </c>
      <c r="C101">
        <f t="shared" si="4"/>
        <v>0.64383561643835618</v>
      </c>
      <c r="D101" s="13">
        <f t="shared" si="5"/>
        <v>2500</v>
      </c>
      <c r="E101" s="13">
        <f t="shared" si="6"/>
        <v>6250000</v>
      </c>
    </row>
    <row r="102" spans="1:5" x14ac:dyDescent="0.25">
      <c r="C102" s="7" t="s">
        <v>36</v>
      </c>
      <c r="D102" s="21">
        <f>SUM(D2:D101)</f>
        <v>222500</v>
      </c>
      <c r="E102" s="21">
        <f>SUM(E2:E101)</f>
        <v>546750000</v>
      </c>
    </row>
    <row r="103" spans="1:5" x14ac:dyDescent="0.25">
      <c r="C103" s="7" t="s">
        <v>37</v>
      </c>
      <c r="D103" s="21">
        <f>D102/100</f>
        <v>2225</v>
      </c>
      <c r="E103" s="7"/>
    </row>
    <row r="104" spans="1:5" x14ac:dyDescent="0.25">
      <c r="C104" s="7" t="s">
        <v>38</v>
      </c>
      <c r="D104" s="21">
        <f>(E102-(100*(D103^2)))/(100-1)</f>
        <v>522095.95959595958</v>
      </c>
      <c r="E104" s="7"/>
    </row>
    <row r="105" spans="1:5" x14ac:dyDescent="0.25">
      <c r="C105" s="7" t="s">
        <v>39</v>
      </c>
      <c r="D105" s="7">
        <f>SQRT(D104)</f>
        <v>722.56208009828435</v>
      </c>
      <c r="E105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31BD-FD78-4BD5-BA37-3F92A1C1D1B9}">
  <dimension ref="A1:D10"/>
  <sheetViews>
    <sheetView workbookViewId="0">
      <selection activeCell="C10" sqref="C10"/>
    </sheetView>
  </sheetViews>
  <sheetFormatPr defaultRowHeight="15" x14ac:dyDescent="0.25"/>
  <sheetData>
    <row r="1" spans="1:4" x14ac:dyDescent="0.25">
      <c r="A1" s="10" t="s">
        <v>31</v>
      </c>
      <c r="B1" s="10" t="s">
        <v>32</v>
      </c>
      <c r="C1" s="3" t="s">
        <v>40</v>
      </c>
      <c r="D1" s="3" t="s">
        <v>41</v>
      </c>
    </row>
    <row r="2" spans="1:4" x14ac:dyDescent="0.25">
      <c r="A2" s="10">
        <v>1000</v>
      </c>
      <c r="B2" s="10">
        <v>0.15</v>
      </c>
      <c r="C2" s="3">
        <f>A2*B2</f>
        <v>150</v>
      </c>
      <c r="D2" s="3">
        <f>((A2-2200)^2)*B2</f>
        <v>216000</v>
      </c>
    </row>
    <row r="3" spans="1:4" x14ac:dyDescent="0.25">
      <c r="A3" s="10">
        <v>1500</v>
      </c>
      <c r="B3" s="10">
        <v>0.2</v>
      </c>
      <c r="C3" s="3">
        <f t="shared" ref="C3:C7" si="0">A3*B3</f>
        <v>300</v>
      </c>
      <c r="D3" s="3">
        <f t="shared" ref="D3:D7" si="1">((A3-2200)^2)*B3</f>
        <v>98000</v>
      </c>
    </row>
    <row r="4" spans="1:4" x14ac:dyDescent="0.25">
      <c r="A4" s="10">
        <v>2000</v>
      </c>
      <c r="B4" s="10">
        <v>0.2</v>
      </c>
      <c r="C4" s="3">
        <f t="shared" si="0"/>
        <v>400</v>
      </c>
      <c r="D4" s="3">
        <f t="shared" si="1"/>
        <v>8000</v>
      </c>
    </row>
    <row r="5" spans="1:4" x14ac:dyDescent="0.25">
      <c r="A5" s="10">
        <v>2500</v>
      </c>
      <c r="B5" s="10">
        <v>0.15</v>
      </c>
      <c r="C5" s="3">
        <f t="shared" si="0"/>
        <v>375</v>
      </c>
      <c r="D5" s="3">
        <f t="shared" si="1"/>
        <v>13500</v>
      </c>
    </row>
    <row r="6" spans="1:4" x14ac:dyDescent="0.25">
      <c r="A6" s="10">
        <v>3000</v>
      </c>
      <c r="B6" s="10">
        <v>0.15</v>
      </c>
      <c r="C6" s="3">
        <f t="shared" si="0"/>
        <v>450</v>
      </c>
      <c r="D6" s="3">
        <f t="shared" si="1"/>
        <v>96000</v>
      </c>
    </row>
    <row r="7" spans="1:4" x14ac:dyDescent="0.25">
      <c r="A7" s="10">
        <v>3500</v>
      </c>
      <c r="B7" s="10">
        <v>0.15</v>
      </c>
      <c r="C7" s="3">
        <f t="shared" si="0"/>
        <v>525</v>
      </c>
      <c r="D7" s="3">
        <f t="shared" si="1"/>
        <v>253500</v>
      </c>
    </row>
    <row r="8" spans="1:4" x14ac:dyDescent="0.25">
      <c r="A8" s="14" t="s">
        <v>5</v>
      </c>
      <c r="B8" s="14"/>
      <c r="C8" s="3">
        <f>SUM(C2:C7)</f>
        <v>2200</v>
      </c>
      <c r="D8" s="3">
        <f>SUM(D2:D7)</f>
        <v>685000</v>
      </c>
    </row>
    <row r="10" spans="1:4" x14ac:dyDescent="0.25">
      <c r="B10" t="s">
        <v>42</v>
      </c>
      <c r="C10">
        <f>SQRT(D8)</f>
        <v>827.64726786234246</v>
      </c>
    </row>
  </sheetData>
  <mergeCells count="1">
    <mergeCell ref="A8:B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6FFC-9B09-492E-97E0-131142843ADA}">
  <dimension ref="A1:C105"/>
  <sheetViews>
    <sheetView tabSelected="1" topLeftCell="A88" workbookViewId="0">
      <selection activeCell="E97" sqref="E97"/>
    </sheetView>
  </sheetViews>
  <sheetFormatPr defaultRowHeight="15" x14ac:dyDescent="0.25"/>
  <cols>
    <col min="3" max="3" width="17.5703125" customWidth="1"/>
  </cols>
  <sheetData>
    <row r="1" spans="1:3" x14ac:dyDescent="0.25">
      <c r="A1" t="s">
        <v>43</v>
      </c>
      <c r="B1" t="s">
        <v>34</v>
      </c>
      <c r="C1" t="s">
        <v>35</v>
      </c>
    </row>
    <row r="2" spans="1:3" x14ac:dyDescent="0.25">
      <c r="A2">
        <f ca="1">RAND()</f>
        <v>0.11067828322898099</v>
      </c>
      <c r="B2" s="13">
        <f ca="1">IF(A2&lt;=0.15,1000,IF(A2&lt;0.35,1500,IF(A2&lt;0.55,2000,IF(A2&lt;0.7,2500,IF(A2&lt;0.85,3000,IF(A2&lt;1,3500))))))</f>
        <v>1000</v>
      </c>
      <c r="C2" s="13">
        <f ca="1">B2^2</f>
        <v>1000000</v>
      </c>
    </row>
    <row r="3" spans="1:3" x14ac:dyDescent="0.25">
      <c r="A3">
        <f t="shared" ref="A3:A66" ca="1" si="0">RAND()</f>
        <v>0.94318822714569917</v>
      </c>
      <c r="B3" s="13">
        <f t="shared" ref="B3:B66" ca="1" si="1">IF(A3&lt;=0.15,1000,IF(A3&lt;0.35,1500,IF(A3&lt;0.55,2000,IF(A3&lt;0.7,2500,IF(A3&lt;0.85,3000,IF(A3&lt;1,3500))))))</f>
        <v>3500</v>
      </c>
      <c r="C3" s="13">
        <f t="shared" ref="C3:C66" ca="1" si="2">B3^2</f>
        <v>12250000</v>
      </c>
    </row>
    <row r="4" spans="1:3" x14ac:dyDescent="0.25">
      <c r="A4">
        <f t="shared" ca="1" si="0"/>
        <v>0.61161753872282509</v>
      </c>
      <c r="B4" s="13">
        <f t="shared" ca="1" si="1"/>
        <v>2500</v>
      </c>
      <c r="C4" s="13">
        <f t="shared" ca="1" si="2"/>
        <v>6250000</v>
      </c>
    </row>
    <row r="5" spans="1:3" x14ac:dyDescent="0.25">
      <c r="A5">
        <f t="shared" ca="1" si="0"/>
        <v>0.32610409316805167</v>
      </c>
      <c r="B5" s="13">
        <f t="shared" ca="1" si="1"/>
        <v>1500</v>
      </c>
      <c r="C5" s="13">
        <f t="shared" ca="1" si="2"/>
        <v>2250000</v>
      </c>
    </row>
    <row r="6" spans="1:3" x14ac:dyDescent="0.25">
      <c r="A6">
        <f t="shared" ca="1" si="0"/>
        <v>7.3417775443255229E-2</v>
      </c>
      <c r="B6" s="13">
        <f t="shared" ca="1" si="1"/>
        <v>1000</v>
      </c>
      <c r="C6" s="13">
        <f t="shared" ca="1" si="2"/>
        <v>1000000</v>
      </c>
    </row>
    <row r="7" spans="1:3" x14ac:dyDescent="0.25">
      <c r="A7">
        <f t="shared" ca="1" si="0"/>
        <v>0.26859334508703747</v>
      </c>
      <c r="B7" s="13">
        <f t="shared" ca="1" si="1"/>
        <v>1500</v>
      </c>
      <c r="C7" s="13">
        <f t="shared" ca="1" si="2"/>
        <v>2250000</v>
      </c>
    </row>
    <row r="8" spans="1:3" x14ac:dyDescent="0.25">
      <c r="A8">
        <f t="shared" ca="1" si="0"/>
        <v>0.89816649574596052</v>
      </c>
      <c r="B8" s="13">
        <f t="shared" ca="1" si="1"/>
        <v>3500</v>
      </c>
      <c r="C8" s="13">
        <f t="shared" ca="1" si="2"/>
        <v>12250000</v>
      </c>
    </row>
    <row r="9" spans="1:3" x14ac:dyDescent="0.25">
      <c r="A9">
        <f t="shared" ca="1" si="0"/>
        <v>0.33989060967735796</v>
      </c>
      <c r="B9" s="13">
        <f t="shared" ca="1" si="1"/>
        <v>1500</v>
      </c>
      <c r="C9" s="13">
        <f t="shared" ca="1" si="2"/>
        <v>2250000</v>
      </c>
    </row>
    <row r="10" spans="1:3" x14ac:dyDescent="0.25">
      <c r="A10">
        <f t="shared" ca="1" si="0"/>
        <v>0.99605177996634398</v>
      </c>
      <c r="B10" s="13">
        <f t="shared" ca="1" si="1"/>
        <v>3500</v>
      </c>
      <c r="C10" s="13">
        <f t="shared" ca="1" si="2"/>
        <v>12250000</v>
      </c>
    </row>
    <row r="11" spans="1:3" x14ac:dyDescent="0.25">
      <c r="A11">
        <f t="shared" ca="1" si="0"/>
        <v>2.5225933003825252E-2</v>
      </c>
      <c r="B11" s="13">
        <f t="shared" ca="1" si="1"/>
        <v>1000</v>
      </c>
      <c r="C11" s="13">
        <f t="shared" ca="1" si="2"/>
        <v>1000000</v>
      </c>
    </row>
    <row r="12" spans="1:3" x14ac:dyDescent="0.25">
      <c r="A12">
        <f t="shared" ca="1" si="0"/>
        <v>0.98477658780793731</v>
      </c>
      <c r="B12" s="13">
        <f t="shared" ca="1" si="1"/>
        <v>3500</v>
      </c>
      <c r="C12" s="13">
        <f t="shared" ca="1" si="2"/>
        <v>12250000</v>
      </c>
    </row>
    <row r="13" spans="1:3" x14ac:dyDescent="0.25">
      <c r="A13">
        <f t="shared" ca="1" si="0"/>
        <v>0.69537795419614279</v>
      </c>
      <c r="B13" s="13">
        <f t="shared" ca="1" si="1"/>
        <v>2500</v>
      </c>
      <c r="C13" s="13">
        <f t="shared" ca="1" si="2"/>
        <v>6250000</v>
      </c>
    </row>
    <row r="14" spans="1:3" x14ac:dyDescent="0.25">
      <c r="A14">
        <f t="shared" ca="1" si="0"/>
        <v>0.82572285554535008</v>
      </c>
      <c r="B14" s="13">
        <f t="shared" ca="1" si="1"/>
        <v>3000</v>
      </c>
      <c r="C14" s="13">
        <f t="shared" ca="1" si="2"/>
        <v>9000000</v>
      </c>
    </row>
    <row r="15" spans="1:3" x14ac:dyDescent="0.25">
      <c r="A15">
        <f t="shared" ca="1" si="0"/>
        <v>0.72889189525567244</v>
      </c>
      <c r="B15" s="13">
        <f t="shared" ca="1" si="1"/>
        <v>3000</v>
      </c>
      <c r="C15" s="13">
        <f t="shared" ca="1" si="2"/>
        <v>9000000</v>
      </c>
    </row>
    <row r="16" spans="1:3" x14ac:dyDescent="0.25">
      <c r="A16">
        <f t="shared" ca="1" si="0"/>
        <v>1.6985307353285295E-2</v>
      </c>
      <c r="B16" s="13">
        <f t="shared" ca="1" si="1"/>
        <v>1000</v>
      </c>
      <c r="C16" s="13">
        <f t="shared" ca="1" si="2"/>
        <v>1000000</v>
      </c>
    </row>
    <row r="17" spans="1:3" x14ac:dyDescent="0.25">
      <c r="A17">
        <f t="shared" ca="1" si="0"/>
        <v>0.34279710472651148</v>
      </c>
      <c r="B17" s="13">
        <f t="shared" ca="1" si="1"/>
        <v>1500</v>
      </c>
      <c r="C17" s="13">
        <f t="shared" ca="1" si="2"/>
        <v>2250000</v>
      </c>
    </row>
    <row r="18" spans="1:3" x14ac:dyDescent="0.25">
      <c r="A18">
        <f t="shared" ca="1" si="0"/>
        <v>0.81672266906580027</v>
      </c>
      <c r="B18" s="13">
        <f t="shared" ca="1" si="1"/>
        <v>3000</v>
      </c>
      <c r="C18" s="13">
        <f t="shared" ca="1" si="2"/>
        <v>9000000</v>
      </c>
    </row>
    <row r="19" spans="1:3" x14ac:dyDescent="0.25">
      <c r="A19">
        <f t="shared" ca="1" si="0"/>
        <v>0.30108792691783026</v>
      </c>
      <c r="B19" s="13">
        <f t="shared" ca="1" si="1"/>
        <v>1500</v>
      </c>
      <c r="C19" s="13">
        <f t="shared" ca="1" si="2"/>
        <v>2250000</v>
      </c>
    </row>
    <row r="20" spans="1:3" x14ac:dyDescent="0.25">
      <c r="A20">
        <f t="shared" ca="1" si="0"/>
        <v>0.52116253224054476</v>
      </c>
      <c r="B20" s="13">
        <f t="shared" ca="1" si="1"/>
        <v>2000</v>
      </c>
      <c r="C20" s="13">
        <f t="shared" ca="1" si="2"/>
        <v>4000000</v>
      </c>
    </row>
    <row r="21" spans="1:3" x14ac:dyDescent="0.25">
      <c r="A21">
        <f t="shared" ca="1" si="0"/>
        <v>0.49653745305452623</v>
      </c>
      <c r="B21" s="13">
        <f t="shared" ca="1" si="1"/>
        <v>2000</v>
      </c>
      <c r="C21" s="13">
        <f t="shared" ca="1" si="2"/>
        <v>4000000</v>
      </c>
    </row>
    <row r="22" spans="1:3" x14ac:dyDescent="0.25">
      <c r="A22">
        <f t="shared" ca="1" si="0"/>
        <v>0.44932330893730998</v>
      </c>
      <c r="B22" s="13">
        <f t="shared" ca="1" si="1"/>
        <v>2000</v>
      </c>
      <c r="C22" s="13">
        <f t="shared" ca="1" si="2"/>
        <v>4000000</v>
      </c>
    </row>
    <row r="23" spans="1:3" x14ac:dyDescent="0.25">
      <c r="A23">
        <f t="shared" ca="1" si="0"/>
        <v>0.45585003865557139</v>
      </c>
      <c r="B23" s="13">
        <f t="shared" ca="1" si="1"/>
        <v>2000</v>
      </c>
      <c r="C23" s="13">
        <f t="shared" ca="1" si="2"/>
        <v>4000000</v>
      </c>
    </row>
    <row r="24" spans="1:3" x14ac:dyDescent="0.25">
      <c r="A24">
        <f t="shared" ca="1" si="0"/>
        <v>0.91695418963312825</v>
      </c>
      <c r="B24" s="13">
        <f t="shared" ca="1" si="1"/>
        <v>3500</v>
      </c>
      <c r="C24" s="13">
        <f t="shared" ca="1" si="2"/>
        <v>12250000</v>
      </c>
    </row>
    <row r="25" spans="1:3" x14ac:dyDescent="0.25">
      <c r="A25">
        <f t="shared" ca="1" si="0"/>
        <v>6.8140418435078454E-2</v>
      </c>
      <c r="B25" s="13">
        <f t="shared" ca="1" si="1"/>
        <v>1000</v>
      </c>
      <c r="C25" s="13">
        <f t="shared" ca="1" si="2"/>
        <v>1000000</v>
      </c>
    </row>
    <row r="26" spans="1:3" x14ac:dyDescent="0.25">
      <c r="A26">
        <f t="shared" ca="1" si="0"/>
        <v>0.9562315183406831</v>
      </c>
      <c r="B26" s="13">
        <f t="shared" ca="1" si="1"/>
        <v>3500</v>
      </c>
      <c r="C26" s="13">
        <f t="shared" ca="1" si="2"/>
        <v>12250000</v>
      </c>
    </row>
    <row r="27" spans="1:3" x14ac:dyDescent="0.25">
      <c r="A27">
        <f t="shared" ca="1" si="0"/>
        <v>0.88089424383364423</v>
      </c>
      <c r="B27" s="13">
        <f t="shared" ca="1" si="1"/>
        <v>3500</v>
      </c>
      <c r="C27" s="13">
        <f t="shared" ca="1" si="2"/>
        <v>12250000</v>
      </c>
    </row>
    <row r="28" spans="1:3" x14ac:dyDescent="0.25">
      <c r="A28">
        <f t="shared" ca="1" si="0"/>
        <v>0.52714359385616749</v>
      </c>
      <c r="B28" s="13">
        <f t="shared" ca="1" si="1"/>
        <v>2000</v>
      </c>
      <c r="C28" s="13">
        <f t="shared" ca="1" si="2"/>
        <v>4000000</v>
      </c>
    </row>
    <row r="29" spans="1:3" x14ac:dyDescent="0.25">
      <c r="A29">
        <f t="shared" ca="1" si="0"/>
        <v>0.94732831922750549</v>
      </c>
      <c r="B29" s="13">
        <f t="shared" ca="1" si="1"/>
        <v>3500</v>
      </c>
      <c r="C29" s="13">
        <f t="shared" ca="1" si="2"/>
        <v>12250000</v>
      </c>
    </row>
    <row r="30" spans="1:3" x14ac:dyDescent="0.25">
      <c r="A30">
        <f t="shared" ca="1" si="0"/>
        <v>0.22293739839803772</v>
      </c>
      <c r="B30" s="13">
        <f t="shared" ca="1" si="1"/>
        <v>1500</v>
      </c>
      <c r="C30" s="13">
        <f t="shared" ca="1" si="2"/>
        <v>2250000</v>
      </c>
    </row>
    <row r="31" spans="1:3" x14ac:dyDescent="0.25">
      <c r="A31">
        <f t="shared" ca="1" si="0"/>
        <v>0.50757734826369416</v>
      </c>
      <c r="B31" s="13">
        <f t="shared" ca="1" si="1"/>
        <v>2000</v>
      </c>
      <c r="C31" s="13">
        <f t="shared" ca="1" si="2"/>
        <v>4000000</v>
      </c>
    </row>
    <row r="32" spans="1:3" x14ac:dyDescent="0.25">
      <c r="A32">
        <f t="shared" ca="1" si="0"/>
        <v>0.45690100284690016</v>
      </c>
      <c r="B32" s="13">
        <f t="shared" ca="1" si="1"/>
        <v>2000</v>
      </c>
      <c r="C32" s="13">
        <f t="shared" ca="1" si="2"/>
        <v>4000000</v>
      </c>
    </row>
    <row r="33" spans="1:3" x14ac:dyDescent="0.25">
      <c r="A33">
        <f t="shared" ca="1" si="0"/>
        <v>0.72043575827151418</v>
      </c>
      <c r="B33" s="13">
        <f t="shared" ca="1" si="1"/>
        <v>3000</v>
      </c>
      <c r="C33" s="13">
        <f t="shared" ca="1" si="2"/>
        <v>9000000</v>
      </c>
    </row>
    <row r="34" spans="1:3" x14ac:dyDescent="0.25">
      <c r="A34">
        <f t="shared" ca="1" si="0"/>
        <v>0.90085250282250295</v>
      </c>
      <c r="B34" s="13">
        <f t="shared" ca="1" si="1"/>
        <v>3500</v>
      </c>
      <c r="C34" s="13">
        <f t="shared" ca="1" si="2"/>
        <v>12250000</v>
      </c>
    </row>
    <row r="35" spans="1:3" x14ac:dyDescent="0.25">
      <c r="A35">
        <f t="shared" ca="1" si="0"/>
        <v>0.34193490417327954</v>
      </c>
      <c r="B35" s="13">
        <f t="shared" ca="1" si="1"/>
        <v>1500</v>
      </c>
      <c r="C35" s="13">
        <f t="shared" ca="1" si="2"/>
        <v>2250000</v>
      </c>
    </row>
    <row r="36" spans="1:3" x14ac:dyDescent="0.25">
      <c r="A36">
        <f t="shared" ca="1" si="0"/>
        <v>0.39512998806604782</v>
      </c>
      <c r="B36" s="13">
        <f t="shared" ca="1" si="1"/>
        <v>2000</v>
      </c>
      <c r="C36" s="13">
        <f t="shared" ca="1" si="2"/>
        <v>4000000</v>
      </c>
    </row>
    <row r="37" spans="1:3" x14ac:dyDescent="0.25">
      <c r="A37">
        <f t="shared" ca="1" si="0"/>
        <v>0.40581855922842802</v>
      </c>
      <c r="B37" s="13">
        <f t="shared" ca="1" si="1"/>
        <v>2000</v>
      </c>
      <c r="C37" s="13">
        <f t="shared" ca="1" si="2"/>
        <v>4000000</v>
      </c>
    </row>
    <row r="38" spans="1:3" x14ac:dyDescent="0.25">
      <c r="A38">
        <f t="shared" ca="1" si="0"/>
        <v>0.41445732412772041</v>
      </c>
      <c r="B38" s="13">
        <f t="shared" ca="1" si="1"/>
        <v>2000</v>
      </c>
      <c r="C38" s="13">
        <f t="shared" ca="1" si="2"/>
        <v>4000000</v>
      </c>
    </row>
    <row r="39" spans="1:3" x14ac:dyDescent="0.25">
      <c r="A39">
        <f t="shared" ca="1" si="0"/>
        <v>0.99902159030098514</v>
      </c>
      <c r="B39" s="13">
        <f t="shared" ca="1" si="1"/>
        <v>3500</v>
      </c>
      <c r="C39" s="13">
        <f t="shared" ca="1" si="2"/>
        <v>12250000</v>
      </c>
    </row>
    <row r="40" spans="1:3" x14ac:dyDescent="0.25">
      <c r="A40">
        <f t="shared" ca="1" si="0"/>
        <v>0.79941414852505022</v>
      </c>
      <c r="B40" s="13">
        <f t="shared" ca="1" si="1"/>
        <v>3000</v>
      </c>
      <c r="C40" s="13">
        <f t="shared" ca="1" si="2"/>
        <v>9000000</v>
      </c>
    </row>
    <row r="41" spans="1:3" x14ac:dyDescent="0.25">
      <c r="A41">
        <f t="shared" ca="1" si="0"/>
        <v>0.45945741534034057</v>
      </c>
      <c r="B41" s="13">
        <f t="shared" ca="1" si="1"/>
        <v>2000</v>
      </c>
      <c r="C41" s="13">
        <f t="shared" ca="1" si="2"/>
        <v>4000000</v>
      </c>
    </row>
    <row r="42" spans="1:3" x14ac:dyDescent="0.25">
      <c r="A42">
        <f t="shared" ca="1" si="0"/>
        <v>0.18122629288009007</v>
      </c>
      <c r="B42" s="13">
        <f t="shared" ca="1" si="1"/>
        <v>1500</v>
      </c>
      <c r="C42" s="13">
        <f t="shared" ca="1" si="2"/>
        <v>2250000</v>
      </c>
    </row>
    <row r="43" spans="1:3" x14ac:dyDescent="0.25">
      <c r="A43">
        <f t="shared" ca="1" si="0"/>
        <v>0.69716729040306102</v>
      </c>
      <c r="B43" s="13">
        <f t="shared" ca="1" si="1"/>
        <v>2500</v>
      </c>
      <c r="C43" s="13">
        <f t="shared" ca="1" si="2"/>
        <v>6250000</v>
      </c>
    </row>
    <row r="44" spans="1:3" x14ac:dyDescent="0.25">
      <c r="A44">
        <f t="shared" ca="1" si="0"/>
        <v>0.55737271638588959</v>
      </c>
      <c r="B44" s="13">
        <f t="shared" ca="1" si="1"/>
        <v>2500</v>
      </c>
      <c r="C44" s="13">
        <f t="shared" ca="1" si="2"/>
        <v>6250000</v>
      </c>
    </row>
    <row r="45" spans="1:3" x14ac:dyDescent="0.25">
      <c r="A45">
        <f t="shared" ca="1" si="0"/>
        <v>0.11470744861190807</v>
      </c>
      <c r="B45" s="13">
        <f t="shared" ca="1" si="1"/>
        <v>1000</v>
      </c>
      <c r="C45" s="13">
        <f t="shared" ca="1" si="2"/>
        <v>1000000</v>
      </c>
    </row>
    <row r="46" spans="1:3" x14ac:dyDescent="0.25">
      <c r="A46">
        <f t="shared" ca="1" si="0"/>
        <v>0.53234040735990751</v>
      </c>
      <c r="B46" s="13">
        <f t="shared" ca="1" si="1"/>
        <v>2000</v>
      </c>
      <c r="C46" s="13">
        <f t="shared" ca="1" si="2"/>
        <v>4000000</v>
      </c>
    </row>
    <row r="47" spans="1:3" x14ac:dyDescent="0.25">
      <c r="A47">
        <f t="shared" ca="1" si="0"/>
        <v>0.27746128345290533</v>
      </c>
      <c r="B47" s="13">
        <f t="shared" ca="1" si="1"/>
        <v>1500</v>
      </c>
      <c r="C47" s="13">
        <f t="shared" ca="1" si="2"/>
        <v>2250000</v>
      </c>
    </row>
    <row r="48" spans="1:3" x14ac:dyDescent="0.25">
      <c r="A48">
        <f t="shared" ca="1" si="0"/>
        <v>4.9562693413145675E-2</v>
      </c>
      <c r="B48" s="13">
        <f t="shared" ca="1" si="1"/>
        <v>1000</v>
      </c>
      <c r="C48" s="13">
        <f t="shared" ca="1" si="2"/>
        <v>1000000</v>
      </c>
    </row>
    <row r="49" spans="1:3" x14ac:dyDescent="0.25">
      <c r="A49">
        <f t="shared" ca="1" si="0"/>
        <v>0.13991219137303457</v>
      </c>
      <c r="B49" s="13">
        <f t="shared" ca="1" si="1"/>
        <v>1000</v>
      </c>
      <c r="C49" s="13">
        <f t="shared" ca="1" si="2"/>
        <v>1000000</v>
      </c>
    </row>
    <row r="50" spans="1:3" x14ac:dyDescent="0.25">
      <c r="A50">
        <f t="shared" ca="1" si="0"/>
        <v>0.16275633381650101</v>
      </c>
      <c r="B50" s="13">
        <f t="shared" ca="1" si="1"/>
        <v>1500</v>
      </c>
      <c r="C50" s="13">
        <f t="shared" ca="1" si="2"/>
        <v>2250000</v>
      </c>
    </row>
    <row r="51" spans="1:3" x14ac:dyDescent="0.25">
      <c r="A51">
        <f t="shared" ca="1" si="0"/>
        <v>3.2846929529872559E-2</v>
      </c>
      <c r="B51" s="13">
        <f t="shared" ca="1" si="1"/>
        <v>1000</v>
      </c>
      <c r="C51" s="13">
        <f t="shared" ca="1" si="2"/>
        <v>1000000</v>
      </c>
    </row>
    <row r="52" spans="1:3" x14ac:dyDescent="0.25">
      <c r="A52">
        <f t="shared" ca="1" si="0"/>
        <v>0.16140573331847929</v>
      </c>
      <c r="B52" s="13">
        <f t="shared" ca="1" si="1"/>
        <v>1500</v>
      </c>
      <c r="C52" s="13">
        <f t="shared" ca="1" si="2"/>
        <v>2250000</v>
      </c>
    </row>
    <row r="53" spans="1:3" x14ac:dyDescent="0.25">
      <c r="A53">
        <f t="shared" ca="1" si="0"/>
        <v>0.16073506653093061</v>
      </c>
      <c r="B53" s="13">
        <f t="shared" ca="1" si="1"/>
        <v>1500</v>
      </c>
      <c r="C53" s="13">
        <f t="shared" ca="1" si="2"/>
        <v>2250000</v>
      </c>
    </row>
    <row r="54" spans="1:3" x14ac:dyDescent="0.25">
      <c r="A54">
        <f t="shared" ca="1" si="0"/>
        <v>0.49806460390588414</v>
      </c>
      <c r="B54" s="13">
        <f t="shared" ca="1" si="1"/>
        <v>2000</v>
      </c>
      <c r="C54" s="13">
        <f t="shared" ca="1" si="2"/>
        <v>4000000</v>
      </c>
    </row>
    <row r="55" spans="1:3" x14ac:dyDescent="0.25">
      <c r="A55">
        <f t="shared" ca="1" si="0"/>
        <v>0.72859547851021977</v>
      </c>
      <c r="B55" s="13">
        <f t="shared" ca="1" si="1"/>
        <v>3000</v>
      </c>
      <c r="C55" s="13">
        <f t="shared" ca="1" si="2"/>
        <v>9000000</v>
      </c>
    </row>
    <row r="56" spans="1:3" x14ac:dyDescent="0.25">
      <c r="A56">
        <f t="shared" ca="1" si="0"/>
        <v>6.2872984920933295E-2</v>
      </c>
      <c r="B56" s="13">
        <f t="shared" ca="1" si="1"/>
        <v>1000</v>
      </c>
      <c r="C56" s="13">
        <f t="shared" ca="1" si="2"/>
        <v>1000000</v>
      </c>
    </row>
    <row r="57" spans="1:3" x14ac:dyDescent="0.25">
      <c r="A57">
        <f t="shared" ca="1" si="0"/>
        <v>0.46956660322088239</v>
      </c>
      <c r="B57" s="13">
        <f t="shared" ca="1" si="1"/>
        <v>2000</v>
      </c>
      <c r="C57" s="13">
        <f t="shared" ca="1" si="2"/>
        <v>4000000</v>
      </c>
    </row>
    <row r="58" spans="1:3" x14ac:dyDescent="0.25">
      <c r="A58">
        <f t="shared" ca="1" si="0"/>
        <v>0.45702916012056138</v>
      </c>
      <c r="B58" s="13">
        <f t="shared" ca="1" si="1"/>
        <v>2000</v>
      </c>
      <c r="C58" s="13">
        <f t="shared" ca="1" si="2"/>
        <v>4000000</v>
      </c>
    </row>
    <row r="59" spans="1:3" x14ac:dyDescent="0.25">
      <c r="A59">
        <f t="shared" ca="1" si="0"/>
        <v>0.96187360777821407</v>
      </c>
      <c r="B59" s="13">
        <f t="shared" ca="1" si="1"/>
        <v>3500</v>
      </c>
      <c r="C59" s="13">
        <f t="shared" ca="1" si="2"/>
        <v>12250000</v>
      </c>
    </row>
    <row r="60" spans="1:3" x14ac:dyDescent="0.25">
      <c r="A60">
        <f t="shared" ca="1" si="0"/>
        <v>0.3767351457098973</v>
      </c>
      <c r="B60" s="13">
        <f t="shared" ca="1" si="1"/>
        <v>2000</v>
      </c>
      <c r="C60" s="13">
        <f t="shared" ca="1" si="2"/>
        <v>4000000</v>
      </c>
    </row>
    <row r="61" spans="1:3" x14ac:dyDescent="0.25">
      <c r="A61">
        <f t="shared" ca="1" si="0"/>
        <v>7.8971222705204291E-2</v>
      </c>
      <c r="B61" s="13">
        <f t="shared" ca="1" si="1"/>
        <v>1000</v>
      </c>
      <c r="C61" s="13">
        <f t="shared" ca="1" si="2"/>
        <v>1000000</v>
      </c>
    </row>
    <row r="62" spans="1:3" x14ac:dyDescent="0.25">
      <c r="A62">
        <f t="shared" ca="1" si="0"/>
        <v>0.73145858933393204</v>
      </c>
      <c r="B62" s="13">
        <f t="shared" ca="1" si="1"/>
        <v>3000</v>
      </c>
      <c r="C62" s="13">
        <f t="shared" ca="1" si="2"/>
        <v>9000000</v>
      </c>
    </row>
    <row r="63" spans="1:3" x14ac:dyDescent="0.25">
      <c r="A63">
        <f t="shared" ca="1" si="0"/>
        <v>0.69659444353413491</v>
      </c>
      <c r="B63" s="13">
        <f t="shared" ca="1" si="1"/>
        <v>2500</v>
      </c>
      <c r="C63" s="13">
        <f t="shared" ca="1" si="2"/>
        <v>6250000</v>
      </c>
    </row>
    <row r="64" spans="1:3" x14ac:dyDescent="0.25">
      <c r="A64">
        <f t="shared" ca="1" si="0"/>
        <v>0.10522676307705869</v>
      </c>
      <c r="B64" s="13">
        <f t="shared" ca="1" si="1"/>
        <v>1000</v>
      </c>
      <c r="C64" s="13">
        <f t="shared" ca="1" si="2"/>
        <v>1000000</v>
      </c>
    </row>
    <row r="65" spans="1:3" x14ac:dyDescent="0.25">
      <c r="A65">
        <f t="shared" ca="1" si="0"/>
        <v>0.66400524302017305</v>
      </c>
      <c r="B65" s="13">
        <f t="shared" ca="1" si="1"/>
        <v>2500</v>
      </c>
      <c r="C65" s="13">
        <f t="shared" ca="1" si="2"/>
        <v>6250000</v>
      </c>
    </row>
    <row r="66" spans="1:3" x14ac:dyDescent="0.25">
      <c r="A66">
        <f t="shared" ca="1" si="0"/>
        <v>0.23540614562891216</v>
      </c>
      <c r="B66" s="13">
        <f t="shared" ca="1" si="1"/>
        <v>1500</v>
      </c>
      <c r="C66" s="13">
        <f t="shared" ca="1" si="2"/>
        <v>2250000</v>
      </c>
    </row>
    <row r="67" spans="1:3" x14ac:dyDescent="0.25">
      <c r="A67">
        <f t="shared" ref="A67:A101" ca="1" si="3">RAND()</f>
        <v>0.36300498383604329</v>
      </c>
      <c r="B67" s="13">
        <f t="shared" ref="B67:B101" ca="1" si="4">IF(A67&lt;=0.15,1000,IF(A67&lt;0.35,1500,IF(A67&lt;0.55,2000,IF(A67&lt;0.7,2500,IF(A67&lt;0.85,3000,IF(A67&lt;1,3500))))))</f>
        <v>2000</v>
      </c>
      <c r="C67" s="13">
        <f t="shared" ref="C67:C102" ca="1" si="5">B67^2</f>
        <v>4000000</v>
      </c>
    </row>
    <row r="68" spans="1:3" x14ac:dyDescent="0.25">
      <c r="A68">
        <f t="shared" ca="1" si="3"/>
        <v>0.63272501448631202</v>
      </c>
      <c r="B68" s="13">
        <f t="shared" ca="1" si="4"/>
        <v>2500</v>
      </c>
      <c r="C68" s="13">
        <f t="shared" ca="1" si="5"/>
        <v>6250000</v>
      </c>
    </row>
    <row r="69" spans="1:3" x14ac:dyDescent="0.25">
      <c r="A69">
        <f t="shared" ca="1" si="3"/>
        <v>0.71208170144869309</v>
      </c>
      <c r="B69" s="13">
        <f t="shared" ca="1" si="4"/>
        <v>3000</v>
      </c>
      <c r="C69" s="13">
        <f t="shared" ca="1" si="5"/>
        <v>9000000</v>
      </c>
    </row>
    <row r="70" spans="1:3" x14ac:dyDescent="0.25">
      <c r="A70">
        <f t="shared" ca="1" si="3"/>
        <v>0.49473781751700108</v>
      </c>
      <c r="B70" s="13">
        <f t="shared" ca="1" si="4"/>
        <v>2000</v>
      </c>
      <c r="C70" s="13">
        <f t="shared" ca="1" si="5"/>
        <v>4000000</v>
      </c>
    </row>
    <row r="71" spans="1:3" x14ac:dyDescent="0.25">
      <c r="A71">
        <f t="shared" ca="1" si="3"/>
        <v>0.3473851613710961</v>
      </c>
      <c r="B71" s="13">
        <f t="shared" ca="1" si="4"/>
        <v>1500</v>
      </c>
      <c r="C71" s="13">
        <f t="shared" ca="1" si="5"/>
        <v>2250000</v>
      </c>
    </row>
    <row r="72" spans="1:3" x14ac:dyDescent="0.25">
      <c r="A72">
        <f t="shared" ca="1" si="3"/>
        <v>0.8360573371017761</v>
      </c>
      <c r="B72" s="13">
        <f t="shared" ca="1" si="4"/>
        <v>3000</v>
      </c>
      <c r="C72" s="13">
        <f t="shared" ca="1" si="5"/>
        <v>9000000</v>
      </c>
    </row>
    <row r="73" spans="1:3" x14ac:dyDescent="0.25">
      <c r="A73">
        <f t="shared" ca="1" si="3"/>
        <v>0.49540770294827363</v>
      </c>
      <c r="B73" s="13">
        <f t="shared" ca="1" si="4"/>
        <v>2000</v>
      </c>
      <c r="C73" s="13">
        <f t="shared" ca="1" si="5"/>
        <v>4000000</v>
      </c>
    </row>
    <row r="74" spans="1:3" x14ac:dyDescent="0.25">
      <c r="A74">
        <f t="shared" ca="1" si="3"/>
        <v>0.52288054194831324</v>
      </c>
      <c r="B74" s="13">
        <f t="shared" ca="1" si="4"/>
        <v>2000</v>
      </c>
      <c r="C74" s="13">
        <f t="shared" ca="1" si="5"/>
        <v>4000000</v>
      </c>
    </row>
    <row r="75" spans="1:3" x14ac:dyDescent="0.25">
      <c r="A75">
        <f t="shared" ca="1" si="3"/>
        <v>0.53950069113678434</v>
      </c>
      <c r="B75" s="13">
        <f t="shared" ca="1" si="4"/>
        <v>2000</v>
      </c>
      <c r="C75" s="13">
        <f t="shared" ca="1" si="5"/>
        <v>4000000</v>
      </c>
    </row>
    <row r="76" spans="1:3" x14ac:dyDescent="0.25">
      <c r="A76">
        <f t="shared" ca="1" si="3"/>
        <v>0.6092371718344185</v>
      </c>
      <c r="B76" s="13">
        <f t="shared" ca="1" si="4"/>
        <v>2500</v>
      </c>
      <c r="C76" s="13">
        <f t="shared" ca="1" si="5"/>
        <v>6250000</v>
      </c>
    </row>
    <row r="77" spans="1:3" x14ac:dyDescent="0.25">
      <c r="A77">
        <f t="shared" ca="1" si="3"/>
        <v>0.5644083581028142</v>
      </c>
      <c r="B77" s="13">
        <f t="shared" ca="1" si="4"/>
        <v>2500</v>
      </c>
      <c r="C77" s="13">
        <f t="shared" ca="1" si="5"/>
        <v>6250000</v>
      </c>
    </row>
    <row r="78" spans="1:3" x14ac:dyDescent="0.25">
      <c r="A78">
        <f t="shared" ca="1" si="3"/>
        <v>0.15117936604829696</v>
      </c>
      <c r="B78" s="13">
        <f t="shared" ca="1" si="4"/>
        <v>1500</v>
      </c>
      <c r="C78" s="13">
        <f t="shared" ca="1" si="5"/>
        <v>2250000</v>
      </c>
    </row>
    <row r="79" spans="1:3" x14ac:dyDescent="0.25">
      <c r="A79">
        <f t="shared" ca="1" si="3"/>
        <v>0.69998312640192117</v>
      </c>
      <c r="B79" s="13">
        <f t="shared" ca="1" si="4"/>
        <v>2500</v>
      </c>
      <c r="C79" s="13">
        <f t="shared" ca="1" si="5"/>
        <v>6250000</v>
      </c>
    </row>
    <row r="80" spans="1:3" x14ac:dyDescent="0.25">
      <c r="A80">
        <f t="shared" ca="1" si="3"/>
        <v>0.89487411938001638</v>
      </c>
      <c r="B80" s="13">
        <f t="shared" ca="1" si="4"/>
        <v>3500</v>
      </c>
      <c r="C80" s="13">
        <f t="shared" ca="1" si="5"/>
        <v>12250000</v>
      </c>
    </row>
    <row r="81" spans="1:3" x14ac:dyDescent="0.25">
      <c r="A81">
        <f t="shared" ca="1" si="3"/>
        <v>0.62078489556846861</v>
      </c>
      <c r="B81" s="13">
        <f t="shared" ca="1" si="4"/>
        <v>2500</v>
      </c>
      <c r="C81" s="13">
        <f t="shared" ca="1" si="5"/>
        <v>6250000</v>
      </c>
    </row>
    <row r="82" spans="1:3" x14ac:dyDescent="0.25">
      <c r="A82">
        <f t="shared" ca="1" si="3"/>
        <v>0.46510666431071301</v>
      </c>
      <c r="B82" s="13">
        <f t="shared" ca="1" si="4"/>
        <v>2000</v>
      </c>
      <c r="C82" s="13">
        <f t="shared" ca="1" si="5"/>
        <v>4000000</v>
      </c>
    </row>
    <row r="83" spans="1:3" x14ac:dyDescent="0.25">
      <c r="A83">
        <f t="shared" ca="1" si="3"/>
        <v>0.58355710429283614</v>
      </c>
      <c r="B83" s="13">
        <f t="shared" ca="1" si="4"/>
        <v>2500</v>
      </c>
      <c r="C83" s="13">
        <f t="shared" ca="1" si="5"/>
        <v>6250000</v>
      </c>
    </row>
    <row r="84" spans="1:3" x14ac:dyDescent="0.25">
      <c r="A84">
        <f t="shared" ca="1" si="3"/>
        <v>0.7023931808422651</v>
      </c>
      <c r="B84" s="13">
        <f t="shared" ca="1" si="4"/>
        <v>3000</v>
      </c>
      <c r="C84" s="13">
        <f t="shared" ca="1" si="5"/>
        <v>9000000</v>
      </c>
    </row>
    <row r="85" spans="1:3" x14ac:dyDescent="0.25">
      <c r="A85">
        <f t="shared" ca="1" si="3"/>
        <v>0.66170802678944496</v>
      </c>
      <c r="B85" s="13">
        <f t="shared" ca="1" si="4"/>
        <v>2500</v>
      </c>
      <c r="C85" s="13">
        <f t="shared" ca="1" si="5"/>
        <v>6250000</v>
      </c>
    </row>
    <row r="86" spans="1:3" x14ac:dyDescent="0.25">
      <c r="A86">
        <f t="shared" ca="1" si="3"/>
        <v>0.39817366402919396</v>
      </c>
      <c r="B86" s="13">
        <f t="shared" ca="1" si="4"/>
        <v>2000</v>
      </c>
      <c r="C86" s="13">
        <f t="shared" ca="1" si="5"/>
        <v>4000000</v>
      </c>
    </row>
    <row r="87" spans="1:3" x14ac:dyDescent="0.25">
      <c r="A87">
        <f t="shared" ca="1" si="3"/>
        <v>0.12717037102858253</v>
      </c>
      <c r="B87" s="13">
        <f t="shared" ca="1" si="4"/>
        <v>1000</v>
      </c>
      <c r="C87" s="13">
        <f t="shared" ca="1" si="5"/>
        <v>1000000</v>
      </c>
    </row>
    <row r="88" spans="1:3" x14ac:dyDescent="0.25">
      <c r="A88">
        <f t="shared" ca="1" si="3"/>
        <v>0.99953114250443276</v>
      </c>
      <c r="B88" s="13">
        <f t="shared" ca="1" si="4"/>
        <v>3500</v>
      </c>
      <c r="C88" s="13">
        <f t="shared" ca="1" si="5"/>
        <v>12250000</v>
      </c>
    </row>
    <row r="89" spans="1:3" x14ac:dyDescent="0.25">
      <c r="A89">
        <f t="shared" ca="1" si="3"/>
        <v>0.56514719416603887</v>
      </c>
      <c r="B89" s="13">
        <f t="shared" ca="1" si="4"/>
        <v>2500</v>
      </c>
      <c r="C89" s="13">
        <f t="shared" ca="1" si="5"/>
        <v>6250000</v>
      </c>
    </row>
    <row r="90" spans="1:3" x14ac:dyDescent="0.25">
      <c r="A90">
        <f t="shared" ca="1" si="3"/>
        <v>0.37360412700176349</v>
      </c>
      <c r="B90" s="13">
        <f t="shared" ca="1" si="4"/>
        <v>2000</v>
      </c>
      <c r="C90" s="13">
        <f t="shared" ca="1" si="5"/>
        <v>4000000</v>
      </c>
    </row>
    <row r="91" spans="1:3" x14ac:dyDescent="0.25">
      <c r="A91">
        <f t="shared" ca="1" si="3"/>
        <v>0.89431412612948558</v>
      </c>
      <c r="B91" s="13">
        <f t="shared" ca="1" si="4"/>
        <v>3500</v>
      </c>
      <c r="C91" s="13">
        <f t="shared" ca="1" si="5"/>
        <v>12250000</v>
      </c>
    </row>
    <row r="92" spans="1:3" x14ac:dyDescent="0.25">
      <c r="A92">
        <f t="shared" ca="1" si="3"/>
        <v>4.6827200732395435E-2</v>
      </c>
      <c r="B92" s="13">
        <f t="shared" ca="1" si="4"/>
        <v>1000</v>
      </c>
      <c r="C92" s="13">
        <f t="shared" ca="1" si="5"/>
        <v>1000000</v>
      </c>
    </row>
    <row r="93" spans="1:3" x14ac:dyDescent="0.25">
      <c r="A93">
        <f t="shared" ca="1" si="3"/>
        <v>0.92513862186096407</v>
      </c>
      <c r="B93" s="13">
        <f t="shared" ca="1" si="4"/>
        <v>3500</v>
      </c>
      <c r="C93" s="13">
        <f t="shared" ca="1" si="5"/>
        <v>12250000</v>
      </c>
    </row>
    <row r="94" spans="1:3" x14ac:dyDescent="0.25">
      <c r="A94">
        <f t="shared" ca="1" si="3"/>
        <v>0.90847028655305528</v>
      </c>
      <c r="B94" s="13">
        <f t="shared" ca="1" si="4"/>
        <v>3500</v>
      </c>
      <c r="C94" s="13">
        <f t="shared" ca="1" si="5"/>
        <v>12250000</v>
      </c>
    </row>
    <row r="95" spans="1:3" x14ac:dyDescent="0.25">
      <c r="A95">
        <f t="shared" ca="1" si="3"/>
        <v>0.76258618931583944</v>
      </c>
      <c r="B95" s="13">
        <f t="shared" ca="1" si="4"/>
        <v>3000</v>
      </c>
      <c r="C95" s="13">
        <f t="shared" ca="1" si="5"/>
        <v>9000000</v>
      </c>
    </row>
    <row r="96" spans="1:3" x14ac:dyDescent="0.25">
      <c r="A96">
        <f t="shared" ca="1" si="3"/>
        <v>0.62021915060911437</v>
      </c>
      <c r="B96" s="13">
        <f t="shared" ca="1" si="4"/>
        <v>2500</v>
      </c>
      <c r="C96" s="13">
        <f t="shared" ca="1" si="5"/>
        <v>6250000</v>
      </c>
    </row>
    <row r="97" spans="1:3" x14ac:dyDescent="0.25">
      <c r="A97">
        <f t="shared" ca="1" si="3"/>
        <v>0.10996214590047271</v>
      </c>
      <c r="B97" s="13">
        <f t="shared" ca="1" si="4"/>
        <v>1000</v>
      </c>
      <c r="C97" s="13">
        <f t="shared" ca="1" si="5"/>
        <v>1000000</v>
      </c>
    </row>
    <row r="98" spans="1:3" x14ac:dyDescent="0.25">
      <c r="A98">
        <f t="shared" ca="1" si="3"/>
        <v>0.46857686510133267</v>
      </c>
      <c r="B98" s="13">
        <f t="shared" ca="1" si="4"/>
        <v>2000</v>
      </c>
      <c r="C98" s="13">
        <f t="shared" ca="1" si="5"/>
        <v>4000000</v>
      </c>
    </row>
    <row r="99" spans="1:3" x14ac:dyDescent="0.25">
      <c r="A99">
        <f t="shared" ca="1" si="3"/>
        <v>0.16744026307737614</v>
      </c>
      <c r="B99" s="13">
        <f t="shared" ca="1" si="4"/>
        <v>1500</v>
      </c>
      <c r="C99" s="13">
        <f t="shared" ca="1" si="5"/>
        <v>2250000</v>
      </c>
    </row>
    <row r="100" spans="1:3" x14ac:dyDescent="0.25">
      <c r="A100">
        <f t="shared" ca="1" si="3"/>
        <v>0.62404582183419632</v>
      </c>
      <c r="B100" s="13">
        <f t="shared" ca="1" si="4"/>
        <v>2500</v>
      </c>
      <c r="C100" s="13">
        <f t="shared" ca="1" si="5"/>
        <v>6250000</v>
      </c>
    </row>
    <row r="101" spans="1:3" x14ac:dyDescent="0.25">
      <c r="A101">
        <f t="shared" ca="1" si="3"/>
        <v>0.83767872613186833</v>
      </c>
      <c r="B101" s="13">
        <f t="shared" ca="1" si="4"/>
        <v>3000</v>
      </c>
      <c r="C101" s="13">
        <f t="shared" ca="1" si="5"/>
        <v>9000000</v>
      </c>
    </row>
    <row r="102" spans="1:3" x14ac:dyDescent="0.25">
      <c r="A102" s="7" t="s">
        <v>36</v>
      </c>
      <c r="B102" s="21">
        <f ca="1">SUM(B2:B101)</f>
        <v>221000</v>
      </c>
      <c r="C102" s="21">
        <f ca="1">SUM(C2:C101)</f>
        <v>555000000</v>
      </c>
    </row>
    <row r="103" spans="1:3" x14ac:dyDescent="0.25">
      <c r="A103" s="7" t="s">
        <v>37</v>
      </c>
      <c r="B103" s="21">
        <f ca="1">B102/100</f>
        <v>2210</v>
      </c>
      <c r="C103" s="7"/>
    </row>
    <row r="104" spans="1:3" x14ac:dyDescent="0.25">
      <c r="A104" s="7" t="s">
        <v>38</v>
      </c>
      <c r="B104" s="7">
        <f ca="1">(C102-(100*(B103^2)))/99</f>
        <v>672626.26262626261</v>
      </c>
      <c r="C104" s="7"/>
    </row>
    <row r="105" spans="1:3" x14ac:dyDescent="0.25">
      <c r="A105" s="7" t="s">
        <v>44</v>
      </c>
      <c r="B105" s="7">
        <f ca="1">SQRT(B104)</f>
        <v>820.1379534116578</v>
      </c>
      <c r="C10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 1</vt:lpstr>
      <vt:lpstr>No 2</vt:lpstr>
      <vt:lpstr>No 3</vt:lpstr>
      <vt:lpstr>No 4 Simulasi</vt:lpstr>
      <vt:lpstr>No 4 Ekspektasi</vt:lpstr>
      <vt:lpstr>No 4 Sampling Fisik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ARMDHN</dc:creator>
  <cp:lastModifiedBy>ARMDHN</cp:lastModifiedBy>
  <dcterms:created xsi:type="dcterms:W3CDTF">2019-12-19T09:55:16Z</dcterms:created>
  <dcterms:modified xsi:type="dcterms:W3CDTF">2019-12-19T12:11:32Z</dcterms:modified>
</cp:coreProperties>
</file>