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o1" sheetId="3" r:id="rId1"/>
    <sheet name="no 2" sheetId="2" r:id="rId2"/>
  </sheets>
  <calcPr calcId="144525"/>
</workbook>
</file>

<file path=xl/calcChain.xml><?xml version="1.0" encoding="utf-8"?>
<calcChain xmlns="http://schemas.openxmlformats.org/spreadsheetml/2006/main">
  <c r="M6" i="2" l="1"/>
  <c r="M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2" i="2"/>
  <c r="P2" i="2"/>
  <c r="P3" i="2"/>
  <c r="P4" i="2"/>
  <c r="P5" i="2"/>
  <c r="P6" i="2"/>
  <c r="P7" i="2"/>
  <c r="P8" i="2"/>
  <c r="P1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2" i="2"/>
  <c r="J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B6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D4" i="3"/>
  <c r="C5" i="3"/>
  <c r="C4" i="3"/>
  <c r="B5" i="3"/>
  <c r="B4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2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" i="2"/>
  <c r="F2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" i="2"/>
  <c r="B54" i="2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3" i="2"/>
</calcChain>
</file>

<file path=xl/sharedStrings.xml><?xml version="1.0" encoding="utf-8"?>
<sst xmlns="http://schemas.openxmlformats.org/spreadsheetml/2006/main" count="17" uniqueCount="17">
  <si>
    <t>NO</t>
  </si>
  <si>
    <t>Za</t>
  </si>
  <si>
    <t>Ra</t>
  </si>
  <si>
    <t>P</t>
  </si>
  <si>
    <t>F(p)</t>
  </si>
  <si>
    <t>Zb</t>
  </si>
  <si>
    <t>Rb</t>
  </si>
  <si>
    <t>Q</t>
  </si>
  <si>
    <t>REJECT</t>
  </si>
  <si>
    <t>no</t>
  </si>
  <si>
    <t>z</t>
  </si>
  <si>
    <t>r</t>
  </si>
  <si>
    <t>1.     RNG a=213, m=1541, Zo=12387</t>
  </si>
  <si>
    <t>a yang lolos dari 20 orang adalah 1 orang</t>
  </si>
  <si>
    <t xml:space="preserve">b yang lolos dari 20 orang </t>
  </si>
  <si>
    <t>DITERIMA =</t>
  </si>
  <si>
    <t>DITOLAK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</si>
</sst>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4"/>
      <color theme="1"/>
      <name val="Tw Cen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D4" sqref="D4"/>
    </sheetView>
  </sheetViews>
  <sheetFormatPr defaultRowHeight="15" x14ac:dyDescent="0.25"/>
  <sheetData>
    <row r="1" spans="1:10" x14ac:dyDescent="0.25">
      <c r="A1" t="s">
        <v>12</v>
      </c>
    </row>
    <row r="3" spans="1:10" x14ac:dyDescent="0.25">
      <c r="A3" t="s">
        <v>9</v>
      </c>
      <c r="B3" t="s">
        <v>10</v>
      </c>
      <c r="C3" t="s">
        <v>11</v>
      </c>
    </row>
    <row r="4" spans="1:10" x14ac:dyDescent="0.25">
      <c r="A4">
        <v>1</v>
      </c>
      <c r="B4">
        <f>MOD(213*12387,1541)</f>
        <v>239</v>
      </c>
      <c r="C4">
        <f>B4/1541</f>
        <v>0.15509409474367294</v>
      </c>
      <c r="D4">
        <f>INT(LOG(C4)/LOG(0.25)+1)</f>
        <v>2</v>
      </c>
      <c r="G4" t="s">
        <v>13</v>
      </c>
    </row>
    <row r="5" spans="1:10" x14ac:dyDescent="0.25">
      <c r="A5">
        <v>2</v>
      </c>
      <c r="B5" s="2">
        <f>MOD(213*B4,1541)</f>
        <v>54</v>
      </c>
      <c r="C5" s="2">
        <f>B5/1541</f>
        <v>3.5042180402336143E-2</v>
      </c>
      <c r="D5" s="2">
        <f t="shared" ref="D5:D23" si="0">INT(LOG(C5)/LOG(0.25)+1)</f>
        <v>3</v>
      </c>
      <c r="G5" t="s">
        <v>14</v>
      </c>
      <c r="J5">
        <f>0.75*(0.25)^(1-1)</f>
        <v>0.75</v>
      </c>
    </row>
    <row r="6" spans="1:10" x14ac:dyDescent="0.25">
      <c r="A6" s="2">
        <v>3</v>
      </c>
      <c r="B6" s="2">
        <f t="shared" ref="B6:B23" si="1">MOD(213*B5,1541)</f>
        <v>715</v>
      </c>
      <c r="C6" s="2">
        <f t="shared" ref="C6:C23" si="2">B6/1541</f>
        <v>0.46398442569759896</v>
      </c>
      <c r="D6" s="2">
        <f t="shared" si="0"/>
        <v>1</v>
      </c>
    </row>
    <row r="7" spans="1:10" x14ac:dyDescent="0.25">
      <c r="A7" s="2">
        <v>4</v>
      </c>
      <c r="B7" s="2">
        <f t="shared" si="1"/>
        <v>1277</v>
      </c>
      <c r="C7" s="2">
        <f t="shared" si="2"/>
        <v>0.82868267358857883</v>
      </c>
      <c r="D7" s="2">
        <f t="shared" si="0"/>
        <v>1</v>
      </c>
    </row>
    <row r="8" spans="1:10" x14ac:dyDescent="0.25">
      <c r="A8" s="2">
        <v>5</v>
      </c>
      <c r="B8" s="2">
        <f t="shared" si="1"/>
        <v>785</v>
      </c>
      <c r="C8" s="2">
        <f t="shared" si="2"/>
        <v>0.509409474367294</v>
      </c>
      <c r="D8" s="2">
        <f t="shared" si="0"/>
        <v>1</v>
      </c>
    </row>
    <row r="9" spans="1:10" x14ac:dyDescent="0.25">
      <c r="A9" s="2">
        <v>6</v>
      </c>
      <c r="B9" s="2">
        <f t="shared" si="1"/>
        <v>777</v>
      </c>
      <c r="C9" s="2">
        <f t="shared" si="2"/>
        <v>0.5042180402336145</v>
      </c>
      <c r="D9" s="2">
        <f t="shared" si="0"/>
        <v>1</v>
      </c>
    </row>
    <row r="10" spans="1:10" x14ac:dyDescent="0.25">
      <c r="A10" s="2">
        <v>7</v>
      </c>
      <c r="B10" s="2">
        <f t="shared" si="1"/>
        <v>614</v>
      </c>
      <c r="C10" s="2">
        <f t="shared" si="2"/>
        <v>0.39844256975989617</v>
      </c>
      <c r="D10" s="2">
        <f t="shared" si="0"/>
        <v>1</v>
      </c>
    </row>
    <row r="11" spans="1:10" x14ac:dyDescent="0.25">
      <c r="A11" s="2">
        <v>8</v>
      </c>
      <c r="B11" s="2">
        <f t="shared" si="1"/>
        <v>1338</v>
      </c>
      <c r="C11" s="2">
        <f t="shared" si="2"/>
        <v>0.86826735885788453</v>
      </c>
      <c r="D11" s="2">
        <f t="shared" si="0"/>
        <v>1</v>
      </c>
    </row>
    <row r="12" spans="1:10" x14ac:dyDescent="0.25">
      <c r="A12" s="2">
        <v>9</v>
      </c>
      <c r="B12" s="2">
        <f t="shared" si="1"/>
        <v>1450</v>
      </c>
      <c r="C12" s="2">
        <f t="shared" si="2"/>
        <v>0.94094743672939651</v>
      </c>
      <c r="D12" s="2">
        <f t="shared" si="0"/>
        <v>1</v>
      </c>
    </row>
    <row r="13" spans="1:10" x14ac:dyDescent="0.25">
      <c r="A13" s="2">
        <v>10</v>
      </c>
      <c r="B13" s="2">
        <f t="shared" si="1"/>
        <v>650</v>
      </c>
      <c r="C13" s="2">
        <f t="shared" si="2"/>
        <v>0.42180402336145362</v>
      </c>
      <c r="D13" s="2">
        <f t="shared" si="0"/>
        <v>1</v>
      </c>
    </row>
    <row r="14" spans="1:10" x14ac:dyDescent="0.25">
      <c r="A14" s="2">
        <v>11</v>
      </c>
      <c r="B14" s="2">
        <f t="shared" si="1"/>
        <v>1301</v>
      </c>
      <c r="C14" s="2">
        <f t="shared" si="2"/>
        <v>0.84425697598961713</v>
      </c>
      <c r="D14" s="2">
        <f t="shared" si="0"/>
        <v>1</v>
      </c>
    </row>
    <row r="15" spans="1:10" x14ac:dyDescent="0.25">
      <c r="A15" s="2">
        <v>12</v>
      </c>
      <c r="B15" s="2">
        <f t="shared" si="1"/>
        <v>1274</v>
      </c>
      <c r="C15" s="2">
        <f t="shared" si="2"/>
        <v>0.82673588578844903</v>
      </c>
      <c r="D15" s="2">
        <f t="shared" si="0"/>
        <v>1</v>
      </c>
    </row>
    <row r="16" spans="1:10" x14ac:dyDescent="0.25">
      <c r="A16" s="2">
        <v>13</v>
      </c>
      <c r="B16" s="2">
        <f t="shared" si="1"/>
        <v>146</v>
      </c>
      <c r="C16" s="2">
        <f t="shared" si="2"/>
        <v>9.4743672939649581E-2</v>
      </c>
      <c r="D16" s="2">
        <f t="shared" si="0"/>
        <v>2</v>
      </c>
    </row>
    <row r="17" spans="1:4" x14ac:dyDescent="0.25">
      <c r="A17" s="2">
        <v>14</v>
      </c>
      <c r="B17" s="2">
        <f t="shared" si="1"/>
        <v>278</v>
      </c>
      <c r="C17" s="2">
        <f t="shared" si="2"/>
        <v>0.18040233614536016</v>
      </c>
      <c r="D17" s="2">
        <f t="shared" si="0"/>
        <v>2</v>
      </c>
    </row>
    <row r="18" spans="1:4" x14ac:dyDescent="0.25">
      <c r="A18" s="2">
        <v>15</v>
      </c>
      <c r="B18" s="2">
        <f t="shared" si="1"/>
        <v>656</v>
      </c>
      <c r="C18" s="2">
        <f t="shared" si="2"/>
        <v>0.42569759896171316</v>
      </c>
      <c r="D18" s="2">
        <f t="shared" si="0"/>
        <v>1</v>
      </c>
    </row>
    <row r="19" spans="1:4" x14ac:dyDescent="0.25">
      <c r="A19" s="2">
        <v>16</v>
      </c>
      <c r="B19" s="2">
        <f t="shared" si="1"/>
        <v>1038</v>
      </c>
      <c r="C19" s="2">
        <f t="shared" si="2"/>
        <v>0.67358857884490586</v>
      </c>
      <c r="D19" s="2">
        <f t="shared" si="0"/>
        <v>1</v>
      </c>
    </row>
    <row r="20" spans="1:4" x14ac:dyDescent="0.25">
      <c r="A20" s="2">
        <v>17</v>
      </c>
      <c r="B20" s="2">
        <f t="shared" si="1"/>
        <v>731</v>
      </c>
      <c r="C20" s="2">
        <f t="shared" si="2"/>
        <v>0.4743672939649578</v>
      </c>
      <c r="D20" s="2">
        <f t="shared" si="0"/>
        <v>1</v>
      </c>
    </row>
    <row r="21" spans="1:4" x14ac:dyDescent="0.25">
      <c r="A21" s="2">
        <v>18</v>
      </c>
      <c r="B21" s="2">
        <f t="shared" si="1"/>
        <v>62</v>
      </c>
      <c r="C21" s="2">
        <f t="shared" si="2"/>
        <v>4.0233614536015573E-2</v>
      </c>
      <c r="D21" s="2">
        <f t="shared" si="0"/>
        <v>3</v>
      </c>
    </row>
    <row r="22" spans="1:4" x14ac:dyDescent="0.25">
      <c r="A22" s="2">
        <v>19</v>
      </c>
      <c r="B22" s="2">
        <f t="shared" si="1"/>
        <v>878</v>
      </c>
      <c r="C22" s="2">
        <f t="shared" si="2"/>
        <v>0.56975989617131728</v>
      </c>
      <c r="D22" s="2">
        <f t="shared" si="0"/>
        <v>1</v>
      </c>
    </row>
    <row r="23" spans="1:4" x14ac:dyDescent="0.25">
      <c r="A23" s="2">
        <v>20</v>
      </c>
      <c r="B23" s="2">
        <f t="shared" si="1"/>
        <v>553</v>
      </c>
      <c r="C23" s="2">
        <f t="shared" si="2"/>
        <v>0.35885788449059053</v>
      </c>
      <c r="D23" s="2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workbookViewId="0">
      <selection activeCell="K2" sqref="K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O1">
        <v>0</v>
      </c>
      <c r="P1">
        <f>(7*O1)-(O1^2)</f>
        <v>0</v>
      </c>
    </row>
    <row r="2" spans="1:16" ht="18.75" x14ac:dyDescent="0.3">
      <c r="A2">
        <v>1</v>
      </c>
      <c r="B2">
        <f>MOD(73*12357,125)</f>
        <v>61</v>
      </c>
      <c r="C2">
        <f>B2/125</f>
        <v>0.48799999999999999</v>
      </c>
      <c r="D2">
        <f>0+(7-0)*C2</f>
        <v>3.4159999999999999</v>
      </c>
      <c r="E2">
        <f>(7*D2)-(D2^2)</f>
        <v>12.242944</v>
      </c>
      <c r="F2">
        <f>MOD(23*13579,93)</f>
        <v>23</v>
      </c>
      <c r="G2">
        <f>F2/93</f>
        <v>0.24731182795698925</v>
      </c>
      <c r="H2">
        <f>12*G2</f>
        <v>2.967741935483871</v>
      </c>
      <c r="I2" t="str">
        <f>IF(E2&gt;H2,"DITERIMA","DITOLAK")</f>
        <v>DITERIMA</v>
      </c>
      <c r="K2" s="1"/>
      <c r="O2">
        <v>1</v>
      </c>
      <c r="P2" s="2">
        <f t="shared" ref="P2:P8" si="0">(7*O2)-(O2^2)</f>
        <v>6</v>
      </c>
    </row>
    <row r="3" spans="1:16" x14ac:dyDescent="0.25">
      <c r="A3">
        <v>2</v>
      </c>
      <c r="B3">
        <f>MOD(73*B2,125)</f>
        <v>78</v>
      </c>
      <c r="C3">
        <f t="shared" ref="C3:C66" si="1">B3/125</f>
        <v>0.624</v>
      </c>
      <c r="D3">
        <f t="shared" ref="D3:D66" si="2">0+(7-0)*C3</f>
        <v>4.3680000000000003</v>
      </c>
      <c r="E3" s="2">
        <f t="shared" ref="E3:E66" si="3">(7*D3)-(D3^2)</f>
        <v>11.496575999999997</v>
      </c>
      <c r="F3">
        <f>MOD(23*F2,93)</f>
        <v>64</v>
      </c>
      <c r="G3" s="2">
        <f t="shared" ref="G3:G66" si="4">F3/93</f>
        <v>0.68817204301075274</v>
      </c>
      <c r="H3" s="2">
        <f t="shared" ref="H3:H66" si="5">12*G3</f>
        <v>8.258064516129032</v>
      </c>
      <c r="I3" s="2" t="str">
        <f t="shared" ref="I3:I66" si="6">IF(E3&gt;H3,"DITERIMA","DITOLAK")</f>
        <v>DITERIMA</v>
      </c>
      <c r="O3">
        <v>2</v>
      </c>
      <c r="P3" s="2">
        <f t="shared" si="0"/>
        <v>10</v>
      </c>
    </row>
    <row r="4" spans="1:16" x14ac:dyDescent="0.25">
      <c r="A4">
        <v>3</v>
      </c>
      <c r="B4">
        <f t="shared" ref="B4:B67" si="7">MOD(73*B3,125)</f>
        <v>69</v>
      </c>
      <c r="C4">
        <f t="shared" si="1"/>
        <v>0.55200000000000005</v>
      </c>
      <c r="D4">
        <f t="shared" si="2"/>
        <v>3.8640000000000003</v>
      </c>
      <c r="E4" s="2">
        <f t="shared" si="3"/>
        <v>12.117503999999998</v>
      </c>
      <c r="F4" s="2">
        <f t="shared" ref="F4:F67" si="8">MOD(23*F3,93)</f>
        <v>77</v>
      </c>
      <c r="G4" s="2">
        <f t="shared" si="4"/>
        <v>0.82795698924731187</v>
      </c>
      <c r="H4" s="2">
        <f t="shared" si="5"/>
        <v>9.935483870967742</v>
      </c>
      <c r="I4" s="2" t="str">
        <f t="shared" si="6"/>
        <v>DITERIMA</v>
      </c>
      <c r="O4">
        <v>3</v>
      </c>
      <c r="P4" s="2">
        <f t="shared" si="0"/>
        <v>12</v>
      </c>
    </row>
    <row r="5" spans="1:16" x14ac:dyDescent="0.25">
      <c r="A5">
        <v>4</v>
      </c>
      <c r="B5">
        <f t="shared" si="7"/>
        <v>37</v>
      </c>
      <c r="C5">
        <f t="shared" si="1"/>
        <v>0.29599999999999999</v>
      </c>
      <c r="D5">
        <f t="shared" si="2"/>
        <v>2.0720000000000001</v>
      </c>
      <c r="E5" s="2">
        <f t="shared" si="3"/>
        <v>10.210816000000001</v>
      </c>
      <c r="F5" s="2">
        <f t="shared" si="8"/>
        <v>4</v>
      </c>
      <c r="G5" s="2">
        <f t="shared" si="4"/>
        <v>4.3010752688172046E-2</v>
      </c>
      <c r="H5" s="2">
        <f t="shared" si="5"/>
        <v>0.5161290322580645</v>
      </c>
      <c r="I5" s="2" t="str">
        <f t="shared" si="6"/>
        <v>DITERIMA</v>
      </c>
      <c r="L5" t="s">
        <v>15</v>
      </c>
      <c r="M5">
        <f>COUNTIF(I2:I301,"DITERIMA")</f>
        <v>192</v>
      </c>
      <c r="O5">
        <v>4</v>
      </c>
      <c r="P5" s="2">
        <f t="shared" si="0"/>
        <v>12</v>
      </c>
    </row>
    <row r="6" spans="1:16" x14ac:dyDescent="0.25">
      <c r="A6">
        <v>5</v>
      </c>
      <c r="B6">
        <f t="shared" si="7"/>
        <v>76</v>
      </c>
      <c r="C6">
        <f t="shared" si="1"/>
        <v>0.60799999999999998</v>
      </c>
      <c r="D6">
        <f t="shared" si="2"/>
        <v>4.2560000000000002</v>
      </c>
      <c r="E6" s="2">
        <f t="shared" si="3"/>
        <v>11.678463999999998</v>
      </c>
      <c r="F6" s="2">
        <f t="shared" si="8"/>
        <v>92</v>
      </c>
      <c r="G6" s="2">
        <f t="shared" si="4"/>
        <v>0.989247311827957</v>
      </c>
      <c r="H6" s="2">
        <f t="shared" si="5"/>
        <v>11.870967741935484</v>
      </c>
      <c r="I6" s="2" t="str">
        <f t="shared" si="6"/>
        <v>DITOLAK</v>
      </c>
      <c r="L6" t="s">
        <v>16</v>
      </c>
      <c r="M6" s="2">
        <f>COUNTIF(I2:I301,"DITOLAK")</f>
        <v>108</v>
      </c>
      <c r="O6">
        <v>5</v>
      </c>
      <c r="P6" s="2">
        <f t="shared" si="0"/>
        <v>10</v>
      </c>
    </row>
    <row r="7" spans="1:16" x14ac:dyDescent="0.25">
      <c r="A7">
        <v>6</v>
      </c>
      <c r="B7">
        <f t="shared" si="7"/>
        <v>48</v>
      </c>
      <c r="C7">
        <f t="shared" si="1"/>
        <v>0.38400000000000001</v>
      </c>
      <c r="D7">
        <f t="shared" si="2"/>
        <v>2.6880000000000002</v>
      </c>
      <c r="E7" s="2">
        <f t="shared" si="3"/>
        <v>11.590656000000003</v>
      </c>
      <c r="F7" s="2">
        <f t="shared" si="8"/>
        <v>70</v>
      </c>
      <c r="G7" s="2">
        <f t="shared" si="4"/>
        <v>0.75268817204301075</v>
      </c>
      <c r="H7" s="2">
        <f t="shared" si="5"/>
        <v>9.0322580645161281</v>
      </c>
      <c r="I7" s="2" t="str">
        <f t="shared" si="6"/>
        <v>DITERIMA</v>
      </c>
      <c r="O7">
        <v>6</v>
      </c>
      <c r="P7" s="2">
        <f t="shared" si="0"/>
        <v>6</v>
      </c>
    </row>
    <row r="8" spans="1:16" x14ac:dyDescent="0.25">
      <c r="A8">
        <v>7</v>
      </c>
      <c r="B8">
        <f t="shared" si="7"/>
        <v>4</v>
      </c>
      <c r="C8">
        <f t="shared" si="1"/>
        <v>3.2000000000000001E-2</v>
      </c>
      <c r="D8">
        <f t="shared" si="2"/>
        <v>0.224</v>
      </c>
      <c r="E8" s="2">
        <f t="shared" si="3"/>
        <v>1.5178240000000001</v>
      </c>
      <c r="F8" s="2">
        <f t="shared" si="8"/>
        <v>29</v>
      </c>
      <c r="G8" s="2">
        <f t="shared" si="4"/>
        <v>0.31182795698924731</v>
      </c>
      <c r="H8" s="2">
        <f t="shared" si="5"/>
        <v>3.741935483870968</v>
      </c>
      <c r="I8" s="2" t="str">
        <f t="shared" si="6"/>
        <v>DITOLAK</v>
      </c>
      <c r="O8">
        <v>7</v>
      </c>
      <c r="P8" s="2">
        <f t="shared" si="0"/>
        <v>0</v>
      </c>
    </row>
    <row r="9" spans="1:16" x14ac:dyDescent="0.25">
      <c r="A9">
        <v>8</v>
      </c>
      <c r="B9">
        <f t="shared" si="7"/>
        <v>42</v>
      </c>
      <c r="C9">
        <f t="shared" si="1"/>
        <v>0.33600000000000002</v>
      </c>
      <c r="D9">
        <f t="shared" si="2"/>
        <v>2.3520000000000003</v>
      </c>
      <c r="E9" s="2">
        <f t="shared" si="3"/>
        <v>10.932096000000001</v>
      </c>
      <c r="F9" s="2">
        <f t="shared" si="8"/>
        <v>16</v>
      </c>
      <c r="G9" s="2">
        <f t="shared" si="4"/>
        <v>0.17204301075268819</v>
      </c>
      <c r="H9" s="2">
        <f t="shared" si="5"/>
        <v>2.064516129032258</v>
      </c>
      <c r="I9" s="2" t="str">
        <f t="shared" si="6"/>
        <v>DITERIMA</v>
      </c>
    </row>
    <row r="10" spans="1:16" x14ac:dyDescent="0.25">
      <c r="A10">
        <v>9</v>
      </c>
      <c r="B10">
        <f t="shared" si="7"/>
        <v>66</v>
      </c>
      <c r="C10">
        <f t="shared" si="1"/>
        <v>0.52800000000000002</v>
      </c>
      <c r="D10">
        <f t="shared" si="2"/>
        <v>3.6960000000000002</v>
      </c>
      <c r="E10" s="2">
        <f t="shared" si="3"/>
        <v>12.211583999999998</v>
      </c>
      <c r="F10" s="2">
        <f t="shared" si="8"/>
        <v>89</v>
      </c>
      <c r="G10" s="2">
        <f t="shared" si="4"/>
        <v>0.956989247311828</v>
      </c>
      <c r="H10" s="2">
        <f t="shared" si="5"/>
        <v>11.483870967741936</v>
      </c>
      <c r="I10" s="2" t="str">
        <f t="shared" si="6"/>
        <v>DITERIMA</v>
      </c>
    </row>
    <row r="11" spans="1:16" x14ac:dyDescent="0.25">
      <c r="A11">
        <v>10</v>
      </c>
      <c r="B11">
        <f t="shared" si="7"/>
        <v>68</v>
      </c>
      <c r="C11">
        <f t="shared" si="1"/>
        <v>0.54400000000000004</v>
      </c>
      <c r="D11">
        <f t="shared" si="2"/>
        <v>3.8080000000000003</v>
      </c>
      <c r="E11" s="2">
        <f t="shared" si="3"/>
        <v>12.155136000000001</v>
      </c>
      <c r="F11" s="2">
        <f t="shared" si="8"/>
        <v>1</v>
      </c>
      <c r="G11" s="2">
        <f t="shared" si="4"/>
        <v>1.0752688172043012E-2</v>
      </c>
      <c r="H11" s="2">
        <f t="shared" si="5"/>
        <v>0.12903225806451613</v>
      </c>
      <c r="I11" s="2" t="str">
        <f t="shared" si="6"/>
        <v>DITERIMA</v>
      </c>
    </row>
    <row r="12" spans="1:16" x14ac:dyDescent="0.25">
      <c r="A12">
        <v>11</v>
      </c>
      <c r="B12">
        <f t="shared" si="7"/>
        <v>89</v>
      </c>
      <c r="C12">
        <f t="shared" si="1"/>
        <v>0.71199999999999997</v>
      </c>
      <c r="D12">
        <f t="shared" si="2"/>
        <v>4.984</v>
      </c>
      <c r="E12" s="2">
        <f t="shared" si="3"/>
        <v>10.047743999999998</v>
      </c>
      <c r="F12" s="2">
        <f t="shared" si="8"/>
        <v>23</v>
      </c>
      <c r="G12" s="2">
        <f t="shared" si="4"/>
        <v>0.24731182795698925</v>
      </c>
      <c r="H12" s="2">
        <f t="shared" si="5"/>
        <v>2.967741935483871</v>
      </c>
      <c r="I12" s="2" t="str">
        <f t="shared" si="6"/>
        <v>DITERIMA</v>
      </c>
    </row>
    <row r="13" spans="1:16" x14ac:dyDescent="0.25">
      <c r="A13">
        <v>12</v>
      </c>
      <c r="B13">
        <f t="shared" si="7"/>
        <v>122</v>
      </c>
      <c r="C13">
        <f t="shared" si="1"/>
        <v>0.97599999999999998</v>
      </c>
      <c r="D13">
        <f t="shared" si="2"/>
        <v>6.8319999999999999</v>
      </c>
      <c r="E13" s="2">
        <f t="shared" si="3"/>
        <v>1.1477760000000004</v>
      </c>
      <c r="F13" s="2">
        <f t="shared" si="8"/>
        <v>64</v>
      </c>
      <c r="G13" s="2">
        <f t="shared" si="4"/>
        <v>0.68817204301075274</v>
      </c>
      <c r="H13" s="2">
        <f t="shared" si="5"/>
        <v>8.258064516129032</v>
      </c>
      <c r="I13" s="2" t="str">
        <f t="shared" si="6"/>
        <v>DITOLAK</v>
      </c>
    </row>
    <row r="14" spans="1:16" x14ac:dyDescent="0.25">
      <c r="A14">
        <v>13</v>
      </c>
      <c r="B14">
        <f t="shared" si="7"/>
        <v>31</v>
      </c>
      <c r="C14">
        <f t="shared" si="1"/>
        <v>0.248</v>
      </c>
      <c r="D14">
        <f t="shared" si="2"/>
        <v>1.736</v>
      </c>
      <c r="E14" s="2">
        <f t="shared" si="3"/>
        <v>9.1383039999999998</v>
      </c>
      <c r="F14" s="2">
        <f t="shared" si="8"/>
        <v>77</v>
      </c>
      <c r="G14" s="2">
        <f t="shared" si="4"/>
        <v>0.82795698924731187</v>
      </c>
      <c r="H14" s="2">
        <f t="shared" si="5"/>
        <v>9.935483870967742</v>
      </c>
      <c r="I14" s="2" t="str">
        <f t="shared" si="6"/>
        <v>DITOLAK</v>
      </c>
    </row>
    <row r="15" spans="1:16" x14ac:dyDescent="0.25">
      <c r="A15">
        <v>14</v>
      </c>
      <c r="B15">
        <f t="shared" si="7"/>
        <v>13</v>
      </c>
      <c r="C15">
        <f t="shared" si="1"/>
        <v>0.104</v>
      </c>
      <c r="D15">
        <f t="shared" si="2"/>
        <v>0.72799999999999998</v>
      </c>
      <c r="E15" s="2">
        <f t="shared" si="3"/>
        <v>4.5660160000000003</v>
      </c>
      <c r="F15" s="2">
        <f t="shared" si="8"/>
        <v>4</v>
      </c>
      <c r="G15" s="2">
        <f t="shared" si="4"/>
        <v>4.3010752688172046E-2</v>
      </c>
      <c r="H15" s="2">
        <f t="shared" si="5"/>
        <v>0.5161290322580645</v>
      </c>
      <c r="I15" s="2" t="str">
        <f t="shared" si="6"/>
        <v>DITERIMA</v>
      </c>
    </row>
    <row r="16" spans="1:16" x14ac:dyDescent="0.25">
      <c r="A16">
        <v>15</v>
      </c>
      <c r="B16">
        <f t="shared" si="7"/>
        <v>74</v>
      </c>
      <c r="C16">
        <f t="shared" si="1"/>
        <v>0.59199999999999997</v>
      </c>
      <c r="D16">
        <f t="shared" si="2"/>
        <v>4.1440000000000001</v>
      </c>
      <c r="E16" s="2">
        <f t="shared" si="3"/>
        <v>11.835264000000002</v>
      </c>
      <c r="F16" s="2">
        <f t="shared" si="8"/>
        <v>92</v>
      </c>
      <c r="G16" s="2">
        <f t="shared" si="4"/>
        <v>0.989247311827957</v>
      </c>
      <c r="H16" s="2">
        <f t="shared" si="5"/>
        <v>11.870967741935484</v>
      </c>
      <c r="I16" s="2" t="str">
        <f t="shared" si="6"/>
        <v>DITOLAK</v>
      </c>
    </row>
    <row r="17" spans="1:9" x14ac:dyDescent="0.25">
      <c r="A17">
        <v>16</v>
      </c>
      <c r="B17">
        <f t="shared" si="7"/>
        <v>27</v>
      </c>
      <c r="C17">
        <f t="shared" si="1"/>
        <v>0.216</v>
      </c>
      <c r="D17">
        <f t="shared" si="2"/>
        <v>1.512</v>
      </c>
      <c r="E17" s="2">
        <f t="shared" si="3"/>
        <v>8.2978559999999995</v>
      </c>
      <c r="F17" s="2">
        <f t="shared" si="8"/>
        <v>70</v>
      </c>
      <c r="G17" s="2">
        <f t="shared" si="4"/>
        <v>0.75268817204301075</v>
      </c>
      <c r="H17" s="2">
        <f t="shared" si="5"/>
        <v>9.0322580645161281</v>
      </c>
      <c r="I17" s="2" t="str">
        <f t="shared" si="6"/>
        <v>DITOLAK</v>
      </c>
    </row>
    <row r="18" spans="1:9" x14ac:dyDescent="0.25">
      <c r="A18">
        <v>17</v>
      </c>
      <c r="B18">
        <f t="shared" si="7"/>
        <v>96</v>
      </c>
      <c r="C18">
        <f t="shared" si="1"/>
        <v>0.76800000000000002</v>
      </c>
      <c r="D18">
        <f t="shared" si="2"/>
        <v>5.3760000000000003</v>
      </c>
      <c r="E18" s="2">
        <f t="shared" si="3"/>
        <v>8.7306240000000024</v>
      </c>
      <c r="F18" s="2">
        <f t="shared" si="8"/>
        <v>29</v>
      </c>
      <c r="G18" s="2">
        <f t="shared" si="4"/>
        <v>0.31182795698924731</v>
      </c>
      <c r="H18" s="2">
        <f t="shared" si="5"/>
        <v>3.741935483870968</v>
      </c>
      <c r="I18" s="2" t="str">
        <f t="shared" si="6"/>
        <v>DITERIMA</v>
      </c>
    </row>
    <row r="19" spans="1:9" x14ac:dyDescent="0.25">
      <c r="A19">
        <v>18</v>
      </c>
      <c r="B19">
        <f t="shared" si="7"/>
        <v>8</v>
      </c>
      <c r="C19">
        <f t="shared" si="1"/>
        <v>6.4000000000000001E-2</v>
      </c>
      <c r="D19">
        <f t="shared" si="2"/>
        <v>0.44800000000000001</v>
      </c>
      <c r="E19" s="2">
        <f t="shared" si="3"/>
        <v>2.9352960000000001</v>
      </c>
      <c r="F19" s="2">
        <f t="shared" si="8"/>
        <v>16</v>
      </c>
      <c r="G19" s="2">
        <f t="shared" si="4"/>
        <v>0.17204301075268819</v>
      </c>
      <c r="H19" s="2">
        <f t="shared" si="5"/>
        <v>2.064516129032258</v>
      </c>
      <c r="I19" s="2" t="str">
        <f t="shared" si="6"/>
        <v>DITERIMA</v>
      </c>
    </row>
    <row r="20" spans="1:9" x14ac:dyDescent="0.25">
      <c r="A20">
        <v>19</v>
      </c>
      <c r="B20">
        <f t="shared" si="7"/>
        <v>84</v>
      </c>
      <c r="C20">
        <f t="shared" si="1"/>
        <v>0.67200000000000004</v>
      </c>
      <c r="D20">
        <f t="shared" si="2"/>
        <v>4.7040000000000006</v>
      </c>
      <c r="E20" s="2">
        <f t="shared" si="3"/>
        <v>10.800383999999998</v>
      </c>
      <c r="F20" s="2">
        <f t="shared" si="8"/>
        <v>89</v>
      </c>
      <c r="G20" s="2">
        <f t="shared" si="4"/>
        <v>0.956989247311828</v>
      </c>
      <c r="H20" s="2">
        <f t="shared" si="5"/>
        <v>11.483870967741936</v>
      </c>
      <c r="I20" s="2" t="str">
        <f t="shared" si="6"/>
        <v>DITOLAK</v>
      </c>
    </row>
    <row r="21" spans="1:9" x14ac:dyDescent="0.25">
      <c r="A21">
        <v>20</v>
      </c>
      <c r="B21">
        <f t="shared" si="7"/>
        <v>7</v>
      </c>
      <c r="C21">
        <f t="shared" si="1"/>
        <v>5.6000000000000001E-2</v>
      </c>
      <c r="D21">
        <f t="shared" si="2"/>
        <v>0.39200000000000002</v>
      </c>
      <c r="E21" s="2">
        <f t="shared" si="3"/>
        <v>2.5903360000000002</v>
      </c>
      <c r="F21" s="2">
        <f t="shared" si="8"/>
        <v>1</v>
      </c>
      <c r="G21" s="2">
        <f t="shared" si="4"/>
        <v>1.0752688172043012E-2</v>
      </c>
      <c r="H21" s="2">
        <f t="shared" si="5"/>
        <v>0.12903225806451613</v>
      </c>
      <c r="I21" s="2" t="str">
        <f t="shared" si="6"/>
        <v>DITERIMA</v>
      </c>
    </row>
    <row r="22" spans="1:9" x14ac:dyDescent="0.25">
      <c r="A22">
        <v>21</v>
      </c>
      <c r="B22">
        <f t="shared" si="7"/>
        <v>11</v>
      </c>
      <c r="C22">
        <f t="shared" si="1"/>
        <v>8.7999999999999995E-2</v>
      </c>
      <c r="D22">
        <f t="shared" si="2"/>
        <v>0.61599999999999999</v>
      </c>
      <c r="E22" s="2">
        <f t="shared" si="3"/>
        <v>3.932544</v>
      </c>
      <c r="F22" s="2">
        <f t="shared" si="8"/>
        <v>23</v>
      </c>
      <c r="G22" s="2">
        <f t="shared" si="4"/>
        <v>0.24731182795698925</v>
      </c>
      <c r="H22" s="2">
        <f t="shared" si="5"/>
        <v>2.967741935483871</v>
      </c>
      <c r="I22" s="2" t="str">
        <f t="shared" si="6"/>
        <v>DITERIMA</v>
      </c>
    </row>
    <row r="23" spans="1:9" x14ac:dyDescent="0.25">
      <c r="A23">
        <v>22</v>
      </c>
      <c r="B23">
        <f t="shared" si="7"/>
        <v>53</v>
      </c>
      <c r="C23">
        <f t="shared" si="1"/>
        <v>0.42399999999999999</v>
      </c>
      <c r="D23">
        <f t="shared" si="2"/>
        <v>2.968</v>
      </c>
      <c r="E23" s="2">
        <f t="shared" si="3"/>
        <v>11.966976000000001</v>
      </c>
      <c r="F23" s="2">
        <f t="shared" si="8"/>
        <v>64</v>
      </c>
      <c r="G23" s="2">
        <f t="shared" si="4"/>
        <v>0.68817204301075274</v>
      </c>
      <c r="H23" s="2">
        <f t="shared" si="5"/>
        <v>8.258064516129032</v>
      </c>
      <c r="I23" s="2" t="str">
        <f t="shared" si="6"/>
        <v>DITERIMA</v>
      </c>
    </row>
    <row r="24" spans="1:9" x14ac:dyDescent="0.25">
      <c r="A24">
        <v>23</v>
      </c>
      <c r="B24">
        <f t="shared" si="7"/>
        <v>119</v>
      </c>
      <c r="C24">
        <f t="shared" si="1"/>
        <v>0.95199999999999996</v>
      </c>
      <c r="D24">
        <f t="shared" si="2"/>
        <v>6.6639999999999997</v>
      </c>
      <c r="E24" s="2">
        <f t="shared" si="3"/>
        <v>2.2391039999999975</v>
      </c>
      <c r="F24" s="2">
        <f t="shared" si="8"/>
        <v>77</v>
      </c>
      <c r="G24" s="2">
        <f t="shared" si="4"/>
        <v>0.82795698924731187</v>
      </c>
      <c r="H24" s="2">
        <f t="shared" si="5"/>
        <v>9.935483870967742</v>
      </c>
      <c r="I24" s="2" t="str">
        <f t="shared" si="6"/>
        <v>DITOLAK</v>
      </c>
    </row>
    <row r="25" spans="1:9" x14ac:dyDescent="0.25">
      <c r="A25">
        <v>24</v>
      </c>
      <c r="B25">
        <f t="shared" si="7"/>
        <v>62</v>
      </c>
      <c r="C25">
        <f t="shared" si="1"/>
        <v>0.496</v>
      </c>
      <c r="D25">
        <f t="shared" si="2"/>
        <v>3.472</v>
      </c>
      <c r="E25" s="2">
        <f t="shared" si="3"/>
        <v>12.249215999999999</v>
      </c>
      <c r="F25" s="2">
        <f t="shared" si="8"/>
        <v>4</v>
      </c>
      <c r="G25" s="2">
        <f t="shared" si="4"/>
        <v>4.3010752688172046E-2</v>
      </c>
      <c r="H25" s="2">
        <f t="shared" si="5"/>
        <v>0.5161290322580645</v>
      </c>
      <c r="I25" s="2" t="str">
        <f t="shared" si="6"/>
        <v>DITERIMA</v>
      </c>
    </row>
    <row r="26" spans="1:9" x14ac:dyDescent="0.25">
      <c r="A26">
        <v>25</v>
      </c>
      <c r="B26">
        <f t="shared" si="7"/>
        <v>26</v>
      </c>
      <c r="C26">
        <f t="shared" si="1"/>
        <v>0.20799999999999999</v>
      </c>
      <c r="D26">
        <f t="shared" si="2"/>
        <v>1.456</v>
      </c>
      <c r="E26" s="2">
        <f t="shared" si="3"/>
        <v>8.072064000000001</v>
      </c>
      <c r="F26" s="2">
        <f t="shared" si="8"/>
        <v>92</v>
      </c>
      <c r="G26" s="2">
        <f t="shared" si="4"/>
        <v>0.989247311827957</v>
      </c>
      <c r="H26" s="2">
        <f t="shared" si="5"/>
        <v>11.870967741935484</v>
      </c>
      <c r="I26" s="2" t="str">
        <f t="shared" si="6"/>
        <v>DITOLAK</v>
      </c>
    </row>
    <row r="27" spans="1:9" x14ac:dyDescent="0.25">
      <c r="A27">
        <v>26</v>
      </c>
      <c r="B27">
        <f t="shared" si="7"/>
        <v>23</v>
      </c>
      <c r="C27">
        <f t="shared" si="1"/>
        <v>0.184</v>
      </c>
      <c r="D27">
        <f t="shared" si="2"/>
        <v>1.288</v>
      </c>
      <c r="E27" s="2">
        <f t="shared" si="3"/>
        <v>7.357056</v>
      </c>
      <c r="F27" s="2">
        <f t="shared" si="8"/>
        <v>70</v>
      </c>
      <c r="G27" s="2">
        <f t="shared" si="4"/>
        <v>0.75268817204301075</v>
      </c>
      <c r="H27" s="2">
        <f t="shared" si="5"/>
        <v>9.0322580645161281</v>
      </c>
      <c r="I27" s="2" t="str">
        <f t="shared" si="6"/>
        <v>DITOLAK</v>
      </c>
    </row>
    <row r="28" spans="1:9" x14ac:dyDescent="0.25">
      <c r="A28">
        <v>27</v>
      </c>
      <c r="B28">
        <f t="shared" si="7"/>
        <v>54</v>
      </c>
      <c r="C28">
        <f t="shared" si="1"/>
        <v>0.432</v>
      </c>
      <c r="D28">
        <f t="shared" si="2"/>
        <v>3.024</v>
      </c>
      <c r="E28" s="2">
        <f t="shared" si="3"/>
        <v>12.023423999999999</v>
      </c>
      <c r="F28" s="2">
        <f t="shared" si="8"/>
        <v>29</v>
      </c>
      <c r="G28" s="2">
        <f t="shared" si="4"/>
        <v>0.31182795698924731</v>
      </c>
      <c r="H28" s="2">
        <f t="shared" si="5"/>
        <v>3.741935483870968</v>
      </c>
      <c r="I28" s="2" t="str">
        <f t="shared" si="6"/>
        <v>DITERIMA</v>
      </c>
    </row>
    <row r="29" spans="1:9" x14ac:dyDescent="0.25">
      <c r="A29">
        <v>28</v>
      </c>
      <c r="B29">
        <f t="shared" si="7"/>
        <v>67</v>
      </c>
      <c r="C29">
        <f t="shared" si="1"/>
        <v>0.53600000000000003</v>
      </c>
      <c r="D29">
        <f t="shared" si="2"/>
        <v>3.7520000000000002</v>
      </c>
      <c r="E29" s="2">
        <f t="shared" si="3"/>
        <v>12.186496000000002</v>
      </c>
      <c r="F29" s="2">
        <f t="shared" si="8"/>
        <v>16</v>
      </c>
      <c r="G29" s="2">
        <f t="shared" si="4"/>
        <v>0.17204301075268819</v>
      </c>
      <c r="H29" s="2">
        <f t="shared" si="5"/>
        <v>2.064516129032258</v>
      </c>
      <c r="I29" s="2" t="str">
        <f t="shared" si="6"/>
        <v>DITERIMA</v>
      </c>
    </row>
    <row r="30" spans="1:9" x14ac:dyDescent="0.25">
      <c r="A30">
        <v>29</v>
      </c>
      <c r="B30">
        <f t="shared" si="7"/>
        <v>16</v>
      </c>
      <c r="C30">
        <f t="shared" si="1"/>
        <v>0.128</v>
      </c>
      <c r="D30">
        <f t="shared" si="2"/>
        <v>0.89600000000000002</v>
      </c>
      <c r="E30" s="2">
        <f t="shared" si="3"/>
        <v>5.4691840000000003</v>
      </c>
      <c r="F30" s="2">
        <f t="shared" si="8"/>
        <v>89</v>
      </c>
      <c r="G30" s="2">
        <f t="shared" si="4"/>
        <v>0.956989247311828</v>
      </c>
      <c r="H30" s="2">
        <f t="shared" si="5"/>
        <v>11.483870967741936</v>
      </c>
      <c r="I30" s="2" t="str">
        <f t="shared" si="6"/>
        <v>DITOLAK</v>
      </c>
    </row>
    <row r="31" spans="1:9" x14ac:dyDescent="0.25">
      <c r="A31">
        <v>30</v>
      </c>
      <c r="B31">
        <f t="shared" si="7"/>
        <v>43</v>
      </c>
      <c r="C31">
        <f t="shared" si="1"/>
        <v>0.34399999999999997</v>
      </c>
      <c r="D31">
        <f t="shared" si="2"/>
        <v>2.4079999999999999</v>
      </c>
      <c r="E31" s="2">
        <f t="shared" si="3"/>
        <v>11.057535999999999</v>
      </c>
      <c r="F31" s="2">
        <f t="shared" si="8"/>
        <v>1</v>
      </c>
      <c r="G31" s="2">
        <f t="shared" si="4"/>
        <v>1.0752688172043012E-2</v>
      </c>
      <c r="H31" s="2">
        <f t="shared" si="5"/>
        <v>0.12903225806451613</v>
      </c>
      <c r="I31" s="2" t="str">
        <f t="shared" si="6"/>
        <v>DITERIMA</v>
      </c>
    </row>
    <row r="32" spans="1:9" x14ac:dyDescent="0.25">
      <c r="A32">
        <v>31</v>
      </c>
      <c r="B32">
        <f t="shared" si="7"/>
        <v>14</v>
      </c>
      <c r="C32">
        <f t="shared" si="1"/>
        <v>0.112</v>
      </c>
      <c r="D32">
        <f t="shared" si="2"/>
        <v>0.78400000000000003</v>
      </c>
      <c r="E32" s="2">
        <f t="shared" si="3"/>
        <v>4.8733440000000003</v>
      </c>
      <c r="F32" s="2">
        <f t="shared" si="8"/>
        <v>23</v>
      </c>
      <c r="G32" s="2">
        <f t="shared" si="4"/>
        <v>0.24731182795698925</v>
      </c>
      <c r="H32" s="2">
        <f t="shared" si="5"/>
        <v>2.967741935483871</v>
      </c>
      <c r="I32" s="2" t="str">
        <f t="shared" si="6"/>
        <v>DITERIMA</v>
      </c>
    </row>
    <row r="33" spans="1:9" x14ac:dyDescent="0.25">
      <c r="A33">
        <v>32</v>
      </c>
      <c r="B33">
        <f t="shared" si="7"/>
        <v>22</v>
      </c>
      <c r="C33">
        <f t="shared" si="1"/>
        <v>0.17599999999999999</v>
      </c>
      <c r="D33">
        <f t="shared" si="2"/>
        <v>1.232</v>
      </c>
      <c r="E33" s="2">
        <f t="shared" si="3"/>
        <v>7.1061760000000005</v>
      </c>
      <c r="F33" s="2">
        <f t="shared" si="8"/>
        <v>64</v>
      </c>
      <c r="G33" s="2">
        <f t="shared" si="4"/>
        <v>0.68817204301075274</v>
      </c>
      <c r="H33" s="2">
        <f t="shared" si="5"/>
        <v>8.258064516129032</v>
      </c>
      <c r="I33" s="2" t="str">
        <f t="shared" si="6"/>
        <v>DITOLAK</v>
      </c>
    </row>
    <row r="34" spans="1:9" x14ac:dyDescent="0.25">
      <c r="A34">
        <v>33</v>
      </c>
      <c r="B34">
        <f t="shared" si="7"/>
        <v>106</v>
      </c>
      <c r="C34">
        <f t="shared" si="1"/>
        <v>0.84799999999999998</v>
      </c>
      <c r="D34">
        <f t="shared" si="2"/>
        <v>5.9359999999999999</v>
      </c>
      <c r="E34" s="2">
        <f t="shared" si="3"/>
        <v>6.3159040000000033</v>
      </c>
      <c r="F34" s="2">
        <f t="shared" si="8"/>
        <v>77</v>
      </c>
      <c r="G34" s="2">
        <f t="shared" si="4"/>
        <v>0.82795698924731187</v>
      </c>
      <c r="H34" s="2">
        <f t="shared" si="5"/>
        <v>9.935483870967742</v>
      </c>
      <c r="I34" s="2" t="str">
        <f t="shared" si="6"/>
        <v>DITOLAK</v>
      </c>
    </row>
    <row r="35" spans="1:9" x14ac:dyDescent="0.25">
      <c r="A35">
        <v>34</v>
      </c>
      <c r="B35">
        <f t="shared" si="7"/>
        <v>113</v>
      </c>
      <c r="C35">
        <f t="shared" si="1"/>
        <v>0.90400000000000003</v>
      </c>
      <c r="D35">
        <f t="shared" si="2"/>
        <v>6.3280000000000003</v>
      </c>
      <c r="E35" s="2">
        <f t="shared" si="3"/>
        <v>4.2524159999999966</v>
      </c>
      <c r="F35" s="2">
        <f t="shared" si="8"/>
        <v>4</v>
      </c>
      <c r="G35" s="2">
        <f t="shared" si="4"/>
        <v>4.3010752688172046E-2</v>
      </c>
      <c r="H35" s="2">
        <f t="shared" si="5"/>
        <v>0.5161290322580645</v>
      </c>
      <c r="I35" s="2" t="str">
        <f t="shared" si="6"/>
        <v>DITERIMA</v>
      </c>
    </row>
    <row r="36" spans="1:9" x14ac:dyDescent="0.25">
      <c r="A36">
        <v>35</v>
      </c>
      <c r="B36">
        <f t="shared" si="7"/>
        <v>124</v>
      </c>
      <c r="C36">
        <f t="shared" si="1"/>
        <v>0.99199999999999999</v>
      </c>
      <c r="D36">
        <f t="shared" si="2"/>
        <v>6.944</v>
      </c>
      <c r="E36" s="2">
        <f t="shared" si="3"/>
        <v>0.3888639999999981</v>
      </c>
      <c r="F36" s="2">
        <f t="shared" si="8"/>
        <v>92</v>
      </c>
      <c r="G36" s="2">
        <f t="shared" si="4"/>
        <v>0.989247311827957</v>
      </c>
      <c r="H36" s="2">
        <f t="shared" si="5"/>
        <v>11.870967741935484</v>
      </c>
      <c r="I36" s="2" t="str">
        <f t="shared" si="6"/>
        <v>DITOLAK</v>
      </c>
    </row>
    <row r="37" spans="1:9" x14ac:dyDescent="0.25">
      <c r="A37">
        <v>36</v>
      </c>
      <c r="B37">
        <f t="shared" si="7"/>
        <v>52</v>
      </c>
      <c r="C37">
        <f t="shared" si="1"/>
        <v>0.41599999999999998</v>
      </c>
      <c r="D37">
        <f t="shared" si="2"/>
        <v>2.9119999999999999</v>
      </c>
      <c r="E37" s="2">
        <f t="shared" si="3"/>
        <v>11.904256</v>
      </c>
      <c r="F37" s="2">
        <f t="shared" si="8"/>
        <v>70</v>
      </c>
      <c r="G37" s="2">
        <f t="shared" si="4"/>
        <v>0.75268817204301075</v>
      </c>
      <c r="H37" s="2">
        <f t="shared" si="5"/>
        <v>9.0322580645161281</v>
      </c>
      <c r="I37" s="2" t="str">
        <f t="shared" si="6"/>
        <v>DITERIMA</v>
      </c>
    </row>
    <row r="38" spans="1:9" x14ac:dyDescent="0.25">
      <c r="A38">
        <v>37</v>
      </c>
      <c r="B38">
        <f t="shared" si="7"/>
        <v>46</v>
      </c>
      <c r="C38">
        <f t="shared" si="1"/>
        <v>0.36799999999999999</v>
      </c>
      <c r="D38">
        <f t="shared" si="2"/>
        <v>2.5760000000000001</v>
      </c>
      <c r="E38" s="2">
        <f t="shared" si="3"/>
        <v>11.396224</v>
      </c>
      <c r="F38" s="2">
        <f t="shared" si="8"/>
        <v>29</v>
      </c>
      <c r="G38" s="2">
        <f t="shared" si="4"/>
        <v>0.31182795698924731</v>
      </c>
      <c r="H38" s="2">
        <f t="shared" si="5"/>
        <v>3.741935483870968</v>
      </c>
      <c r="I38" s="2" t="str">
        <f t="shared" si="6"/>
        <v>DITERIMA</v>
      </c>
    </row>
    <row r="39" spans="1:9" x14ac:dyDescent="0.25">
      <c r="A39">
        <v>38</v>
      </c>
      <c r="B39">
        <f t="shared" si="7"/>
        <v>108</v>
      </c>
      <c r="C39">
        <f t="shared" si="1"/>
        <v>0.86399999999999999</v>
      </c>
      <c r="D39">
        <f t="shared" si="2"/>
        <v>6.048</v>
      </c>
      <c r="E39" s="2">
        <f t="shared" si="3"/>
        <v>5.7576959999999957</v>
      </c>
      <c r="F39" s="2">
        <f t="shared" si="8"/>
        <v>16</v>
      </c>
      <c r="G39" s="2">
        <f t="shared" si="4"/>
        <v>0.17204301075268819</v>
      </c>
      <c r="H39" s="2">
        <f t="shared" si="5"/>
        <v>2.064516129032258</v>
      </c>
      <c r="I39" s="2" t="str">
        <f t="shared" si="6"/>
        <v>DITERIMA</v>
      </c>
    </row>
    <row r="40" spans="1:9" x14ac:dyDescent="0.25">
      <c r="A40">
        <v>39</v>
      </c>
      <c r="B40">
        <f t="shared" si="7"/>
        <v>9</v>
      </c>
      <c r="C40">
        <f t="shared" si="1"/>
        <v>7.1999999999999995E-2</v>
      </c>
      <c r="D40">
        <f t="shared" si="2"/>
        <v>0.504</v>
      </c>
      <c r="E40" s="2">
        <f t="shared" si="3"/>
        <v>3.273984</v>
      </c>
      <c r="F40" s="2">
        <f t="shared" si="8"/>
        <v>89</v>
      </c>
      <c r="G40" s="2">
        <f t="shared" si="4"/>
        <v>0.956989247311828</v>
      </c>
      <c r="H40" s="2">
        <f t="shared" si="5"/>
        <v>11.483870967741936</v>
      </c>
      <c r="I40" s="2" t="str">
        <f t="shared" si="6"/>
        <v>DITOLAK</v>
      </c>
    </row>
    <row r="41" spans="1:9" x14ac:dyDescent="0.25">
      <c r="A41">
        <v>40</v>
      </c>
      <c r="B41">
        <f t="shared" si="7"/>
        <v>32</v>
      </c>
      <c r="C41">
        <f t="shared" si="1"/>
        <v>0.25600000000000001</v>
      </c>
      <c r="D41">
        <f t="shared" si="2"/>
        <v>1.792</v>
      </c>
      <c r="E41" s="2">
        <f t="shared" si="3"/>
        <v>9.3327360000000006</v>
      </c>
      <c r="F41" s="2">
        <f t="shared" si="8"/>
        <v>1</v>
      </c>
      <c r="G41" s="2">
        <f t="shared" si="4"/>
        <v>1.0752688172043012E-2</v>
      </c>
      <c r="H41" s="2">
        <f t="shared" si="5"/>
        <v>0.12903225806451613</v>
      </c>
      <c r="I41" s="2" t="str">
        <f t="shared" si="6"/>
        <v>DITERIMA</v>
      </c>
    </row>
    <row r="42" spans="1:9" x14ac:dyDescent="0.25">
      <c r="A42">
        <v>41</v>
      </c>
      <c r="B42">
        <f t="shared" si="7"/>
        <v>86</v>
      </c>
      <c r="C42">
        <f t="shared" si="1"/>
        <v>0.68799999999999994</v>
      </c>
      <c r="D42">
        <f t="shared" si="2"/>
        <v>4.8159999999999998</v>
      </c>
      <c r="E42" s="2">
        <f t="shared" si="3"/>
        <v>10.518143999999999</v>
      </c>
      <c r="F42" s="2">
        <f t="shared" si="8"/>
        <v>23</v>
      </c>
      <c r="G42" s="2">
        <f t="shared" si="4"/>
        <v>0.24731182795698925</v>
      </c>
      <c r="H42" s="2">
        <f t="shared" si="5"/>
        <v>2.967741935483871</v>
      </c>
      <c r="I42" s="2" t="str">
        <f t="shared" si="6"/>
        <v>DITERIMA</v>
      </c>
    </row>
    <row r="43" spans="1:9" x14ac:dyDescent="0.25">
      <c r="A43">
        <v>42</v>
      </c>
      <c r="B43">
        <f t="shared" si="7"/>
        <v>28</v>
      </c>
      <c r="C43">
        <f t="shared" si="1"/>
        <v>0.224</v>
      </c>
      <c r="D43">
        <f t="shared" si="2"/>
        <v>1.5680000000000001</v>
      </c>
      <c r="E43" s="2">
        <f t="shared" si="3"/>
        <v>8.5173760000000005</v>
      </c>
      <c r="F43" s="2">
        <f t="shared" si="8"/>
        <v>64</v>
      </c>
      <c r="G43" s="2">
        <f t="shared" si="4"/>
        <v>0.68817204301075274</v>
      </c>
      <c r="H43" s="2">
        <f t="shared" si="5"/>
        <v>8.258064516129032</v>
      </c>
      <c r="I43" s="2" t="str">
        <f t="shared" si="6"/>
        <v>DITERIMA</v>
      </c>
    </row>
    <row r="44" spans="1:9" x14ac:dyDescent="0.25">
      <c r="A44">
        <v>43</v>
      </c>
      <c r="B44">
        <f t="shared" si="7"/>
        <v>44</v>
      </c>
      <c r="C44">
        <f t="shared" si="1"/>
        <v>0.35199999999999998</v>
      </c>
      <c r="D44">
        <f t="shared" si="2"/>
        <v>2.464</v>
      </c>
      <c r="E44" s="2">
        <f t="shared" si="3"/>
        <v>11.176704000000001</v>
      </c>
      <c r="F44" s="2">
        <f t="shared" si="8"/>
        <v>77</v>
      </c>
      <c r="G44" s="2">
        <f t="shared" si="4"/>
        <v>0.82795698924731187</v>
      </c>
      <c r="H44" s="2">
        <f t="shared" si="5"/>
        <v>9.935483870967742</v>
      </c>
      <c r="I44" s="2" t="str">
        <f t="shared" si="6"/>
        <v>DITERIMA</v>
      </c>
    </row>
    <row r="45" spans="1:9" x14ac:dyDescent="0.25">
      <c r="A45">
        <v>44</v>
      </c>
      <c r="B45">
        <f t="shared" si="7"/>
        <v>87</v>
      </c>
      <c r="C45">
        <f t="shared" si="1"/>
        <v>0.69599999999999995</v>
      </c>
      <c r="D45">
        <f t="shared" si="2"/>
        <v>4.8719999999999999</v>
      </c>
      <c r="E45" s="2">
        <f t="shared" si="3"/>
        <v>10.367616000000002</v>
      </c>
      <c r="F45" s="2">
        <f t="shared" si="8"/>
        <v>4</v>
      </c>
      <c r="G45" s="2">
        <f t="shared" si="4"/>
        <v>4.3010752688172046E-2</v>
      </c>
      <c r="H45" s="2">
        <f t="shared" si="5"/>
        <v>0.5161290322580645</v>
      </c>
      <c r="I45" s="2" t="str">
        <f t="shared" si="6"/>
        <v>DITERIMA</v>
      </c>
    </row>
    <row r="46" spans="1:9" x14ac:dyDescent="0.25">
      <c r="A46">
        <v>45</v>
      </c>
      <c r="B46">
        <f t="shared" si="7"/>
        <v>101</v>
      </c>
      <c r="C46">
        <f t="shared" si="1"/>
        <v>0.80800000000000005</v>
      </c>
      <c r="D46">
        <f t="shared" si="2"/>
        <v>5.6560000000000006</v>
      </c>
      <c r="E46" s="2">
        <f t="shared" si="3"/>
        <v>7.6016639999999995</v>
      </c>
      <c r="F46" s="2">
        <f t="shared" si="8"/>
        <v>92</v>
      </c>
      <c r="G46" s="2">
        <f t="shared" si="4"/>
        <v>0.989247311827957</v>
      </c>
      <c r="H46" s="2">
        <f t="shared" si="5"/>
        <v>11.870967741935484</v>
      </c>
      <c r="I46" s="2" t="str">
        <f t="shared" si="6"/>
        <v>DITOLAK</v>
      </c>
    </row>
    <row r="47" spans="1:9" x14ac:dyDescent="0.25">
      <c r="A47">
        <v>46</v>
      </c>
      <c r="B47">
        <f t="shared" si="7"/>
        <v>123</v>
      </c>
      <c r="C47">
        <f t="shared" si="1"/>
        <v>0.98399999999999999</v>
      </c>
      <c r="D47">
        <f t="shared" si="2"/>
        <v>6.8879999999999999</v>
      </c>
      <c r="E47" s="2">
        <f t="shared" si="3"/>
        <v>0.77145600000000059</v>
      </c>
      <c r="F47" s="2">
        <f t="shared" si="8"/>
        <v>70</v>
      </c>
      <c r="G47" s="2">
        <f t="shared" si="4"/>
        <v>0.75268817204301075</v>
      </c>
      <c r="H47" s="2">
        <f t="shared" si="5"/>
        <v>9.0322580645161281</v>
      </c>
      <c r="I47" s="2" t="str">
        <f t="shared" si="6"/>
        <v>DITOLAK</v>
      </c>
    </row>
    <row r="48" spans="1:9" x14ac:dyDescent="0.25">
      <c r="A48">
        <v>47</v>
      </c>
      <c r="B48">
        <f t="shared" si="7"/>
        <v>104</v>
      </c>
      <c r="C48">
        <f t="shared" si="1"/>
        <v>0.83199999999999996</v>
      </c>
      <c r="D48">
        <f t="shared" si="2"/>
        <v>5.8239999999999998</v>
      </c>
      <c r="E48" s="2">
        <f t="shared" si="3"/>
        <v>6.849024</v>
      </c>
      <c r="F48" s="2">
        <f t="shared" si="8"/>
        <v>29</v>
      </c>
      <c r="G48" s="2">
        <f t="shared" si="4"/>
        <v>0.31182795698924731</v>
      </c>
      <c r="H48" s="2">
        <f t="shared" si="5"/>
        <v>3.741935483870968</v>
      </c>
      <c r="I48" s="2" t="str">
        <f t="shared" si="6"/>
        <v>DITERIMA</v>
      </c>
    </row>
    <row r="49" spans="1:9" x14ac:dyDescent="0.25">
      <c r="A49">
        <v>48</v>
      </c>
      <c r="B49">
        <f t="shared" si="7"/>
        <v>92</v>
      </c>
      <c r="C49">
        <f t="shared" si="1"/>
        <v>0.73599999999999999</v>
      </c>
      <c r="D49">
        <f t="shared" si="2"/>
        <v>5.1520000000000001</v>
      </c>
      <c r="E49" s="2">
        <f t="shared" si="3"/>
        <v>9.5208959999999969</v>
      </c>
      <c r="F49" s="2">
        <f t="shared" si="8"/>
        <v>16</v>
      </c>
      <c r="G49" s="2">
        <f t="shared" si="4"/>
        <v>0.17204301075268819</v>
      </c>
      <c r="H49" s="2">
        <f t="shared" si="5"/>
        <v>2.064516129032258</v>
      </c>
      <c r="I49" s="2" t="str">
        <f t="shared" si="6"/>
        <v>DITERIMA</v>
      </c>
    </row>
    <row r="50" spans="1:9" x14ac:dyDescent="0.25">
      <c r="A50">
        <v>49</v>
      </c>
      <c r="B50">
        <f t="shared" si="7"/>
        <v>91</v>
      </c>
      <c r="C50">
        <f t="shared" si="1"/>
        <v>0.72799999999999998</v>
      </c>
      <c r="D50">
        <f t="shared" si="2"/>
        <v>5.0960000000000001</v>
      </c>
      <c r="E50" s="2">
        <f t="shared" si="3"/>
        <v>9.7027839999999976</v>
      </c>
      <c r="F50" s="2">
        <f t="shared" si="8"/>
        <v>89</v>
      </c>
      <c r="G50" s="2">
        <f t="shared" si="4"/>
        <v>0.956989247311828</v>
      </c>
      <c r="H50" s="2">
        <f t="shared" si="5"/>
        <v>11.483870967741936</v>
      </c>
      <c r="I50" s="2" t="str">
        <f t="shared" si="6"/>
        <v>DITOLAK</v>
      </c>
    </row>
    <row r="51" spans="1:9" x14ac:dyDescent="0.25">
      <c r="A51">
        <v>50</v>
      </c>
      <c r="B51">
        <f t="shared" si="7"/>
        <v>18</v>
      </c>
      <c r="C51">
        <f t="shared" si="1"/>
        <v>0.14399999999999999</v>
      </c>
      <c r="D51">
        <f t="shared" si="2"/>
        <v>1.008</v>
      </c>
      <c r="E51" s="2">
        <f t="shared" si="3"/>
        <v>6.039936</v>
      </c>
      <c r="F51" s="2">
        <f t="shared" si="8"/>
        <v>1</v>
      </c>
      <c r="G51" s="2">
        <f t="shared" si="4"/>
        <v>1.0752688172043012E-2</v>
      </c>
      <c r="H51" s="2">
        <f t="shared" si="5"/>
        <v>0.12903225806451613</v>
      </c>
      <c r="I51" s="2" t="str">
        <f t="shared" si="6"/>
        <v>DITERIMA</v>
      </c>
    </row>
    <row r="52" spans="1:9" x14ac:dyDescent="0.25">
      <c r="A52">
        <v>51</v>
      </c>
      <c r="B52">
        <f t="shared" si="7"/>
        <v>64</v>
      </c>
      <c r="C52">
        <f t="shared" si="1"/>
        <v>0.51200000000000001</v>
      </c>
      <c r="D52">
        <f t="shared" si="2"/>
        <v>3.5840000000000001</v>
      </c>
      <c r="E52" s="2">
        <f t="shared" si="3"/>
        <v>12.242944</v>
      </c>
      <c r="F52" s="2">
        <f t="shared" si="8"/>
        <v>23</v>
      </c>
      <c r="G52" s="2">
        <f t="shared" si="4"/>
        <v>0.24731182795698925</v>
      </c>
      <c r="H52" s="2">
        <f t="shared" si="5"/>
        <v>2.967741935483871</v>
      </c>
      <c r="I52" s="2" t="str">
        <f t="shared" si="6"/>
        <v>DITERIMA</v>
      </c>
    </row>
    <row r="53" spans="1:9" x14ac:dyDescent="0.25">
      <c r="A53">
        <v>52</v>
      </c>
      <c r="B53">
        <f t="shared" si="7"/>
        <v>47</v>
      </c>
      <c r="C53">
        <f t="shared" si="1"/>
        <v>0.376</v>
      </c>
      <c r="D53">
        <f t="shared" si="2"/>
        <v>2.6320000000000001</v>
      </c>
      <c r="E53" s="2">
        <f t="shared" si="3"/>
        <v>11.496575999999999</v>
      </c>
      <c r="F53" s="2">
        <f t="shared" si="8"/>
        <v>64</v>
      </c>
      <c r="G53" s="2">
        <f t="shared" si="4"/>
        <v>0.68817204301075274</v>
      </c>
      <c r="H53" s="2">
        <f t="shared" si="5"/>
        <v>8.258064516129032</v>
      </c>
      <c r="I53" s="2" t="str">
        <f t="shared" si="6"/>
        <v>DITERIMA</v>
      </c>
    </row>
    <row r="54" spans="1:9" x14ac:dyDescent="0.25">
      <c r="A54">
        <v>53</v>
      </c>
      <c r="B54">
        <f t="shared" si="7"/>
        <v>56</v>
      </c>
      <c r="C54">
        <f t="shared" si="1"/>
        <v>0.44800000000000001</v>
      </c>
      <c r="D54">
        <f t="shared" si="2"/>
        <v>3.1360000000000001</v>
      </c>
      <c r="E54" s="2">
        <f t="shared" si="3"/>
        <v>12.117504</v>
      </c>
      <c r="F54" s="2">
        <f t="shared" si="8"/>
        <v>77</v>
      </c>
      <c r="G54" s="2">
        <f t="shared" si="4"/>
        <v>0.82795698924731187</v>
      </c>
      <c r="H54" s="2">
        <f t="shared" si="5"/>
        <v>9.935483870967742</v>
      </c>
      <c r="I54" s="2" t="str">
        <f t="shared" si="6"/>
        <v>DITERIMA</v>
      </c>
    </row>
    <row r="55" spans="1:9" x14ac:dyDescent="0.25">
      <c r="A55">
        <v>54</v>
      </c>
      <c r="B55">
        <f t="shared" si="7"/>
        <v>88</v>
      </c>
      <c r="C55">
        <f t="shared" si="1"/>
        <v>0.70399999999999996</v>
      </c>
      <c r="D55">
        <f t="shared" si="2"/>
        <v>4.9279999999999999</v>
      </c>
      <c r="E55" s="2">
        <f t="shared" si="3"/>
        <v>10.210816000000001</v>
      </c>
      <c r="F55" s="2">
        <f t="shared" si="8"/>
        <v>4</v>
      </c>
      <c r="G55" s="2">
        <f t="shared" si="4"/>
        <v>4.3010752688172046E-2</v>
      </c>
      <c r="H55" s="2">
        <f t="shared" si="5"/>
        <v>0.5161290322580645</v>
      </c>
      <c r="I55" s="2" t="str">
        <f t="shared" si="6"/>
        <v>DITERIMA</v>
      </c>
    </row>
    <row r="56" spans="1:9" x14ac:dyDescent="0.25">
      <c r="A56">
        <v>55</v>
      </c>
      <c r="B56">
        <f t="shared" si="7"/>
        <v>49</v>
      </c>
      <c r="C56">
        <f t="shared" si="1"/>
        <v>0.39200000000000002</v>
      </c>
      <c r="D56">
        <f t="shared" si="2"/>
        <v>2.7440000000000002</v>
      </c>
      <c r="E56" s="2">
        <f t="shared" si="3"/>
        <v>11.678464000000002</v>
      </c>
      <c r="F56" s="2">
        <f t="shared" si="8"/>
        <v>92</v>
      </c>
      <c r="G56" s="2">
        <f t="shared" si="4"/>
        <v>0.989247311827957</v>
      </c>
      <c r="H56" s="2">
        <f t="shared" si="5"/>
        <v>11.870967741935484</v>
      </c>
      <c r="I56" s="2" t="str">
        <f t="shared" si="6"/>
        <v>DITOLAK</v>
      </c>
    </row>
    <row r="57" spans="1:9" x14ac:dyDescent="0.25">
      <c r="A57">
        <v>56</v>
      </c>
      <c r="B57">
        <f t="shared" si="7"/>
        <v>77</v>
      </c>
      <c r="C57">
        <f t="shared" si="1"/>
        <v>0.61599999999999999</v>
      </c>
      <c r="D57">
        <f t="shared" si="2"/>
        <v>4.3120000000000003</v>
      </c>
      <c r="E57" s="2">
        <f t="shared" si="3"/>
        <v>11.590655999999999</v>
      </c>
      <c r="F57" s="2">
        <f t="shared" si="8"/>
        <v>70</v>
      </c>
      <c r="G57" s="2">
        <f t="shared" si="4"/>
        <v>0.75268817204301075</v>
      </c>
      <c r="H57" s="2">
        <f t="shared" si="5"/>
        <v>9.0322580645161281</v>
      </c>
      <c r="I57" s="2" t="str">
        <f t="shared" si="6"/>
        <v>DITERIMA</v>
      </c>
    </row>
    <row r="58" spans="1:9" x14ac:dyDescent="0.25">
      <c r="A58">
        <v>57</v>
      </c>
      <c r="B58">
        <f t="shared" si="7"/>
        <v>121</v>
      </c>
      <c r="C58">
        <f t="shared" si="1"/>
        <v>0.96799999999999997</v>
      </c>
      <c r="D58">
        <f t="shared" si="2"/>
        <v>6.7759999999999998</v>
      </c>
      <c r="E58" s="2">
        <f t="shared" si="3"/>
        <v>1.5178240000000045</v>
      </c>
      <c r="F58" s="2">
        <f t="shared" si="8"/>
        <v>29</v>
      </c>
      <c r="G58" s="2">
        <f t="shared" si="4"/>
        <v>0.31182795698924731</v>
      </c>
      <c r="H58" s="2">
        <f t="shared" si="5"/>
        <v>3.741935483870968</v>
      </c>
      <c r="I58" s="2" t="str">
        <f t="shared" si="6"/>
        <v>DITOLAK</v>
      </c>
    </row>
    <row r="59" spans="1:9" x14ac:dyDescent="0.25">
      <c r="A59">
        <v>58</v>
      </c>
      <c r="B59">
        <f t="shared" si="7"/>
        <v>83</v>
      </c>
      <c r="C59">
        <f t="shared" si="1"/>
        <v>0.66400000000000003</v>
      </c>
      <c r="D59">
        <f t="shared" si="2"/>
        <v>4.6480000000000006</v>
      </c>
      <c r="E59" s="2">
        <f t="shared" si="3"/>
        <v>10.932095999999994</v>
      </c>
      <c r="F59" s="2">
        <f t="shared" si="8"/>
        <v>16</v>
      </c>
      <c r="G59" s="2">
        <f t="shared" si="4"/>
        <v>0.17204301075268819</v>
      </c>
      <c r="H59" s="2">
        <f t="shared" si="5"/>
        <v>2.064516129032258</v>
      </c>
      <c r="I59" s="2" t="str">
        <f t="shared" si="6"/>
        <v>DITERIMA</v>
      </c>
    </row>
    <row r="60" spans="1:9" x14ac:dyDescent="0.25">
      <c r="A60">
        <v>59</v>
      </c>
      <c r="B60">
        <f t="shared" si="7"/>
        <v>59</v>
      </c>
      <c r="C60">
        <f t="shared" si="1"/>
        <v>0.47199999999999998</v>
      </c>
      <c r="D60">
        <f t="shared" si="2"/>
        <v>3.3039999999999998</v>
      </c>
      <c r="E60" s="2">
        <f t="shared" si="3"/>
        <v>12.211584000000002</v>
      </c>
      <c r="F60" s="2">
        <f t="shared" si="8"/>
        <v>89</v>
      </c>
      <c r="G60" s="2">
        <f t="shared" si="4"/>
        <v>0.956989247311828</v>
      </c>
      <c r="H60" s="2">
        <f t="shared" si="5"/>
        <v>11.483870967741936</v>
      </c>
      <c r="I60" s="2" t="str">
        <f t="shared" si="6"/>
        <v>DITERIMA</v>
      </c>
    </row>
    <row r="61" spans="1:9" x14ac:dyDescent="0.25">
      <c r="A61">
        <v>60</v>
      </c>
      <c r="B61">
        <f t="shared" si="7"/>
        <v>57</v>
      </c>
      <c r="C61">
        <f t="shared" si="1"/>
        <v>0.45600000000000002</v>
      </c>
      <c r="D61">
        <f t="shared" si="2"/>
        <v>3.1920000000000002</v>
      </c>
      <c r="E61" s="2">
        <f t="shared" si="3"/>
        <v>12.155136000000001</v>
      </c>
      <c r="F61" s="2">
        <f t="shared" si="8"/>
        <v>1</v>
      </c>
      <c r="G61" s="2">
        <f t="shared" si="4"/>
        <v>1.0752688172043012E-2</v>
      </c>
      <c r="H61" s="2">
        <f t="shared" si="5"/>
        <v>0.12903225806451613</v>
      </c>
      <c r="I61" s="2" t="str">
        <f t="shared" si="6"/>
        <v>DITERIMA</v>
      </c>
    </row>
    <row r="62" spans="1:9" x14ac:dyDescent="0.25">
      <c r="A62">
        <v>61</v>
      </c>
      <c r="B62">
        <f t="shared" si="7"/>
        <v>36</v>
      </c>
      <c r="C62">
        <f t="shared" si="1"/>
        <v>0.28799999999999998</v>
      </c>
      <c r="D62">
        <f t="shared" si="2"/>
        <v>2.016</v>
      </c>
      <c r="E62" s="2">
        <f t="shared" si="3"/>
        <v>10.047744</v>
      </c>
      <c r="F62" s="2">
        <f t="shared" si="8"/>
        <v>23</v>
      </c>
      <c r="G62" s="2">
        <f t="shared" si="4"/>
        <v>0.24731182795698925</v>
      </c>
      <c r="H62" s="2">
        <f t="shared" si="5"/>
        <v>2.967741935483871</v>
      </c>
      <c r="I62" s="2" t="str">
        <f t="shared" si="6"/>
        <v>DITERIMA</v>
      </c>
    </row>
    <row r="63" spans="1:9" x14ac:dyDescent="0.25">
      <c r="A63">
        <v>62</v>
      </c>
      <c r="B63">
        <f t="shared" si="7"/>
        <v>3</v>
      </c>
      <c r="C63">
        <f t="shared" si="1"/>
        <v>2.4E-2</v>
      </c>
      <c r="D63">
        <f t="shared" si="2"/>
        <v>0.16800000000000001</v>
      </c>
      <c r="E63" s="2">
        <f t="shared" si="3"/>
        <v>1.1477760000000001</v>
      </c>
      <c r="F63" s="2">
        <f t="shared" si="8"/>
        <v>64</v>
      </c>
      <c r="G63" s="2">
        <f t="shared" si="4"/>
        <v>0.68817204301075274</v>
      </c>
      <c r="H63" s="2">
        <f t="shared" si="5"/>
        <v>8.258064516129032</v>
      </c>
      <c r="I63" s="2" t="str">
        <f t="shared" si="6"/>
        <v>DITOLAK</v>
      </c>
    </row>
    <row r="64" spans="1:9" x14ac:dyDescent="0.25">
      <c r="A64">
        <v>63</v>
      </c>
      <c r="B64">
        <f t="shared" si="7"/>
        <v>94</v>
      </c>
      <c r="C64">
        <f t="shared" si="1"/>
        <v>0.752</v>
      </c>
      <c r="D64">
        <f t="shared" si="2"/>
        <v>5.2640000000000002</v>
      </c>
      <c r="E64" s="2">
        <f t="shared" si="3"/>
        <v>9.138303999999998</v>
      </c>
      <c r="F64" s="2">
        <f t="shared" si="8"/>
        <v>77</v>
      </c>
      <c r="G64" s="2">
        <f t="shared" si="4"/>
        <v>0.82795698924731187</v>
      </c>
      <c r="H64" s="2">
        <f t="shared" si="5"/>
        <v>9.935483870967742</v>
      </c>
      <c r="I64" s="2" t="str">
        <f t="shared" si="6"/>
        <v>DITOLAK</v>
      </c>
    </row>
    <row r="65" spans="1:9" x14ac:dyDescent="0.25">
      <c r="A65">
        <v>64</v>
      </c>
      <c r="B65">
        <f t="shared" si="7"/>
        <v>112</v>
      </c>
      <c r="C65">
        <f t="shared" si="1"/>
        <v>0.89600000000000002</v>
      </c>
      <c r="D65">
        <f t="shared" si="2"/>
        <v>6.2720000000000002</v>
      </c>
      <c r="E65" s="2">
        <f t="shared" si="3"/>
        <v>4.5660159999999976</v>
      </c>
      <c r="F65" s="2">
        <f t="shared" si="8"/>
        <v>4</v>
      </c>
      <c r="G65" s="2">
        <f t="shared" si="4"/>
        <v>4.3010752688172046E-2</v>
      </c>
      <c r="H65" s="2">
        <f t="shared" si="5"/>
        <v>0.5161290322580645</v>
      </c>
      <c r="I65" s="2" t="str">
        <f t="shared" si="6"/>
        <v>DITERIMA</v>
      </c>
    </row>
    <row r="66" spans="1:9" x14ac:dyDescent="0.25">
      <c r="A66">
        <v>65</v>
      </c>
      <c r="B66">
        <f t="shared" si="7"/>
        <v>51</v>
      </c>
      <c r="C66">
        <f t="shared" si="1"/>
        <v>0.40799999999999997</v>
      </c>
      <c r="D66">
        <f t="shared" si="2"/>
        <v>2.8559999999999999</v>
      </c>
      <c r="E66" s="2">
        <f t="shared" si="3"/>
        <v>11.835263999999999</v>
      </c>
      <c r="F66" s="2">
        <f t="shared" si="8"/>
        <v>92</v>
      </c>
      <c r="G66" s="2">
        <f t="shared" si="4"/>
        <v>0.989247311827957</v>
      </c>
      <c r="H66" s="2">
        <f t="shared" si="5"/>
        <v>11.870967741935484</v>
      </c>
      <c r="I66" s="2" t="str">
        <f t="shared" si="6"/>
        <v>DITOLAK</v>
      </c>
    </row>
    <row r="67" spans="1:9" x14ac:dyDescent="0.25">
      <c r="A67">
        <v>66</v>
      </c>
      <c r="B67">
        <f t="shared" si="7"/>
        <v>98</v>
      </c>
      <c r="C67">
        <f t="shared" ref="C67:C130" si="9">B67/125</f>
        <v>0.78400000000000003</v>
      </c>
      <c r="D67">
        <f t="shared" ref="D67:D130" si="10">0+(7-0)*C67</f>
        <v>5.4880000000000004</v>
      </c>
      <c r="E67" s="2">
        <f t="shared" ref="E67:E130" si="11">(7*D67)-(D67^2)</f>
        <v>8.2978559999999995</v>
      </c>
      <c r="F67" s="2">
        <f t="shared" si="8"/>
        <v>70</v>
      </c>
      <c r="G67" s="2">
        <f t="shared" ref="G67:G130" si="12">F67/93</f>
        <v>0.75268817204301075</v>
      </c>
      <c r="H67" s="2">
        <f t="shared" ref="H67:H130" si="13">12*G67</f>
        <v>9.0322580645161281</v>
      </c>
      <c r="I67" s="2" t="str">
        <f t="shared" ref="I67:I130" si="14">IF(E67&gt;H67,"DITERIMA","DITOLAK")</f>
        <v>DITOLAK</v>
      </c>
    </row>
    <row r="68" spans="1:9" x14ac:dyDescent="0.25">
      <c r="A68">
        <v>67</v>
      </c>
      <c r="B68">
        <f t="shared" ref="B68:B131" si="15">MOD(73*B67,125)</f>
        <v>29</v>
      </c>
      <c r="C68">
        <f t="shared" si="9"/>
        <v>0.23200000000000001</v>
      </c>
      <c r="D68">
        <f t="shared" si="10"/>
        <v>1.6240000000000001</v>
      </c>
      <c r="E68" s="2">
        <f t="shared" si="11"/>
        <v>8.7306240000000006</v>
      </c>
      <c r="F68" s="2">
        <f t="shared" ref="F68:F131" si="16">MOD(23*F67,93)</f>
        <v>29</v>
      </c>
      <c r="G68" s="2">
        <f t="shared" si="12"/>
        <v>0.31182795698924731</v>
      </c>
      <c r="H68" s="2">
        <f t="shared" si="13"/>
        <v>3.741935483870968</v>
      </c>
      <c r="I68" s="2" t="str">
        <f t="shared" si="14"/>
        <v>DITERIMA</v>
      </c>
    </row>
    <row r="69" spans="1:9" x14ac:dyDescent="0.25">
      <c r="A69">
        <v>68</v>
      </c>
      <c r="B69">
        <f t="shared" si="15"/>
        <v>117</v>
      </c>
      <c r="C69">
        <f t="shared" si="9"/>
        <v>0.93600000000000005</v>
      </c>
      <c r="D69">
        <f t="shared" si="10"/>
        <v>6.5520000000000005</v>
      </c>
      <c r="E69" s="2">
        <f t="shared" si="11"/>
        <v>2.935296000000001</v>
      </c>
      <c r="F69" s="2">
        <f t="shared" si="16"/>
        <v>16</v>
      </c>
      <c r="G69" s="2">
        <f t="shared" si="12"/>
        <v>0.17204301075268819</v>
      </c>
      <c r="H69" s="2">
        <f t="shared" si="13"/>
        <v>2.064516129032258</v>
      </c>
      <c r="I69" s="2" t="str">
        <f t="shared" si="14"/>
        <v>DITERIMA</v>
      </c>
    </row>
    <row r="70" spans="1:9" x14ac:dyDescent="0.25">
      <c r="A70">
        <v>69</v>
      </c>
      <c r="B70">
        <f t="shared" si="15"/>
        <v>41</v>
      </c>
      <c r="C70">
        <f t="shared" si="9"/>
        <v>0.32800000000000001</v>
      </c>
      <c r="D70">
        <f t="shared" si="10"/>
        <v>2.2960000000000003</v>
      </c>
      <c r="E70" s="2">
        <f t="shared" si="11"/>
        <v>10.800384000000001</v>
      </c>
      <c r="F70" s="2">
        <f t="shared" si="16"/>
        <v>89</v>
      </c>
      <c r="G70" s="2">
        <f t="shared" si="12"/>
        <v>0.956989247311828</v>
      </c>
      <c r="H70" s="2">
        <f t="shared" si="13"/>
        <v>11.483870967741936</v>
      </c>
      <c r="I70" s="2" t="str">
        <f t="shared" si="14"/>
        <v>DITOLAK</v>
      </c>
    </row>
    <row r="71" spans="1:9" x14ac:dyDescent="0.25">
      <c r="A71">
        <v>70</v>
      </c>
      <c r="B71">
        <f t="shared" si="15"/>
        <v>118</v>
      </c>
      <c r="C71">
        <f t="shared" si="9"/>
        <v>0.94399999999999995</v>
      </c>
      <c r="D71">
        <f t="shared" si="10"/>
        <v>6.6079999999999997</v>
      </c>
      <c r="E71" s="2">
        <f t="shared" si="11"/>
        <v>2.5903360000000077</v>
      </c>
      <c r="F71" s="2">
        <f t="shared" si="16"/>
        <v>1</v>
      </c>
      <c r="G71" s="2">
        <f t="shared" si="12"/>
        <v>1.0752688172043012E-2</v>
      </c>
      <c r="H71" s="2">
        <f t="shared" si="13"/>
        <v>0.12903225806451613</v>
      </c>
      <c r="I71" s="2" t="str">
        <f t="shared" si="14"/>
        <v>DITERIMA</v>
      </c>
    </row>
    <row r="72" spans="1:9" x14ac:dyDescent="0.25">
      <c r="A72">
        <v>71</v>
      </c>
      <c r="B72">
        <f t="shared" si="15"/>
        <v>114</v>
      </c>
      <c r="C72">
        <f t="shared" si="9"/>
        <v>0.91200000000000003</v>
      </c>
      <c r="D72">
        <f t="shared" si="10"/>
        <v>6.3840000000000003</v>
      </c>
      <c r="E72" s="2">
        <f t="shared" si="11"/>
        <v>3.932544</v>
      </c>
      <c r="F72" s="2">
        <f t="shared" si="16"/>
        <v>23</v>
      </c>
      <c r="G72" s="2">
        <f t="shared" si="12"/>
        <v>0.24731182795698925</v>
      </c>
      <c r="H72" s="2">
        <f t="shared" si="13"/>
        <v>2.967741935483871</v>
      </c>
      <c r="I72" s="2" t="str">
        <f t="shared" si="14"/>
        <v>DITERIMA</v>
      </c>
    </row>
    <row r="73" spans="1:9" x14ac:dyDescent="0.25">
      <c r="A73">
        <v>72</v>
      </c>
      <c r="B73">
        <f t="shared" si="15"/>
        <v>72</v>
      </c>
      <c r="C73">
        <f t="shared" si="9"/>
        <v>0.57599999999999996</v>
      </c>
      <c r="D73">
        <f t="shared" si="10"/>
        <v>4.032</v>
      </c>
      <c r="E73" s="2">
        <f t="shared" si="11"/>
        <v>11.966975999999999</v>
      </c>
      <c r="F73" s="2">
        <f t="shared" si="16"/>
        <v>64</v>
      </c>
      <c r="G73" s="2">
        <f t="shared" si="12"/>
        <v>0.68817204301075274</v>
      </c>
      <c r="H73" s="2">
        <f t="shared" si="13"/>
        <v>8.258064516129032</v>
      </c>
      <c r="I73" s="2" t="str">
        <f t="shared" si="14"/>
        <v>DITERIMA</v>
      </c>
    </row>
    <row r="74" spans="1:9" x14ac:dyDescent="0.25">
      <c r="A74">
        <v>73</v>
      </c>
      <c r="B74">
        <f t="shared" si="15"/>
        <v>6</v>
      </c>
      <c r="C74">
        <f t="shared" si="9"/>
        <v>4.8000000000000001E-2</v>
      </c>
      <c r="D74">
        <f t="shared" si="10"/>
        <v>0.33600000000000002</v>
      </c>
      <c r="E74" s="2">
        <f t="shared" si="11"/>
        <v>2.2391040000000002</v>
      </c>
      <c r="F74" s="2">
        <f t="shared" si="16"/>
        <v>77</v>
      </c>
      <c r="G74" s="2">
        <f t="shared" si="12"/>
        <v>0.82795698924731187</v>
      </c>
      <c r="H74" s="2">
        <f t="shared" si="13"/>
        <v>9.935483870967742</v>
      </c>
      <c r="I74" s="2" t="str">
        <f t="shared" si="14"/>
        <v>DITOLAK</v>
      </c>
    </row>
    <row r="75" spans="1:9" x14ac:dyDescent="0.25">
      <c r="A75">
        <v>74</v>
      </c>
      <c r="B75">
        <f t="shared" si="15"/>
        <v>63</v>
      </c>
      <c r="C75">
        <f t="shared" si="9"/>
        <v>0.504</v>
      </c>
      <c r="D75">
        <f t="shared" si="10"/>
        <v>3.528</v>
      </c>
      <c r="E75" s="2">
        <f t="shared" si="11"/>
        <v>12.249216000000001</v>
      </c>
      <c r="F75" s="2">
        <f t="shared" si="16"/>
        <v>4</v>
      </c>
      <c r="G75" s="2">
        <f t="shared" si="12"/>
        <v>4.3010752688172046E-2</v>
      </c>
      <c r="H75" s="2">
        <f t="shared" si="13"/>
        <v>0.5161290322580645</v>
      </c>
      <c r="I75" s="2" t="str">
        <f t="shared" si="14"/>
        <v>DITERIMA</v>
      </c>
    </row>
    <row r="76" spans="1:9" x14ac:dyDescent="0.25">
      <c r="A76">
        <v>75</v>
      </c>
      <c r="B76">
        <f t="shared" si="15"/>
        <v>99</v>
      </c>
      <c r="C76">
        <f t="shared" si="9"/>
        <v>0.79200000000000004</v>
      </c>
      <c r="D76">
        <f t="shared" si="10"/>
        <v>5.5440000000000005</v>
      </c>
      <c r="E76" s="2">
        <f t="shared" si="11"/>
        <v>8.072064000000001</v>
      </c>
      <c r="F76" s="2">
        <f t="shared" si="16"/>
        <v>92</v>
      </c>
      <c r="G76" s="2">
        <f t="shared" si="12"/>
        <v>0.989247311827957</v>
      </c>
      <c r="H76" s="2">
        <f t="shared" si="13"/>
        <v>11.870967741935484</v>
      </c>
      <c r="I76" s="2" t="str">
        <f t="shared" si="14"/>
        <v>DITOLAK</v>
      </c>
    </row>
    <row r="77" spans="1:9" x14ac:dyDescent="0.25">
      <c r="A77">
        <v>76</v>
      </c>
      <c r="B77">
        <f t="shared" si="15"/>
        <v>102</v>
      </c>
      <c r="C77">
        <f t="shared" si="9"/>
        <v>0.81599999999999995</v>
      </c>
      <c r="D77">
        <f t="shared" si="10"/>
        <v>5.7119999999999997</v>
      </c>
      <c r="E77" s="2">
        <f t="shared" si="11"/>
        <v>7.357056</v>
      </c>
      <c r="F77" s="2">
        <f t="shared" si="16"/>
        <v>70</v>
      </c>
      <c r="G77" s="2">
        <f t="shared" si="12"/>
        <v>0.75268817204301075</v>
      </c>
      <c r="H77" s="2">
        <f t="shared" si="13"/>
        <v>9.0322580645161281</v>
      </c>
      <c r="I77" s="2" t="str">
        <f t="shared" si="14"/>
        <v>DITOLAK</v>
      </c>
    </row>
    <row r="78" spans="1:9" x14ac:dyDescent="0.25">
      <c r="A78">
        <v>77</v>
      </c>
      <c r="B78">
        <f t="shared" si="15"/>
        <v>71</v>
      </c>
      <c r="C78">
        <f t="shared" si="9"/>
        <v>0.56799999999999995</v>
      </c>
      <c r="D78">
        <f t="shared" si="10"/>
        <v>3.9759999999999995</v>
      </c>
      <c r="E78" s="2">
        <f t="shared" si="11"/>
        <v>12.023424</v>
      </c>
      <c r="F78" s="2">
        <f t="shared" si="16"/>
        <v>29</v>
      </c>
      <c r="G78" s="2">
        <f t="shared" si="12"/>
        <v>0.31182795698924731</v>
      </c>
      <c r="H78" s="2">
        <f t="shared" si="13"/>
        <v>3.741935483870968</v>
      </c>
      <c r="I78" s="2" t="str">
        <f t="shared" si="14"/>
        <v>DITERIMA</v>
      </c>
    </row>
    <row r="79" spans="1:9" x14ac:dyDescent="0.25">
      <c r="A79">
        <v>78</v>
      </c>
      <c r="B79">
        <f t="shared" si="15"/>
        <v>58</v>
      </c>
      <c r="C79">
        <f t="shared" si="9"/>
        <v>0.46400000000000002</v>
      </c>
      <c r="D79">
        <f t="shared" si="10"/>
        <v>3.2480000000000002</v>
      </c>
      <c r="E79" s="2">
        <f t="shared" si="11"/>
        <v>12.186496</v>
      </c>
      <c r="F79" s="2">
        <f t="shared" si="16"/>
        <v>16</v>
      </c>
      <c r="G79" s="2">
        <f t="shared" si="12"/>
        <v>0.17204301075268819</v>
      </c>
      <c r="H79" s="2">
        <f t="shared" si="13"/>
        <v>2.064516129032258</v>
      </c>
      <c r="I79" s="2" t="str">
        <f t="shared" si="14"/>
        <v>DITERIMA</v>
      </c>
    </row>
    <row r="80" spans="1:9" x14ac:dyDescent="0.25">
      <c r="A80">
        <v>79</v>
      </c>
      <c r="B80">
        <f t="shared" si="15"/>
        <v>109</v>
      </c>
      <c r="C80">
        <f t="shared" si="9"/>
        <v>0.872</v>
      </c>
      <c r="D80">
        <f t="shared" si="10"/>
        <v>6.1040000000000001</v>
      </c>
      <c r="E80" s="2">
        <f t="shared" si="11"/>
        <v>5.4691839999999985</v>
      </c>
      <c r="F80" s="2">
        <f t="shared" si="16"/>
        <v>89</v>
      </c>
      <c r="G80" s="2">
        <f t="shared" si="12"/>
        <v>0.956989247311828</v>
      </c>
      <c r="H80" s="2">
        <f t="shared" si="13"/>
        <v>11.483870967741936</v>
      </c>
      <c r="I80" s="2" t="str">
        <f t="shared" si="14"/>
        <v>DITOLAK</v>
      </c>
    </row>
    <row r="81" spans="1:9" x14ac:dyDescent="0.25">
      <c r="A81">
        <v>80</v>
      </c>
      <c r="B81">
        <f t="shared" si="15"/>
        <v>82</v>
      </c>
      <c r="C81">
        <f t="shared" si="9"/>
        <v>0.65600000000000003</v>
      </c>
      <c r="D81">
        <f t="shared" si="10"/>
        <v>4.5920000000000005</v>
      </c>
      <c r="E81" s="2">
        <f t="shared" si="11"/>
        <v>11.057535999999999</v>
      </c>
      <c r="F81" s="2">
        <f t="shared" si="16"/>
        <v>1</v>
      </c>
      <c r="G81" s="2">
        <f t="shared" si="12"/>
        <v>1.0752688172043012E-2</v>
      </c>
      <c r="H81" s="2">
        <f t="shared" si="13"/>
        <v>0.12903225806451613</v>
      </c>
      <c r="I81" s="2" t="str">
        <f t="shared" si="14"/>
        <v>DITERIMA</v>
      </c>
    </row>
    <row r="82" spans="1:9" x14ac:dyDescent="0.25">
      <c r="A82">
        <v>81</v>
      </c>
      <c r="B82">
        <f t="shared" si="15"/>
        <v>111</v>
      </c>
      <c r="C82">
        <f t="shared" si="9"/>
        <v>0.88800000000000001</v>
      </c>
      <c r="D82">
        <f t="shared" si="10"/>
        <v>6.2160000000000002</v>
      </c>
      <c r="E82" s="2">
        <f t="shared" si="11"/>
        <v>4.8733439999999959</v>
      </c>
      <c r="F82" s="2">
        <f t="shared" si="16"/>
        <v>23</v>
      </c>
      <c r="G82" s="2">
        <f t="shared" si="12"/>
        <v>0.24731182795698925</v>
      </c>
      <c r="H82" s="2">
        <f t="shared" si="13"/>
        <v>2.967741935483871</v>
      </c>
      <c r="I82" s="2" t="str">
        <f t="shared" si="14"/>
        <v>DITERIMA</v>
      </c>
    </row>
    <row r="83" spans="1:9" x14ac:dyDescent="0.25">
      <c r="A83">
        <v>82</v>
      </c>
      <c r="B83">
        <f t="shared" si="15"/>
        <v>103</v>
      </c>
      <c r="C83">
        <f t="shared" si="9"/>
        <v>0.82399999999999995</v>
      </c>
      <c r="D83">
        <f t="shared" si="10"/>
        <v>5.7679999999999998</v>
      </c>
      <c r="E83" s="2">
        <f t="shared" si="11"/>
        <v>7.1061759999999978</v>
      </c>
      <c r="F83" s="2">
        <f t="shared" si="16"/>
        <v>64</v>
      </c>
      <c r="G83" s="2">
        <f t="shared" si="12"/>
        <v>0.68817204301075274</v>
      </c>
      <c r="H83" s="2">
        <f t="shared" si="13"/>
        <v>8.258064516129032</v>
      </c>
      <c r="I83" s="2" t="str">
        <f t="shared" si="14"/>
        <v>DITOLAK</v>
      </c>
    </row>
    <row r="84" spans="1:9" x14ac:dyDescent="0.25">
      <c r="A84">
        <v>83</v>
      </c>
      <c r="B84">
        <f t="shared" si="15"/>
        <v>19</v>
      </c>
      <c r="C84">
        <f t="shared" si="9"/>
        <v>0.152</v>
      </c>
      <c r="D84">
        <f t="shared" si="10"/>
        <v>1.0640000000000001</v>
      </c>
      <c r="E84" s="2">
        <f t="shared" si="11"/>
        <v>6.3159039999999997</v>
      </c>
      <c r="F84" s="2">
        <f t="shared" si="16"/>
        <v>77</v>
      </c>
      <c r="G84" s="2">
        <f t="shared" si="12"/>
        <v>0.82795698924731187</v>
      </c>
      <c r="H84" s="2">
        <f t="shared" si="13"/>
        <v>9.935483870967742</v>
      </c>
      <c r="I84" s="2" t="str">
        <f t="shared" si="14"/>
        <v>DITOLAK</v>
      </c>
    </row>
    <row r="85" spans="1:9" x14ac:dyDescent="0.25">
      <c r="A85">
        <v>84</v>
      </c>
      <c r="B85">
        <f t="shared" si="15"/>
        <v>12</v>
      </c>
      <c r="C85">
        <f t="shared" si="9"/>
        <v>9.6000000000000002E-2</v>
      </c>
      <c r="D85">
        <f t="shared" si="10"/>
        <v>0.67200000000000004</v>
      </c>
      <c r="E85" s="2">
        <f t="shared" si="11"/>
        <v>4.2524160000000002</v>
      </c>
      <c r="F85" s="2">
        <f t="shared" si="16"/>
        <v>4</v>
      </c>
      <c r="G85" s="2">
        <f t="shared" si="12"/>
        <v>4.3010752688172046E-2</v>
      </c>
      <c r="H85" s="2">
        <f t="shared" si="13"/>
        <v>0.5161290322580645</v>
      </c>
      <c r="I85" s="2" t="str">
        <f t="shared" si="14"/>
        <v>DITERIMA</v>
      </c>
    </row>
    <row r="86" spans="1:9" x14ac:dyDescent="0.25">
      <c r="A86">
        <v>85</v>
      </c>
      <c r="B86">
        <f t="shared" si="15"/>
        <v>1</v>
      </c>
      <c r="C86">
        <f t="shared" si="9"/>
        <v>8.0000000000000002E-3</v>
      </c>
      <c r="D86">
        <f t="shared" si="10"/>
        <v>5.6000000000000001E-2</v>
      </c>
      <c r="E86" s="2">
        <f t="shared" si="11"/>
        <v>0.38886399999999999</v>
      </c>
      <c r="F86" s="2">
        <f t="shared" si="16"/>
        <v>92</v>
      </c>
      <c r="G86" s="2">
        <f t="shared" si="12"/>
        <v>0.989247311827957</v>
      </c>
      <c r="H86" s="2">
        <f t="shared" si="13"/>
        <v>11.870967741935484</v>
      </c>
      <c r="I86" s="2" t="str">
        <f t="shared" si="14"/>
        <v>DITOLAK</v>
      </c>
    </row>
    <row r="87" spans="1:9" x14ac:dyDescent="0.25">
      <c r="A87">
        <v>86</v>
      </c>
      <c r="B87">
        <f t="shared" si="15"/>
        <v>73</v>
      </c>
      <c r="C87">
        <f t="shared" si="9"/>
        <v>0.58399999999999996</v>
      </c>
      <c r="D87">
        <f t="shared" si="10"/>
        <v>4.0880000000000001</v>
      </c>
      <c r="E87" s="2">
        <f t="shared" si="11"/>
        <v>11.904256</v>
      </c>
      <c r="F87" s="2">
        <f t="shared" si="16"/>
        <v>70</v>
      </c>
      <c r="G87" s="2">
        <f t="shared" si="12"/>
        <v>0.75268817204301075</v>
      </c>
      <c r="H87" s="2">
        <f t="shared" si="13"/>
        <v>9.0322580645161281</v>
      </c>
      <c r="I87" s="2" t="str">
        <f t="shared" si="14"/>
        <v>DITERIMA</v>
      </c>
    </row>
    <row r="88" spans="1:9" x14ac:dyDescent="0.25">
      <c r="A88">
        <v>87</v>
      </c>
      <c r="B88">
        <f t="shared" si="15"/>
        <v>79</v>
      </c>
      <c r="C88">
        <f t="shared" si="9"/>
        <v>0.63200000000000001</v>
      </c>
      <c r="D88">
        <f t="shared" si="10"/>
        <v>4.4240000000000004</v>
      </c>
      <c r="E88" s="2">
        <f t="shared" si="11"/>
        <v>11.396224</v>
      </c>
      <c r="F88" s="2">
        <f t="shared" si="16"/>
        <v>29</v>
      </c>
      <c r="G88" s="2">
        <f t="shared" si="12"/>
        <v>0.31182795698924731</v>
      </c>
      <c r="H88" s="2">
        <f t="shared" si="13"/>
        <v>3.741935483870968</v>
      </c>
      <c r="I88" s="2" t="str">
        <f t="shared" si="14"/>
        <v>DITERIMA</v>
      </c>
    </row>
    <row r="89" spans="1:9" x14ac:dyDescent="0.25">
      <c r="A89">
        <v>88</v>
      </c>
      <c r="B89">
        <f t="shared" si="15"/>
        <v>17</v>
      </c>
      <c r="C89">
        <f t="shared" si="9"/>
        <v>0.13600000000000001</v>
      </c>
      <c r="D89">
        <f t="shared" si="10"/>
        <v>0.95200000000000007</v>
      </c>
      <c r="E89" s="2">
        <f t="shared" si="11"/>
        <v>5.7576960000000001</v>
      </c>
      <c r="F89" s="2">
        <f t="shared" si="16"/>
        <v>16</v>
      </c>
      <c r="G89" s="2">
        <f t="shared" si="12"/>
        <v>0.17204301075268819</v>
      </c>
      <c r="H89" s="2">
        <f t="shared" si="13"/>
        <v>2.064516129032258</v>
      </c>
      <c r="I89" s="2" t="str">
        <f t="shared" si="14"/>
        <v>DITERIMA</v>
      </c>
    </row>
    <row r="90" spans="1:9" x14ac:dyDescent="0.25">
      <c r="A90">
        <v>89</v>
      </c>
      <c r="B90">
        <f t="shared" si="15"/>
        <v>116</v>
      </c>
      <c r="C90">
        <f t="shared" si="9"/>
        <v>0.92800000000000005</v>
      </c>
      <c r="D90">
        <f t="shared" si="10"/>
        <v>6.4960000000000004</v>
      </c>
      <c r="E90" s="2">
        <f t="shared" si="11"/>
        <v>3.2739839999999987</v>
      </c>
      <c r="F90" s="2">
        <f t="shared" si="16"/>
        <v>89</v>
      </c>
      <c r="G90" s="2">
        <f t="shared" si="12"/>
        <v>0.956989247311828</v>
      </c>
      <c r="H90" s="2">
        <f t="shared" si="13"/>
        <v>11.483870967741936</v>
      </c>
      <c r="I90" s="2" t="str">
        <f t="shared" si="14"/>
        <v>DITOLAK</v>
      </c>
    </row>
    <row r="91" spans="1:9" x14ac:dyDescent="0.25">
      <c r="A91">
        <v>90</v>
      </c>
      <c r="B91">
        <f t="shared" si="15"/>
        <v>93</v>
      </c>
      <c r="C91">
        <f t="shared" si="9"/>
        <v>0.74399999999999999</v>
      </c>
      <c r="D91">
        <f t="shared" si="10"/>
        <v>5.2080000000000002</v>
      </c>
      <c r="E91" s="2">
        <f t="shared" si="11"/>
        <v>9.3327360000000006</v>
      </c>
      <c r="F91" s="2">
        <f t="shared" si="16"/>
        <v>1</v>
      </c>
      <c r="G91" s="2">
        <f t="shared" si="12"/>
        <v>1.0752688172043012E-2</v>
      </c>
      <c r="H91" s="2">
        <f t="shared" si="13"/>
        <v>0.12903225806451613</v>
      </c>
      <c r="I91" s="2" t="str">
        <f t="shared" si="14"/>
        <v>DITERIMA</v>
      </c>
    </row>
    <row r="92" spans="1:9" x14ac:dyDescent="0.25">
      <c r="A92">
        <v>91</v>
      </c>
      <c r="B92">
        <f t="shared" si="15"/>
        <v>39</v>
      </c>
      <c r="C92">
        <f t="shared" si="9"/>
        <v>0.312</v>
      </c>
      <c r="D92">
        <f t="shared" si="10"/>
        <v>2.1840000000000002</v>
      </c>
      <c r="E92" s="2">
        <f t="shared" si="11"/>
        <v>10.518143999999999</v>
      </c>
      <c r="F92" s="2">
        <f t="shared" si="16"/>
        <v>23</v>
      </c>
      <c r="G92" s="2">
        <f t="shared" si="12"/>
        <v>0.24731182795698925</v>
      </c>
      <c r="H92" s="2">
        <f t="shared" si="13"/>
        <v>2.967741935483871</v>
      </c>
      <c r="I92" s="2" t="str">
        <f t="shared" si="14"/>
        <v>DITERIMA</v>
      </c>
    </row>
    <row r="93" spans="1:9" x14ac:dyDescent="0.25">
      <c r="A93">
        <v>92</v>
      </c>
      <c r="B93">
        <f t="shared" si="15"/>
        <v>97</v>
      </c>
      <c r="C93">
        <f t="shared" si="9"/>
        <v>0.77600000000000002</v>
      </c>
      <c r="D93">
        <f t="shared" si="10"/>
        <v>5.4320000000000004</v>
      </c>
      <c r="E93" s="2">
        <f t="shared" si="11"/>
        <v>8.5173759999999952</v>
      </c>
      <c r="F93" s="2">
        <f t="shared" si="16"/>
        <v>64</v>
      </c>
      <c r="G93" s="2">
        <f t="shared" si="12"/>
        <v>0.68817204301075274</v>
      </c>
      <c r="H93" s="2">
        <f t="shared" si="13"/>
        <v>8.258064516129032</v>
      </c>
      <c r="I93" s="2" t="str">
        <f t="shared" si="14"/>
        <v>DITERIMA</v>
      </c>
    </row>
    <row r="94" spans="1:9" x14ac:dyDescent="0.25">
      <c r="A94">
        <v>93</v>
      </c>
      <c r="B94">
        <f t="shared" si="15"/>
        <v>81</v>
      </c>
      <c r="C94">
        <f t="shared" si="9"/>
        <v>0.64800000000000002</v>
      </c>
      <c r="D94">
        <f t="shared" si="10"/>
        <v>4.5360000000000005</v>
      </c>
      <c r="E94" s="2">
        <f t="shared" si="11"/>
        <v>11.176703999999997</v>
      </c>
      <c r="F94" s="2">
        <f t="shared" si="16"/>
        <v>77</v>
      </c>
      <c r="G94" s="2">
        <f t="shared" si="12"/>
        <v>0.82795698924731187</v>
      </c>
      <c r="H94" s="2">
        <f t="shared" si="13"/>
        <v>9.935483870967742</v>
      </c>
      <c r="I94" s="2" t="str">
        <f t="shared" si="14"/>
        <v>DITERIMA</v>
      </c>
    </row>
    <row r="95" spans="1:9" x14ac:dyDescent="0.25">
      <c r="A95">
        <v>94</v>
      </c>
      <c r="B95">
        <f t="shared" si="15"/>
        <v>38</v>
      </c>
      <c r="C95">
        <f t="shared" si="9"/>
        <v>0.30399999999999999</v>
      </c>
      <c r="D95">
        <f t="shared" si="10"/>
        <v>2.1280000000000001</v>
      </c>
      <c r="E95" s="2">
        <f t="shared" si="11"/>
        <v>10.367616</v>
      </c>
      <c r="F95" s="2">
        <f t="shared" si="16"/>
        <v>4</v>
      </c>
      <c r="G95" s="2">
        <f t="shared" si="12"/>
        <v>4.3010752688172046E-2</v>
      </c>
      <c r="H95" s="2">
        <f t="shared" si="13"/>
        <v>0.5161290322580645</v>
      </c>
      <c r="I95" s="2" t="str">
        <f t="shared" si="14"/>
        <v>DITERIMA</v>
      </c>
    </row>
    <row r="96" spans="1:9" x14ac:dyDescent="0.25">
      <c r="A96">
        <v>95</v>
      </c>
      <c r="B96">
        <f t="shared" si="15"/>
        <v>24</v>
      </c>
      <c r="C96">
        <f t="shared" si="9"/>
        <v>0.192</v>
      </c>
      <c r="D96">
        <f t="shared" si="10"/>
        <v>1.3440000000000001</v>
      </c>
      <c r="E96" s="2">
        <f t="shared" si="11"/>
        <v>7.6016640000000013</v>
      </c>
      <c r="F96" s="2">
        <f t="shared" si="16"/>
        <v>92</v>
      </c>
      <c r="G96" s="2">
        <f t="shared" si="12"/>
        <v>0.989247311827957</v>
      </c>
      <c r="H96" s="2">
        <f t="shared" si="13"/>
        <v>11.870967741935484</v>
      </c>
      <c r="I96" s="2" t="str">
        <f t="shared" si="14"/>
        <v>DITOLAK</v>
      </c>
    </row>
    <row r="97" spans="1:9" x14ac:dyDescent="0.25">
      <c r="A97">
        <v>96</v>
      </c>
      <c r="B97">
        <f t="shared" si="15"/>
        <v>2</v>
      </c>
      <c r="C97">
        <f t="shared" si="9"/>
        <v>1.6E-2</v>
      </c>
      <c r="D97">
        <f t="shared" si="10"/>
        <v>0.112</v>
      </c>
      <c r="E97" s="2">
        <f t="shared" si="11"/>
        <v>0.77145600000000003</v>
      </c>
      <c r="F97" s="2">
        <f t="shared" si="16"/>
        <v>70</v>
      </c>
      <c r="G97" s="2">
        <f t="shared" si="12"/>
        <v>0.75268817204301075</v>
      </c>
      <c r="H97" s="2">
        <f t="shared" si="13"/>
        <v>9.0322580645161281</v>
      </c>
      <c r="I97" s="2" t="str">
        <f t="shared" si="14"/>
        <v>DITOLAK</v>
      </c>
    </row>
    <row r="98" spans="1:9" x14ac:dyDescent="0.25">
      <c r="A98">
        <v>97</v>
      </c>
      <c r="B98">
        <f t="shared" si="15"/>
        <v>21</v>
      </c>
      <c r="C98">
        <f t="shared" si="9"/>
        <v>0.16800000000000001</v>
      </c>
      <c r="D98">
        <f t="shared" si="10"/>
        <v>1.1760000000000002</v>
      </c>
      <c r="E98" s="2">
        <f t="shared" si="11"/>
        <v>6.8490240000000009</v>
      </c>
      <c r="F98" s="2">
        <f t="shared" si="16"/>
        <v>29</v>
      </c>
      <c r="G98" s="2">
        <f t="shared" si="12"/>
        <v>0.31182795698924731</v>
      </c>
      <c r="H98" s="2">
        <f t="shared" si="13"/>
        <v>3.741935483870968</v>
      </c>
      <c r="I98" s="2" t="str">
        <f t="shared" si="14"/>
        <v>DITERIMA</v>
      </c>
    </row>
    <row r="99" spans="1:9" x14ac:dyDescent="0.25">
      <c r="A99">
        <v>98</v>
      </c>
      <c r="B99">
        <f t="shared" si="15"/>
        <v>33</v>
      </c>
      <c r="C99">
        <f t="shared" si="9"/>
        <v>0.26400000000000001</v>
      </c>
      <c r="D99">
        <f t="shared" si="10"/>
        <v>1.8480000000000001</v>
      </c>
      <c r="E99" s="2">
        <f t="shared" si="11"/>
        <v>9.5208960000000005</v>
      </c>
      <c r="F99" s="2">
        <f t="shared" si="16"/>
        <v>16</v>
      </c>
      <c r="G99" s="2">
        <f t="shared" si="12"/>
        <v>0.17204301075268819</v>
      </c>
      <c r="H99" s="2">
        <f t="shared" si="13"/>
        <v>2.064516129032258</v>
      </c>
      <c r="I99" s="2" t="str">
        <f t="shared" si="14"/>
        <v>DITERIMA</v>
      </c>
    </row>
    <row r="100" spans="1:9" x14ac:dyDescent="0.25">
      <c r="A100">
        <v>99</v>
      </c>
      <c r="B100">
        <f t="shared" si="15"/>
        <v>34</v>
      </c>
      <c r="C100">
        <f t="shared" si="9"/>
        <v>0.27200000000000002</v>
      </c>
      <c r="D100">
        <f t="shared" si="10"/>
        <v>1.9040000000000001</v>
      </c>
      <c r="E100" s="2">
        <f t="shared" si="11"/>
        <v>9.7027840000000012</v>
      </c>
      <c r="F100" s="2">
        <f t="shared" si="16"/>
        <v>89</v>
      </c>
      <c r="G100" s="2">
        <f t="shared" si="12"/>
        <v>0.956989247311828</v>
      </c>
      <c r="H100" s="2">
        <f t="shared" si="13"/>
        <v>11.483870967741936</v>
      </c>
      <c r="I100" s="2" t="str">
        <f t="shared" si="14"/>
        <v>DITOLAK</v>
      </c>
    </row>
    <row r="101" spans="1:9" x14ac:dyDescent="0.25">
      <c r="A101">
        <v>100</v>
      </c>
      <c r="B101">
        <f t="shared" si="15"/>
        <v>107</v>
      </c>
      <c r="C101">
        <f t="shared" si="9"/>
        <v>0.85599999999999998</v>
      </c>
      <c r="D101">
        <f t="shared" si="10"/>
        <v>5.992</v>
      </c>
      <c r="E101" s="2">
        <f t="shared" si="11"/>
        <v>6.0399360000000044</v>
      </c>
      <c r="F101" s="2">
        <f t="shared" si="16"/>
        <v>1</v>
      </c>
      <c r="G101" s="2">
        <f t="shared" si="12"/>
        <v>1.0752688172043012E-2</v>
      </c>
      <c r="H101" s="2">
        <f t="shared" si="13"/>
        <v>0.12903225806451613</v>
      </c>
      <c r="I101" s="2" t="str">
        <f t="shared" si="14"/>
        <v>DITERIMA</v>
      </c>
    </row>
    <row r="102" spans="1:9" x14ac:dyDescent="0.25">
      <c r="A102">
        <v>101</v>
      </c>
      <c r="B102">
        <f t="shared" si="15"/>
        <v>61</v>
      </c>
      <c r="C102">
        <f t="shared" si="9"/>
        <v>0.48799999999999999</v>
      </c>
      <c r="D102">
        <f t="shared" si="10"/>
        <v>3.4159999999999999</v>
      </c>
      <c r="E102" s="2">
        <f t="shared" si="11"/>
        <v>12.242944</v>
      </c>
      <c r="F102" s="2">
        <f t="shared" si="16"/>
        <v>23</v>
      </c>
      <c r="G102" s="2">
        <f t="shared" si="12"/>
        <v>0.24731182795698925</v>
      </c>
      <c r="H102" s="2">
        <f t="shared" si="13"/>
        <v>2.967741935483871</v>
      </c>
      <c r="I102" s="2" t="str">
        <f t="shared" si="14"/>
        <v>DITERIMA</v>
      </c>
    </row>
    <row r="103" spans="1:9" x14ac:dyDescent="0.25">
      <c r="A103">
        <v>102</v>
      </c>
      <c r="B103">
        <f t="shared" si="15"/>
        <v>78</v>
      </c>
      <c r="C103">
        <f t="shared" si="9"/>
        <v>0.624</v>
      </c>
      <c r="D103">
        <f t="shared" si="10"/>
        <v>4.3680000000000003</v>
      </c>
      <c r="E103" s="2">
        <f t="shared" si="11"/>
        <v>11.496575999999997</v>
      </c>
      <c r="F103" s="2">
        <f t="shared" si="16"/>
        <v>64</v>
      </c>
      <c r="G103" s="2">
        <f t="shared" si="12"/>
        <v>0.68817204301075274</v>
      </c>
      <c r="H103" s="2">
        <f t="shared" si="13"/>
        <v>8.258064516129032</v>
      </c>
      <c r="I103" s="2" t="str">
        <f t="shared" si="14"/>
        <v>DITERIMA</v>
      </c>
    </row>
    <row r="104" spans="1:9" x14ac:dyDescent="0.25">
      <c r="A104">
        <v>103</v>
      </c>
      <c r="B104">
        <f t="shared" si="15"/>
        <v>69</v>
      </c>
      <c r="C104">
        <f t="shared" si="9"/>
        <v>0.55200000000000005</v>
      </c>
      <c r="D104">
        <f t="shared" si="10"/>
        <v>3.8640000000000003</v>
      </c>
      <c r="E104" s="2">
        <f t="shared" si="11"/>
        <v>12.117503999999998</v>
      </c>
      <c r="F104" s="2">
        <f t="shared" si="16"/>
        <v>77</v>
      </c>
      <c r="G104" s="2">
        <f t="shared" si="12"/>
        <v>0.82795698924731187</v>
      </c>
      <c r="H104" s="2">
        <f t="shared" si="13"/>
        <v>9.935483870967742</v>
      </c>
      <c r="I104" s="2" t="str">
        <f t="shared" si="14"/>
        <v>DITERIMA</v>
      </c>
    </row>
    <row r="105" spans="1:9" x14ac:dyDescent="0.25">
      <c r="A105">
        <v>104</v>
      </c>
      <c r="B105">
        <f t="shared" si="15"/>
        <v>37</v>
      </c>
      <c r="C105">
        <f t="shared" si="9"/>
        <v>0.29599999999999999</v>
      </c>
      <c r="D105">
        <f t="shared" si="10"/>
        <v>2.0720000000000001</v>
      </c>
      <c r="E105" s="2">
        <f t="shared" si="11"/>
        <v>10.210816000000001</v>
      </c>
      <c r="F105" s="2">
        <f t="shared" si="16"/>
        <v>4</v>
      </c>
      <c r="G105" s="2">
        <f t="shared" si="12"/>
        <v>4.3010752688172046E-2</v>
      </c>
      <c r="H105" s="2">
        <f t="shared" si="13"/>
        <v>0.5161290322580645</v>
      </c>
      <c r="I105" s="2" t="str">
        <f t="shared" si="14"/>
        <v>DITERIMA</v>
      </c>
    </row>
    <row r="106" spans="1:9" x14ac:dyDescent="0.25">
      <c r="A106">
        <v>105</v>
      </c>
      <c r="B106">
        <f t="shared" si="15"/>
        <v>76</v>
      </c>
      <c r="C106">
        <f t="shared" si="9"/>
        <v>0.60799999999999998</v>
      </c>
      <c r="D106">
        <f t="shared" si="10"/>
        <v>4.2560000000000002</v>
      </c>
      <c r="E106" s="2">
        <f t="shared" si="11"/>
        <v>11.678463999999998</v>
      </c>
      <c r="F106" s="2">
        <f t="shared" si="16"/>
        <v>92</v>
      </c>
      <c r="G106" s="2">
        <f t="shared" si="12"/>
        <v>0.989247311827957</v>
      </c>
      <c r="H106" s="2">
        <f t="shared" si="13"/>
        <v>11.870967741935484</v>
      </c>
      <c r="I106" s="2" t="str">
        <f t="shared" si="14"/>
        <v>DITOLAK</v>
      </c>
    </row>
    <row r="107" spans="1:9" x14ac:dyDescent="0.25">
      <c r="A107">
        <v>106</v>
      </c>
      <c r="B107">
        <f t="shared" si="15"/>
        <v>48</v>
      </c>
      <c r="C107">
        <f t="shared" si="9"/>
        <v>0.38400000000000001</v>
      </c>
      <c r="D107">
        <f t="shared" si="10"/>
        <v>2.6880000000000002</v>
      </c>
      <c r="E107" s="2">
        <f t="shared" si="11"/>
        <v>11.590656000000003</v>
      </c>
      <c r="F107" s="2">
        <f t="shared" si="16"/>
        <v>70</v>
      </c>
      <c r="G107" s="2">
        <f t="shared" si="12"/>
        <v>0.75268817204301075</v>
      </c>
      <c r="H107" s="2">
        <f t="shared" si="13"/>
        <v>9.0322580645161281</v>
      </c>
      <c r="I107" s="2" t="str">
        <f t="shared" si="14"/>
        <v>DITERIMA</v>
      </c>
    </row>
    <row r="108" spans="1:9" x14ac:dyDescent="0.25">
      <c r="A108">
        <v>107</v>
      </c>
      <c r="B108">
        <f t="shared" si="15"/>
        <v>4</v>
      </c>
      <c r="C108">
        <f t="shared" si="9"/>
        <v>3.2000000000000001E-2</v>
      </c>
      <c r="D108">
        <f t="shared" si="10"/>
        <v>0.224</v>
      </c>
      <c r="E108" s="2">
        <f t="shared" si="11"/>
        <v>1.5178240000000001</v>
      </c>
      <c r="F108" s="2">
        <f t="shared" si="16"/>
        <v>29</v>
      </c>
      <c r="G108" s="2">
        <f t="shared" si="12"/>
        <v>0.31182795698924731</v>
      </c>
      <c r="H108" s="2">
        <f t="shared" si="13"/>
        <v>3.741935483870968</v>
      </c>
      <c r="I108" s="2" t="str">
        <f t="shared" si="14"/>
        <v>DITOLAK</v>
      </c>
    </row>
    <row r="109" spans="1:9" x14ac:dyDescent="0.25">
      <c r="A109">
        <v>108</v>
      </c>
      <c r="B109">
        <f t="shared" si="15"/>
        <v>42</v>
      </c>
      <c r="C109">
        <f t="shared" si="9"/>
        <v>0.33600000000000002</v>
      </c>
      <c r="D109">
        <f t="shared" si="10"/>
        <v>2.3520000000000003</v>
      </c>
      <c r="E109" s="2">
        <f t="shared" si="11"/>
        <v>10.932096000000001</v>
      </c>
      <c r="F109" s="2">
        <f t="shared" si="16"/>
        <v>16</v>
      </c>
      <c r="G109" s="2">
        <f t="shared" si="12"/>
        <v>0.17204301075268819</v>
      </c>
      <c r="H109" s="2">
        <f t="shared" si="13"/>
        <v>2.064516129032258</v>
      </c>
      <c r="I109" s="2" t="str">
        <f t="shared" si="14"/>
        <v>DITERIMA</v>
      </c>
    </row>
    <row r="110" spans="1:9" x14ac:dyDescent="0.25">
      <c r="A110">
        <v>109</v>
      </c>
      <c r="B110">
        <f t="shared" si="15"/>
        <v>66</v>
      </c>
      <c r="C110">
        <f t="shared" si="9"/>
        <v>0.52800000000000002</v>
      </c>
      <c r="D110">
        <f t="shared" si="10"/>
        <v>3.6960000000000002</v>
      </c>
      <c r="E110" s="2">
        <f t="shared" si="11"/>
        <v>12.211583999999998</v>
      </c>
      <c r="F110" s="2">
        <f t="shared" si="16"/>
        <v>89</v>
      </c>
      <c r="G110" s="2">
        <f t="shared" si="12"/>
        <v>0.956989247311828</v>
      </c>
      <c r="H110" s="2">
        <f t="shared" si="13"/>
        <v>11.483870967741936</v>
      </c>
      <c r="I110" s="2" t="str">
        <f t="shared" si="14"/>
        <v>DITERIMA</v>
      </c>
    </row>
    <row r="111" spans="1:9" x14ac:dyDescent="0.25">
      <c r="A111">
        <v>110</v>
      </c>
      <c r="B111">
        <f t="shared" si="15"/>
        <v>68</v>
      </c>
      <c r="C111">
        <f t="shared" si="9"/>
        <v>0.54400000000000004</v>
      </c>
      <c r="D111">
        <f t="shared" si="10"/>
        <v>3.8080000000000003</v>
      </c>
      <c r="E111" s="2">
        <f t="shared" si="11"/>
        <v>12.155136000000001</v>
      </c>
      <c r="F111" s="2">
        <f t="shared" si="16"/>
        <v>1</v>
      </c>
      <c r="G111" s="2">
        <f t="shared" si="12"/>
        <v>1.0752688172043012E-2</v>
      </c>
      <c r="H111" s="2">
        <f t="shared" si="13"/>
        <v>0.12903225806451613</v>
      </c>
      <c r="I111" s="2" t="str">
        <f t="shared" si="14"/>
        <v>DITERIMA</v>
      </c>
    </row>
    <row r="112" spans="1:9" x14ac:dyDescent="0.25">
      <c r="A112">
        <v>111</v>
      </c>
      <c r="B112">
        <f t="shared" si="15"/>
        <v>89</v>
      </c>
      <c r="C112">
        <f t="shared" si="9"/>
        <v>0.71199999999999997</v>
      </c>
      <c r="D112">
        <f t="shared" si="10"/>
        <v>4.984</v>
      </c>
      <c r="E112" s="2">
        <f t="shared" si="11"/>
        <v>10.047743999999998</v>
      </c>
      <c r="F112" s="2">
        <f t="shared" si="16"/>
        <v>23</v>
      </c>
      <c r="G112" s="2">
        <f t="shared" si="12"/>
        <v>0.24731182795698925</v>
      </c>
      <c r="H112" s="2">
        <f t="shared" si="13"/>
        <v>2.967741935483871</v>
      </c>
      <c r="I112" s="2" t="str">
        <f t="shared" si="14"/>
        <v>DITERIMA</v>
      </c>
    </row>
    <row r="113" spans="1:9" x14ac:dyDescent="0.25">
      <c r="A113">
        <v>112</v>
      </c>
      <c r="B113">
        <f t="shared" si="15"/>
        <v>122</v>
      </c>
      <c r="C113">
        <f t="shared" si="9"/>
        <v>0.97599999999999998</v>
      </c>
      <c r="D113">
        <f t="shared" si="10"/>
        <v>6.8319999999999999</v>
      </c>
      <c r="E113" s="2">
        <f t="shared" si="11"/>
        <v>1.1477760000000004</v>
      </c>
      <c r="F113" s="2">
        <f t="shared" si="16"/>
        <v>64</v>
      </c>
      <c r="G113" s="2">
        <f t="shared" si="12"/>
        <v>0.68817204301075274</v>
      </c>
      <c r="H113" s="2">
        <f t="shared" si="13"/>
        <v>8.258064516129032</v>
      </c>
      <c r="I113" s="2" t="str">
        <f t="shared" si="14"/>
        <v>DITOLAK</v>
      </c>
    </row>
    <row r="114" spans="1:9" x14ac:dyDescent="0.25">
      <c r="A114">
        <v>113</v>
      </c>
      <c r="B114">
        <f t="shared" si="15"/>
        <v>31</v>
      </c>
      <c r="C114">
        <f t="shared" si="9"/>
        <v>0.248</v>
      </c>
      <c r="D114">
        <f t="shared" si="10"/>
        <v>1.736</v>
      </c>
      <c r="E114" s="2">
        <f t="shared" si="11"/>
        <v>9.1383039999999998</v>
      </c>
      <c r="F114" s="2">
        <f t="shared" si="16"/>
        <v>77</v>
      </c>
      <c r="G114" s="2">
        <f t="shared" si="12"/>
        <v>0.82795698924731187</v>
      </c>
      <c r="H114" s="2">
        <f t="shared" si="13"/>
        <v>9.935483870967742</v>
      </c>
      <c r="I114" s="2" t="str">
        <f t="shared" si="14"/>
        <v>DITOLAK</v>
      </c>
    </row>
    <row r="115" spans="1:9" x14ac:dyDescent="0.25">
      <c r="A115">
        <v>114</v>
      </c>
      <c r="B115">
        <f t="shared" si="15"/>
        <v>13</v>
      </c>
      <c r="C115">
        <f t="shared" si="9"/>
        <v>0.104</v>
      </c>
      <c r="D115">
        <f t="shared" si="10"/>
        <v>0.72799999999999998</v>
      </c>
      <c r="E115" s="2">
        <f t="shared" si="11"/>
        <v>4.5660160000000003</v>
      </c>
      <c r="F115" s="2">
        <f t="shared" si="16"/>
        <v>4</v>
      </c>
      <c r="G115" s="2">
        <f t="shared" si="12"/>
        <v>4.3010752688172046E-2</v>
      </c>
      <c r="H115" s="2">
        <f t="shared" si="13"/>
        <v>0.5161290322580645</v>
      </c>
      <c r="I115" s="2" t="str">
        <f t="shared" si="14"/>
        <v>DITERIMA</v>
      </c>
    </row>
    <row r="116" spans="1:9" x14ac:dyDescent="0.25">
      <c r="A116">
        <v>115</v>
      </c>
      <c r="B116">
        <f t="shared" si="15"/>
        <v>74</v>
      </c>
      <c r="C116">
        <f t="shared" si="9"/>
        <v>0.59199999999999997</v>
      </c>
      <c r="D116">
        <f t="shared" si="10"/>
        <v>4.1440000000000001</v>
      </c>
      <c r="E116" s="2">
        <f t="shared" si="11"/>
        <v>11.835264000000002</v>
      </c>
      <c r="F116" s="2">
        <f t="shared" si="16"/>
        <v>92</v>
      </c>
      <c r="G116" s="2">
        <f t="shared" si="12"/>
        <v>0.989247311827957</v>
      </c>
      <c r="H116" s="2">
        <f t="shared" si="13"/>
        <v>11.870967741935484</v>
      </c>
      <c r="I116" s="2" t="str">
        <f t="shared" si="14"/>
        <v>DITOLAK</v>
      </c>
    </row>
    <row r="117" spans="1:9" x14ac:dyDescent="0.25">
      <c r="A117">
        <v>116</v>
      </c>
      <c r="B117">
        <f t="shared" si="15"/>
        <v>27</v>
      </c>
      <c r="C117">
        <f t="shared" si="9"/>
        <v>0.216</v>
      </c>
      <c r="D117">
        <f t="shared" si="10"/>
        <v>1.512</v>
      </c>
      <c r="E117" s="2">
        <f t="shared" si="11"/>
        <v>8.2978559999999995</v>
      </c>
      <c r="F117" s="2">
        <f t="shared" si="16"/>
        <v>70</v>
      </c>
      <c r="G117" s="2">
        <f t="shared" si="12"/>
        <v>0.75268817204301075</v>
      </c>
      <c r="H117" s="2">
        <f t="shared" si="13"/>
        <v>9.0322580645161281</v>
      </c>
      <c r="I117" s="2" t="str">
        <f t="shared" si="14"/>
        <v>DITOLAK</v>
      </c>
    </row>
    <row r="118" spans="1:9" x14ac:dyDescent="0.25">
      <c r="A118">
        <v>117</v>
      </c>
      <c r="B118">
        <f t="shared" si="15"/>
        <v>96</v>
      </c>
      <c r="C118">
        <f t="shared" si="9"/>
        <v>0.76800000000000002</v>
      </c>
      <c r="D118">
        <f t="shared" si="10"/>
        <v>5.3760000000000003</v>
      </c>
      <c r="E118" s="2">
        <f t="shared" si="11"/>
        <v>8.7306240000000024</v>
      </c>
      <c r="F118" s="2">
        <f t="shared" si="16"/>
        <v>29</v>
      </c>
      <c r="G118" s="2">
        <f t="shared" si="12"/>
        <v>0.31182795698924731</v>
      </c>
      <c r="H118" s="2">
        <f t="shared" si="13"/>
        <v>3.741935483870968</v>
      </c>
      <c r="I118" s="2" t="str">
        <f t="shared" si="14"/>
        <v>DITERIMA</v>
      </c>
    </row>
    <row r="119" spans="1:9" x14ac:dyDescent="0.25">
      <c r="A119">
        <v>118</v>
      </c>
      <c r="B119">
        <f t="shared" si="15"/>
        <v>8</v>
      </c>
      <c r="C119">
        <f t="shared" si="9"/>
        <v>6.4000000000000001E-2</v>
      </c>
      <c r="D119">
        <f t="shared" si="10"/>
        <v>0.44800000000000001</v>
      </c>
      <c r="E119" s="2">
        <f t="shared" si="11"/>
        <v>2.9352960000000001</v>
      </c>
      <c r="F119" s="2">
        <f t="shared" si="16"/>
        <v>16</v>
      </c>
      <c r="G119" s="2">
        <f t="shared" si="12"/>
        <v>0.17204301075268819</v>
      </c>
      <c r="H119" s="2">
        <f t="shared" si="13"/>
        <v>2.064516129032258</v>
      </c>
      <c r="I119" s="2" t="str">
        <f t="shared" si="14"/>
        <v>DITERIMA</v>
      </c>
    </row>
    <row r="120" spans="1:9" x14ac:dyDescent="0.25">
      <c r="A120">
        <v>119</v>
      </c>
      <c r="B120">
        <f t="shared" si="15"/>
        <v>84</v>
      </c>
      <c r="C120">
        <f t="shared" si="9"/>
        <v>0.67200000000000004</v>
      </c>
      <c r="D120">
        <f t="shared" si="10"/>
        <v>4.7040000000000006</v>
      </c>
      <c r="E120" s="2">
        <f t="shared" si="11"/>
        <v>10.800383999999998</v>
      </c>
      <c r="F120" s="2">
        <f t="shared" si="16"/>
        <v>89</v>
      </c>
      <c r="G120" s="2">
        <f t="shared" si="12"/>
        <v>0.956989247311828</v>
      </c>
      <c r="H120" s="2">
        <f t="shared" si="13"/>
        <v>11.483870967741936</v>
      </c>
      <c r="I120" s="2" t="str">
        <f t="shared" si="14"/>
        <v>DITOLAK</v>
      </c>
    </row>
    <row r="121" spans="1:9" x14ac:dyDescent="0.25">
      <c r="A121">
        <v>120</v>
      </c>
      <c r="B121">
        <f t="shared" si="15"/>
        <v>7</v>
      </c>
      <c r="C121">
        <f t="shared" si="9"/>
        <v>5.6000000000000001E-2</v>
      </c>
      <c r="D121">
        <f t="shared" si="10"/>
        <v>0.39200000000000002</v>
      </c>
      <c r="E121" s="2">
        <f t="shared" si="11"/>
        <v>2.5903360000000002</v>
      </c>
      <c r="F121" s="2">
        <f t="shared" si="16"/>
        <v>1</v>
      </c>
      <c r="G121" s="2">
        <f t="shared" si="12"/>
        <v>1.0752688172043012E-2</v>
      </c>
      <c r="H121" s="2">
        <f t="shared" si="13"/>
        <v>0.12903225806451613</v>
      </c>
      <c r="I121" s="2" t="str">
        <f t="shared" si="14"/>
        <v>DITERIMA</v>
      </c>
    </row>
    <row r="122" spans="1:9" x14ac:dyDescent="0.25">
      <c r="A122">
        <v>121</v>
      </c>
      <c r="B122">
        <f t="shared" si="15"/>
        <v>11</v>
      </c>
      <c r="C122">
        <f t="shared" si="9"/>
        <v>8.7999999999999995E-2</v>
      </c>
      <c r="D122">
        <f t="shared" si="10"/>
        <v>0.61599999999999999</v>
      </c>
      <c r="E122" s="2">
        <f t="shared" si="11"/>
        <v>3.932544</v>
      </c>
      <c r="F122" s="2">
        <f t="shared" si="16"/>
        <v>23</v>
      </c>
      <c r="G122" s="2">
        <f t="shared" si="12"/>
        <v>0.24731182795698925</v>
      </c>
      <c r="H122" s="2">
        <f t="shared" si="13"/>
        <v>2.967741935483871</v>
      </c>
      <c r="I122" s="2" t="str">
        <f t="shared" si="14"/>
        <v>DITERIMA</v>
      </c>
    </row>
    <row r="123" spans="1:9" x14ac:dyDescent="0.25">
      <c r="A123">
        <v>122</v>
      </c>
      <c r="B123">
        <f t="shared" si="15"/>
        <v>53</v>
      </c>
      <c r="C123">
        <f t="shared" si="9"/>
        <v>0.42399999999999999</v>
      </c>
      <c r="D123">
        <f t="shared" si="10"/>
        <v>2.968</v>
      </c>
      <c r="E123" s="2">
        <f t="shared" si="11"/>
        <v>11.966976000000001</v>
      </c>
      <c r="F123" s="2">
        <f t="shared" si="16"/>
        <v>64</v>
      </c>
      <c r="G123" s="2">
        <f t="shared" si="12"/>
        <v>0.68817204301075274</v>
      </c>
      <c r="H123" s="2">
        <f t="shared" si="13"/>
        <v>8.258064516129032</v>
      </c>
      <c r="I123" s="2" t="str">
        <f t="shared" si="14"/>
        <v>DITERIMA</v>
      </c>
    </row>
    <row r="124" spans="1:9" x14ac:dyDescent="0.25">
      <c r="A124">
        <v>123</v>
      </c>
      <c r="B124">
        <f t="shared" si="15"/>
        <v>119</v>
      </c>
      <c r="C124">
        <f t="shared" si="9"/>
        <v>0.95199999999999996</v>
      </c>
      <c r="D124">
        <f t="shared" si="10"/>
        <v>6.6639999999999997</v>
      </c>
      <c r="E124" s="2">
        <f t="shared" si="11"/>
        <v>2.2391039999999975</v>
      </c>
      <c r="F124" s="2">
        <f t="shared" si="16"/>
        <v>77</v>
      </c>
      <c r="G124" s="2">
        <f t="shared" si="12"/>
        <v>0.82795698924731187</v>
      </c>
      <c r="H124" s="2">
        <f t="shared" si="13"/>
        <v>9.935483870967742</v>
      </c>
      <c r="I124" s="2" t="str">
        <f t="shared" si="14"/>
        <v>DITOLAK</v>
      </c>
    </row>
    <row r="125" spans="1:9" x14ac:dyDescent="0.25">
      <c r="A125">
        <v>124</v>
      </c>
      <c r="B125">
        <f t="shared" si="15"/>
        <v>62</v>
      </c>
      <c r="C125">
        <f t="shared" si="9"/>
        <v>0.496</v>
      </c>
      <c r="D125">
        <f t="shared" si="10"/>
        <v>3.472</v>
      </c>
      <c r="E125" s="2">
        <f t="shared" si="11"/>
        <v>12.249215999999999</v>
      </c>
      <c r="F125" s="2">
        <f t="shared" si="16"/>
        <v>4</v>
      </c>
      <c r="G125" s="2">
        <f t="shared" si="12"/>
        <v>4.3010752688172046E-2</v>
      </c>
      <c r="H125" s="2">
        <f t="shared" si="13"/>
        <v>0.5161290322580645</v>
      </c>
      <c r="I125" s="2" t="str">
        <f t="shared" si="14"/>
        <v>DITERIMA</v>
      </c>
    </row>
    <row r="126" spans="1:9" x14ac:dyDescent="0.25">
      <c r="A126">
        <v>125</v>
      </c>
      <c r="B126">
        <f t="shared" si="15"/>
        <v>26</v>
      </c>
      <c r="C126">
        <f t="shared" si="9"/>
        <v>0.20799999999999999</v>
      </c>
      <c r="D126">
        <f t="shared" si="10"/>
        <v>1.456</v>
      </c>
      <c r="E126" s="2">
        <f t="shared" si="11"/>
        <v>8.072064000000001</v>
      </c>
      <c r="F126" s="2">
        <f t="shared" si="16"/>
        <v>92</v>
      </c>
      <c r="G126" s="2">
        <f t="shared" si="12"/>
        <v>0.989247311827957</v>
      </c>
      <c r="H126" s="2">
        <f t="shared" si="13"/>
        <v>11.870967741935484</v>
      </c>
      <c r="I126" s="2" t="str">
        <f t="shared" si="14"/>
        <v>DITOLAK</v>
      </c>
    </row>
    <row r="127" spans="1:9" x14ac:dyDescent="0.25">
      <c r="A127">
        <v>126</v>
      </c>
      <c r="B127">
        <f t="shared" si="15"/>
        <v>23</v>
      </c>
      <c r="C127">
        <f t="shared" si="9"/>
        <v>0.184</v>
      </c>
      <c r="D127">
        <f t="shared" si="10"/>
        <v>1.288</v>
      </c>
      <c r="E127" s="2">
        <f t="shared" si="11"/>
        <v>7.357056</v>
      </c>
      <c r="F127" s="2">
        <f t="shared" si="16"/>
        <v>70</v>
      </c>
      <c r="G127" s="2">
        <f t="shared" si="12"/>
        <v>0.75268817204301075</v>
      </c>
      <c r="H127" s="2">
        <f t="shared" si="13"/>
        <v>9.0322580645161281</v>
      </c>
      <c r="I127" s="2" t="str">
        <f t="shared" si="14"/>
        <v>DITOLAK</v>
      </c>
    </row>
    <row r="128" spans="1:9" x14ac:dyDescent="0.25">
      <c r="A128">
        <v>127</v>
      </c>
      <c r="B128">
        <f t="shared" si="15"/>
        <v>54</v>
      </c>
      <c r="C128">
        <f t="shared" si="9"/>
        <v>0.432</v>
      </c>
      <c r="D128">
        <f t="shared" si="10"/>
        <v>3.024</v>
      </c>
      <c r="E128" s="2">
        <f t="shared" si="11"/>
        <v>12.023423999999999</v>
      </c>
      <c r="F128" s="2">
        <f t="shared" si="16"/>
        <v>29</v>
      </c>
      <c r="G128" s="2">
        <f t="shared" si="12"/>
        <v>0.31182795698924731</v>
      </c>
      <c r="H128" s="2">
        <f t="shared" si="13"/>
        <v>3.741935483870968</v>
      </c>
      <c r="I128" s="2" t="str">
        <f t="shared" si="14"/>
        <v>DITERIMA</v>
      </c>
    </row>
    <row r="129" spans="1:9" x14ac:dyDescent="0.25">
      <c r="A129">
        <v>128</v>
      </c>
      <c r="B129">
        <f t="shared" si="15"/>
        <v>67</v>
      </c>
      <c r="C129">
        <f t="shared" si="9"/>
        <v>0.53600000000000003</v>
      </c>
      <c r="D129">
        <f t="shared" si="10"/>
        <v>3.7520000000000002</v>
      </c>
      <c r="E129" s="2">
        <f t="shared" si="11"/>
        <v>12.186496000000002</v>
      </c>
      <c r="F129" s="2">
        <f t="shared" si="16"/>
        <v>16</v>
      </c>
      <c r="G129" s="2">
        <f t="shared" si="12"/>
        <v>0.17204301075268819</v>
      </c>
      <c r="H129" s="2">
        <f t="shared" si="13"/>
        <v>2.064516129032258</v>
      </c>
      <c r="I129" s="2" t="str">
        <f t="shared" si="14"/>
        <v>DITERIMA</v>
      </c>
    </row>
    <row r="130" spans="1:9" x14ac:dyDescent="0.25">
      <c r="A130">
        <v>129</v>
      </c>
      <c r="B130">
        <f t="shared" si="15"/>
        <v>16</v>
      </c>
      <c r="C130">
        <f t="shared" si="9"/>
        <v>0.128</v>
      </c>
      <c r="D130">
        <f t="shared" si="10"/>
        <v>0.89600000000000002</v>
      </c>
      <c r="E130" s="2">
        <f t="shared" si="11"/>
        <v>5.4691840000000003</v>
      </c>
      <c r="F130" s="2">
        <f t="shared" si="16"/>
        <v>89</v>
      </c>
      <c r="G130" s="2">
        <f t="shared" si="12"/>
        <v>0.956989247311828</v>
      </c>
      <c r="H130" s="2">
        <f t="shared" si="13"/>
        <v>11.483870967741936</v>
      </c>
      <c r="I130" s="2" t="str">
        <f t="shared" si="14"/>
        <v>DITOLAK</v>
      </c>
    </row>
    <row r="131" spans="1:9" x14ac:dyDescent="0.25">
      <c r="A131">
        <v>130</v>
      </c>
      <c r="B131">
        <f t="shared" si="15"/>
        <v>43</v>
      </c>
      <c r="C131">
        <f t="shared" ref="C131:C194" si="17">B131/125</f>
        <v>0.34399999999999997</v>
      </c>
      <c r="D131">
        <f t="shared" ref="D131:D194" si="18">0+(7-0)*C131</f>
        <v>2.4079999999999999</v>
      </c>
      <c r="E131" s="2">
        <f t="shared" ref="E131:E194" si="19">(7*D131)-(D131^2)</f>
        <v>11.057535999999999</v>
      </c>
      <c r="F131" s="2">
        <f t="shared" si="16"/>
        <v>1</v>
      </c>
      <c r="G131" s="2">
        <f t="shared" ref="G131:G194" si="20">F131/93</f>
        <v>1.0752688172043012E-2</v>
      </c>
      <c r="H131" s="2">
        <f t="shared" ref="H131:H194" si="21">12*G131</f>
        <v>0.12903225806451613</v>
      </c>
      <c r="I131" s="2" t="str">
        <f t="shared" ref="I131:I194" si="22">IF(E131&gt;H131,"DITERIMA","DITOLAK")</f>
        <v>DITERIMA</v>
      </c>
    </row>
    <row r="132" spans="1:9" x14ac:dyDescent="0.25">
      <c r="A132">
        <v>131</v>
      </c>
      <c r="B132">
        <f t="shared" ref="B132:B195" si="23">MOD(73*B131,125)</f>
        <v>14</v>
      </c>
      <c r="C132">
        <f t="shared" si="17"/>
        <v>0.112</v>
      </c>
      <c r="D132">
        <f t="shared" si="18"/>
        <v>0.78400000000000003</v>
      </c>
      <c r="E132" s="2">
        <f t="shared" si="19"/>
        <v>4.8733440000000003</v>
      </c>
      <c r="F132" s="2">
        <f t="shared" ref="F132:F195" si="24">MOD(23*F131,93)</f>
        <v>23</v>
      </c>
      <c r="G132" s="2">
        <f t="shared" si="20"/>
        <v>0.24731182795698925</v>
      </c>
      <c r="H132" s="2">
        <f t="shared" si="21"/>
        <v>2.967741935483871</v>
      </c>
      <c r="I132" s="2" t="str">
        <f t="shared" si="22"/>
        <v>DITERIMA</v>
      </c>
    </row>
    <row r="133" spans="1:9" x14ac:dyDescent="0.25">
      <c r="A133">
        <v>132</v>
      </c>
      <c r="B133">
        <f t="shared" si="23"/>
        <v>22</v>
      </c>
      <c r="C133">
        <f t="shared" si="17"/>
        <v>0.17599999999999999</v>
      </c>
      <c r="D133">
        <f t="shared" si="18"/>
        <v>1.232</v>
      </c>
      <c r="E133" s="2">
        <f t="shared" si="19"/>
        <v>7.1061760000000005</v>
      </c>
      <c r="F133" s="2">
        <f t="shared" si="24"/>
        <v>64</v>
      </c>
      <c r="G133" s="2">
        <f t="shared" si="20"/>
        <v>0.68817204301075274</v>
      </c>
      <c r="H133" s="2">
        <f t="shared" si="21"/>
        <v>8.258064516129032</v>
      </c>
      <c r="I133" s="2" t="str">
        <f t="shared" si="22"/>
        <v>DITOLAK</v>
      </c>
    </row>
    <row r="134" spans="1:9" x14ac:dyDescent="0.25">
      <c r="A134">
        <v>133</v>
      </c>
      <c r="B134">
        <f t="shared" si="23"/>
        <v>106</v>
      </c>
      <c r="C134">
        <f t="shared" si="17"/>
        <v>0.84799999999999998</v>
      </c>
      <c r="D134">
        <f t="shared" si="18"/>
        <v>5.9359999999999999</v>
      </c>
      <c r="E134" s="2">
        <f t="shared" si="19"/>
        <v>6.3159040000000033</v>
      </c>
      <c r="F134" s="2">
        <f t="shared" si="24"/>
        <v>77</v>
      </c>
      <c r="G134" s="2">
        <f t="shared" si="20"/>
        <v>0.82795698924731187</v>
      </c>
      <c r="H134" s="2">
        <f t="shared" si="21"/>
        <v>9.935483870967742</v>
      </c>
      <c r="I134" s="2" t="str">
        <f t="shared" si="22"/>
        <v>DITOLAK</v>
      </c>
    </row>
    <row r="135" spans="1:9" x14ac:dyDescent="0.25">
      <c r="A135">
        <v>134</v>
      </c>
      <c r="B135">
        <f t="shared" si="23"/>
        <v>113</v>
      </c>
      <c r="C135">
        <f t="shared" si="17"/>
        <v>0.90400000000000003</v>
      </c>
      <c r="D135">
        <f t="shared" si="18"/>
        <v>6.3280000000000003</v>
      </c>
      <c r="E135" s="2">
        <f t="shared" si="19"/>
        <v>4.2524159999999966</v>
      </c>
      <c r="F135" s="2">
        <f t="shared" si="24"/>
        <v>4</v>
      </c>
      <c r="G135" s="2">
        <f t="shared" si="20"/>
        <v>4.3010752688172046E-2</v>
      </c>
      <c r="H135" s="2">
        <f t="shared" si="21"/>
        <v>0.5161290322580645</v>
      </c>
      <c r="I135" s="2" t="str">
        <f t="shared" si="22"/>
        <v>DITERIMA</v>
      </c>
    </row>
    <row r="136" spans="1:9" x14ac:dyDescent="0.25">
      <c r="A136">
        <v>135</v>
      </c>
      <c r="B136">
        <f t="shared" si="23"/>
        <v>124</v>
      </c>
      <c r="C136">
        <f t="shared" si="17"/>
        <v>0.99199999999999999</v>
      </c>
      <c r="D136">
        <f t="shared" si="18"/>
        <v>6.944</v>
      </c>
      <c r="E136" s="2">
        <f t="shared" si="19"/>
        <v>0.3888639999999981</v>
      </c>
      <c r="F136" s="2">
        <f t="shared" si="24"/>
        <v>92</v>
      </c>
      <c r="G136" s="2">
        <f t="shared" si="20"/>
        <v>0.989247311827957</v>
      </c>
      <c r="H136" s="2">
        <f t="shared" si="21"/>
        <v>11.870967741935484</v>
      </c>
      <c r="I136" s="2" t="str">
        <f t="shared" si="22"/>
        <v>DITOLAK</v>
      </c>
    </row>
    <row r="137" spans="1:9" x14ac:dyDescent="0.25">
      <c r="A137">
        <v>136</v>
      </c>
      <c r="B137">
        <f t="shared" si="23"/>
        <v>52</v>
      </c>
      <c r="C137">
        <f t="shared" si="17"/>
        <v>0.41599999999999998</v>
      </c>
      <c r="D137">
        <f t="shared" si="18"/>
        <v>2.9119999999999999</v>
      </c>
      <c r="E137" s="2">
        <f t="shared" si="19"/>
        <v>11.904256</v>
      </c>
      <c r="F137" s="2">
        <f t="shared" si="24"/>
        <v>70</v>
      </c>
      <c r="G137" s="2">
        <f t="shared" si="20"/>
        <v>0.75268817204301075</v>
      </c>
      <c r="H137" s="2">
        <f t="shared" si="21"/>
        <v>9.0322580645161281</v>
      </c>
      <c r="I137" s="2" t="str">
        <f t="shared" si="22"/>
        <v>DITERIMA</v>
      </c>
    </row>
    <row r="138" spans="1:9" x14ac:dyDescent="0.25">
      <c r="A138">
        <v>137</v>
      </c>
      <c r="B138">
        <f t="shared" si="23"/>
        <v>46</v>
      </c>
      <c r="C138">
        <f t="shared" si="17"/>
        <v>0.36799999999999999</v>
      </c>
      <c r="D138">
        <f t="shared" si="18"/>
        <v>2.5760000000000001</v>
      </c>
      <c r="E138" s="2">
        <f t="shared" si="19"/>
        <v>11.396224</v>
      </c>
      <c r="F138" s="2">
        <f t="shared" si="24"/>
        <v>29</v>
      </c>
      <c r="G138" s="2">
        <f t="shared" si="20"/>
        <v>0.31182795698924731</v>
      </c>
      <c r="H138" s="2">
        <f t="shared" si="21"/>
        <v>3.741935483870968</v>
      </c>
      <c r="I138" s="2" t="str">
        <f t="shared" si="22"/>
        <v>DITERIMA</v>
      </c>
    </row>
    <row r="139" spans="1:9" x14ac:dyDescent="0.25">
      <c r="A139">
        <v>138</v>
      </c>
      <c r="B139">
        <f t="shared" si="23"/>
        <v>108</v>
      </c>
      <c r="C139">
        <f t="shared" si="17"/>
        <v>0.86399999999999999</v>
      </c>
      <c r="D139">
        <f t="shared" si="18"/>
        <v>6.048</v>
      </c>
      <c r="E139" s="2">
        <f t="shared" si="19"/>
        <v>5.7576959999999957</v>
      </c>
      <c r="F139" s="2">
        <f t="shared" si="24"/>
        <v>16</v>
      </c>
      <c r="G139" s="2">
        <f t="shared" si="20"/>
        <v>0.17204301075268819</v>
      </c>
      <c r="H139" s="2">
        <f t="shared" si="21"/>
        <v>2.064516129032258</v>
      </c>
      <c r="I139" s="2" t="str">
        <f t="shared" si="22"/>
        <v>DITERIMA</v>
      </c>
    </row>
    <row r="140" spans="1:9" x14ac:dyDescent="0.25">
      <c r="A140">
        <v>139</v>
      </c>
      <c r="B140">
        <f t="shared" si="23"/>
        <v>9</v>
      </c>
      <c r="C140">
        <f t="shared" si="17"/>
        <v>7.1999999999999995E-2</v>
      </c>
      <c r="D140">
        <f t="shared" si="18"/>
        <v>0.504</v>
      </c>
      <c r="E140" s="2">
        <f t="shared" si="19"/>
        <v>3.273984</v>
      </c>
      <c r="F140" s="2">
        <f t="shared" si="24"/>
        <v>89</v>
      </c>
      <c r="G140" s="2">
        <f t="shared" si="20"/>
        <v>0.956989247311828</v>
      </c>
      <c r="H140" s="2">
        <f t="shared" si="21"/>
        <v>11.483870967741936</v>
      </c>
      <c r="I140" s="2" t="str">
        <f t="shared" si="22"/>
        <v>DITOLAK</v>
      </c>
    </row>
    <row r="141" spans="1:9" x14ac:dyDescent="0.25">
      <c r="A141">
        <v>140</v>
      </c>
      <c r="B141">
        <f t="shared" si="23"/>
        <v>32</v>
      </c>
      <c r="C141">
        <f t="shared" si="17"/>
        <v>0.25600000000000001</v>
      </c>
      <c r="D141">
        <f t="shared" si="18"/>
        <v>1.792</v>
      </c>
      <c r="E141" s="2">
        <f t="shared" si="19"/>
        <v>9.3327360000000006</v>
      </c>
      <c r="F141" s="2">
        <f t="shared" si="24"/>
        <v>1</v>
      </c>
      <c r="G141" s="2">
        <f t="shared" si="20"/>
        <v>1.0752688172043012E-2</v>
      </c>
      <c r="H141" s="2">
        <f t="shared" si="21"/>
        <v>0.12903225806451613</v>
      </c>
      <c r="I141" s="2" t="str">
        <f t="shared" si="22"/>
        <v>DITERIMA</v>
      </c>
    </row>
    <row r="142" spans="1:9" x14ac:dyDescent="0.25">
      <c r="A142">
        <v>141</v>
      </c>
      <c r="B142">
        <f t="shared" si="23"/>
        <v>86</v>
      </c>
      <c r="C142">
        <f t="shared" si="17"/>
        <v>0.68799999999999994</v>
      </c>
      <c r="D142">
        <f t="shared" si="18"/>
        <v>4.8159999999999998</v>
      </c>
      <c r="E142" s="2">
        <f t="shared" si="19"/>
        <v>10.518143999999999</v>
      </c>
      <c r="F142" s="2">
        <f t="shared" si="24"/>
        <v>23</v>
      </c>
      <c r="G142" s="2">
        <f t="shared" si="20"/>
        <v>0.24731182795698925</v>
      </c>
      <c r="H142" s="2">
        <f t="shared" si="21"/>
        <v>2.967741935483871</v>
      </c>
      <c r="I142" s="2" t="str">
        <f t="shared" si="22"/>
        <v>DITERIMA</v>
      </c>
    </row>
    <row r="143" spans="1:9" x14ac:dyDescent="0.25">
      <c r="A143">
        <v>142</v>
      </c>
      <c r="B143">
        <f t="shared" si="23"/>
        <v>28</v>
      </c>
      <c r="C143">
        <f t="shared" si="17"/>
        <v>0.224</v>
      </c>
      <c r="D143">
        <f t="shared" si="18"/>
        <v>1.5680000000000001</v>
      </c>
      <c r="E143" s="2">
        <f t="shared" si="19"/>
        <v>8.5173760000000005</v>
      </c>
      <c r="F143" s="2">
        <f t="shared" si="24"/>
        <v>64</v>
      </c>
      <c r="G143" s="2">
        <f t="shared" si="20"/>
        <v>0.68817204301075274</v>
      </c>
      <c r="H143" s="2">
        <f t="shared" si="21"/>
        <v>8.258064516129032</v>
      </c>
      <c r="I143" s="2" t="str">
        <f t="shared" si="22"/>
        <v>DITERIMA</v>
      </c>
    </row>
    <row r="144" spans="1:9" x14ac:dyDescent="0.25">
      <c r="A144">
        <v>143</v>
      </c>
      <c r="B144">
        <f t="shared" si="23"/>
        <v>44</v>
      </c>
      <c r="C144">
        <f t="shared" si="17"/>
        <v>0.35199999999999998</v>
      </c>
      <c r="D144">
        <f t="shared" si="18"/>
        <v>2.464</v>
      </c>
      <c r="E144" s="2">
        <f t="shared" si="19"/>
        <v>11.176704000000001</v>
      </c>
      <c r="F144" s="2">
        <f t="shared" si="24"/>
        <v>77</v>
      </c>
      <c r="G144" s="2">
        <f t="shared" si="20"/>
        <v>0.82795698924731187</v>
      </c>
      <c r="H144" s="2">
        <f t="shared" si="21"/>
        <v>9.935483870967742</v>
      </c>
      <c r="I144" s="2" t="str">
        <f t="shared" si="22"/>
        <v>DITERIMA</v>
      </c>
    </row>
    <row r="145" spans="1:9" x14ac:dyDescent="0.25">
      <c r="A145">
        <v>144</v>
      </c>
      <c r="B145">
        <f t="shared" si="23"/>
        <v>87</v>
      </c>
      <c r="C145">
        <f t="shared" si="17"/>
        <v>0.69599999999999995</v>
      </c>
      <c r="D145">
        <f t="shared" si="18"/>
        <v>4.8719999999999999</v>
      </c>
      <c r="E145" s="2">
        <f t="shared" si="19"/>
        <v>10.367616000000002</v>
      </c>
      <c r="F145" s="2">
        <f t="shared" si="24"/>
        <v>4</v>
      </c>
      <c r="G145" s="2">
        <f t="shared" si="20"/>
        <v>4.3010752688172046E-2</v>
      </c>
      <c r="H145" s="2">
        <f t="shared" si="21"/>
        <v>0.5161290322580645</v>
      </c>
      <c r="I145" s="2" t="str">
        <f t="shared" si="22"/>
        <v>DITERIMA</v>
      </c>
    </row>
    <row r="146" spans="1:9" x14ac:dyDescent="0.25">
      <c r="A146">
        <v>145</v>
      </c>
      <c r="B146">
        <f t="shared" si="23"/>
        <v>101</v>
      </c>
      <c r="C146">
        <f t="shared" si="17"/>
        <v>0.80800000000000005</v>
      </c>
      <c r="D146">
        <f t="shared" si="18"/>
        <v>5.6560000000000006</v>
      </c>
      <c r="E146" s="2">
        <f t="shared" si="19"/>
        <v>7.6016639999999995</v>
      </c>
      <c r="F146" s="2">
        <f t="shared" si="24"/>
        <v>92</v>
      </c>
      <c r="G146" s="2">
        <f t="shared" si="20"/>
        <v>0.989247311827957</v>
      </c>
      <c r="H146" s="2">
        <f t="shared" si="21"/>
        <v>11.870967741935484</v>
      </c>
      <c r="I146" s="2" t="str">
        <f t="shared" si="22"/>
        <v>DITOLAK</v>
      </c>
    </row>
    <row r="147" spans="1:9" x14ac:dyDescent="0.25">
      <c r="A147">
        <v>146</v>
      </c>
      <c r="B147">
        <f t="shared" si="23"/>
        <v>123</v>
      </c>
      <c r="C147">
        <f t="shared" si="17"/>
        <v>0.98399999999999999</v>
      </c>
      <c r="D147">
        <f t="shared" si="18"/>
        <v>6.8879999999999999</v>
      </c>
      <c r="E147" s="2">
        <f t="shared" si="19"/>
        <v>0.77145600000000059</v>
      </c>
      <c r="F147" s="2">
        <f t="shared" si="24"/>
        <v>70</v>
      </c>
      <c r="G147" s="2">
        <f t="shared" si="20"/>
        <v>0.75268817204301075</v>
      </c>
      <c r="H147" s="2">
        <f t="shared" si="21"/>
        <v>9.0322580645161281</v>
      </c>
      <c r="I147" s="2" t="str">
        <f t="shared" si="22"/>
        <v>DITOLAK</v>
      </c>
    </row>
    <row r="148" spans="1:9" x14ac:dyDescent="0.25">
      <c r="A148">
        <v>147</v>
      </c>
      <c r="B148">
        <f t="shared" si="23"/>
        <v>104</v>
      </c>
      <c r="C148">
        <f t="shared" si="17"/>
        <v>0.83199999999999996</v>
      </c>
      <c r="D148">
        <f t="shared" si="18"/>
        <v>5.8239999999999998</v>
      </c>
      <c r="E148" s="2">
        <f t="shared" si="19"/>
        <v>6.849024</v>
      </c>
      <c r="F148" s="2">
        <f t="shared" si="24"/>
        <v>29</v>
      </c>
      <c r="G148" s="2">
        <f t="shared" si="20"/>
        <v>0.31182795698924731</v>
      </c>
      <c r="H148" s="2">
        <f t="shared" si="21"/>
        <v>3.741935483870968</v>
      </c>
      <c r="I148" s="2" t="str">
        <f t="shared" si="22"/>
        <v>DITERIMA</v>
      </c>
    </row>
    <row r="149" spans="1:9" x14ac:dyDescent="0.25">
      <c r="A149">
        <v>148</v>
      </c>
      <c r="B149">
        <f t="shared" si="23"/>
        <v>92</v>
      </c>
      <c r="C149">
        <f t="shared" si="17"/>
        <v>0.73599999999999999</v>
      </c>
      <c r="D149">
        <f t="shared" si="18"/>
        <v>5.1520000000000001</v>
      </c>
      <c r="E149" s="2">
        <f t="shared" si="19"/>
        <v>9.5208959999999969</v>
      </c>
      <c r="F149" s="2">
        <f t="shared" si="24"/>
        <v>16</v>
      </c>
      <c r="G149" s="2">
        <f t="shared" si="20"/>
        <v>0.17204301075268819</v>
      </c>
      <c r="H149" s="2">
        <f t="shared" si="21"/>
        <v>2.064516129032258</v>
      </c>
      <c r="I149" s="2" t="str">
        <f t="shared" si="22"/>
        <v>DITERIMA</v>
      </c>
    </row>
    <row r="150" spans="1:9" x14ac:dyDescent="0.25">
      <c r="A150">
        <v>149</v>
      </c>
      <c r="B150">
        <f t="shared" si="23"/>
        <v>91</v>
      </c>
      <c r="C150">
        <f t="shared" si="17"/>
        <v>0.72799999999999998</v>
      </c>
      <c r="D150">
        <f t="shared" si="18"/>
        <v>5.0960000000000001</v>
      </c>
      <c r="E150" s="2">
        <f t="shared" si="19"/>
        <v>9.7027839999999976</v>
      </c>
      <c r="F150" s="2">
        <f t="shared" si="24"/>
        <v>89</v>
      </c>
      <c r="G150" s="2">
        <f t="shared" si="20"/>
        <v>0.956989247311828</v>
      </c>
      <c r="H150" s="2">
        <f t="shared" si="21"/>
        <v>11.483870967741936</v>
      </c>
      <c r="I150" s="2" t="str">
        <f t="shared" si="22"/>
        <v>DITOLAK</v>
      </c>
    </row>
    <row r="151" spans="1:9" x14ac:dyDescent="0.25">
      <c r="A151">
        <v>150</v>
      </c>
      <c r="B151">
        <f t="shared" si="23"/>
        <v>18</v>
      </c>
      <c r="C151">
        <f t="shared" si="17"/>
        <v>0.14399999999999999</v>
      </c>
      <c r="D151">
        <f t="shared" si="18"/>
        <v>1.008</v>
      </c>
      <c r="E151" s="2">
        <f t="shared" si="19"/>
        <v>6.039936</v>
      </c>
      <c r="F151" s="2">
        <f t="shared" si="24"/>
        <v>1</v>
      </c>
      <c r="G151" s="2">
        <f t="shared" si="20"/>
        <v>1.0752688172043012E-2</v>
      </c>
      <c r="H151" s="2">
        <f t="shared" si="21"/>
        <v>0.12903225806451613</v>
      </c>
      <c r="I151" s="2" t="str">
        <f t="shared" si="22"/>
        <v>DITERIMA</v>
      </c>
    </row>
    <row r="152" spans="1:9" x14ac:dyDescent="0.25">
      <c r="A152">
        <v>151</v>
      </c>
      <c r="B152">
        <f t="shared" si="23"/>
        <v>64</v>
      </c>
      <c r="C152">
        <f t="shared" si="17"/>
        <v>0.51200000000000001</v>
      </c>
      <c r="D152">
        <f t="shared" si="18"/>
        <v>3.5840000000000001</v>
      </c>
      <c r="E152" s="2">
        <f t="shared" si="19"/>
        <v>12.242944</v>
      </c>
      <c r="F152" s="2">
        <f t="shared" si="24"/>
        <v>23</v>
      </c>
      <c r="G152" s="2">
        <f t="shared" si="20"/>
        <v>0.24731182795698925</v>
      </c>
      <c r="H152" s="2">
        <f t="shared" si="21"/>
        <v>2.967741935483871</v>
      </c>
      <c r="I152" s="2" t="str">
        <f t="shared" si="22"/>
        <v>DITERIMA</v>
      </c>
    </row>
    <row r="153" spans="1:9" x14ac:dyDescent="0.25">
      <c r="A153">
        <v>152</v>
      </c>
      <c r="B153">
        <f t="shared" si="23"/>
        <v>47</v>
      </c>
      <c r="C153">
        <f t="shared" si="17"/>
        <v>0.376</v>
      </c>
      <c r="D153">
        <f t="shared" si="18"/>
        <v>2.6320000000000001</v>
      </c>
      <c r="E153" s="2">
        <f t="shared" si="19"/>
        <v>11.496575999999999</v>
      </c>
      <c r="F153" s="2">
        <f t="shared" si="24"/>
        <v>64</v>
      </c>
      <c r="G153" s="2">
        <f t="shared" si="20"/>
        <v>0.68817204301075274</v>
      </c>
      <c r="H153" s="2">
        <f t="shared" si="21"/>
        <v>8.258064516129032</v>
      </c>
      <c r="I153" s="2" t="str">
        <f t="shared" si="22"/>
        <v>DITERIMA</v>
      </c>
    </row>
    <row r="154" spans="1:9" x14ac:dyDescent="0.25">
      <c r="A154">
        <v>153</v>
      </c>
      <c r="B154">
        <f t="shared" si="23"/>
        <v>56</v>
      </c>
      <c r="C154">
        <f t="shared" si="17"/>
        <v>0.44800000000000001</v>
      </c>
      <c r="D154">
        <f t="shared" si="18"/>
        <v>3.1360000000000001</v>
      </c>
      <c r="E154" s="2">
        <f t="shared" si="19"/>
        <v>12.117504</v>
      </c>
      <c r="F154" s="2">
        <f t="shared" si="24"/>
        <v>77</v>
      </c>
      <c r="G154" s="2">
        <f t="shared" si="20"/>
        <v>0.82795698924731187</v>
      </c>
      <c r="H154" s="2">
        <f t="shared" si="21"/>
        <v>9.935483870967742</v>
      </c>
      <c r="I154" s="2" t="str">
        <f t="shared" si="22"/>
        <v>DITERIMA</v>
      </c>
    </row>
    <row r="155" spans="1:9" x14ac:dyDescent="0.25">
      <c r="A155">
        <v>154</v>
      </c>
      <c r="B155">
        <f t="shared" si="23"/>
        <v>88</v>
      </c>
      <c r="C155">
        <f t="shared" si="17"/>
        <v>0.70399999999999996</v>
      </c>
      <c r="D155">
        <f t="shared" si="18"/>
        <v>4.9279999999999999</v>
      </c>
      <c r="E155" s="2">
        <f t="shared" si="19"/>
        <v>10.210816000000001</v>
      </c>
      <c r="F155" s="2">
        <f t="shared" si="24"/>
        <v>4</v>
      </c>
      <c r="G155" s="2">
        <f t="shared" si="20"/>
        <v>4.3010752688172046E-2</v>
      </c>
      <c r="H155" s="2">
        <f t="shared" si="21"/>
        <v>0.5161290322580645</v>
      </c>
      <c r="I155" s="2" t="str">
        <f t="shared" si="22"/>
        <v>DITERIMA</v>
      </c>
    </row>
    <row r="156" spans="1:9" x14ac:dyDescent="0.25">
      <c r="A156">
        <v>155</v>
      </c>
      <c r="B156">
        <f t="shared" si="23"/>
        <v>49</v>
      </c>
      <c r="C156">
        <f t="shared" si="17"/>
        <v>0.39200000000000002</v>
      </c>
      <c r="D156">
        <f t="shared" si="18"/>
        <v>2.7440000000000002</v>
      </c>
      <c r="E156" s="2">
        <f t="shared" si="19"/>
        <v>11.678464000000002</v>
      </c>
      <c r="F156" s="2">
        <f t="shared" si="24"/>
        <v>92</v>
      </c>
      <c r="G156" s="2">
        <f t="shared" si="20"/>
        <v>0.989247311827957</v>
      </c>
      <c r="H156" s="2">
        <f t="shared" si="21"/>
        <v>11.870967741935484</v>
      </c>
      <c r="I156" s="2" t="str">
        <f t="shared" si="22"/>
        <v>DITOLAK</v>
      </c>
    </row>
    <row r="157" spans="1:9" x14ac:dyDescent="0.25">
      <c r="A157">
        <v>156</v>
      </c>
      <c r="B157">
        <f t="shared" si="23"/>
        <v>77</v>
      </c>
      <c r="C157">
        <f t="shared" si="17"/>
        <v>0.61599999999999999</v>
      </c>
      <c r="D157">
        <f t="shared" si="18"/>
        <v>4.3120000000000003</v>
      </c>
      <c r="E157" s="2">
        <f t="shared" si="19"/>
        <v>11.590655999999999</v>
      </c>
      <c r="F157" s="2">
        <f t="shared" si="24"/>
        <v>70</v>
      </c>
      <c r="G157" s="2">
        <f t="shared" si="20"/>
        <v>0.75268817204301075</v>
      </c>
      <c r="H157" s="2">
        <f t="shared" si="21"/>
        <v>9.0322580645161281</v>
      </c>
      <c r="I157" s="2" t="str">
        <f t="shared" si="22"/>
        <v>DITERIMA</v>
      </c>
    </row>
    <row r="158" spans="1:9" x14ac:dyDescent="0.25">
      <c r="A158">
        <v>157</v>
      </c>
      <c r="B158">
        <f t="shared" si="23"/>
        <v>121</v>
      </c>
      <c r="C158">
        <f t="shared" si="17"/>
        <v>0.96799999999999997</v>
      </c>
      <c r="D158">
        <f t="shared" si="18"/>
        <v>6.7759999999999998</v>
      </c>
      <c r="E158" s="2">
        <f t="shared" si="19"/>
        <v>1.5178240000000045</v>
      </c>
      <c r="F158" s="2">
        <f t="shared" si="24"/>
        <v>29</v>
      </c>
      <c r="G158" s="2">
        <f t="shared" si="20"/>
        <v>0.31182795698924731</v>
      </c>
      <c r="H158" s="2">
        <f t="shared" si="21"/>
        <v>3.741935483870968</v>
      </c>
      <c r="I158" s="2" t="str">
        <f t="shared" si="22"/>
        <v>DITOLAK</v>
      </c>
    </row>
    <row r="159" spans="1:9" x14ac:dyDescent="0.25">
      <c r="A159">
        <v>158</v>
      </c>
      <c r="B159">
        <f t="shared" si="23"/>
        <v>83</v>
      </c>
      <c r="C159">
        <f t="shared" si="17"/>
        <v>0.66400000000000003</v>
      </c>
      <c r="D159">
        <f t="shared" si="18"/>
        <v>4.6480000000000006</v>
      </c>
      <c r="E159" s="2">
        <f t="shared" si="19"/>
        <v>10.932095999999994</v>
      </c>
      <c r="F159" s="2">
        <f t="shared" si="24"/>
        <v>16</v>
      </c>
      <c r="G159" s="2">
        <f t="shared" si="20"/>
        <v>0.17204301075268819</v>
      </c>
      <c r="H159" s="2">
        <f t="shared" si="21"/>
        <v>2.064516129032258</v>
      </c>
      <c r="I159" s="2" t="str">
        <f t="shared" si="22"/>
        <v>DITERIMA</v>
      </c>
    </row>
    <row r="160" spans="1:9" x14ac:dyDescent="0.25">
      <c r="A160">
        <v>159</v>
      </c>
      <c r="B160">
        <f t="shared" si="23"/>
        <v>59</v>
      </c>
      <c r="C160">
        <f t="shared" si="17"/>
        <v>0.47199999999999998</v>
      </c>
      <c r="D160">
        <f t="shared" si="18"/>
        <v>3.3039999999999998</v>
      </c>
      <c r="E160" s="2">
        <f t="shared" si="19"/>
        <v>12.211584000000002</v>
      </c>
      <c r="F160" s="2">
        <f t="shared" si="24"/>
        <v>89</v>
      </c>
      <c r="G160" s="2">
        <f t="shared" si="20"/>
        <v>0.956989247311828</v>
      </c>
      <c r="H160" s="2">
        <f t="shared" si="21"/>
        <v>11.483870967741936</v>
      </c>
      <c r="I160" s="2" t="str">
        <f t="shared" si="22"/>
        <v>DITERIMA</v>
      </c>
    </row>
    <row r="161" spans="1:9" x14ac:dyDescent="0.25">
      <c r="A161">
        <v>160</v>
      </c>
      <c r="B161">
        <f t="shared" si="23"/>
        <v>57</v>
      </c>
      <c r="C161">
        <f t="shared" si="17"/>
        <v>0.45600000000000002</v>
      </c>
      <c r="D161">
        <f t="shared" si="18"/>
        <v>3.1920000000000002</v>
      </c>
      <c r="E161" s="2">
        <f t="shared" si="19"/>
        <v>12.155136000000001</v>
      </c>
      <c r="F161" s="2">
        <f t="shared" si="24"/>
        <v>1</v>
      </c>
      <c r="G161" s="2">
        <f t="shared" si="20"/>
        <v>1.0752688172043012E-2</v>
      </c>
      <c r="H161" s="2">
        <f t="shared" si="21"/>
        <v>0.12903225806451613</v>
      </c>
      <c r="I161" s="2" t="str">
        <f t="shared" si="22"/>
        <v>DITERIMA</v>
      </c>
    </row>
    <row r="162" spans="1:9" x14ac:dyDescent="0.25">
      <c r="A162">
        <v>161</v>
      </c>
      <c r="B162">
        <f t="shared" si="23"/>
        <v>36</v>
      </c>
      <c r="C162">
        <f t="shared" si="17"/>
        <v>0.28799999999999998</v>
      </c>
      <c r="D162">
        <f t="shared" si="18"/>
        <v>2.016</v>
      </c>
      <c r="E162" s="2">
        <f t="shared" si="19"/>
        <v>10.047744</v>
      </c>
      <c r="F162" s="2">
        <f t="shared" si="24"/>
        <v>23</v>
      </c>
      <c r="G162" s="2">
        <f t="shared" si="20"/>
        <v>0.24731182795698925</v>
      </c>
      <c r="H162" s="2">
        <f t="shared" si="21"/>
        <v>2.967741935483871</v>
      </c>
      <c r="I162" s="2" t="str">
        <f t="shared" si="22"/>
        <v>DITERIMA</v>
      </c>
    </row>
    <row r="163" spans="1:9" x14ac:dyDescent="0.25">
      <c r="A163">
        <v>162</v>
      </c>
      <c r="B163">
        <f t="shared" si="23"/>
        <v>3</v>
      </c>
      <c r="C163">
        <f t="shared" si="17"/>
        <v>2.4E-2</v>
      </c>
      <c r="D163">
        <f t="shared" si="18"/>
        <v>0.16800000000000001</v>
      </c>
      <c r="E163" s="2">
        <f t="shared" si="19"/>
        <v>1.1477760000000001</v>
      </c>
      <c r="F163" s="2">
        <f t="shared" si="24"/>
        <v>64</v>
      </c>
      <c r="G163" s="2">
        <f t="shared" si="20"/>
        <v>0.68817204301075274</v>
      </c>
      <c r="H163" s="2">
        <f t="shared" si="21"/>
        <v>8.258064516129032</v>
      </c>
      <c r="I163" s="2" t="str">
        <f t="shared" si="22"/>
        <v>DITOLAK</v>
      </c>
    </row>
    <row r="164" spans="1:9" x14ac:dyDescent="0.25">
      <c r="A164">
        <v>163</v>
      </c>
      <c r="B164">
        <f t="shared" si="23"/>
        <v>94</v>
      </c>
      <c r="C164">
        <f t="shared" si="17"/>
        <v>0.752</v>
      </c>
      <c r="D164">
        <f t="shared" si="18"/>
        <v>5.2640000000000002</v>
      </c>
      <c r="E164" s="2">
        <f t="shared" si="19"/>
        <v>9.138303999999998</v>
      </c>
      <c r="F164" s="2">
        <f t="shared" si="24"/>
        <v>77</v>
      </c>
      <c r="G164" s="2">
        <f t="shared" si="20"/>
        <v>0.82795698924731187</v>
      </c>
      <c r="H164" s="2">
        <f t="shared" si="21"/>
        <v>9.935483870967742</v>
      </c>
      <c r="I164" s="2" t="str">
        <f t="shared" si="22"/>
        <v>DITOLAK</v>
      </c>
    </row>
    <row r="165" spans="1:9" x14ac:dyDescent="0.25">
      <c r="A165">
        <v>164</v>
      </c>
      <c r="B165">
        <f t="shared" si="23"/>
        <v>112</v>
      </c>
      <c r="C165">
        <f t="shared" si="17"/>
        <v>0.89600000000000002</v>
      </c>
      <c r="D165">
        <f t="shared" si="18"/>
        <v>6.2720000000000002</v>
      </c>
      <c r="E165" s="2">
        <f t="shared" si="19"/>
        <v>4.5660159999999976</v>
      </c>
      <c r="F165" s="2">
        <f t="shared" si="24"/>
        <v>4</v>
      </c>
      <c r="G165" s="2">
        <f t="shared" si="20"/>
        <v>4.3010752688172046E-2</v>
      </c>
      <c r="H165" s="2">
        <f t="shared" si="21"/>
        <v>0.5161290322580645</v>
      </c>
      <c r="I165" s="2" t="str">
        <f t="shared" si="22"/>
        <v>DITERIMA</v>
      </c>
    </row>
    <row r="166" spans="1:9" x14ac:dyDescent="0.25">
      <c r="A166">
        <v>165</v>
      </c>
      <c r="B166">
        <f t="shared" si="23"/>
        <v>51</v>
      </c>
      <c r="C166">
        <f t="shared" si="17"/>
        <v>0.40799999999999997</v>
      </c>
      <c r="D166">
        <f t="shared" si="18"/>
        <v>2.8559999999999999</v>
      </c>
      <c r="E166" s="2">
        <f t="shared" si="19"/>
        <v>11.835263999999999</v>
      </c>
      <c r="F166" s="2">
        <f t="shared" si="24"/>
        <v>92</v>
      </c>
      <c r="G166" s="2">
        <f t="shared" si="20"/>
        <v>0.989247311827957</v>
      </c>
      <c r="H166" s="2">
        <f t="shared" si="21"/>
        <v>11.870967741935484</v>
      </c>
      <c r="I166" s="2" t="str">
        <f t="shared" si="22"/>
        <v>DITOLAK</v>
      </c>
    </row>
    <row r="167" spans="1:9" x14ac:dyDescent="0.25">
      <c r="A167">
        <v>166</v>
      </c>
      <c r="B167">
        <f t="shared" si="23"/>
        <v>98</v>
      </c>
      <c r="C167">
        <f t="shared" si="17"/>
        <v>0.78400000000000003</v>
      </c>
      <c r="D167">
        <f t="shared" si="18"/>
        <v>5.4880000000000004</v>
      </c>
      <c r="E167" s="2">
        <f t="shared" si="19"/>
        <v>8.2978559999999995</v>
      </c>
      <c r="F167" s="2">
        <f t="shared" si="24"/>
        <v>70</v>
      </c>
      <c r="G167" s="2">
        <f t="shared" si="20"/>
        <v>0.75268817204301075</v>
      </c>
      <c r="H167" s="2">
        <f t="shared" si="21"/>
        <v>9.0322580645161281</v>
      </c>
      <c r="I167" s="2" t="str">
        <f t="shared" si="22"/>
        <v>DITOLAK</v>
      </c>
    </row>
    <row r="168" spans="1:9" x14ac:dyDescent="0.25">
      <c r="A168">
        <v>167</v>
      </c>
      <c r="B168">
        <f t="shared" si="23"/>
        <v>29</v>
      </c>
      <c r="C168">
        <f t="shared" si="17"/>
        <v>0.23200000000000001</v>
      </c>
      <c r="D168">
        <f t="shared" si="18"/>
        <v>1.6240000000000001</v>
      </c>
      <c r="E168" s="2">
        <f t="shared" si="19"/>
        <v>8.7306240000000006</v>
      </c>
      <c r="F168" s="2">
        <f t="shared" si="24"/>
        <v>29</v>
      </c>
      <c r="G168" s="2">
        <f t="shared" si="20"/>
        <v>0.31182795698924731</v>
      </c>
      <c r="H168" s="2">
        <f t="shared" si="21"/>
        <v>3.741935483870968</v>
      </c>
      <c r="I168" s="2" t="str">
        <f t="shared" si="22"/>
        <v>DITERIMA</v>
      </c>
    </row>
    <row r="169" spans="1:9" x14ac:dyDescent="0.25">
      <c r="A169">
        <v>168</v>
      </c>
      <c r="B169">
        <f t="shared" si="23"/>
        <v>117</v>
      </c>
      <c r="C169">
        <f t="shared" si="17"/>
        <v>0.93600000000000005</v>
      </c>
      <c r="D169">
        <f t="shared" si="18"/>
        <v>6.5520000000000005</v>
      </c>
      <c r="E169" s="2">
        <f t="shared" si="19"/>
        <v>2.935296000000001</v>
      </c>
      <c r="F169" s="2">
        <f t="shared" si="24"/>
        <v>16</v>
      </c>
      <c r="G169" s="2">
        <f t="shared" si="20"/>
        <v>0.17204301075268819</v>
      </c>
      <c r="H169" s="2">
        <f t="shared" si="21"/>
        <v>2.064516129032258</v>
      </c>
      <c r="I169" s="2" t="str">
        <f t="shared" si="22"/>
        <v>DITERIMA</v>
      </c>
    </row>
    <row r="170" spans="1:9" x14ac:dyDescent="0.25">
      <c r="A170">
        <v>169</v>
      </c>
      <c r="B170">
        <f t="shared" si="23"/>
        <v>41</v>
      </c>
      <c r="C170">
        <f t="shared" si="17"/>
        <v>0.32800000000000001</v>
      </c>
      <c r="D170">
        <f t="shared" si="18"/>
        <v>2.2960000000000003</v>
      </c>
      <c r="E170" s="2">
        <f t="shared" si="19"/>
        <v>10.800384000000001</v>
      </c>
      <c r="F170" s="2">
        <f t="shared" si="24"/>
        <v>89</v>
      </c>
      <c r="G170" s="2">
        <f t="shared" si="20"/>
        <v>0.956989247311828</v>
      </c>
      <c r="H170" s="2">
        <f t="shared" si="21"/>
        <v>11.483870967741936</v>
      </c>
      <c r="I170" s="2" t="str">
        <f t="shared" si="22"/>
        <v>DITOLAK</v>
      </c>
    </row>
    <row r="171" spans="1:9" x14ac:dyDescent="0.25">
      <c r="A171">
        <v>170</v>
      </c>
      <c r="B171">
        <f t="shared" si="23"/>
        <v>118</v>
      </c>
      <c r="C171">
        <f t="shared" si="17"/>
        <v>0.94399999999999995</v>
      </c>
      <c r="D171">
        <f t="shared" si="18"/>
        <v>6.6079999999999997</v>
      </c>
      <c r="E171" s="2">
        <f t="shared" si="19"/>
        <v>2.5903360000000077</v>
      </c>
      <c r="F171" s="2">
        <f t="shared" si="24"/>
        <v>1</v>
      </c>
      <c r="G171" s="2">
        <f t="shared" si="20"/>
        <v>1.0752688172043012E-2</v>
      </c>
      <c r="H171" s="2">
        <f t="shared" si="21"/>
        <v>0.12903225806451613</v>
      </c>
      <c r="I171" s="2" t="str">
        <f t="shared" si="22"/>
        <v>DITERIMA</v>
      </c>
    </row>
    <row r="172" spans="1:9" x14ac:dyDescent="0.25">
      <c r="A172">
        <v>171</v>
      </c>
      <c r="B172">
        <f t="shared" si="23"/>
        <v>114</v>
      </c>
      <c r="C172">
        <f t="shared" si="17"/>
        <v>0.91200000000000003</v>
      </c>
      <c r="D172">
        <f t="shared" si="18"/>
        <v>6.3840000000000003</v>
      </c>
      <c r="E172" s="2">
        <f t="shared" si="19"/>
        <v>3.932544</v>
      </c>
      <c r="F172" s="2">
        <f t="shared" si="24"/>
        <v>23</v>
      </c>
      <c r="G172" s="2">
        <f t="shared" si="20"/>
        <v>0.24731182795698925</v>
      </c>
      <c r="H172" s="2">
        <f t="shared" si="21"/>
        <v>2.967741935483871</v>
      </c>
      <c r="I172" s="2" t="str">
        <f t="shared" si="22"/>
        <v>DITERIMA</v>
      </c>
    </row>
    <row r="173" spans="1:9" x14ac:dyDescent="0.25">
      <c r="A173">
        <v>172</v>
      </c>
      <c r="B173">
        <f t="shared" si="23"/>
        <v>72</v>
      </c>
      <c r="C173">
        <f t="shared" si="17"/>
        <v>0.57599999999999996</v>
      </c>
      <c r="D173">
        <f t="shared" si="18"/>
        <v>4.032</v>
      </c>
      <c r="E173" s="2">
        <f t="shared" si="19"/>
        <v>11.966975999999999</v>
      </c>
      <c r="F173" s="2">
        <f t="shared" si="24"/>
        <v>64</v>
      </c>
      <c r="G173" s="2">
        <f t="shared" si="20"/>
        <v>0.68817204301075274</v>
      </c>
      <c r="H173" s="2">
        <f t="shared" si="21"/>
        <v>8.258064516129032</v>
      </c>
      <c r="I173" s="2" t="str">
        <f t="shared" si="22"/>
        <v>DITERIMA</v>
      </c>
    </row>
    <row r="174" spans="1:9" x14ac:dyDescent="0.25">
      <c r="A174">
        <v>173</v>
      </c>
      <c r="B174">
        <f t="shared" si="23"/>
        <v>6</v>
      </c>
      <c r="C174">
        <f t="shared" si="17"/>
        <v>4.8000000000000001E-2</v>
      </c>
      <c r="D174">
        <f t="shared" si="18"/>
        <v>0.33600000000000002</v>
      </c>
      <c r="E174" s="2">
        <f t="shared" si="19"/>
        <v>2.2391040000000002</v>
      </c>
      <c r="F174" s="2">
        <f t="shared" si="24"/>
        <v>77</v>
      </c>
      <c r="G174" s="2">
        <f t="shared" si="20"/>
        <v>0.82795698924731187</v>
      </c>
      <c r="H174" s="2">
        <f t="shared" si="21"/>
        <v>9.935483870967742</v>
      </c>
      <c r="I174" s="2" t="str">
        <f t="shared" si="22"/>
        <v>DITOLAK</v>
      </c>
    </row>
    <row r="175" spans="1:9" x14ac:dyDescent="0.25">
      <c r="A175">
        <v>174</v>
      </c>
      <c r="B175">
        <f t="shared" si="23"/>
        <v>63</v>
      </c>
      <c r="C175">
        <f t="shared" si="17"/>
        <v>0.504</v>
      </c>
      <c r="D175">
        <f t="shared" si="18"/>
        <v>3.528</v>
      </c>
      <c r="E175" s="2">
        <f t="shared" si="19"/>
        <v>12.249216000000001</v>
      </c>
      <c r="F175" s="2">
        <f t="shared" si="24"/>
        <v>4</v>
      </c>
      <c r="G175" s="2">
        <f t="shared" si="20"/>
        <v>4.3010752688172046E-2</v>
      </c>
      <c r="H175" s="2">
        <f t="shared" si="21"/>
        <v>0.5161290322580645</v>
      </c>
      <c r="I175" s="2" t="str">
        <f t="shared" si="22"/>
        <v>DITERIMA</v>
      </c>
    </row>
    <row r="176" spans="1:9" x14ac:dyDescent="0.25">
      <c r="A176">
        <v>175</v>
      </c>
      <c r="B176">
        <f t="shared" si="23"/>
        <v>99</v>
      </c>
      <c r="C176">
        <f t="shared" si="17"/>
        <v>0.79200000000000004</v>
      </c>
      <c r="D176">
        <f t="shared" si="18"/>
        <v>5.5440000000000005</v>
      </c>
      <c r="E176" s="2">
        <f t="shared" si="19"/>
        <v>8.072064000000001</v>
      </c>
      <c r="F176" s="2">
        <f t="shared" si="24"/>
        <v>92</v>
      </c>
      <c r="G176" s="2">
        <f t="shared" si="20"/>
        <v>0.989247311827957</v>
      </c>
      <c r="H176" s="2">
        <f t="shared" si="21"/>
        <v>11.870967741935484</v>
      </c>
      <c r="I176" s="2" t="str">
        <f t="shared" si="22"/>
        <v>DITOLAK</v>
      </c>
    </row>
    <row r="177" spans="1:9" x14ac:dyDescent="0.25">
      <c r="A177">
        <v>176</v>
      </c>
      <c r="B177">
        <f t="shared" si="23"/>
        <v>102</v>
      </c>
      <c r="C177">
        <f t="shared" si="17"/>
        <v>0.81599999999999995</v>
      </c>
      <c r="D177">
        <f t="shared" si="18"/>
        <v>5.7119999999999997</v>
      </c>
      <c r="E177" s="2">
        <f t="shared" si="19"/>
        <v>7.357056</v>
      </c>
      <c r="F177" s="2">
        <f t="shared" si="24"/>
        <v>70</v>
      </c>
      <c r="G177" s="2">
        <f t="shared" si="20"/>
        <v>0.75268817204301075</v>
      </c>
      <c r="H177" s="2">
        <f t="shared" si="21"/>
        <v>9.0322580645161281</v>
      </c>
      <c r="I177" s="2" t="str">
        <f t="shared" si="22"/>
        <v>DITOLAK</v>
      </c>
    </row>
    <row r="178" spans="1:9" x14ac:dyDescent="0.25">
      <c r="A178">
        <v>177</v>
      </c>
      <c r="B178">
        <f t="shared" si="23"/>
        <v>71</v>
      </c>
      <c r="C178">
        <f t="shared" si="17"/>
        <v>0.56799999999999995</v>
      </c>
      <c r="D178">
        <f t="shared" si="18"/>
        <v>3.9759999999999995</v>
      </c>
      <c r="E178" s="2">
        <f t="shared" si="19"/>
        <v>12.023424</v>
      </c>
      <c r="F178" s="2">
        <f t="shared" si="24"/>
        <v>29</v>
      </c>
      <c r="G178" s="2">
        <f t="shared" si="20"/>
        <v>0.31182795698924731</v>
      </c>
      <c r="H178" s="2">
        <f t="shared" si="21"/>
        <v>3.741935483870968</v>
      </c>
      <c r="I178" s="2" t="str">
        <f t="shared" si="22"/>
        <v>DITERIMA</v>
      </c>
    </row>
    <row r="179" spans="1:9" x14ac:dyDescent="0.25">
      <c r="A179">
        <v>178</v>
      </c>
      <c r="B179">
        <f t="shared" si="23"/>
        <v>58</v>
      </c>
      <c r="C179">
        <f t="shared" si="17"/>
        <v>0.46400000000000002</v>
      </c>
      <c r="D179">
        <f t="shared" si="18"/>
        <v>3.2480000000000002</v>
      </c>
      <c r="E179" s="2">
        <f t="shared" si="19"/>
        <v>12.186496</v>
      </c>
      <c r="F179" s="2">
        <f t="shared" si="24"/>
        <v>16</v>
      </c>
      <c r="G179" s="2">
        <f t="shared" si="20"/>
        <v>0.17204301075268819</v>
      </c>
      <c r="H179" s="2">
        <f t="shared" si="21"/>
        <v>2.064516129032258</v>
      </c>
      <c r="I179" s="2" t="str">
        <f t="shared" si="22"/>
        <v>DITERIMA</v>
      </c>
    </row>
    <row r="180" spans="1:9" x14ac:dyDescent="0.25">
      <c r="A180">
        <v>179</v>
      </c>
      <c r="B180">
        <f t="shared" si="23"/>
        <v>109</v>
      </c>
      <c r="C180">
        <f t="shared" si="17"/>
        <v>0.872</v>
      </c>
      <c r="D180">
        <f t="shared" si="18"/>
        <v>6.1040000000000001</v>
      </c>
      <c r="E180" s="2">
        <f t="shared" si="19"/>
        <v>5.4691839999999985</v>
      </c>
      <c r="F180" s="2">
        <f t="shared" si="24"/>
        <v>89</v>
      </c>
      <c r="G180" s="2">
        <f t="shared" si="20"/>
        <v>0.956989247311828</v>
      </c>
      <c r="H180" s="2">
        <f t="shared" si="21"/>
        <v>11.483870967741936</v>
      </c>
      <c r="I180" s="2" t="str">
        <f t="shared" si="22"/>
        <v>DITOLAK</v>
      </c>
    </row>
    <row r="181" spans="1:9" x14ac:dyDescent="0.25">
      <c r="A181">
        <v>180</v>
      </c>
      <c r="B181">
        <f t="shared" si="23"/>
        <v>82</v>
      </c>
      <c r="C181">
        <f t="shared" si="17"/>
        <v>0.65600000000000003</v>
      </c>
      <c r="D181">
        <f t="shared" si="18"/>
        <v>4.5920000000000005</v>
      </c>
      <c r="E181" s="2">
        <f t="shared" si="19"/>
        <v>11.057535999999999</v>
      </c>
      <c r="F181" s="2">
        <f t="shared" si="24"/>
        <v>1</v>
      </c>
      <c r="G181" s="2">
        <f t="shared" si="20"/>
        <v>1.0752688172043012E-2</v>
      </c>
      <c r="H181" s="2">
        <f t="shared" si="21"/>
        <v>0.12903225806451613</v>
      </c>
      <c r="I181" s="2" t="str">
        <f t="shared" si="22"/>
        <v>DITERIMA</v>
      </c>
    </row>
    <row r="182" spans="1:9" x14ac:dyDescent="0.25">
      <c r="A182">
        <v>181</v>
      </c>
      <c r="B182">
        <f t="shared" si="23"/>
        <v>111</v>
      </c>
      <c r="C182">
        <f t="shared" si="17"/>
        <v>0.88800000000000001</v>
      </c>
      <c r="D182">
        <f t="shared" si="18"/>
        <v>6.2160000000000002</v>
      </c>
      <c r="E182" s="2">
        <f t="shared" si="19"/>
        <v>4.8733439999999959</v>
      </c>
      <c r="F182" s="2">
        <f t="shared" si="24"/>
        <v>23</v>
      </c>
      <c r="G182" s="2">
        <f t="shared" si="20"/>
        <v>0.24731182795698925</v>
      </c>
      <c r="H182" s="2">
        <f t="shared" si="21"/>
        <v>2.967741935483871</v>
      </c>
      <c r="I182" s="2" t="str">
        <f t="shared" si="22"/>
        <v>DITERIMA</v>
      </c>
    </row>
    <row r="183" spans="1:9" x14ac:dyDescent="0.25">
      <c r="A183">
        <v>182</v>
      </c>
      <c r="B183">
        <f t="shared" si="23"/>
        <v>103</v>
      </c>
      <c r="C183">
        <f t="shared" si="17"/>
        <v>0.82399999999999995</v>
      </c>
      <c r="D183">
        <f t="shared" si="18"/>
        <v>5.7679999999999998</v>
      </c>
      <c r="E183" s="2">
        <f t="shared" si="19"/>
        <v>7.1061759999999978</v>
      </c>
      <c r="F183" s="2">
        <f t="shared" si="24"/>
        <v>64</v>
      </c>
      <c r="G183" s="2">
        <f t="shared" si="20"/>
        <v>0.68817204301075274</v>
      </c>
      <c r="H183" s="2">
        <f t="shared" si="21"/>
        <v>8.258064516129032</v>
      </c>
      <c r="I183" s="2" t="str">
        <f t="shared" si="22"/>
        <v>DITOLAK</v>
      </c>
    </row>
    <row r="184" spans="1:9" x14ac:dyDescent="0.25">
      <c r="A184">
        <v>183</v>
      </c>
      <c r="B184">
        <f t="shared" si="23"/>
        <v>19</v>
      </c>
      <c r="C184">
        <f t="shared" si="17"/>
        <v>0.152</v>
      </c>
      <c r="D184">
        <f t="shared" si="18"/>
        <v>1.0640000000000001</v>
      </c>
      <c r="E184" s="2">
        <f t="shared" si="19"/>
        <v>6.3159039999999997</v>
      </c>
      <c r="F184" s="2">
        <f t="shared" si="24"/>
        <v>77</v>
      </c>
      <c r="G184" s="2">
        <f t="shared" si="20"/>
        <v>0.82795698924731187</v>
      </c>
      <c r="H184" s="2">
        <f t="shared" si="21"/>
        <v>9.935483870967742</v>
      </c>
      <c r="I184" s="2" t="str">
        <f t="shared" si="22"/>
        <v>DITOLAK</v>
      </c>
    </row>
    <row r="185" spans="1:9" x14ac:dyDescent="0.25">
      <c r="A185">
        <v>184</v>
      </c>
      <c r="B185">
        <f t="shared" si="23"/>
        <v>12</v>
      </c>
      <c r="C185">
        <f t="shared" si="17"/>
        <v>9.6000000000000002E-2</v>
      </c>
      <c r="D185">
        <f t="shared" si="18"/>
        <v>0.67200000000000004</v>
      </c>
      <c r="E185" s="2">
        <f t="shared" si="19"/>
        <v>4.2524160000000002</v>
      </c>
      <c r="F185" s="2">
        <f t="shared" si="24"/>
        <v>4</v>
      </c>
      <c r="G185" s="2">
        <f t="shared" si="20"/>
        <v>4.3010752688172046E-2</v>
      </c>
      <c r="H185" s="2">
        <f t="shared" si="21"/>
        <v>0.5161290322580645</v>
      </c>
      <c r="I185" s="2" t="str">
        <f t="shared" si="22"/>
        <v>DITERIMA</v>
      </c>
    </row>
    <row r="186" spans="1:9" x14ac:dyDescent="0.25">
      <c r="A186">
        <v>185</v>
      </c>
      <c r="B186">
        <f t="shared" si="23"/>
        <v>1</v>
      </c>
      <c r="C186">
        <f t="shared" si="17"/>
        <v>8.0000000000000002E-3</v>
      </c>
      <c r="D186">
        <f t="shared" si="18"/>
        <v>5.6000000000000001E-2</v>
      </c>
      <c r="E186" s="2">
        <f t="shared" si="19"/>
        <v>0.38886399999999999</v>
      </c>
      <c r="F186" s="2">
        <f t="shared" si="24"/>
        <v>92</v>
      </c>
      <c r="G186" s="2">
        <f t="shared" si="20"/>
        <v>0.989247311827957</v>
      </c>
      <c r="H186" s="2">
        <f t="shared" si="21"/>
        <v>11.870967741935484</v>
      </c>
      <c r="I186" s="2" t="str">
        <f t="shared" si="22"/>
        <v>DITOLAK</v>
      </c>
    </row>
    <row r="187" spans="1:9" x14ac:dyDescent="0.25">
      <c r="A187">
        <v>186</v>
      </c>
      <c r="B187">
        <f t="shared" si="23"/>
        <v>73</v>
      </c>
      <c r="C187">
        <f t="shared" si="17"/>
        <v>0.58399999999999996</v>
      </c>
      <c r="D187">
        <f t="shared" si="18"/>
        <v>4.0880000000000001</v>
      </c>
      <c r="E187" s="2">
        <f t="shared" si="19"/>
        <v>11.904256</v>
      </c>
      <c r="F187" s="2">
        <f t="shared" si="24"/>
        <v>70</v>
      </c>
      <c r="G187" s="2">
        <f t="shared" si="20"/>
        <v>0.75268817204301075</v>
      </c>
      <c r="H187" s="2">
        <f t="shared" si="21"/>
        <v>9.0322580645161281</v>
      </c>
      <c r="I187" s="2" t="str">
        <f t="shared" si="22"/>
        <v>DITERIMA</v>
      </c>
    </row>
    <row r="188" spans="1:9" x14ac:dyDescent="0.25">
      <c r="A188">
        <v>187</v>
      </c>
      <c r="B188">
        <f t="shared" si="23"/>
        <v>79</v>
      </c>
      <c r="C188">
        <f t="shared" si="17"/>
        <v>0.63200000000000001</v>
      </c>
      <c r="D188">
        <f t="shared" si="18"/>
        <v>4.4240000000000004</v>
      </c>
      <c r="E188" s="2">
        <f t="shared" si="19"/>
        <v>11.396224</v>
      </c>
      <c r="F188" s="2">
        <f t="shared" si="24"/>
        <v>29</v>
      </c>
      <c r="G188" s="2">
        <f t="shared" si="20"/>
        <v>0.31182795698924731</v>
      </c>
      <c r="H188" s="2">
        <f t="shared" si="21"/>
        <v>3.741935483870968</v>
      </c>
      <c r="I188" s="2" t="str">
        <f t="shared" si="22"/>
        <v>DITERIMA</v>
      </c>
    </row>
    <row r="189" spans="1:9" x14ac:dyDescent="0.25">
      <c r="A189">
        <v>188</v>
      </c>
      <c r="B189">
        <f t="shared" si="23"/>
        <v>17</v>
      </c>
      <c r="C189">
        <f t="shared" si="17"/>
        <v>0.13600000000000001</v>
      </c>
      <c r="D189">
        <f t="shared" si="18"/>
        <v>0.95200000000000007</v>
      </c>
      <c r="E189" s="2">
        <f t="shared" si="19"/>
        <v>5.7576960000000001</v>
      </c>
      <c r="F189" s="2">
        <f t="shared" si="24"/>
        <v>16</v>
      </c>
      <c r="G189" s="2">
        <f t="shared" si="20"/>
        <v>0.17204301075268819</v>
      </c>
      <c r="H189" s="2">
        <f t="shared" si="21"/>
        <v>2.064516129032258</v>
      </c>
      <c r="I189" s="2" t="str">
        <f t="shared" si="22"/>
        <v>DITERIMA</v>
      </c>
    </row>
    <row r="190" spans="1:9" x14ac:dyDescent="0.25">
      <c r="A190">
        <v>189</v>
      </c>
      <c r="B190">
        <f t="shared" si="23"/>
        <v>116</v>
      </c>
      <c r="C190">
        <f t="shared" si="17"/>
        <v>0.92800000000000005</v>
      </c>
      <c r="D190">
        <f t="shared" si="18"/>
        <v>6.4960000000000004</v>
      </c>
      <c r="E190" s="2">
        <f t="shared" si="19"/>
        <v>3.2739839999999987</v>
      </c>
      <c r="F190" s="2">
        <f t="shared" si="24"/>
        <v>89</v>
      </c>
      <c r="G190" s="2">
        <f t="shared" si="20"/>
        <v>0.956989247311828</v>
      </c>
      <c r="H190" s="2">
        <f t="shared" si="21"/>
        <v>11.483870967741936</v>
      </c>
      <c r="I190" s="2" t="str">
        <f t="shared" si="22"/>
        <v>DITOLAK</v>
      </c>
    </row>
    <row r="191" spans="1:9" x14ac:dyDescent="0.25">
      <c r="A191">
        <v>190</v>
      </c>
      <c r="B191">
        <f t="shared" si="23"/>
        <v>93</v>
      </c>
      <c r="C191">
        <f t="shared" si="17"/>
        <v>0.74399999999999999</v>
      </c>
      <c r="D191">
        <f t="shared" si="18"/>
        <v>5.2080000000000002</v>
      </c>
      <c r="E191" s="2">
        <f t="shared" si="19"/>
        <v>9.3327360000000006</v>
      </c>
      <c r="F191" s="2">
        <f t="shared" si="24"/>
        <v>1</v>
      </c>
      <c r="G191" s="2">
        <f t="shared" si="20"/>
        <v>1.0752688172043012E-2</v>
      </c>
      <c r="H191" s="2">
        <f t="shared" si="21"/>
        <v>0.12903225806451613</v>
      </c>
      <c r="I191" s="2" t="str">
        <f t="shared" si="22"/>
        <v>DITERIMA</v>
      </c>
    </row>
    <row r="192" spans="1:9" x14ac:dyDescent="0.25">
      <c r="A192">
        <v>191</v>
      </c>
      <c r="B192">
        <f t="shared" si="23"/>
        <v>39</v>
      </c>
      <c r="C192">
        <f t="shared" si="17"/>
        <v>0.312</v>
      </c>
      <c r="D192">
        <f t="shared" si="18"/>
        <v>2.1840000000000002</v>
      </c>
      <c r="E192" s="2">
        <f t="shared" si="19"/>
        <v>10.518143999999999</v>
      </c>
      <c r="F192" s="2">
        <f t="shared" si="24"/>
        <v>23</v>
      </c>
      <c r="G192" s="2">
        <f t="shared" si="20"/>
        <v>0.24731182795698925</v>
      </c>
      <c r="H192" s="2">
        <f t="shared" si="21"/>
        <v>2.967741935483871</v>
      </c>
      <c r="I192" s="2" t="str">
        <f t="shared" si="22"/>
        <v>DITERIMA</v>
      </c>
    </row>
    <row r="193" spans="1:9" x14ac:dyDescent="0.25">
      <c r="A193">
        <v>192</v>
      </c>
      <c r="B193">
        <f t="shared" si="23"/>
        <v>97</v>
      </c>
      <c r="C193">
        <f t="shared" si="17"/>
        <v>0.77600000000000002</v>
      </c>
      <c r="D193">
        <f t="shared" si="18"/>
        <v>5.4320000000000004</v>
      </c>
      <c r="E193" s="2">
        <f t="shared" si="19"/>
        <v>8.5173759999999952</v>
      </c>
      <c r="F193" s="2">
        <f t="shared" si="24"/>
        <v>64</v>
      </c>
      <c r="G193" s="2">
        <f t="shared" si="20"/>
        <v>0.68817204301075274</v>
      </c>
      <c r="H193" s="2">
        <f t="shared" si="21"/>
        <v>8.258064516129032</v>
      </c>
      <c r="I193" s="2" t="str">
        <f t="shared" si="22"/>
        <v>DITERIMA</v>
      </c>
    </row>
    <row r="194" spans="1:9" x14ac:dyDescent="0.25">
      <c r="A194">
        <v>193</v>
      </c>
      <c r="B194">
        <f t="shared" si="23"/>
        <v>81</v>
      </c>
      <c r="C194">
        <f t="shared" si="17"/>
        <v>0.64800000000000002</v>
      </c>
      <c r="D194">
        <f t="shared" si="18"/>
        <v>4.5360000000000005</v>
      </c>
      <c r="E194" s="2">
        <f t="shared" si="19"/>
        <v>11.176703999999997</v>
      </c>
      <c r="F194" s="2">
        <f t="shared" si="24"/>
        <v>77</v>
      </c>
      <c r="G194" s="2">
        <f t="shared" si="20"/>
        <v>0.82795698924731187</v>
      </c>
      <c r="H194" s="2">
        <f t="shared" si="21"/>
        <v>9.935483870967742</v>
      </c>
      <c r="I194" s="2" t="str">
        <f t="shared" si="22"/>
        <v>DITERIMA</v>
      </c>
    </row>
    <row r="195" spans="1:9" x14ac:dyDescent="0.25">
      <c r="A195">
        <v>194</v>
      </c>
      <c r="B195">
        <f t="shared" si="23"/>
        <v>38</v>
      </c>
      <c r="C195">
        <f t="shared" ref="C195:C258" si="25">B195/125</f>
        <v>0.30399999999999999</v>
      </c>
      <c r="D195">
        <f t="shared" ref="D195:D258" si="26">0+(7-0)*C195</f>
        <v>2.1280000000000001</v>
      </c>
      <c r="E195" s="2">
        <f t="shared" ref="E195:E258" si="27">(7*D195)-(D195^2)</f>
        <v>10.367616</v>
      </c>
      <c r="F195" s="2">
        <f t="shared" si="24"/>
        <v>4</v>
      </c>
      <c r="G195" s="2">
        <f t="shared" ref="G195:G258" si="28">F195/93</f>
        <v>4.3010752688172046E-2</v>
      </c>
      <c r="H195" s="2">
        <f t="shared" ref="H195:H258" si="29">12*G195</f>
        <v>0.5161290322580645</v>
      </c>
      <c r="I195" s="2" t="str">
        <f t="shared" ref="I195:I258" si="30">IF(E195&gt;H195,"DITERIMA","DITOLAK")</f>
        <v>DITERIMA</v>
      </c>
    </row>
    <row r="196" spans="1:9" x14ac:dyDescent="0.25">
      <c r="A196">
        <v>195</v>
      </c>
      <c r="B196">
        <f t="shared" ref="B196:B259" si="31">MOD(73*B195,125)</f>
        <v>24</v>
      </c>
      <c r="C196">
        <f t="shared" si="25"/>
        <v>0.192</v>
      </c>
      <c r="D196">
        <f t="shared" si="26"/>
        <v>1.3440000000000001</v>
      </c>
      <c r="E196" s="2">
        <f t="shared" si="27"/>
        <v>7.6016640000000013</v>
      </c>
      <c r="F196" s="2">
        <f t="shared" ref="F196:F259" si="32">MOD(23*F195,93)</f>
        <v>92</v>
      </c>
      <c r="G196" s="2">
        <f t="shared" si="28"/>
        <v>0.989247311827957</v>
      </c>
      <c r="H196" s="2">
        <f t="shared" si="29"/>
        <v>11.870967741935484</v>
      </c>
      <c r="I196" s="2" t="str">
        <f t="shared" si="30"/>
        <v>DITOLAK</v>
      </c>
    </row>
    <row r="197" spans="1:9" x14ac:dyDescent="0.25">
      <c r="A197">
        <v>196</v>
      </c>
      <c r="B197">
        <f t="shared" si="31"/>
        <v>2</v>
      </c>
      <c r="C197">
        <f t="shared" si="25"/>
        <v>1.6E-2</v>
      </c>
      <c r="D197">
        <f t="shared" si="26"/>
        <v>0.112</v>
      </c>
      <c r="E197" s="2">
        <f t="shared" si="27"/>
        <v>0.77145600000000003</v>
      </c>
      <c r="F197" s="2">
        <f t="shared" si="32"/>
        <v>70</v>
      </c>
      <c r="G197" s="2">
        <f t="shared" si="28"/>
        <v>0.75268817204301075</v>
      </c>
      <c r="H197" s="2">
        <f t="shared" si="29"/>
        <v>9.0322580645161281</v>
      </c>
      <c r="I197" s="2" t="str">
        <f t="shared" si="30"/>
        <v>DITOLAK</v>
      </c>
    </row>
    <row r="198" spans="1:9" x14ac:dyDescent="0.25">
      <c r="A198">
        <v>197</v>
      </c>
      <c r="B198">
        <f t="shared" si="31"/>
        <v>21</v>
      </c>
      <c r="C198">
        <f t="shared" si="25"/>
        <v>0.16800000000000001</v>
      </c>
      <c r="D198">
        <f t="shared" si="26"/>
        <v>1.1760000000000002</v>
      </c>
      <c r="E198" s="2">
        <f t="shared" si="27"/>
        <v>6.8490240000000009</v>
      </c>
      <c r="F198" s="2">
        <f t="shared" si="32"/>
        <v>29</v>
      </c>
      <c r="G198" s="2">
        <f t="shared" si="28"/>
        <v>0.31182795698924731</v>
      </c>
      <c r="H198" s="2">
        <f t="shared" si="29"/>
        <v>3.741935483870968</v>
      </c>
      <c r="I198" s="2" t="str">
        <f t="shared" si="30"/>
        <v>DITERIMA</v>
      </c>
    </row>
    <row r="199" spans="1:9" x14ac:dyDescent="0.25">
      <c r="A199">
        <v>198</v>
      </c>
      <c r="B199">
        <f t="shared" si="31"/>
        <v>33</v>
      </c>
      <c r="C199">
        <f t="shared" si="25"/>
        <v>0.26400000000000001</v>
      </c>
      <c r="D199">
        <f t="shared" si="26"/>
        <v>1.8480000000000001</v>
      </c>
      <c r="E199" s="2">
        <f t="shared" si="27"/>
        <v>9.5208960000000005</v>
      </c>
      <c r="F199" s="2">
        <f t="shared" si="32"/>
        <v>16</v>
      </c>
      <c r="G199" s="2">
        <f t="shared" si="28"/>
        <v>0.17204301075268819</v>
      </c>
      <c r="H199" s="2">
        <f t="shared" si="29"/>
        <v>2.064516129032258</v>
      </c>
      <c r="I199" s="2" t="str">
        <f t="shared" si="30"/>
        <v>DITERIMA</v>
      </c>
    </row>
    <row r="200" spans="1:9" x14ac:dyDescent="0.25">
      <c r="A200">
        <v>199</v>
      </c>
      <c r="B200">
        <f t="shared" si="31"/>
        <v>34</v>
      </c>
      <c r="C200">
        <f t="shared" si="25"/>
        <v>0.27200000000000002</v>
      </c>
      <c r="D200">
        <f t="shared" si="26"/>
        <v>1.9040000000000001</v>
      </c>
      <c r="E200" s="2">
        <f t="shared" si="27"/>
        <v>9.7027840000000012</v>
      </c>
      <c r="F200" s="2">
        <f t="shared" si="32"/>
        <v>89</v>
      </c>
      <c r="G200" s="2">
        <f t="shared" si="28"/>
        <v>0.956989247311828</v>
      </c>
      <c r="H200" s="2">
        <f t="shared" si="29"/>
        <v>11.483870967741936</v>
      </c>
      <c r="I200" s="2" t="str">
        <f t="shared" si="30"/>
        <v>DITOLAK</v>
      </c>
    </row>
    <row r="201" spans="1:9" x14ac:dyDescent="0.25">
      <c r="A201">
        <v>200</v>
      </c>
      <c r="B201">
        <f t="shared" si="31"/>
        <v>107</v>
      </c>
      <c r="C201">
        <f t="shared" si="25"/>
        <v>0.85599999999999998</v>
      </c>
      <c r="D201">
        <f t="shared" si="26"/>
        <v>5.992</v>
      </c>
      <c r="E201" s="2">
        <f t="shared" si="27"/>
        <v>6.0399360000000044</v>
      </c>
      <c r="F201" s="2">
        <f t="shared" si="32"/>
        <v>1</v>
      </c>
      <c r="G201" s="2">
        <f t="shared" si="28"/>
        <v>1.0752688172043012E-2</v>
      </c>
      <c r="H201" s="2">
        <f t="shared" si="29"/>
        <v>0.12903225806451613</v>
      </c>
      <c r="I201" s="2" t="str">
        <f t="shared" si="30"/>
        <v>DITERIMA</v>
      </c>
    </row>
    <row r="202" spans="1:9" x14ac:dyDescent="0.25">
      <c r="A202">
        <v>201</v>
      </c>
      <c r="B202">
        <f t="shared" si="31"/>
        <v>61</v>
      </c>
      <c r="C202">
        <f t="shared" si="25"/>
        <v>0.48799999999999999</v>
      </c>
      <c r="D202">
        <f t="shared" si="26"/>
        <v>3.4159999999999999</v>
      </c>
      <c r="E202" s="2">
        <f t="shared" si="27"/>
        <v>12.242944</v>
      </c>
      <c r="F202" s="2">
        <f t="shared" si="32"/>
        <v>23</v>
      </c>
      <c r="G202" s="2">
        <f t="shared" si="28"/>
        <v>0.24731182795698925</v>
      </c>
      <c r="H202" s="2">
        <f t="shared" si="29"/>
        <v>2.967741935483871</v>
      </c>
      <c r="I202" s="2" t="str">
        <f t="shared" si="30"/>
        <v>DITERIMA</v>
      </c>
    </row>
    <row r="203" spans="1:9" x14ac:dyDescent="0.25">
      <c r="A203">
        <v>202</v>
      </c>
      <c r="B203">
        <f t="shared" si="31"/>
        <v>78</v>
      </c>
      <c r="C203">
        <f t="shared" si="25"/>
        <v>0.624</v>
      </c>
      <c r="D203">
        <f t="shared" si="26"/>
        <v>4.3680000000000003</v>
      </c>
      <c r="E203" s="2">
        <f t="shared" si="27"/>
        <v>11.496575999999997</v>
      </c>
      <c r="F203" s="2">
        <f t="shared" si="32"/>
        <v>64</v>
      </c>
      <c r="G203" s="2">
        <f t="shared" si="28"/>
        <v>0.68817204301075274</v>
      </c>
      <c r="H203" s="2">
        <f t="shared" si="29"/>
        <v>8.258064516129032</v>
      </c>
      <c r="I203" s="2" t="str">
        <f t="shared" si="30"/>
        <v>DITERIMA</v>
      </c>
    </row>
    <row r="204" spans="1:9" x14ac:dyDescent="0.25">
      <c r="A204">
        <v>203</v>
      </c>
      <c r="B204">
        <f t="shared" si="31"/>
        <v>69</v>
      </c>
      <c r="C204">
        <f t="shared" si="25"/>
        <v>0.55200000000000005</v>
      </c>
      <c r="D204">
        <f t="shared" si="26"/>
        <v>3.8640000000000003</v>
      </c>
      <c r="E204" s="2">
        <f t="shared" si="27"/>
        <v>12.117503999999998</v>
      </c>
      <c r="F204" s="2">
        <f t="shared" si="32"/>
        <v>77</v>
      </c>
      <c r="G204" s="2">
        <f t="shared" si="28"/>
        <v>0.82795698924731187</v>
      </c>
      <c r="H204" s="2">
        <f t="shared" si="29"/>
        <v>9.935483870967742</v>
      </c>
      <c r="I204" s="2" t="str">
        <f t="shared" si="30"/>
        <v>DITERIMA</v>
      </c>
    </row>
    <row r="205" spans="1:9" x14ac:dyDescent="0.25">
      <c r="A205">
        <v>204</v>
      </c>
      <c r="B205">
        <f t="shared" si="31"/>
        <v>37</v>
      </c>
      <c r="C205">
        <f t="shared" si="25"/>
        <v>0.29599999999999999</v>
      </c>
      <c r="D205">
        <f t="shared" si="26"/>
        <v>2.0720000000000001</v>
      </c>
      <c r="E205" s="2">
        <f t="shared" si="27"/>
        <v>10.210816000000001</v>
      </c>
      <c r="F205" s="2">
        <f t="shared" si="32"/>
        <v>4</v>
      </c>
      <c r="G205" s="2">
        <f t="shared" si="28"/>
        <v>4.3010752688172046E-2</v>
      </c>
      <c r="H205" s="2">
        <f t="shared" si="29"/>
        <v>0.5161290322580645</v>
      </c>
      <c r="I205" s="2" t="str">
        <f t="shared" si="30"/>
        <v>DITERIMA</v>
      </c>
    </row>
    <row r="206" spans="1:9" x14ac:dyDescent="0.25">
      <c r="A206">
        <v>205</v>
      </c>
      <c r="B206">
        <f t="shared" si="31"/>
        <v>76</v>
      </c>
      <c r="C206">
        <f t="shared" si="25"/>
        <v>0.60799999999999998</v>
      </c>
      <c r="D206">
        <f t="shared" si="26"/>
        <v>4.2560000000000002</v>
      </c>
      <c r="E206" s="2">
        <f t="shared" si="27"/>
        <v>11.678463999999998</v>
      </c>
      <c r="F206" s="2">
        <f t="shared" si="32"/>
        <v>92</v>
      </c>
      <c r="G206" s="2">
        <f t="shared" si="28"/>
        <v>0.989247311827957</v>
      </c>
      <c r="H206" s="2">
        <f t="shared" si="29"/>
        <v>11.870967741935484</v>
      </c>
      <c r="I206" s="2" t="str">
        <f t="shared" si="30"/>
        <v>DITOLAK</v>
      </c>
    </row>
    <row r="207" spans="1:9" x14ac:dyDescent="0.25">
      <c r="A207">
        <v>206</v>
      </c>
      <c r="B207">
        <f t="shared" si="31"/>
        <v>48</v>
      </c>
      <c r="C207">
        <f t="shared" si="25"/>
        <v>0.38400000000000001</v>
      </c>
      <c r="D207">
        <f t="shared" si="26"/>
        <v>2.6880000000000002</v>
      </c>
      <c r="E207" s="2">
        <f t="shared" si="27"/>
        <v>11.590656000000003</v>
      </c>
      <c r="F207" s="2">
        <f t="shared" si="32"/>
        <v>70</v>
      </c>
      <c r="G207" s="2">
        <f t="shared" si="28"/>
        <v>0.75268817204301075</v>
      </c>
      <c r="H207" s="2">
        <f t="shared" si="29"/>
        <v>9.0322580645161281</v>
      </c>
      <c r="I207" s="2" t="str">
        <f t="shared" si="30"/>
        <v>DITERIMA</v>
      </c>
    </row>
    <row r="208" spans="1:9" x14ac:dyDescent="0.25">
      <c r="A208">
        <v>207</v>
      </c>
      <c r="B208">
        <f t="shared" si="31"/>
        <v>4</v>
      </c>
      <c r="C208">
        <f t="shared" si="25"/>
        <v>3.2000000000000001E-2</v>
      </c>
      <c r="D208">
        <f t="shared" si="26"/>
        <v>0.224</v>
      </c>
      <c r="E208" s="2">
        <f t="shared" si="27"/>
        <v>1.5178240000000001</v>
      </c>
      <c r="F208" s="2">
        <f t="shared" si="32"/>
        <v>29</v>
      </c>
      <c r="G208" s="2">
        <f t="shared" si="28"/>
        <v>0.31182795698924731</v>
      </c>
      <c r="H208" s="2">
        <f t="shared" si="29"/>
        <v>3.741935483870968</v>
      </c>
      <c r="I208" s="2" t="str">
        <f t="shared" si="30"/>
        <v>DITOLAK</v>
      </c>
    </row>
    <row r="209" spans="1:9" x14ac:dyDescent="0.25">
      <c r="A209">
        <v>208</v>
      </c>
      <c r="B209">
        <f t="shared" si="31"/>
        <v>42</v>
      </c>
      <c r="C209">
        <f t="shared" si="25"/>
        <v>0.33600000000000002</v>
      </c>
      <c r="D209">
        <f t="shared" si="26"/>
        <v>2.3520000000000003</v>
      </c>
      <c r="E209" s="2">
        <f t="shared" si="27"/>
        <v>10.932096000000001</v>
      </c>
      <c r="F209" s="2">
        <f t="shared" si="32"/>
        <v>16</v>
      </c>
      <c r="G209" s="2">
        <f t="shared" si="28"/>
        <v>0.17204301075268819</v>
      </c>
      <c r="H209" s="2">
        <f t="shared" si="29"/>
        <v>2.064516129032258</v>
      </c>
      <c r="I209" s="2" t="str">
        <f t="shared" si="30"/>
        <v>DITERIMA</v>
      </c>
    </row>
    <row r="210" spans="1:9" x14ac:dyDescent="0.25">
      <c r="A210">
        <v>209</v>
      </c>
      <c r="B210">
        <f t="shared" si="31"/>
        <v>66</v>
      </c>
      <c r="C210">
        <f t="shared" si="25"/>
        <v>0.52800000000000002</v>
      </c>
      <c r="D210">
        <f t="shared" si="26"/>
        <v>3.6960000000000002</v>
      </c>
      <c r="E210" s="2">
        <f t="shared" si="27"/>
        <v>12.211583999999998</v>
      </c>
      <c r="F210" s="2">
        <f t="shared" si="32"/>
        <v>89</v>
      </c>
      <c r="G210" s="2">
        <f t="shared" si="28"/>
        <v>0.956989247311828</v>
      </c>
      <c r="H210" s="2">
        <f t="shared" si="29"/>
        <v>11.483870967741936</v>
      </c>
      <c r="I210" s="2" t="str">
        <f t="shared" si="30"/>
        <v>DITERIMA</v>
      </c>
    </row>
    <row r="211" spans="1:9" x14ac:dyDescent="0.25">
      <c r="A211">
        <v>210</v>
      </c>
      <c r="B211">
        <f t="shared" si="31"/>
        <v>68</v>
      </c>
      <c r="C211">
        <f t="shared" si="25"/>
        <v>0.54400000000000004</v>
      </c>
      <c r="D211">
        <f t="shared" si="26"/>
        <v>3.8080000000000003</v>
      </c>
      <c r="E211" s="2">
        <f t="shared" si="27"/>
        <v>12.155136000000001</v>
      </c>
      <c r="F211" s="2">
        <f t="shared" si="32"/>
        <v>1</v>
      </c>
      <c r="G211" s="2">
        <f t="shared" si="28"/>
        <v>1.0752688172043012E-2</v>
      </c>
      <c r="H211" s="2">
        <f t="shared" si="29"/>
        <v>0.12903225806451613</v>
      </c>
      <c r="I211" s="2" t="str">
        <f t="shared" si="30"/>
        <v>DITERIMA</v>
      </c>
    </row>
    <row r="212" spans="1:9" x14ac:dyDescent="0.25">
      <c r="A212">
        <v>211</v>
      </c>
      <c r="B212">
        <f t="shared" si="31"/>
        <v>89</v>
      </c>
      <c r="C212">
        <f t="shared" si="25"/>
        <v>0.71199999999999997</v>
      </c>
      <c r="D212">
        <f t="shared" si="26"/>
        <v>4.984</v>
      </c>
      <c r="E212" s="2">
        <f t="shared" si="27"/>
        <v>10.047743999999998</v>
      </c>
      <c r="F212" s="2">
        <f t="shared" si="32"/>
        <v>23</v>
      </c>
      <c r="G212" s="2">
        <f t="shared" si="28"/>
        <v>0.24731182795698925</v>
      </c>
      <c r="H212" s="2">
        <f t="shared" si="29"/>
        <v>2.967741935483871</v>
      </c>
      <c r="I212" s="2" t="str">
        <f t="shared" si="30"/>
        <v>DITERIMA</v>
      </c>
    </row>
    <row r="213" spans="1:9" x14ac:dyDescent="0.25">
      <c r="A213">
        <v>212</v>
      </c>
      <c r="B213">
        <f t="shared" si="31"/>
        <v>122</v>
      </c>
      <c r="C213">
        <f t="shared" si="25"/>
        <v>0.97599999999999998</v>
      </c>
      <c r="D213">
        <f t="shared" si="26"/>
        <v>6.8319999999999999</v>
      </c>
      <c r="E213" s="2">
        <f t="shared" si="27"/>
        <v>1.1477760000000004</v>
      </c>
      <c r="F213" s="2">
        <f t="shared" si="32"/>
        <v>64</v>
      </c>
      <c r="G213" s="2">
        <f t="shared" si="28"/>
        <v>0.68817204301075274</v>
      </c>
      <c r="H213" s="2">
        <f t="shared" si="29"/>
        <v>8.258064516129032</v>
      </c>
      <c r="I213" s="2" t="str">
        <f t="shared" si="30"/>
        <v>DITOLAK</v>
      </c>
    </row>
    <row r="214" spans="1:9" x14ac:dyDescent="0.25">
      <c r="A214">
        <v>213</v>
      </c>
      <c r="B214">
        <f t="shared" si="31"/>
        <v>31</v>
      </c>
      <c r="C214">
        <f t="shared" si="25"/>
        <v>0.248</v>
      </c>
      <c r="D214">
        <f t="shared" si="26"/>
        <v>1.736</v>
      </c>
      <c r="E214" s="2">
        <f t="shared" si="27"/>
        <v>9.1383039999999998</v>
      </c>
      <c r="F214" s="2">
        <f t="shared" si="32"/>
        <v>77</v>
      </c>
      <c r="G214" s="2">
        <f t="shared" si="28"/>
        <v>0.82795698924731187</v>
      </c>
      <c r="H214" s="2">
        <f t="shared" si="29"/>
        <v>9.935483870967742</v>
      </c>
      <c r="I214" s="2" t="str">
        <f t="shared" si="30"/>
        <v>DITOLAK</v>
      </c>
    </row>
    <row r="215" spans="1:9" x14ac:dyDescent="0.25">
      <c r="A215">
        <v>214</v>
      </c>
      <c r="B215">
        <f t="shared" si="31"/>
        <v>13</v>
      </c>
      <c r="C215">
        <f t="shared" si="25"/>
        <v>0.104</v>
      </c>
      <c r="D215">
        <f t="shared" si="26"/>
        <v>0.72799999999999998</v>
      </c>
      <c r="E215" s="2">
        <f t="shared" si="27"/>
        <v>4.5660160000000003</v>
      </c>
      <c r="F215" s="2">
        <f t="shared" si="32"/>
        <v>4</v>
      </c>
      <c r="G215" s="2">
        <f t="shared" si="28"/>
        <v>4.3010752688172046E-2</v>
      </c>
      <c r="H215" s="2">
        <f t="shared" si="29"/>
        <v>0.5161290322580645</v>
      </c>
      <c r="I215" s="2" t="str">
        <f t="shared" si="30"/>
        <v>DITERIMA</v>
      </c>
    </row>
    <row r="216" spans="1:9" x14ac:dyDescent="0.25">
      <c r="A216">
        <v>215</v>
      </c>
      <c r="B216">
        <f t="shared" si="31"/>
        <v>74</v>
      </c>
      <c r="C216">
        <f t="shared" si="25"/>
        <v>0.59199999999999997</v>
      </c>
      <c r="D216">
        <f t="shared" si="26"/>
        <v>4.1440000000000001</v>
      </c>
      <c r="E216" s="2">
        <f t="shared" si="27"/>
        <v>11.835264000000002</v>
      </c>
      <c r="F216" s="2">
        <f t="shared" si="32"/>
        <v>92</v>
      </c>
      <c r="G216" s="2">
        <f t="shared" si="28"/>
        <v>0.989247311827957</v>
      </c>
      <c r="H216" s="2">
        <f t="shared" si="29"/>
        <v>11.870967741935484</v>
      </c>
      <c r="I216" s="2" t="str">
        <f t="shared" si="30"/>
        <v>DITOLAK</v>
      </c>
    </row>
    <row r="217" spans="1:9" x14ac:dyDescent="0.25">
      <c r="A217">
        <v>216</v>
      </c>
      <c r="B217">
        <f t="shared" si="31"/>
        <v>27</v>
      </c>
      <c r="C217">
        <f t="shared" si="25"/>
        <v>0.216</v>
      </c>
      <c r="D217">
        <f t="shared" si="26"/>
        <v>1.512</v>
      </c>
      <c r="E217" s="2">
        <f t="shared" si="27"/>
        <v>8.2978559999999995</v>
      </c>
      <c r="F217" s="2">
        <f t="shared" si="32"/>
        <v>70</v>
      </c>
      <c r="G217" s="2">
        <f t="shared" si="28"/>
        <v>0.75268817204301075</v>
      </c>
      <c r="H217" s="2">
        <f t="shared" si="29"/>
        <v>9.0322580645161281</v>
      </c>
      <c r="I217" s="2" t="str">
        <f t="shared" si="30"/>
        <v>DITOLAK</v>
      </c>
    </row>
    <row r="218" spans="1:9" x14ac:dyDescent="0.25">
      <c r="A218">
        <v>217</v>
      </c>
      <c r="B218">
        <f t="shared" si="31"/>
        <v>96</v>
      </c>
      <c r="C218">
        <f t="shared" si="25"/>
        <v>0.76800000000000002</v>
      </c>
      <c r="D218">
        <f t="shared" si="26"/>
        <v>5.3760000000000003</v>
      </c>
      <c r="E218" s="2">
        <f t="shared" si="27"/>
        <v>8.7306240000000024</v>
      </c>
      <c r="F218" s="2">
        <f t="shared" si="32"/>
        <v>29</v>
      </c>
      <c r="G218" s="2">
        <f t="shared" si="28"/>
        <v>0.31182795698924731</v>
      </c>
      <c r="H218" s="2">
        <f t="shared" si="29"/>
        <v>3.741935483870968</v>
      </c>
      <c r="I218" s="2" t="str">
        <f t="shared" si="30"/>
        <v>DITERIMA</v>
      </c>
    </row>
    <row r="219" spans="1:9" x14ac:dyDescent="0.25">
      <c r="A219">
        <v>218</v>
      </c>
      <c r="B219">
        <f t="shared" si="31"/>
        <v>8</v>
      </c>
      <c r="C219">
        <f t="shared" si="25"/>
        <v>6.4000000000000001E-2</v>
      </c>
      <c r="D219">
        <f t="shared" si="26"/>
        <v>0.44800000000000001</v>
      </c>
      <c r="E219" s="2">
        <f t="shared" si="27"/>
        <v>2.9352960000000001</v>
      </c>
      <c r="F219" s="2">
        <f t="shared" si="32"/>
        <v>16</v>
      </c>
      <c r="G219" s="2">
        <f t="shared" si="28"/>
        <v>0.17204301075268819</v>
      </c>
      <c r="H219" s="2">
        <f t="shared" si="29"/>
        <v>2.064516129032258</v>
      </c>
      <c r="I219" s="2" t="str">
        <f t="shared" si="30"/>
        <v>DITERIMA</v>
      </c>
    </row>
    <row r="220" spans="1:9" x14ac:dyDescent="0.25">
      <c r="A220">
        <v>219</v>
      </c>
      <c r="B220">
        <f t="shared" si="31"/>
        <v>84</v>
      </c>
      <c r="C220">
        <f t="shared" si="25"/>
        <v>0.67200000000000004</v>
      </c>
      <c r="D220">
        <f t="shared" si="26"/>
        <v>4.7040000000000006</v>
      </c>
      <c r="E220" s="2">
        <f t="shared" si="27"/>
        <v>10.800383999999998</v>
      </c>
      <c r="F220" s="2">
        <f t="shared" si="32"/>
        <v>89</v>
      </c>
      <c r="G220" s="2">
        <f t="shared" si="28"/>
        <v>0.956989247311828</v>
      </c>
      <c r="H220" s="2">
        <f t="shared" si="29"/>
        <v>11.483870967741936</v>
      </c>
      <c r="I220" s="2" t="str">
        <f t="shared" si="30"/>
        <v>DITOLAK</v>
      </c>
    </row>
    <row r="221" spans="1:9" x14ac:dyDescent="0.25">
      <c r="A221">
        <v>220</v>
      </c>
      <c r="B221">
        <f t="shared" si="31"/>
        <v>7</v>
      </c>
      <c r="C221">
        <f t="shared" si="25"/>
        <v>5.6000000000000001E-2</v>
      </c>
      <c r="D221">
        <f t="shared" si="26"/>
        <v>0.39200000000000002</v>
      </c>
      <c r="E221" s="2">
        <f t="shared" si="27"/>
        <v>2.5903360000000002</v>
      </c>
      <c r="F221" s="2">
        <f t="shared" si="32"/>
        <v>1</v>
      </c>
      <c r="G221" s="2">
        <f t="shared" si="28"/>
        <v>1.0752688172043012E-2</v>
      </c>
      <c r="H221" s="2">
        <f t="shared" si="29"/>
        <v>0.12903225806451613</v>
      </c>
      <c r="I221" s="2" t="str">
        <f t="shared" si="30"/>
        <v>DITERIMA</v>
      </c>
    </row>
    <row r="222" spans="1:9" x14ac:dyDescent="0.25">
      <c r="A222">
        <v>221</v>
      </c>
      <c r="B222">
        <f t="shared" si="31"/>
        <v>11</v>
      </c>
      <c r="C222">
        <f t="shared" si="25"/>
        <v>8.7999999999999995E-2</v>
      </c>
      <c r="D222">
        <f t="shared" si="26"/>
        <v>0.61599999999999999</v>
      </c>
      <c r="E222" s="2">
        <f t="shared" si="27"/>
        <v>3.932544</v>
      </c>
      <c r="F222" s="2">
        <f t="shared" si="32"/>
        <v>23</v>
      </c>
      <c r="G222" s="2">
        <f t="shared" si="28"/>
        <v>0.24731182795698925</v>
      </c>
      <c r="H222" s="2">
        <f t="shared" si="29"/>
        <v>2.967741935483871</v>
      </c>
      <c r="I222" s="2" t="str">
        <f t="shared" si="30"/>
        <v>DITERIMA</v>
      </c>
    </row>
    <row r="223" spans="1:9" x14ac:dyDescent="0.25">
      <c r="A223">
        <v>222</v>
      </c>
      <c r="B223">
        <f t="shared" si="31"/>
        <v>53</v>
      </c>
      <c r="C223">
        <f t="shared" si="25"/>
        <v>0.42399999999999999</v>
      </c>
      <c r="D223">
        <f t="shared" si="26"/>
        <v>2.968</v>
      </c>
      <c r="E223" s="2">
        <f t="shared" si="27"/>
        <v>11.966976000000001</v>
      </c>
      <c r="F223" s="2">
        <f t="shared" si="32"/>
        <v>64</v>
      </c>
      <c r="G223" s="2">
        <f t="shared" si="28"/>
        <v>0.68817204301075274</v>
      </c>
      <c r="H223" s="2">
        <f t="shared" si="29"/>
        <v>8.258064516129032</v>
      </c>
      <c r="I223" s="2" t="str">
        <f t="shared" si="30"/>
        <v>DITERIMA</v>
      </c>
    </row>
    <row r="224" spans="1:9" x14ac:dyDescent="0.25">
      <c r="A224">
        <v>223</v>
      </c>
      <c r="B224">
        <f t="shared" si="31"/>
        <v>119</v>
      </c>
      <c r="C224">
        <f t="shared" si="25"/>
        <v>0.95199999999999996</v>
      </c>
      <c r="D224">
        <f t="shared" si="26"/>
        <v>6.6639999999999997</v>
      </c>
      <c r="E224" s="2">
        <f t="shared" si="27"/>
        <v>2.2391039999999975</v>
      </c>
      <c r="F224" s="2">
        <f t="shared" si="32"/>
        <v>77</v>
      </c>
      <c r="G224" s="2">
        <f t="shared" si="28"/>
        <v>0.82795698924731187</v>
      </c>
      <c r="H224" s="2">
        <f t="shared" si="29"/>
        <v>9.935483870967742</v>
      </c>
      <c r="I224" s="2" t="str">
        <f t="shared" si="30"/>
        <v>DITOLAK</v>
      </c>
    </row>
    <row r="225" spans="1:9" x14ac:dyDescent="0.25">
      <c r="A225">
        <v>224</v>
      </c>
      <c r="B225">
        <f t="shared" si="31"/>
        <v>62</v>
      </c>
      <c r="C225">
        <f t="shared" si="25"/>
        <v>0.496</v>
      </c>
      <c r="D225">
        <f t="shared" si="26"/>
        <v>3.472</v>
      </c>
      <c r="E225" s="2">
        <f t="shared" si="27"/>
        <v>12.249215999999999</v>
      </c>
      <c r="F225" s="2">
        <f t="shared" si="32"/>
        <v>4</v>
      </c>
      <c r="G225" s="2">
        <f t="shared" si="28"/>
        <v>4.3010752688172046E-2</v>
      </c>
      <c r="H225" s="2">
        <f t="shared" si="29"/>
        <v>0.5161290322580645</v>
      </c>
      <c r="I225" s="2" t="str">
        <f t="shared" si="30"/>
        <v>DITERIMA</v>
      </c>
    </row>
    <row r="226" spans="1:9" x14ac:dyDescent="0.25">
      <c r="A226">
        <v>225</v>
      </c>
      <c r="B226">
        <f t="shared" si="31"/>
        <v>26</v>
      </c>
      <c r="C226">
        <f t="shared" si="25"/>
        <v>0.20799999999999999</v>
      </c>
      <c r="D226">
        <f t="shared" si="26"/>
        <v>1.456</v>
      </c>
      <c r="E226" s="2">
        <f t="shared" si="27"/>
        <v>8.072064000000001</v>
      </c>
      <c r="F226" s="2">
        <f t="shared" si="32"/>
        <v>92</v>
      </c>
      <c r="G226" s="2">
        <f t="shared" si="28"/>
        <v>0.989247311827957</v>
      </c>
      <c r="H226" s="2">
        <f t="shared" si="29"/>
        <v>11.870967741935484</v>
      </c>
      <c r="I226" s="2" t="str">
        <f t="shared" si="30"/>
        <v>DITOLAK</v>
      </c>
    </row>
    <row r="227" spans="1:9" x14ac:dyDescent="0.25">
      <c r="A227">
        <v>226</v>
      </c>
      <c r="B227">
        <f t="shared" si="31"/>
        <v>23</v>
      </c>
      <c r="C227">
        <f t="shared" si="25"/>
        <v>0.184</v>
      </c>
      <c r="D227">
        <f t="shared" si="26"/>
        <v>1.288</v>
      </c>
      <c r="E227" s="2">
        <f t="shared" si="27"/>
        <v>7.357056</v>
      </c>
      <c r="F227" s="2">
        <f t="shared" si="32"/>
        <v>70</v>
      </c>
      <c r="G227" s="2">
        <f t="shared" si="28"/>
        <v>0.75268817204301075</v>
      </c>
      <c r="H227" s="2">
        <f t="shared" si="29"/>
        <v>9.0322580645161281</v>
      </c>
      <c r="I227" s="2" t="str">
        <f t="shared" si="30"/>
        <v>DITOLAK</v>
      </c>
    </row>
    <row r="228" spans="1:9" x14ac:dyDescent="0.25">
      <c r="A228">
        <v>227</v>
      </c>
      <c r="B228">
        <f t="shared" si="31"/>
        <v>54</v>
      </c>
      <c r="C228">
        <f t="shared" si="25"/>
        <v>0.432</v>
      </c>
      <c r="D228">
        <f t="shared" si="26"/>
        <v>3.024</v>
      </c>
      <c r="E228" s="2">
        <f t="shared" si="27"/>
        <v>12.023423999999999</v>
      </c>
      <c r="F228" s="2">
        <f t="shared" si="32"/>
        <v>29</v>
      </c>
      <c r="G228" s="2">
        <f t="shared" si="28"/>
        <v>0.31182795698924731</v>
      </c>
      <c r="H228" s="2">
        <f t="shared" si="29"/>
        <v>3.741935483870968</v>
      </c>
      <c r="I228" s="2" t="str">
        <f t="shared" si="30"/>
        <v>DITERIMA</v>
      </c>
    </row>
    <row r="229" spans="1:9" x14ac:dyDescent="0.25">
      <c r="A229">
        <v>228</v>
      </c>
      <c r="B229">
        <f t="shared" si="31"/>
        <v>67</v>
      </c>
      <c r="C229">
        <f t="shared" si="25"/>
        <v>0.53600000000000003</v>
      </c>
      <c r="D229">
        <f t="shared" si="26"/>
        <v>3.7520000000000002</v>
      </c>
      <c r="E229" s="2">
        <f t="shared" si="27"/>
        <v>12.186496000000002</v>
      </c>
      <c r="F229" s="2">
        <f t="shared" si="32"/>
        <v>16</v>
      </c>
      <c r="G229" s="2">
        <f t="shared" si="28"/>
        <v>0.17204301075268819</v>
      </c>
      <c r="H229" s="2">
        <f t="shared" si="29"/>
        <v>2.064516129032258</v>
      </c>
      <c r="I229" s="2" t="str">
        <f t="shared" si="30"/>
        <v>DITERIMA</v>
      </c>
    </row>
    <row r="230" spans="1:9" x14ac:dyDescent="0.25">
      <c r="A230">
        <v>229</v>
      </c>
      <c r="B230">
        <f t="shared" si="31"/>
        <v>16</v>
      </c>
      <c r="C230">
        <f t="shared" si="25"/>
        <v>0.128</v>
      </c>
      <c r="D230">
        <f t="shared" si="26"/>
        <v>0.89600000000000002</v>
      </c>
      <c r="E230" s="2">
        <f t="shared" si="27"/>
        <v>5.4691840000000003</v>
      </c>
      <c r="F230" s="2">
        <f t="shared" si="32"/>
        <v>89</v>
      </c>
      <c r="G230" s="2">
        <f t="shared" si="28"/>
        <v>0.956989247311828</v>
      </c>
      <c r="H230" s="2">
        <f t="shared" si="29"/>
        <v>11.483870967741936</v>
      </c>
      <c r="I230" s="2" t="str">
        <f t="shared" si="30"/>
        <v>DITOLAK</v>
      </c>
    </row>
    <row r="231" spans="1:9" x14ac:dyDescent="0.25">
      <c r="A231">
        <v>230</v>
      </c>
      <c r="B231">
        <f t="shared" si="31"/>
        <v>43</v>
      </c>
      <c r="C231">
        <f t="shared" si="25"/>
        <v>0.34399999999999997</v>
      </c>
      <c r="D231">
        <f t="shared" si="26"/>
        <v>2.4079999999999999</v>
      </c>
      <c r="E231" s="2">
        <f t="shared" si="27"/>
        <v>11.057535999999999</v>
      </c>
      <c r="F231" s="2">
        <f t="shared" si="32"/>
        <v>1</v>
      </c>
      <c r="G231" s="2">
        <f t="shared" si="28"/>
        <v>1.0752688172043012E-2</v>
      </c>
      <c r="H231" s="2">
        <f t="shared" si="29"/>
        <v>0.12903225806451613</v>
      </c>
      <c r="I231" s="2" t="str">
        <f t="shared" si="30"/>
        <v>DITERIMA</v>
      </c>
    </row>
    <row r="232" spans="1:9" x14ac:dyDescent="0.25">
      <c r="A232">
        <v>231</v>
      </c>
      <c r="B232">
        <f t="shared" si="31"/>
        <v>14</v>
      </c>
      <c r="C232">
        <f t="shared" si="25"/>
        <v>0.112</v>
      </c>
      <c r="D232">
        <f t="shared" si="26"/>
        <v>0.78400000000000003</v>
      </c>
      <c r="E232" s="2">
        <f t="shared" si="27"/>
        <v>4.8733440000000003</v>
      </c>
      <c r="F232" s="2">
        <f t="shared" si="32"/>
        <v>23</v>
      </c>
      <c r="G232" s="2">
        <f t="shared" si="28"/>
        <v>0.24731182795698925</v>
      </c>
      <c r="H232" s="2">
        <f t="shared" si="29"/>
        <v>2.967741935483871</v>
      </c>
      <c r="I232" s="2" t="str">
        <f t="shared" si="30"/>
        <v>DITERIMA</v>
      </c>
    </row>
    <row r="233" spans="1:9" x14ac:dyDescent="0.25">
      <c r="A233">
        <v>232</v>
      </c>
      <c r="B233">
        <f t="shared" si="31"/>
        <v>22</v>
      </c>
      <c r="C233">
        <f t="shared" si="25"/>
        <v>0.17599999999999999</v>
      </c>
      <c r="D233">
        <f t="shared" si="26"/>
        <v>1.232</v>
      </c>
      <c r="E233" s="2">
        <f t="shared" si="27"/>
        <v>7.1061760000000005</v>
      </c>
      <c r="F233" s="2">
        <f t="shared" si="32"/>
        <v>64</v>
      </c>
      <c r="G233" s="2">
        <f t="shared" si="28"/>
        <v>0.68817204301075274</v>
      </c>
      <c r="H233" s="2">
        <f t="shared" si="29"/>
        <v>8.258064516129032</v>
      </c>
      <c r="I233" s="2" t="str">
        <f t="shared" si="30"/>
        <v>DITOLAK</v>
      </c>
    </row>
    <row r="234" spans="1:9" x14ac:dyDescent="0.25">
      <c r="A234">
        <v>233</v>
      </c>
      <c r="B234">
        <f t="shared" si="31"/>
        <v>106</v>
      </c>
      <c r="C234">
        <f t="shared" si="25"/>
        <v>0.84799999999999998</v>
      </c>
      <c r="D234">
        <f t="shared" si="26"/>
        <v>5.9359999999999999</v>
      </c>
      <c r="E234" s="2">
        <f t="shared" si="27"/>
        <v>6.3159040000000033</v>
      </c>
      <c r="F234" s="2">
        <f t="shared" si="32"/>
        <v>77</v>
      </c>
      <c r="G234" s="2">
        <f t="shared" si="28"/>
        <v>0.82795698924731187</v>
      </c>
      <c r="H234" s="2">
        <f t="shared" si="29"/>
        <v>9.935483870967742</v>
      </c>
      <c r="I234" s="2" t="str">
        <f t="shared" si="30"/>
        <v>DITOLAK</v>
      </c>
    </row>
    <row r="235" spans="1:9" x14ac:dyDescent="0.25">
      <c r="A235">
        <v>234</v>
      </c>
      <c r="B235">
        <f t="shared" si="31"/>
        <v>113</v>
      </c>
      <c r="C235">
        <f t="shared" si="25"/>
        <v>0.90400000000000003</v>
      </c>
      <c r="D235">
        <f t="shared" si="26"/>
        <v>6.3280000000000003</v>
      </c>
      <c r="E235" s="2">
        <f t="shared" si="27"/>
        <v>4.2524159999999966</v>
      </c>
      <c r="F235" s="2">
        <f t="shared" si="32"/>
        <v>4</v>
      </c>
      <c r="G235" s="2">
        <f t="shared" si="28"/>
        <v>4.3010752688172046E-2</v>
      </c>
      <c r="H235" s="2">
        <f t="shared" si="29"/>
        <v>0.5161290322580645</v>
      </c>
      <c r="I235" s="2" t="str">
        <f t="shared" si="30"/>
        <v>DITERIMA</v>
      </c>
    </row>
    <row r="236" spans="1:9" x14ac:dyDescent="0.25">
      <c r="A236">
        <v>235</v>
      </c>
      <c r="B236">
        <f t="shared" si="31"/>
        <v>124</v>
      </c>
      <c r="C236">
        <f t="shared" si="25"/>
        <v>0.99199999999999999</v>
      </c>
      <c r="D236">
        <f t="shared" si="26"/>
        <v>6.944</v>
      </c>
      <c r="E236" s="2">
        <f t="shared" si="27"/>
        <v>0.3888639999999981</v>
      </c>
      <c r="F236" s="2">
        <f t="shared" si="32"/>
        <v>92</v>
      </c>
      <c r="G236" s="2">
        <f t="shared" si="28"/>
        <v>0.989247311827957</v>
      </c>
      <c r="H236" s="2">
        <f t="shared" si="29"/>
        <v>11.870967741935484</v>
      </c>
      <c r="I236" s="2" t="str">
        <f t="shared" si="30"/>
        <v>DITOLAK</v>
      </c>
    </row>
    <row r="237" spans="1:9" x14ac:dyDescent="0.25">
      <c r="A237">
        <v>236</v>
      </c>
      <c r="B237">
        <f t="shared" si="31"/>
        <v>52</v>
      </c>
      <c r="C237">
        <f t="shared" si="25"/>
        <v>0.41599999999999998</v>
      </c>
      <c r="D237">
        <f t="shared" si="26"/>
        <v>2.9119999999999999</v>
      </c>
      <c r="E237" s="2">
        <f t="shared" si="27"/>
        <v>11.904256</v>
      </c>
      <c r="F237" s="2">
        <f t="shared" si="32"/>
        <v>70</v>
      </c>
      <c r="G237" s="2">
        <f t="shared" si="28"/>
        <v>0.75268817204301075</v>
      </c>
      <c r="H237" s="2">
        <f t="shared" si="29"/>
        <v>9.0322580645161281</v>
      </c>
      <c r="I237" s="2" t="str">
        <f t="shared" si="30"/>
        <v>DITERIMA</v>
      </c>
    </row>
    <row r="238" spans="1:9" x14ac:dyDescent="0.25">
      <c r="A238">
        <v>237</v>
      </c>
      <c r="B238">
        <f t="shared" si="31"/>
        <v>46</v>
      </c>
      <c r="C238">
        <f t="shared" si="25"/>
        <v>0.36799999999999999</v>
      </c>
      <c r="D238">
        <f t="shared" si="26"/>
        <v>2.5760000000000001</v>
      </c>
      <c r="E238" s="2">
        <f t="shared" si="27"/>
        <v>11.396224</v>
      </c>
      <c r="F238" s="2">
        <f t="shared" si="32"/>
        <v>29</v>
      </c>
      <c r="G238" s="2">
        <f t="shared" si="28"/>
        <v>0.31182795698924731</v>
      </c>
      <c r="H238" s="2">
        <f t="shared" si="29"/>
        <v>3.741935483870968</v>
      </c>
      <c r="I238" s="2" t="str">
        <f t="shared" si="30"/>
        <v>DITERIMA</v>
      </c>
    </row>
    <row r="239" spans="1:9" x14ac:dyDescent="0.25">
      <c r="A239">
        <v>238</v>
      </c>
      <c r="B239">
        <f t="shared" si="31"/>
        <v>108</v>
      </c>
      <c r="C239">
        <f t="shared" si="25"/>
        <v>0.86399999999999999</v>
      </c>
      <c r="D239">
        <f t="shared" si="26"/>
        <v>6.048</v>
      </c>
      <c r="E239" s="2">
        <f t="shared" si="27"/>
        <v>5.7576959999999957</v>
      </c>
      <c r="F239" s="2">
        <f t="shared" si="32"/>
        <v>16</v>
      </c>
      <c r="G239" s="2">
        <f t="shared" si="28"/>
        <v>0.17204301075268819</v>
      </c>
      <c r="H239" s="2">
        <f t="shared" si="29"/>
        <v>2.064516129032258</v>
      </c>
      <c r="I239" s="2" t="str">
        <f t="shared" si="30"/>
        <v>DITERIMA</v>
      </c>
    </row>
    <row r="240" spans="1:9" x14ac:dyDescent="0.25">
      <c r="A240">
        <v>239</v>
      </c>
      <c r="B240">
        <f t="shared" si="31"/>
        <v>9</v>
      </c>
      <c r="C240">
        <f t="shared" si="25"/>
        <v>7.1999999999999995E-2</v>
      </c>
      <c r="D240">
        <f t="shared" si="26"/>
        <v>0.504</v>
      </c>
      <c r="E240" s="2">
        <f t="shared" si="27"/>
        <v>3.273984</v>
      </c>
      <c r="F240" s="2">
        <f t="shared" si="32"/>
        <v>89</v>
      </c>
      <c r="G240" s="2">
        <f t="shared" si="28"/>
        <v>0.956989247311828</v>
      </c>
      <c r="H240" s="2">
        <f t="shared" si="29"/>
        <v>11.483870967741936</v>
      </c>
      <c r="I240" s="2" t="str">
        <f t="shared" si="30"/>
        <v>DITOLAK</v>
      </c>
    </row>
    <row r="241" spans="1:9" x14ac:dyDescent="0.25">
      <c r="A241">
        <v>240</v>
      </c>
      <c r="B241">
        <f t="shared" si="31"/>
        <v>32</v>
      </c>
      <c r="C241">
        <f t="shared" si="25"/>
        <v>0.25600000000000001</v>
      </c>
      <c r="D241">
        <f t="shared" si="26"/>
        <v>1.792</v>
      </c>
      <c r="E241" s="2">
        <f t="shared" si="27"/>
        <v>9.3327360000000006</v>
      </c>
      <c r="F241" s="2">
        <f t="shared" si="32"/>
        <v>1</v>
      </c>
      <c r="G241" s="2">
        <f t="shared" si="28"/>
        <v>1.0752688172043012E-2</v>
      </c>
      <c r="H241" s="2">
        <f t="shared" si="29"/>
        <v>0.12903225806451613</v>
      </c>
      <c r="I241" s="2" t="str">
        <f t="shared" si="30"/>
        <v>DITERIMA</v>
      </c>
    </row>
    <row r="242" spans="1:9" x14ac:dyDescent="0.25">
      <c r="A242">
        <v>241</v>
      </c>
      <c r="B242">
        <f t="shared" si="31"/>
        <v>86</v>
      </c>
      <c r="C242">
        <f t="shared" si="25"/>
        <v>0.68799999999999994</v>
      </c>
      <c r="D242">
        <f t="shared" si="26"/>
        <v>4.8159999999999998</v>
      </c>
      <c r="E242" s="2">
        <f t="shared" si="27"/>
        <v>10.518143999999999</v>
      </c>
      <c r="F242" s="2">
        <f t="shared" si="32"/>
        <v>23</v>
      </c>
      <c r="G242" s="2">
        <f t="shared" si="28"/>
        <v>0.24731182795698925</v>
      </c>
      <c r="H242" s="2">
        <f t="shared" si="29"/>
        <v>2.967741935483871</v>
      </c>
      <c r="I242" s="2" t="str">
        <f t="shared" si="30"/>
        <v>DITERIMA</v>
      </c>
    </row>
    <row r="243" spans="1:9" x14ac:dyDescent="0.25">
      <c r="A243">
        <v>242</v>
      </c>
      <c r="B243">
        <f t="shared" si="31"/>
        <v>28</v>
      </c>
      <c r="C243">
        <f t="shared" si="25"/>
        <v>0.224</v>
      </c>
      <c r="D243">
        <f t="shared" si="26"/>
        <v>1.5680000000000001</v>
      </c>
      <c r="E243" s="2">
        <f t="shared" si="27"/>
        <v>8.5173760000000005</v>
      </c>
      <c r="F243" s="2">
        <f t="shared" si="32"/>
        <v>64</v>
      </c>
      <c r="G243" s="2">
        <f t="shared" si="28"/>
        <v>0.68817204301075274</v>
      </c>
      <c r="H243" s="2">
        <f t="shared" si="29"/>
        <v>8.258064516129032</v>
      </c>
      <c r="I243" s="2" t="str">
        <f t="shared" si="30"/>
        <v>DITERIMA</v>
      </c>
    </row>
    <row r="244" spans="1:9" x14ac:dyDescent="0.25">
      <c r="A244">
        <v>243</v>
      </c>
      <c r="B244">
        <f t="shared" si="31"/>
        <v>44</v>
      </c>
      <c r="C244">
        <f t="shared" si="25"/>
        <v>0.35199999999999998</v>
      </c>
      <c r="D244">
        <f t="shared" si="26"/>
        <v>2.464</v>
      </c>
      <c r="E244" s="2">
        <f t="shared" si="27"/>
        <v>11.176704000000001</v>
      </c>
      <c r="F244" s="2">
        <f t="shared" si="32"/>
        <v>77</v>
      </c>
      <c r="G244" s="2">
        <f t="shared" si="28"/>
        <v>0.82795698924731187</v>
      </c>
      <c r="H244" s="2">
        <f t="shared" si="29"/>
        <v>9.935483870967742</v>
      </c>
      <c r="I244" s="2" t="str">
        <f t="shared" si="30"/>
        <v>DITERIMA</v>
      </c>
    </row>
    <row r="245" spans="1:9" x14ac:dyDescent="0.25">
      <c r="A245">
        <v>244</v>
      </c>
      <c r="B245">
        <f t="shared" si="31"/>
        <v>87</v>
      </c>
      <c r="C245">
        <f t="shared" si="25"/>
        <v>0.69599999999999995</v>
      </c>
      <c r="D245">
        <f t="shared" si="26"/>
        <v>4.8719999999999999</v>
      </c>
      <c r="E245" s="2">
        <f t="shared" si="27"/>
        <v>10.367616000000002</v>
      </c>
      <c r="F245" s="2">
        <f t="shared" si="32"/>
        <v>4</v>
      </c>
      <c r="G245" s="2">
        <f t="shared" si="28"/>
        <v>4.3010752688172046E-2</v>
      </c>
      <c r="H245" s="2">
        <f t="shared" si="29"/>
        <v>0.5161290322580645</v>
      </c>
      <c r="I245" s="2" t="str">
        <f t="shared" si="30"/>
        <v>DITERIMA</v>
      </c>
    </row>
    <row r="246" spans="1:9" x14ac:dyDescent="0.25">
      <c r="A246">
        <v>245</v>
      </c>
      <c r="B246">
        <f t="shared" si="31"/>
        <v>101</v>
      </c>
      <c r="C246">
        <f t="shared" si="25"/>
        <v>0.80800000000000005</v>
      </c>
      <c r="D246">
        <f t="shared" si="26"/>
        <v>5.6560000000000006</v>
      </c>
      <c r="E246" s="2">
        <f t="shared" si="27"/>
        <v>7.6016639999999995</v>
      </c>
      <c r="F246" s="2">
        <f t="shared" si="32"/>
        <v>92</v>
      </c>
      <c r="G246" s="2">
        <f t="shared" si="28"/>
        <v>0.989247311827957</v>
      </c>
      <c r="H246" s="2">
        <f t="shared" si="29"/>
        <v>11.870967741935484</v>
      </c>
      <c r="I246" s="2" t="str">
        <f t="shared" si="30"/>
        <v>DITOLAK</v>
      </c>
    </row>
    <row r="247" spans="1:9" x14ac:dyDescent="0.25">
      <c r="A247">
        <v>246</v>
      </c>
      <c r="B247">
        <f t="shared" si="31"/>
        <v>123</v>
      </c>
      <c r="C247">
        <f t="shared" si="25"/>
        <v>0.98399999999999999</v>
      </c>
      <c r="D247">
        <f t="shared" si="26"/>
        <v>6.8879999999999999</v>
      </c>
      <c r="E247" s="2">
        <f t="shared" si="27"/>
        <v>0.77145600000000059</v>
      </c>
      <c r="F247" s="2">
        <f t="shared" si="32"/>
        <v>70</v>
      </c>
      <c r="G247" s="2">
        <f t="shared" si="28"/>
        <v>0.75268817204301075</v>
      </c>
      <c r="H247" s="2">
        <f t="shared" si="29"/>
        <v>9.0322580645161281</v>
      </c>
      <c r="I247" s="2" t="str">
        <f t="shared" si="30"/>
        <v>DITOLAK</v>
      </c>
    </row>
    <row r="248" spans="1:9" x14ac:dyDescent="0.25">
      <c r="A248">
        <v>247</v>
      </c>
      <c r="B248">
        <f t="shared" si="31"/>
        <v>104</v>
      </c>
      <c r="C248">
        <f t="shared" si="25"/>
        <v>0.83199999999999996</v>
      </c>
      <c r="D248">
        <f t="shared" si="26"/>
        <v>5.8239999999999998</v>
      </c>
      <c r="E248" s="2">
        <f t="shared" si="27"/>
        <v>6.849024</v>
      </c>
      <c r="F248" s="2">
        <f t="shared" si="32"/>
        <v>29</v>
      </c>
      <c r="G248" s="2">
        <f t="shared" si="28"/>
        <v>0.31182795698924731</v>
      </c>
      <c r="H248" s="2">
        <f t="shared" si="29"/>
        <v>3.741935483870968</v>
      </c>
      <c r="I248" s="2" t="str">
        <f t="shared" si="30"/>
        <v>DITERIMA</v>
      </c>
    </row>
    <row r="249" spans="1:9" x14ac:dyDescent="0.25">
      <c r="A249">
        <v>248</v>
      </c>
      <c r="B249">
        <f t="shared" si="31"/>
        <v>92</v>
      </c>
      <c r="C249">
        <f t="shared" si="25"/>
        <v>0.73599999999999999</v>
      </c>
      <c r="D249">
        <f t="shared" si="26"/>
        <v>5.1520000000000001</v>
      </c>
      <c r="E249" s="2">
        <f t="shared" si="27"/>
        <v>9.5208959999999969</v>
      </c>
      <c r="F249" s="2">
        <f t="shared" si="32"/>
        <v>16</v>
      </c>
      <c r="G249" s="2">
        <f t="shared" si="28"/>
        <v>0.17204301075268819</v>
      </c>
      <c r="H249" s="2">
        <f t="shared" si="29"/>
        <v>2.064516129032258</v>
      </c>
      <c r="I249" s="2" t="str">
        <f t="shared" si="30"/>
        <v>DITERIMA</v>
      </c>
    </row>
    <row r="250" spans="1:9" x14ac:dyDescent="0.25">
      <c r="A250">
        <v>249</v>
      </c>
      <c r="B250">
        <f t="shared" si="31"/>
        <v>91</v>
      </c>
      <c r="C250">
        <f t="shared" si="25"/>
        <v>0.72799999999999998</v>
      </c>
      <c r="D250">
        <f t="shared" si="26"/>
        <v>5.0960000000000001</v>
      </c>
      <c r="E250" s="2">
        <f t="shared" si="27"/>
        <v>9.7027839999999976</v>
      </c>
      <c r="F250" s="2">
        <f t="shared" si="32"/>
        <v>89</v>
      </c>
      <c r="G250" s="2">
        <f t="shared" si="28"/>
        <v>0.956989247311828</v>
      </c>
      <c r="H250" s="2">
        <f t="shared" si="29"/>
        <v>11.483870967741936</v>
      </c>
      <c r="I250" s="2" t="str">
        <f t="shared" si="30"/>
        <v>DITOLAK</v>
      </c>
    </row>
    <row r="251" spans="1:9" x14ac:dyDescent="0.25">
      <c r="A251">
        <v>250</v>
      </c>
      <c r="B251">
        <f t="shared" si="31"/>
        <v>18</v>
      </c>
      <c r="C251">
        <f t="shared" si="25"/>
        <v>0.14399999999999999</v>
      </c>
      <c r="D251">
        <f t="shared" si="26"/>
        <v>1.008</v>
      </c>
      <c r="E251" s="2">
        <f t="shared" si="27"/>
        <v>6.039936</v>
      </c>
      <c r="F251" s="2">
        <f t="shared" si="32"/>
        <v>1</v>
      </c>
      <c r="G251" s="2">
        <f t="shared" si="28"/>
        <v>1.0752688172043012E-2</v>
      </c>
      <c r="H251" s="2">
        <f t="shared" si="29"/>
        <v>0.12903225806451613</v>
      </c>
      <c r="I251" s="2" t="str">
        <f t="shared" si="30"/>
        <v>DITERIMA</v>
      </c>
    </row>
    <row r="252" spans="1:9" x14ac:dyDescent="0.25">
      <c r="A252">
        <v>251</v>
      </c>
      <c r="B252">
        <f t="shared" si="31"/>
        <v>64</v>
      </c>
      <c r="C252">
        <f t="shared" si="25"/>
        <v>0.51200000000000001</v>
      </c>
      <c r="D252">
        <f t="shared" si="26"/>
        <v>3.5840000000000001</v>
      </c>
      <c r="E252" s="2">
        <f t="shared" si="27"/>
        <v>12.242944</v>
      </c>
      <c r="F252" s="2">
        <f t="shared" si="32"/>
        <v>23</v>
      </c>
      <c r="G252" s="2">
        <f t="shared" si="28"/>
        <v>0.24731182795698925</v>
      </c>
      <c r="H252" s="2">
        <f t="shared" si="29"/>
        <v>2.967741935483871</v>
      </c>
      <c r="I252" s="2" t="str">
        <f t="shared" si="30"/>
        <v>DITERIMA</v>
      </c>
    </row>
    <row r="253" spans="1:9" x14ac:dyDescent="0.25">
      <c r="A253">
        <v>252</v>
      </c>
      <c r="B253">
        <f t="shared" si="31"/>
        <v>47</v>
      </c>
      <c r="C253">
        <f t="shared" si="25"/>
        <v>0.376</v>
      </c>
      <c r="D253">
        <f t="shared" si="26"/>
        <v>2.6320000000000001</v>
      </c>
      <c r="E253" s="2">
        <f t="shared" si="27"/>
        <v>11.496575999999999</v>
      </c>
      <c r="F253" s="2">
        <f t="shared" si="32"/>
        <v>64</v>
      </c>
      <c r="G253" s="2">
        <f t="shared" si="28"/>
        <v>0.68817204301075274</v>
      </c>
      <c r="H253" s="2">
        <f t="shared" si="29"/>
        <v>8.258064516129032</v>
      </c>
      <c r="I253" s="2" t="str">
        <f t="shared" si="30"/>
        <v>DITERIMA</v>
      </c>
    </row>
    <row r="254" spans="1:9" x14ac:dyDescent="0.25">
      <c r="A254">
        <v>253</v>
      </c>
      <c r="B254">
        <f t="shared" si="31"/>
        <v>56</v>
      </c>
      <c r="C254">
        <f t="shared" si="25"/>
        <v>0.44800000000000001</v>
      </c>
      <c r="D254">
        <f t="shared" si="26"/>
        <v>3.1360000000000001</v>
      </c>
      <c r="E254" s="2">
        <f t="shared" si="27"/>
        <v>12.117504</v>
      </c>
      <c r="F254" s="2">
        <f t="shared" si="32"/>
        <v>77</v>
      </c>
      <c r="G254" s="2">
        <f t="shared" si="28"/>
        <v>0.82795698924731187</v>
      </c>
      <c r="H254" s="2">
        <f t="shared" si="29"/>
        <v>9.935483870967742</v>
      </c>
      <c r="I254" s="2" t="str">
        <f t="shared" si="30"/>
        <v>DITERIMA</v>
      </c>
    </row>
    <row r="255" spans="1:9" x14ac:dyDescent="0.25">
      <c r="A255">
        <v>254</v>
      </c>
      <c r="B255">
        <f t="shared" si="31"/>
        <v>88</v>
      </c>
      <c r="C255">
        <f t="shared" si="25"/>
        <v>0.70399999999999996</v>
      </c>
      <c r="D255">
        <f t="shared" si="26"/>
        <v>4.9279999999999999</v>
      </c>
      <c r="E255" s="2">
        <f t="shared" si="27"/>
        <v>10.210816000000001</v>
      </c>
      <c r="F255" s="2">
        <f t="shared" si="32"/>
        <v>4</v>
      </c>
      <c r="G255" s="2">
        <f t="shared" si="28"/>
        <v>4.3010752688172046E-2</v>
      </c>
      <c r="H255" s="2">
        <f t="shared" si="29"/>
        <v>0.5161290322580645</v>
      </c>
      <c r="I255" s="2" t="str">
        <f t="shared" si="30"/>
        <v>DITERIMA</v>
      </c>
    </row>
    <row r="256" spans="1:9" x14ac:dyDescent="0.25">
      <c r="A256">
        <v>255</v>
      </c>
      <c r="B256">
        <f t="shared" si="31"/>
        <v>49</v>
      </c>
      <c r="C256">
        <f t="shared" si="25"/>
        <v>0.39200000000000002</v>
      </c>
      <c r="D256">
        <f t="shared" si="26"/>
        <v>2.7440000000000002</v>
      </c>
      <c r="E256" s="2">
        <f t="shared" si="27"/>
        <v>11.678464000000002</v>
      </c>
      <c r="F256" s="2">
        <f t="shared" si="32"/>
        <v>92</v>
      </c>
      <c r="G256" s="2">
        <f t="shared" si="28"/>
        <v>0.989247311827957</v>
      </c>
      <c r="H256" s="2">
        <f t="shared" si="29"/>
        <v>11.870967741935484</v>
      </c>
      <c r="I256" s="2" t="str">
        <f t="shared" si="30"/>
        <v>DITOLAK</v>
      </c>
    </row>
    <row r="257" spans="1:9" x14ac:dyDescent="0.25">
      <c r="A257">
        <v>256</v>
      </c>
      <c r="B257">
        <f t="shared" si="31"/>
        <v>77</v>
      </c>
      <c r="C257">
        <f t="shared" si="25"/>
        <v>0.61599999999999999</v>
      </c>
      <c r="D257">
        <f t="shared" si="26"/>
        <v>4.3120000000000003</v>
      </c>
      <c r="E257" s="2">
        <f t="shared" si="27"/>
        <v>11.590655999999999</v>
      </c>
      <c r="F257" s="2">
        <f t="shared" si="32"/>
        <v>70</v>
      </c>
      <c r="G257" s="2">
        <f t="shared" si="28"/>
        <v>0.75268817204301075</v>
      </c>
      <c r="H257" s="2">
        <f t="shared" si="29"/>
        <v>9.0322580645161281</v>
      </c>
      <c r="I257" s="2" t="str">
        <f t="shared" si="30"/>
        <v>DITERIMA</v>
      </c>
    </row>
    <row r="258" spans="1:9" x14ac:dyDescent="0.25">
      <c r="A258">
        <v>257</v>
      </c>
      <c r="B258">
        <f t="shared" si="31"/>
        <v>121</v>
      </c>
      <c r="C258">
        <f t="shared" si="25"/>
        <v>0.96799999999999997</v>
      </c>
      <c r="D258">
        <f t="shared" si="26"/>
        <v>6.7759999999999998</v>
      </c>
      <c r="E258" s="2">
        <f t="shared" si="27"/>
        <v>1.5178240000000045</v>
      </c>
      <c r="F258" s="2">
        <f t="shared" si="32"/>
        <v>29</v>
      </c>
      <c r="G258" s="2">
        <f t="shared" si="28"/>
        <v>0.31182795698924731</v>
      </c>
      <c r="H258" s="2">
        <f t="shared" si="29"/>
        <v>3.741935483870968</v>
      </c>
      <c r="I258" s="2" t="str">
        <f t="shared" si="30"/>
        <v>DITOLAK</v>
      </c>
    </row>
    <row r="259" spans="1:9" x14ac:dyDescent="0.25">
      <c r="A259">
        <v>258</v>
      </c>
      <c r="B259">
        <f t="shared" si="31"/>
        <v>83</v>
      </c>
      <c r="C259">
        <f t="shared" ref="C259:C301" si="33">B259/125</f>
        <v>0.66400000000000003</v>
      </c>
      <c r="D259">
        <f t="shared" ref="D259:D301" si="34">0+(7-0)*C259</f>
        <v>4.6480000000000006</v>
      </c>
      <c r="E259" s="2">
        <f t="shared" ref="E259:E301" si="35">(7*D259)-(D259^2)</f>
        <v>10.932095999999994</v>
      </c>
      <c r="F259" s="2">
        <f t="shared" si="32"/>
        <v>16</v>
      </c>
      <c r="G259" s="2">
        <f t="shared" ref="G259:G301" si="36">F259/93</f>
        <v>0.17204301075268819</v>
      </c>
      <c r="H259" s="2">
        <f t="shared" ref="H259:H301" si="37">12*G259</f>
        <v>2.064516129032258</v>
      </c>
      <c r="I259" s="2" t="str">
        <f t="shared" ref="I259:I301" si="38">IF(E259&gt;H259,"DITERIMA","DITOLAK")</f>
        <v>DITERIMA</v>
      </c>
    </row>
    <row r="260" spans="1:9" x14ac:dyDescent="0.25">
      <c r="A260">
        <v>259</v>
      </c>
      <c r="B260">
        <f t="shared" ref="B260:B301" si="39">MOD(73*B259,125)</f>
        <v>59</v>
      </c>
      <c r="C260">
        <f t="shared" si="33"/>
        <v>0.47199999999999998</v>
      </c>
      <c r="D260">
        <f t="shared" si="34"/>
        <v>3.3039999999999998</v>
      </c>
      <c r="E260" s="2">
        <f t="shared" si="35"/>
        <v>12.211584000000002</v>
      </c>
      <c r="F260" s="2">
        <f t="shared" ref="F260:F301" si="40">MOD(23*F259,93)</f>
        <v>89</v>
      </c>
      <c r="G260" s="2">
        <f t="shared" si="36"/>
        <v>0.956989247311828</v>
      </c>
      <c r="H260" s="2">
        <f t="shared" si="37"/>
        <v>11.483870967741936</v>
      </c>
      <c r="I260" s="2" t="str">
        <f t="shared" si="38"/>
        <v>DITERIMA</v>
      </c>
    </row>
    <row r="261" spans="1:9" x14ac:dyDescent="0.25">
      <c r="A261">
        <v>260</v>
      </c>
      <c r="B261">
        <f t="shared" si="39"/>
        <v>57</v>
      </c>
      <c r="C261">
        <f t="shared" si="33"/>
        <v>0.45600000000000002</v>
      </c>
      <c r="D261">
        <f t="shared" si="34"/>
        <v>3.1920000000000002</v>
      </c>
      <c r="E261" s="2">
        <f t="shared" si="35"/>
        <v>12.155136000000001</v>
      </c>
      <c r="F261" s="2">
        <f t="shared" si="40"/>
        <v>1</v>
      </c>
      <c r="G261" s="2">
        <f t="shared" si="36"/>
        <v>1.0752688172043012E-2</v>
      </c>
      <c r="H261" s="2">
        <f t="shared" si="37"/>
        <v>0.12903225806451613</v>
      </c>
      <c r="I261" s="2" t="str">
        <f t="shared" si="38"/>
        <v>DITERIMA</v>
      </c>
    </row>
    <row r="262" spans="1:9" x14ac:dyDescent="0.25">
      <c r="A262">
        <v>261</v>
      </c>
      <c r="B262">
        <f t="shared" si="39"/>
        <v>36</v>
      </c>
      <c r="C262">
        <f t="shared" si="33"/>
        <v>0.28799999999999998</v>
      </c>
      <c r="D262">
        <f t="shared" si="34"/>
        <v>2.016</v>
      </c>
      <c r="E262" s="2">
        <f t="shared" si="35"/>
        <v>10.047744</v>
      </c>
      <c r="F262" s="2">
        <f t="shared" si="40"/>
        <v>23</v>
      </c>
      <c r="G262" s="2">
        <f t="shared" si="36"/>
        <v>0.24731182795698925</v>
      </c>
      <c r="H262" s="2">
        <f t="shared" si="37"/>
        <v>2.967741935483871</v>
      </c>
      <c r="I262" s="2" t="str">
        <f t="shared" si="38"/>
        <v>DITERIMA</v>
      </c>
    </row>
    <row r="263" spans="1:9" x14ac:dyDescent="0.25">
      <c r="A263">
        <v>262</v>
      </c>
      <c r="B263">
        <f t="shared" si="39"/>
        <v>3</v>
      </c>
      <c r="C263">
        <f t="shared" si="33"/>
        <v>2.4E-2</v>
      </c>
      <c r="D263">
        <f t="shared" si="34"/>
        <v>0.16800000000000001</v>
      </c>
      <c r="E263" s="2">
        <f t="shared" si="35"/>
        <v>1.1477760000000001</v>
      </c>
      <c r="F263" s="2">
        <f t="shared" si="40"/>
        <v>64</v>
      </c>
      <c r="G263" s="2">
        <f t="shared" si="36"/>
        <v>0.68817204301075274</v>
      </c>
      <c r="H263" s="2">
        <f t="shared" si="37"/>
        <v>8.258064516129032</v>
      </c>
      <c r="I263" s="2" t="str">
        <f t="shared" si="38"/>
        <v>DITOLAK</v>
      </c>
    </row>
    <row r="264" spans="1:9" x14ac:dyDescent="0.25">
      <c r="A264">
        <v>263</v>
      </c>
      <c r="B264">
        <f t="shared" si="39"/>
        <v>94</v>
      </c>
      <c r="C264">
        <f t="shared" si="33"/>
        <v>0.752</v>
      </c>
      <c r="D264">
        <f t="shared" si="34"/>
        <v>5.2640000000000002</v>
      </c>
      <c r="E264" s="2">
        <f t="shared" si="35"/>
        <v>9.138303999999998</v>
      </c>
      <c r="F264" s="2">
        <f t="shared" si="40"/>
        <v>77</v>
      </c>
      <c r="G264" s="2">
        <f t="shared" si="36"/>
        <v>0.82795698924731187</v>
      </c>
      <c r="H264" s="2">
        <f t="shared" si="37"/>
        <v>9.935483870967742</v>
      </c>
      <c r="I264" s="2" t="str">
        <f t="shared" si="38"/>
        <v>DITOLAK</v>
      </c>
    </row>
    <row r="265" spans="1:9" x14ac:dyDescent="0.25">
      <c r="A265">
        <v>264</v>
      </c>
      <c r="B265">
        <f t="shared" si="39"/>
        <v>112</v>
      </c>
      <c r="C265">
        <f t="shared" si="33"/>
        <v>0.89600000000000002</v>
      </c>
      <c r="D265">
        <f t="shared" si="34"/>
        <v>6.2720000000000002</v>
      </c>
      <c r="E265" s="2">
        <f t="shared" si="35"/>
        <v>4.5660159999999976</v>
      </c>
      <c r="F265" s="2">
        <f t="shared" si="40"/>
        <v>4</v>
      </c>
      <c r="G265" s="2">
        <f t="shared" si="36"/>
        <v>4.3010752688172046E-2</v>
      </c>
      <c r="H265" s="2">
        <f t="shared" si="37"/>
        <v>0.5161290322580645</v>
      </c>
      <c r="I265" s="2" t="str">
        <f t="shared" si="38"/>
        <v>DITERIMA</v>
      </c>
    </row>
    <row r="266" spans="1:9" x14ac:dyDescent="0.25">
      <c r="A266">
        <v>265</v>
      </c>
      <c r="B266">
        <f t="shared" si="39"/>
        <v>51</v>
      </c>
      <c r="C266">
        <f t="shared" si="33"/>
        <v>0.40799999999999997</v>
      </c>
      <c r="D266">
        <f t="shared" si="34"/>
        <v>2.8559999999999999</v>
      </c>
      <c r="E266" s="2">
        <f t="shared" si="35"/>
        <v>11.835263999999999</v>
      </c>
      <c r="F266" s="2">
        <f t="shared" si="40"/>
        <v>92</v>
      </c>
      <c r="G266" s="2">
        <f t="shared" si="36"/>
        <v>0.989247311827957</v>
      </c>
      <c r="H266" s="2">
        <f t="shared" si="37"/>
        <v>11.870967741935484</v>
      </c>
      <c r="I266" s="2" t="str">
        <f t="shared" si="38"/>
        <v>DITOLAK</v>
      </c>
    </row>
    <row r="267" spans="1:9" x14ac:dyDescent="0.25">
      <c r="A267">
        <v>266</v>
      </c>
      <c r="B267">
        <f t="shared" si="39"/>
        <v>98</v>
      </c>
      <c r="C267">
        <f t="shared" si="33"/>
        <v>0.78400000000000003</v>
      </c>
      <c r="D267">
        <f t="shared" si="34"/>
        <v>5.4880000000000004</v>
      </c>
      <c r="E267" s="2">
        <f t="shared" si="35"/>
        <v>8.2978559999999995</v>
      </c>
      <c r="F267" s="2">
        <f t="shared" si="40"/>
        <v>70</v>
      </c>
      <c r="G267" s="2">
        <f t="shared" si="36"/>
        <v>0.75268817204301075</v>
      </c>
      <c r="H267" s="2">
        <f t="shared" si="37"/>
        <v>9.0322580645161281</v>
      </c>
      <c r="I267" s="2" t="str">
        <f t="shared" si="38"/>
        <v>DITOLAK</v>
      </c>
    </row>
    <row r="268" spans="1:9" x14ac:dyDescent="0.25">
      <c r="A268">
        <v>267</v>
      </c>
      <c r="B268">
        <f t="shared" si="39"/>
        <v>29</v>
      </c>
      <c r="C268">
        <f t="shared" si="33"/>
        <v>0.23200000000000001</v>
      </c>
      <c r="D268">
        <f t="shared" si="34"/>
        <v>1.6240000000000001</v>
      </c>
      <c r="E268" s="2">
        <f t="shared" si="35"/>
        <v>8.7306240000000006</v>
      </c>
      <c r="F268" s="2">
        <f t="shared" si="40"/>
        <v>29</v>
      </c>
      <c r="G268" s="2">
        <f t="shared" si="36"/>
        <v>0.31182795698924731</v>
      </c>
      <c r="H268" s="2">
        <f t="shared" si="37"/>
        <v>3.741935483870968</v>
      </c>
      <c r="I268" s="2" t="str">
        <f t="shared" si="38"/>
        <v>DITERIMA</v>
      </c>
    </row>
    <row r="269" spans="1:9" x14ac:dyDescent="0.25">
      <c r="A269">
        <v>268</v>
      </c>
      <c r="B269">
        <f t="shared" si="39"/>
        <v>117</v>
      </c>
      <c r="C269">
        <f t="shared" si="33"/>
        <v>0.93600000000000005</v>
      </c>
      <c r="D269">
        <f t="shared" si="34"/>
        <v>6.5520000000000005</v>
      </c>
      <c r="E269" s="2">
        <f t="shared" si="35"/>
        <v>2.935296000000001</v>
      </c>
      <c r="F269" s="2">
        <f t="shared" si="40"/>
        <v>16</v>
      </c>
      <c r="G269" s="2">
        <f t="shared" si="36"/>
        <v>0.17204301075268819</v>
      </c>
      <c r="H269" s="2">
        <f t="shared" si="37"/>
        <v>2.064516129032258</v>
      </c>
      <c r="I269" s="2" t="str">
        <f t="shared" si="38"/>
        <v>DITERIMA</v>
      </c>
    </row>
    <row r="270" spans="1:9" x14ac:dyDescent="0.25">
      <c r="A270">
        <v>269</v>
      </c>
      <c r="B270">
        <f t="shared" si="39"/>
        <v>41</v>
      </c>
      <c r="C270">
        <f t="shared" si="33"/>
        <v>0.32800000000000001</v>
      </c>
      <c r="D270">
        <f t="shared" si="34"/>
        <v>2.2960000000000003</v>
      </c>
      <c r="E270" s="2">
        <f t="shared" si="35"/>
        <v>10.800384000000001</v>
      </c>
      <c r="F270" s="2">
        <f t="shared" si="40"/>
        <v>89</v>
      </c>
      <c r="G270" s="2">
        <f t="shared" si="36"/>
        <v>0.956989247311828</v>
      </c>
      <c r="H270" s="2">
        <f t="shared" si="37"/>
        <v>11.483870967741936</v>
      </c>
      <c r="I270" s="2" t="str">
        <f t="shared" si="38"/>
        <v>DITOLAK</v>
      </c>
    </row>
    <row r="271" spans="1:9" x14ac:dyDescent="0.25">
      <c r="A271">
        <v>270</v>
      </c>
      <c r="B271">
        <f t="shared" si="39"/>
        <v>118</v>
      </c>
      <c r="C271">
        <f t="shared" si="33"/>
        <v>0.94399999999999995</v>
      </c>
      <c r="D271">
        <f t="shared" si="34"/>
        <v>6.6079999999999997</v>
      </c>
      <c r="E271" s="2">
        <f t="shared" si="35"/>
        <v>2.5903360000000077</v>
      </c>
      <c r="F271" s="2">
        <f t="shared" si="40"/>
        <v>1</v>
      </c>
      <c r="G271" s="2">
        <f t="shared" si="36"/>
        <v>1.0752688172043012E-2</v>
      </c>
      <c r="H271" s="2">
        <f t="shared" si="37"/>
        <v>0.12903225806451613</v>
      </c>
      <c r="I271" s="2" t="str">
        <f t="shared" si="38"/>
        <v>DITERIMA</v>
      </c>
    </row>
    <row r="272" spans="1:9" x14ac:dyDescent="0.25">
      <c r="A272">
        <v>271</v>
      </c>
      <c r="B272">
        <f t="shared" si="39"/>
        <v>114</v>
      </c>
      <c r="C272">
        <f t="shared" si="33"/>
        <v>0.91200000000000003</v>
      </c>
      <c r="D272">
        <f t="shared" si="34"/>
        <v>6.3840000000000003</v>
      </c>
      <c r="E272" s="2">
        <f t="shared" si="35"/>
        <v>3.932544</v>
      </c>
      <c r="F272" s="2">
        <f t="shared" si="40"/>
        <v>23</v>
      </c>
      <c r="G272" s="2">
        <f t="shared" si="36"/>
        <v>0.24731182795698925</v>
      </c>
      <c r="H272" s="2">
        <f t="shared" si="37"/>
        <v>2.967741935483871</v>
      </c>
      <c r="I272" s="2" t="str">
        <f t="shared" si="38"/>
        <v>DITERIMA</v>
      </c>
    </row>
    <row r="273" spans="1:9" x14ac:dyDescent="0.25">
      <c r="A273">
        <v>272</v>
      </c>
      <c r="B273">
        <f t="shared" si="39"/>
        <v>72</v>
      </c>
      <c r="C273">
        <f t="shared" si="33"/>
        <v>0.57599999999999996</v>
      </c>
      <c r="D273">
        <f t="shared" si="34"/>
        <v>4.032</v>
      </c>
      <c r="E273" s="2">
        <f t="shared" si="35"/>
        <v>11.966975999999999</v>
      </c>
      <c r="F273" s="2">
        <f t="shared" si="40"/>
        <v>64</v>
      </c>
      <c r="G273" s="2">
        <f t="shared" si="36"/>
        <v>0.68817204301075274</v>
      </c>
      <c r="H273" s="2">
        <f t="shared" si="37"/>
        <v>8.258064516129032</v>
      </c>
      <c r="I273" s="2" t="str">
        <f t="shared" si="38"/>
        <v>DITERIMA</v>
      </c>
    </row>
    <row r="274" spans="1:9" x14ac:dyDescent="0.25">
      <c r="A274">
        <v>273</v>
      </c>
      <c r="B274">
        <f t="shared" si="39"/>
        <v>6</v>
      </c>
      <c r="C274">
        <f t="shared" si="33"/>
        <v>4.8000000000000001E-2</v>
      </c>
      <c r="D274">
        <f t="shared" si="34"/>
        <v>0.33600000000000002</v>
      </c>
      <c r="E274" s="2">
        <f t="shared" si="35"/>
        <v>2.2391040000000002</v>
      </c>
      <c r="F274" s="2">
        <f t="shared" si="40"/>
        <v>77</v>
      </c>
      <c r="G274" s="2">
        <f t="shared" si="36"/>
        <v>0.82795698924731187</v>
      </c>
      <c r="H274" s="2">
        <f t="shared" si="37"/>
        <v>9.935483870967742</v>
      </c>
      <c r="I274" s="2" t="str">
        <f t="shared" si="38"/>
        <v>DITOLAK</v>
      </c>
    </row>
    <row r="275" spans="1:9" x14ac:dyDescent="0.25">
      <c r="A275">
        <v>274</v>
      </c>
      <c r="B275">
        <f t="shared" si="39"/>
        <v>63</v>
      </c>
      <c r="C275">
        <f t="shared" si="33"/>
        <v>0.504</v>
      </c>
      <c r="D275">
        <f t="shared" si="34"/>
        <v>3.528</v>
      </c>
      <c r="E275" s="2">
        <f t="shared" si="35"/>
        <v>12.249216000000001</v>
      </c>
      <c r="F275" s="2">
        <f t="shared" si="40"/>
        <v>4</v>
      </c>
      <c r="G275" s="2">
        <f t="shared" si="36"/>
        <v>4.3010752688172046E-2</v>
      </c>
      <c r="H275" s="2">
        <f t="shared" si="37"/>
        <v>0.5161290322580645</v>
      </c>
      <c r="I275" s="2" t="str">
        <f t="shared" si="38"/>
        <v>DITERIMA</v>
      </c>
    </row>
    <row r="276" spans="1:9" x14ac:dyDescent="0.25">
      <c r="A276">
        <v>275</v>
      </c>
      <c r="B276">
        <f t="shared" si="39"/>
        <v>99</v>
      </c>
      <c r="C276">
        <f t="shared" si="33"/>
        <v>0.79200000000000004</v>
      </c>
      <c r="D276">
        <f t="shared" si="34"/>
        <v>5.5440000000000005</v>
      </c>
      <c r="E276" s="2">
        <f t="shared" si="35"/>
        <v>8.072064000000001</v>
      </c>
      <c r="F276" s="2">
        <f t="shared" si="40"/>
        <v>92</v>
      </c>
      <c r="G276" s="2">
        <f t="shared" si="36"/>
        <v>0.989247311827957</v>
      </c>
      <c r="H276" s="2">
        <f t="shared" si="37"/>
        <v>11.870967741935484</v>
      </c>
      <c r="I276" s="2" t="str">
        <f t="shared" si="38"/>
        <v>DITOLAK</v>
      </c>
    </row>
    <row r="277" spans="1:9" x14ac:dyDescent="0.25">
      <c r="A277">
        <v>276</v>
      </c>
      <c r="B277">
        <f t="shared" si="39"/>
        <v>102</v>
      </c>
      <c r="C277">
        <f t="shared" si="33"/>
        <v>0.81599999999999995</v>
      </c>
      <c r="D277">
        <f t="shared" si="34"/>
        <v>5.7119999999999997</v>
      </c>
      <c r="E277" s="2">
        <f t="shared" si="35"/>
        <v>7.357056</v>
      </c>
      <c r="F277" s="2">
        <f t="shared" si="40"/>
        <v>70</v>
      </c>
      <c r="G277" s="2">
        <f t="shared" si="36"/>
        <v>0.75268817204301075</v>
      </c>
      <c r="H277" s="2">
        <f t="shared" si="37"/>
        <v>9.0322580645161281</v>
      </c>
      <c r="I277" s="2" t="str">
        <f t="shared" si="38"/>
        <v>DITOLAK</v>
      </c>
    </row>
    <row r="278" spans="1:9" x14ac:dyDescent="0.25">
      <c r="A278">
        <v>277</v>
      </c>
      <c r="B278">
        <f t="shared" si="39"/>
        <v>71</v>
      </c>
      <c r="C278">
        <f t="shared" si="33"/>
        <v>0.56799999999999995</v>
      </c>
      <c r="D278">
        <f t="shared" si="34"/>
        <v>3.9759999999999995</v>
      </c>
      <c r="E278" s="2">
        <f t="shared" si="35"/>
        <v>12.023424</v>
      </c>
      <c r="F278" s="2">
        <f t="shared" si="40"/>
        <v>29</v>
      </c>
      <c r="G278" s="2">
        <f t="shared" si="36"/>
        <v>0.31182795698924731</v>
      </c>
      <c r="H278" s="2">
        <f t="shared" si="37"/>
        <v>3.741935483870968</v>
      </c>
      <c r="I278" s="2" t="str">
        <f t="shared" si="38"/>
        <v>DITERIMA</v>
      </c>
    </row>
    <row r="279" spans="1:9" x14ac:dyDescent="0.25">
      <c r="A279">
        <v>278</v>
      </c>
      <c r="B279">
        <f t="shared" si="39"/>
        <v>58</v>
      </c>
      <c r="C279">
        <f t="shared" si="33"/>
        <v>0.46400000000000002</v>
      </c>
      <c r="D279">
        <f t="shared" si="34"/>
        <v>3.2480000000000002</v>
      </c>
      <c r="E279" s="2">
        <f t="shared" si="35"/>
        <v>12.186496</v>
      </c>
      <c r="F279" s="2">
        <f t="shared" si="40"/>
        <v>16</v>
      </c>
      <c r="G279" s="2">
        <f t="shared" si="36"/>
        <v>0.17204301075268819</v>
      </c>
      <c r="H279" s="2">
        <f t="shared" si="37"/>
        <v>2.064516129032258</v>
      </c>
      <c r="I279" s="2" t="str">
        <f t="shared" si="38"/>
        <v>DITERIMA</v>
      </c>
    </row>
    <row r="280" spans="1:9" x14ac:dyDescent="0.25">
      <c r="A280">
        <v>279</v>
      </c>
      <c r="B280">
        <f t="shared" si="39"/>
        <v>109</v>
      </c>
      <c r="C280">
        <f t="shared" si="33"/>
        <v>0.872</v>
      </c>
      <c r="D280">
        <f t="shared" si="34"/>
        <v>6.1040000000000001</v>
      </c>
      <c r="E280" s="2">
        <f t="shared" si="35"/>
        <v>5.4691839999999985</v>
      </c>
      <c r="F280" s="2">
        <f t="shared" si="40"/>
        <v>89</v>
      </c>
      <c r="G280" s="2">
        <f t="shared" si="36"/>
        <v>0.956989247311828</v>
      </c>
      <c r="H280" s="2">
        <f t="shared" si="37"/>
        <v>11.483870967741936</v>
      </c>
      <c r="I280" s="2" t="str">
        <f t="shared" si="38"/>
        <v>DITOLAK</v>
      </c>
    </row>
    <row r="281" spans="1:9" x14ac:dyDescent="0.25">
      <c r="A281">
        <v>280</v>
      </c>
      <c r="B281">
        <f t="shared" si="39"/>
        <v>82</v>
      </c>
      <c r="C281">
        <f t="shared" si="33"/>
        <v>0.65600000000000003</v>
      </c>
      <c r="D281">
        <f t="shared" si="34"/>
        <v>4.5920000000000005</v>
      </c>
      <c r="E281" s="2">
        <f t="shared" si="35"/>
        <v>11.057535999999999</v>
      </c>
      <c r="F281" s="2">
        <f t="shared" si="40"/>
        <v>1</v>
      </c>
      <c r="G281" s="2">
        <f t="shared" si="36"/>
        <v>1.0752688172043012E-2</v>
      </c>
      <c r="H281" s="2">
        <f t="shared" si="37"/>
        <v>0.12903225806451613</v>
      </c>
      <c r="I281" s="2" t="str">
        <f t="shared" si="38"/>
        <v>DITERIMA</v>
      </c>
    </row>
    <row r="282" spans="1:9" x14ac:dyDescent="0.25">
      <c r="A282">
        <v>281</v>
      </c>
      <c r="B282">
        <f t="shared" si="39"/>
        <v>111</v>
      </c>
      <c r="C282">
        <f t="shared" si="33"/>
        <v>0.88800000000000001</v>
      </c>
      <c r="D282">
        <f t="shared" si="34"/>
        <v>6.2160000000000002</v>
      </c>
      <c r="E282" s="2">
        <f t="shared" si="35"/>
        <v>4.8733439999999959</v>
      </c>
      <c r="F282" s="2">
        <f t="shared" si="40"/>
        <v>23</v>
      </c>
      <c r="G282" s="2">
        <f t="shared" si="36"/>
        <v>0.24731182795698925</v>
      </c>
      <c r="H282" s="2">
        <f t="shared" si="37"/>
        <v>2.967741935483871</v>
      </c>
      <c r="I282" s="2" t="str">
        <f t="shared" si="38"/>
        <v>DITERIMA</v>
      </c>
    </row>
    <row r="283" spans="1:9" x14ac:dyDescent="0.25">
      <c r="A283">
        <v>282</v>
      </c>
      <c r="B283">
        <f t="shared" si="39"/>
        <v>103</v>
      </c>
      <c r="C283">
        <f t="shared" si="33"/>
        <v>0.82399999999999995</v>
      </c>
      <c r="D283">
        <f t="shared" si="34"/>
        <v>5.7679999999999998</v>
      </c>
      <c r="E283" s="2">
        <f t="shared" si="35"/>
        <v>7.1061759999999978</v>
      </c>
      <c r="F283" s="2">
        <f t="shared" si="40"/>
        <v>64</v>
      </c>
      <c r="G283" s="2">
        <f t="shared" si="36"/>
        <v>0.68817204301075274</v>
      </c>
      <c r="H283" s="2">
        <f t="shared" si="37"/>
        <v>8.258064516129032</v>
      </c>
      <c r="I283" s="2" t="str">
        <f t="shared" si="38"/>
        <v>DITOLAK</v>
      </c>
    </row>
    <row r="284" spans="1:9" x14ac:dyDescent="0.25">
      <c r="A284">
        <v>283</v>
      </c>
      <c r="B284">
        <f t="shared" si="39"/>
        <v>19</v>
      </c>
      <c r="C284">
        <f t="shared" si="33"/>
        <v>0.152</v>
      </c>
      <c r="D284">
        <f t="shared" si="34"/>
        <v>1.0640000000000001</v>
      </c>
      <c r="E284" s="2">
        <f t="shared" si="35"/>
        <v>6.3159039999999997</v>
      </c>
      <c r="F284" s="2">
        <f t="shared" si="40"/>
        <v>77</v>
      </c>
      <c r="G284" s="2">
        <f t="shared" si="36"/>
        <v>0.82795698924731187</v>
      </c>
      <c r="H284" s="2">
        <f t="shared" si="37"/>
        <v>9.935483870967742</v>
      </c>
      <c r="I284" s="2" t="str">
        <f t="shared" si="38"/>
        <v>DITOLAK</v>
      </c>
    </row>
    <row r="285" spans="1:9" x14ac:dyDescent="0.25">
      <c r="A285">
        <v>284</v>
      </c>
      <c r="B285">
        <f t="shared" si="39"/>
        <v>12</v>
      </c>
      <c r="C285">
        <f t="shared" si="33"/>
        <v>9.6000000000000002E-2</v>
      </c>
      <c r="D285">
        <f t="shared" si="34"/>
        <v>0.67200000000000004</v>
      </c>
      <c r="E285" s="2">
        <f t="shared" si="35"/>
        <v>4.2524160000000002</v>
      </c>
      <c r="F285" s="2">
        <f t="shared" si="40"/>
        <v>4</v>
      </c>
      <c r="G285" s="2">
        <f t="shared" si="36"/>
        <v>4.3010752688172046E-2</v>
      </c>
      <c r="H285" s="2">
        <f t="shared" si="37"/>
        <v>0.5161290322580645</v>
      </c>
      <c r="I285" s="2" t="str">
        <f t="shared" si="38"/>
        <v>DITERIMA</v>
      </c>
    </row>
    <row r="286" spans="1:9" x14ac:dyDescent="0.25">
      <c r="A286">
        <v>285</v>
      </c>
      <c r="B286">
        <f t="shared" si="39"/>
        <v>1</v>
      </c>
      <c r="C286">
        <f t="shared" si="33"/>
        <v>8.0000000000000002E-3</v>
      </c>
      <c r="D286">
        <f t="shared" si="34"/>
        <v>5.6000000000000001E-2</v>
      </c>
      <c r="E286" s="2">
        <f t="shared" si="35"/>
        <v>0.38886399999999999</v>
      </c>
      <c r="F286" s="2">
        <f t="shared" si="40"/>
        <v>92</v>
      </c>
      <c r="G286" s="2">
        <f t="shared" si="36"/>
        <v>0.989247311827957</v>
      </c>
      <c r="H286" s="2">
        <f t="shared" si="37"/>
        <v>11.870967741935484</v>
      </c>
      <c r="I286" s="2" t="str">
        <f t="shared" si="38"/>
        <v>DITOLAK</v>
      </c>
    </row>
    <row r="287" spans="1:9" x14ac:dyDescent="0.25">
      <c r="A287">
        <v>286</v>
      </c>
      <c r="B287">
        <f t="shared" si="39"/>
        <v>73</v>
      </c>
      <c r="C287">
        <f t="shared" si="33"/>
        <v>0.58399999999999996</v>
      </c>
      <c r="D287">
        <f t="shared" si="34"/>
        <v>4.0880000000000001</v>
      </c>
      <c r="E287" s="2">
        <f t="shared" si="35"/>
        <v>11.904256</v>
      </c>
      <c r="F287" s="2">
        <f t="shared" si="40"/>
        <v>70</v>
      </c>
      <c r="G287" s="2">
        <f t="shared" si="36"/>
        <v>0.75268817204301075</v>
      </c>
      <c r="H287" s="2">
        <f t="shared" si="37"/>
        <v>9.0322580645161281</v>
      </c>
      <c r="I287" s="2" t="str">
        <f t="shared" si="38"/>
        <v>DITERIMA</v>
      </c>
    </row>
    <row r="288" spans="1:9" x14ac:dyDescent="0.25">
      <c r="A288">
        <v>287</v>
      </c>
      <c r="B288">
        <f t="shared" si="39"/>
        <v>79</v>
      </c>
      <c r="C288">
        <f t="shared" si="33"/>
        <v>0.63200000000000001</v>
      </c>
      <c r="D288">
        <f t="shared" si="34"/>
        <v>4.4240000000000004</v>
      </c>
      <c r="E288" s="2">
        <f t="shared" si="35"/>
        <v>11.396224</v>
      </c>
      <c r="F288" s="2">
        <f t="shared" si="40"/>
        <v>29</v>
      </c>
      <c r="G288" s="2">
        <f t="shared" si="36"/>
        <v>0.31182795698924731</v>
      </c>
      <c r="H288" s="2">
        <f t="shared" si="37"/>
        <v>3.741935483870968</v>
      </c>
      <c r="I288" s="2" t="str">
        <f t="shared" si="38"/>
        <v>DITERIMA</v>
      </c>
    </row>
    <row r="289" spans="1:9" x14ac:dyDescent="0.25">
      <c r="A289">
        <v>288</v>
      </c>
      <c r="B289">
        <f t="shared" si="39"/>
        <v>17</v>
      </c>
      <c r="C289">
        <f t="shared" si="33"/>
        <v>0.13600000000000001</v>
      </c>
      <c r="D289">
        <f t="shared" si="34"/>
        <v>0.95200000000000007</v>
      </c>
      <c r="E289" s="2">
        <f t="shared" si="35"/>
        <v>5.7576960000000001</v>
      </c>
      <c r="F289" s="2">
        <f t="shared" si="40"/>
        <v>16</v>
      </c>
      <c r="G289" s="2">
        <f t="shared" si="36"/>
        <v>0.17204301075268819</v>
      </c>
      <c r="H289" s="2">
        <f t="shared" si="37"/>
        <v>2.064516129032258</v>
      </c>
      <c r="I289" s="2" t="str">
        <f t="shared" si="38"/>
        <v>DITERIMA</v>
      </c>
    </row>
    <row r="290" spans="1:9" x14ac:dyDescent="0.25">
      <c r="A290">
        <v>289</v>
      </c>
      <c r="B290">
        <f t="shared" si="39"/>
        <v>116</v>
      </c>
      <c r="C290">
        <f t="shared" si="33"/>
        <v>0.92800000000000005</v>
      </c>
      <c r="D290">
        <f t="shared" si="34"/>
        <v>6.4960000000000004</v>
      </c>
      <c r="E290" s="2">
        <f t="shared" si="35"/>
        <v>3.2739839999999987</v>
      </c>
      <c r="F290" s="2">
        <f t="shared" si="40"/>
        <v>89</v>
      </c>
      <c r="G290" s="2">
        <f t="shared" si="36"/>
        <v>0.956989247311828</v>
      </c>
      <c r="H290" s="2">
        <f t="shared" si="37"/>
        <v>11.483870967741936</v>
      </c>
      <c r="I290" s="2" t="str">
        <f t="shared" si="38"/>
        <v>DITOLAK</v>
      </c>
    </row>
    <row r="291" spans="1:9" x14ac:dyDescent="0.25">
      <c r="A291">
        <v>290</v>
      </c>
      <c r="B291">
        <f t="shared" si="39"/>
        <v>93</v>
      </c>
      <c r="C291">
        <f t="shared" si="33"/>
        <v>0.74399999999999999</v>
      </c>
      <c r="D291">
        <f t="shared" si="34"/>
        <v>5.2080000000000002</v>
      </c>
      <c r="E291" s="2">
        <f t="shared" si="35"/>
        <v>9.3327360000000006</v>
      </c>
      <c r="F291" s="2">
        <f t="shared" si="40"/>
        <v>1</v>
      </c>
      <c r="G291" s="2">
        <f t="shared" si="36"/>
        <v>1.0752688172043012E-2</v>
      </c>
      <c r="H291" s="2">
        <f t="shared" si="37"/>
        <v>0.12903225806451613</v>
      </c>
      <c r="I291" s="2" t="str">
        <f t="shared" si="38"/>
        <v>DITERIMA</v>
      </c>
    </row>
    <row r="292" spans="1:9" x14ac:dyDescent="0.25">
      <c r="A292">
        <v>291</v>
      </c>
      <c r="B292">
        <f t="shared" si="39"/>
        <v>39</v>
      </c>
      <c r="C292">
        <f t="shared" si="33"/>
        <v>0.312</v>
      </c>
      <c r="D292">
        <f t="shared" si="34"/>
        <v>2.1840000000000002</v>
      </c>
      <c r="E292" s="2">
        <f t="shared" si="35"/>
        <v>10.518143999999999</v>
      </c>
      <c r="F292" s="2">
        <f t="shared" si="40"/>
        <v>23</v>
      </c>
      <c r="G292" s="2">
        <f t="shared" si="36"/>
        <v>0.24731182795698925</v>
      </c>
      <c r="H292" s="2">
        <f t="shared" si="37"/>
        <v>2.967741935483871</v>
      </c>
      <c r="I292" s="2" t="str">
        <f t="shared" si="38"/>
        <v>DITERIMA</v>
      </c>
    </row>
    <row r="293" spans="1:9" x14ac:dyDescent="0.25">
      <c r="A293">
        <v>292</v>
      </c>
      <c r="B293">
        <f t="shared" si="39"/>
        <v>97</v>
      </c>
      <c r="C293">
        <f t="shared" si="33"/>
        <v>0.77600000000000002</v>
      </c>
      <c r="D293">
        <f t="shared" si="34"/>
        <v>5.4320000000000004</v>
      </c>
      <c r="E293" s="2">
        <f t="shared" si="35"/>
        <v>8.5173759999999952</v>
      </c>
      <c r="F293" s="2">
        <f t="shared" si="40"/>
        <v>64</v>
      </c>
      <c r="G293" s="2">
        <f t="shared" si="36"/>
        <v>0.68817204301075274</v>
      </c>
      <c r="H293" s="2">
        <f t="shared" si="37"/>
        <v>8.258064516129032</v>
      </c>
      <c r="I293" s="2" t="str">
        <f t="shared" si="38"/>
        <v>DITERIMA</v>
      </c>
    </row>
    <row r="294" spans="1:9" x14ac:dyDescent="0.25">
      <c r="A294">
        <v>293</v>
      </c>
      <c r="B294">
        <f t="shared" si="39"/>
        <v>81</v>
      </c>
      <c r="C294">
        <f t="shared" si="33"/>
        <v>0.64800000000000002</v>
      </c>
      <c r="D294">
        <f t="shared" si="34"/>
        <v>4.5360000000000005</v>
      </c>
      <c r="E294" s="2">
        <f t="shared" si="35"/>
        <v>11.176703999999997</v>
      </c>
      <c r="F294" s="2">
        <f t="shared" si="40"/>
        <v>77</v>
      </c>
      <c r="G294" s="2">
        <f t="shared" si="36"/>
        <v>0.82795698924731187</v>
      </c>
      <c r="H294" s="2">
        <f t="shared" si="37"/>
        <v>9.935483870967742</v>
      </c>
      <c r="I294" s="2" t="str">
        <f t="shared" si="38"/>
        <v>DITERIMA</v>
      </c>
    </row>
    <row r="295" spans="1:9" x14ac:dyDescent="0.25">
      <c r="A295">
        <v>294</v>
      </c>
      <c r="B295">
        <f t="shared" si="39"/>
        <v>38</v>
      </c>
      <c r="C295">
        <f t="shared" si="33"/>
        <v>0.30399999999999999</v>
      </c>
      <c r="D295">
        <f t="shared" si="34"/>
        <v>2.1280000000000001</v>
      </c>
      <c r="E295" s="2">
        <f t="shared" si="35"/>
        <v>10.367616</v>
      </c>
      <c r="F295" s="2">
        <f t="shared" si="40"/>
        <v>4</v>
      </c>
      <c r="G295" s="2">
        <f t="shared" si="36"/>
        <v>4.3010752688172046E-2</v>
      </c>
      <c r="H295" s="2">
        <f t="shared" si="37"/>
        <v>0.5161290322580645</v>
      </c>
      <c r="I295" s="2" t="str">
        <f t="shared" si="38"/>
        <v>DITERIMA</v>
      </c>
    </row>
    <row r="296" spans="1:9" x14ac:dyDescent="0.25">
      <c r="A296">
        <v>295</v>
      </c>
      <c r="B296">
        <f t="shared" si="39"/>
        <v>24</v>
      </c>
      <c r="C296">
        <f t="shared" si="33"/>
        <v>0.192</v>
      </c>
      <c r="D296">
        <f t="shared" si="34"/>
        <v>1.3440000000000001</v>
      </c>
      <c r="E296" s="2">
        <f t="shared" si="35"/>
        <v>7.6016640000000013</v>
      </c>
      <c r="F296" s="2">
        <f t="shared" si="40"/>
        <v>92</v>
      </c>
      <c r="G296" s="2">
        <f t="shared" si="36"/>
        <v>0.989247311827957</v>
      </c>
      <c r="H296" s="2">
        <f t="shared" si="37"/>
        <v>11.870967741935484</v>
      </c>
      <c r="I296" s="2" t="str">
        <f t="shared" si="38"/>
        <v>DITOLAK</v>
      </c>
    </row>
    <row r="297" spans="1:9" x14ac:dyDescent="0.25">
      <c r="A297">
        <v>296</v>
      </c>
      <c r="B297">
        <f t="shared" si="39"/>
        <v>2</v>
      </c>
      <c r="C297">
        <f t="shared" si="33"/>
        <v>1.6E-2</v>
      </c>
      <c r="D297">
        <f t="shared" si="34"/>
        <v>0.112</v>
      </c>
      <c r="E297" s="2">
        <f t="shared" si="35"/>
        <v>0.77145600000000003</v>
      </c>
      <c r="F297" s="2">
        <f t="shared" si="40"/>
        <v>70</v>
      </c>
      <c r="G297" s="2">
        <f t="shared" si="36"/>
        <v>0.75268817204301075</v>
      </c>
      <c r="H297" s="2">
        <f t="shared" si="37"/>
        <v>9.0322580645161281</v>
      </c>
      <c r="I297" s="2" t="str">
        <f t="shared" si="38"/>
        <v>DITOLAK</v>
      </c>
    </row>
    <row r="298" spans="1:9" x14ac:dyDescent="0.25">
      <c r="A298">
        <v>297</v>
      </c>
      <c r="B298">
        <f t="shared" si="39"/>
        <v>21</v>
      </c>
      <c r="C298">
        <f t="shared" si="33"/>
        <v>0.16800000000000001</v>
      </c>
      <c r="D298">
        <f t="shared" si="34"/>
        <v>1.1760000000000002</v>
      </c>
      <c r="E298" s="2">
        <f t="shared" si="35"/>
        <v>6.8490240000000009</v>
      </c>
      <c r="F298" s="2">
        <f t="shared" si="40"/>
        <v>29</v>
      </c>
      <c r="G298" s="2">
        <f t="shared" si="36"/>
        <v>0.31182795698924731</v>
      </c>
      <c r="H298" s="2">
        <f t="shared" si="37"/>
        <v>3.741935483870968</v>
      </c>
      <c r="I298" s="2" t="str">
        <f t="shared" si="38"/>
        <v>DITERIMA</v>
      </c>
    </row>
    <row r="299" spans="1:9" x14ac:dyDescent="0.25">
      <c r="A299">
        <v>298</v>
      </c>
      <c r="B299">
        <f t="shared" si="39"/>
        <v>33</v>
      </c>
      <c r="C299">
        <f t="shared" si="33"/>
        <v>0.26400000000000001</v>
      </c>
      <c r="D299">
        <f t="shared" si="34"/>
        <v>1.8480000000000001</v>
      </c>
      <c r="E299" s="2">
        <f t="shared" si="35"/>
        <v>9.5208960000000005</v>
      </c>
      <c r="F299" s="2">
        <f t="shared" si="40"/>
        <v>16</v>
      </c>
      <c r="G299" s="2">
        <f t="shared" si="36"/>
        <v>0.17204301075268819</v>
      </c>
      <c r="H299" s="2">
        <f t="shared" si="37"/>
        <v>2.064516129032258</v>
      </c>
      <c r="I299" s="2" t="str">
        <f t="shared" si="38"/>
        <v>DITERIMA</v>
      </c>
    </row>
    <row r="300" spans="1:9" x14ac:dyDescent="0.25">
      <c r="A300">
        <v>299</v>
      </c>
      <c r="B300">
        <f t="shared" si="39"/>
        <v>34</v>
      </c>
      <c r="C300">
        <f t="shared" si="33"/>
        <v>0.27200000000000002</v>
      </c>
      <c r="D300">
        <f t="shared" si="34"/>
        <v>1.9040000000000001</v>
      </c>
      <c r="E300" s="2">
        <f t="shared" si="35"/>
        <v>9.7027840000000012</v>
      </c>
      <c r="F300" s="2">
        <f t="shared" si="40"/>
        <v>89</v>
      </c>
      <c r="G300" s="2">
        <f t="shared" si="36"/>
        <v>0.956989247311828</v>
      </c>
      <c r="H300" s="2">
        <f t="shared" si="37"/>
        <v>11.483870967741936</v>
      </c>
      <c r="I300" s="2" t="str">
        <f t="shared" si="38"/>
        <v>DITOLAK</v>
      </c>
    </row>
    <row r="301" spans="1:9" x14ac:dyDescent="0.25">
      <c r="A301">
        <v>300</v>
      </c>
      <c r="B301">
        <f t="shared" si="39"/>
        <v>107</v>
      </c>
      <c r="C301">
        <f t="shared" si="33"/>
        <v>0.85599999999999998</v>
      </c>
      <c r="D301">
        <f t="shared" si="34"/>
        <v>5.992</v>
      </c>
      <c r="E301" s="2">
        <f t="shared" si="35"/>
        <v>6.0399360000000044</v>
      </c>
      <c r="F301" s="2">
        <f t="shared" si="40"/>
        <v>1</v>
      </c>
      <c r="G301" s="2">
        <f t="shared" si="36"/>
        <v>1.0752688172043012E-2</v>
      </c>
      <c r="H301" s="2">
        <f t="shared" si="37"/>
        <v>0.12903225806451613</v>
      </c>
      <c r="I301" s="2" t="str">
        <f t="shared" si="38"/>
        <v>DITERIMA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no1</vt:lpstr>
      <vt:lpstr>no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Nurahmawati</dc:creator>
  <cp:lastModifiedBy>Nurahmawati</cp:lastModifiedBy>
  <dcterms:created xsi:type="dcterms:W3CDTF">2019-12-05T04:30:48Z</dcterms:created>
  <dcterms:modified xsi:type="dcterms:W3CDTF">2019-12-05T06:25:43Z</dcterms:modified>
</cp:coreProperties>
</file>