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DHN\Documents\pemodelan simulasi\"/>
    </mc:Choice>
  </mc:AlternateContent>
  <xr:revisionPtr revIDLastSave="0" documentId="13_ncr:1_{24B7A540-B9AC-4478-82FD-22A4A3FF53AD}" xr6:coauthVersionLast="45" xr6:coauthVersionMax="45" xr10:uidLastSave="{00000000-0000-0000-0000-000000000000}"/>
  <bookViews>
    <workbookView xWindow="-120" yWindow="-120" windowWidth="20730" windowHeight="11760" activeTab="1" xr2:uid="{AF0F9F5A-C709-4690-87C4-B19BC7B2A8C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2" i="2"/>
  <c r="H3" i="2"/>
  <c r="H4" i="2"/>
  <c r="H5" i="2"/>
  <c r="H6" i="2"/>
  <c r="H7" i="2"/>
  <c r="H8" i="2"/>
  <c r="H9" i="2"/>
  <c r="H10" i="2"/>
  <c r="H11" i="2"/>
  <c r="H2" i="2"/>
  <c r="F4" i="2"/>
  <c r="F5" i="2" s="1"/>
  <c r="F3" i="2"/>
  <c r="G3" i="2" s="1"/>
  <c r="F2" i="2"/>
  <c r="G2" i="2" s="1"/>
  <c r="D3" i="2"/>
  <c r="D4" i="2"/>
  <c r="D5" i="2"/>
  <c r="D6" i="2"/>
  <c r="D7" i="2"/>
  <c r="D8" i="2"/>
  <c r="D9" i="2"/>
  <c r="D10" i="2"/>
  <c r="D11" i="2"/>
  <c r="D2" i="2"/>
  <c r="B2" i="2"/>
  <c r="B3" i="2" s="1"/>
  <c r="P4" i="2"/>
  <c r="P5" i="2"/>
  <c r="P6" i="2"/>
  <c r="P7" i="2"/>
  <c r="P8" i="2"/>
  <c r="P9" i="2"/>
  <c r="P10" i="2"/>
  <c r="P11" i="2"/>
  <c r="P12" i="2"/>
  <c r="P13" i="2"/>
  <c r="P3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L5" i="1"/>
  <c r="L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F3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" i="1"/>
  <c r="B2" i="1"/>
  <c r="F6" i="2" l="1"/>
  <c r="G5" i="2"/>
  <c r="G4" i="2"/>
  <c r="B4" i="2"/>
  <c r="C3" i="2"/>
  <c r="C2" i="2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G6" i="2" l="1"/>
  <c r="F7" i="2"/>
  <c r="E2" i="2"/>
  <c r="C4" i="2"/>
  <c r="B5" i="2"/>
  <c r="G7" i="2" l="1"/>
  <c r="F8" i="2"/>
  <c r="C5" i="2"/>
  <c r="B6" i="2"/>
  <c r="E3" i="2"/>
  <c r="E4" i="2"/>
  <c r="F9" i="2" l="1"/>
  <c r="G8" i="2"/>
  <c r="B7" i="2"/>
  <c r="C6" i="2"/>
  <c r="E5" i="2"/>
  <c r="F10" i="2" l="1"/>
  <c r="G9" i="2"/>
  <c r="B8" i="2"/>
  <c r="C7" i="2"/>
  <c r="G10" i="2" l="1"/>
  <c r="F11" i="2"/>
  <c r="G11" i="2" s="1"/>
  <c r="C8" i="2"/>
  <c r="B9" i="2"/>
  <c r="E6" i="2"/>
  <c r="E7" i="2" l="1"/>
  <c r="C9" i="2"/>
  <c r="B10" i="2"/>
  <c r="B11" i="2" l="1"/>
  <c r="C10" i="2"/>
  <c r="E8" i="2"/>
  <c r="E9" i="2" l="1"/>
  <c r="E10" i="2"/>
  <c r="C11" i="2"/>
  <c r="E11" i="2" l="1"/>
</calcChain>
</file>

<file path=xl/sharedStrings.xml><?xml version="1.0" encoding="utf-8"?>
<sst xmlns="http://schemas.openxmlformats.org/spreadsheetml/2006/main" count="36" uniqueCount="27">
  <si>
    <t>No</t>
  </si>
  <si>
    <t>Ra</t>
  </si>
  <si>
    <t>a=13,c=29,m=23,Zo=12357</t>
  </si>
  <si>
    <t>Rb</t>
  </si>
  <si>
    <t>a=23,c=93,m=31,Zo=13579</t>
  </si>
  <si>
    <t>Za</t>
  </si>
  <si>
    <t>Zb</t>
  </si>
  <si>
    <t>P</t>
  </si>
  <si>
    <t>F(p)</t>
  </si>
  <si>
    <t>q</t>
  </si>
  <si>
    <t>Reject</t>
  </si>
  <si>
    <t>diterima</t>
  </si>
  <si>
    <t>diolak</t>
  </si>
  <si>
    <t xml:space="preserve">f(x)=4*X*(1-X) untuk 0 ≤ X ≤ 10 </t>
  </si>
  <si>
    <t>f(0)</t>
  </si>
  <si>
    <t>f(1)</t>
  </si>
  <si>
    <t>f(2)</t>
  </si>
  <si>
    <t>f(3)</t>
  </si>
  <si>
    <t>f(4)</t>
  </si>
  <si>
    <t>f(5)</t>
  </si>
  <si>
    <t>f(7)</t>
  </si>
  <si>
    <t>f(8)</t>
  </si>
  <si>
    <t>f(9)</t>
  </si>
  <si>
    <t>f(10)</t>
  </si>
  <si>
    <t>f(6)</t>
  </si>
  <si>
    <t>f(p)</t>
  </si>
  <si>
    <t>Rejecion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</si>
</sst>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6DA19-B882-4A3E-BA8D-056ED4340970}">
  <dimension ref="A1:N31"/>
  <sheetViews>
    <sheetView workbookViewId="0">
      <selection activeCell="I2" sqref="I2"/>
    </sheetView>
  </sheetViews>
  <sheetFormatPr defaultRowHeight="15" x14ac:dyDescent="0.25"/>
  <cols>
    <col min="2" max="2" width="10.140625" customWidth="1"/>
  </cols>
  <sheetData>
    <row r="1" spans="1:14" x14ac:dyDescent="0.25">
      <c r="A1" s="1" t="s">
        <v>0</v>
      </c>
      <c r="B1" s="1" t="s">
        <v>5</v>
      </c>
      <c r="C1" s="1" t="s">
        <v>1</v>
      </c>
      <c r="D1" s="1" t="s">
        <v>7</v>
      </c>
      <c r="E1" s="1" t="s">
        <v>8</v>
      </c>
      <c r="F1" s="1" t="s">
        <v>6</v>
      </c>
      <c r="G1" s="1" t="s">
        <v>3</v>
      </c>
      <c r="H1" s="1" t="s">
        <v>9</v>
      </c>
      <c r="I1" s="1" t="s">
        <v>10</v>
      </c>
      <c r="K1" s="1" t="s">
        <v>1</v>
      </c>
      <c r="L1" s="2" t="s">
        <v>2</v>
      </c>
      <c r="M1" s="2"/>
      <c r="N1" s="2"/>
    </row>
    <row r="2" spans="1:14" x14ac:dyDescent="0.25">
      <c r="A2" s="1">
        <v>1</v>
      </c>
      <c r="B2">
        <f>MOD(12357*13+29,23)</f>
        <v>15</v>
      </c>
      <c r="C2">
        <f>B2/23</f>
        <v>0.65217391304347827</v>
      </c>
      <c r="D2">
        <f>(1-0)*(C2)</f>
        <v>0.65217391304347827</v>
      </c>
      <c r="E2">
        <f>3*D2</f>
        <v>1.9565217391304348</v>
      </c>
      <c r="F2">
        <f>MOD(13579*23+93,31)</f>
        <v>23</v>
      </c>
      <c r="G2">
        <f>F2/31</f>
        <v>0.74193548387096775</v>
      </c>
      <c r="H2">
        <f>3*G2</f>
        <v>2.225806451612903</v>
      </c>
      <c r="I2" t="str">
        <f>IF(E2&gt;H2,"Diterima","Ditolak")</f>
        <v>Ditolak</v>
      </c>
      <c r="K2" s="1" t="s">
        <v>3</v>
      </c>
      <c r="L2" s="2" t="s">
        <v>4</v>
      </c>
      <c r="M2" s="2"/>
      <c r="N2" s="2"/>
    </row>
    <row r="3" spans="1:14" x14ac:dyDescent="0.25">
      <c r="A3" s="1">
        <v>2</v>
      </c>
      <c r="B3">
        <f>MOD(B2*13+29,23)</f>
        <v>17</v>
      </c>
      <c r="C3">
        <f t="shared" ref="C3:C31" si="0">B3/23</f>
        <v>0.73913043478260865</v>
      </c>
      <c r="D3">
        <f t="shared" ref="D3:D31" si="1">(1-0)*(C3)</f>
        <v>0.73913043478260865</v>
      </c>
      <c r="E3">
        <f t="shared" ref="E3:E31" si="2">3*D3</f>
        <v>2.2173913043478262</v>
      </c>
      <c r="F3">
        <f>MOD(F2*23+93,31)</f>
        <v>2</v>
      </c>
      <c r="G3">
        <f t="shared" ref="G3:G31" si="3">F3/31</f>
        <v>6.4516129032258063E-2</v>
      </c>
      <c r="H3">
        <f t="shared" ref="H3:H31" si="4">3*G3</f>
        <v>0.19354838709677419</v>
      </c>
      <c r="I3" t="str">
        <f t="shared" ref="I3:I31" si="5">IF(E3&gt;H3,"Diterima","Ditolak")</f>
        <v>Diterima</v>
      </c>
    </row>
    <row r="4" spans="1:14" x14ac:dyDescent="0.25">
      <c r="A4" s="1">
        <v>3</v>
      </c>
      <c r="B4">
        <f t="shared" ref="B4:B31" si="6">MOD(B3*13+29,23)</f>
        <v>20</v>
      </c>
      <c r="C4">
        <f t="shared" si="0"/>
        <v>0.86956521739130432</v>
      </c>
      <c r="D4">
        <f t="shared" si="1"/>
        <v>0.86956521739130432</v>
      </c>
      <c r="E4">
        <f t="shared" si="2"/>
        <v>2.6086956521739131</v>
      </c>
      <c r="F4">
        <f t="shared" ref="F4:F31" si="7">MOD(F3*23+93,31)</f>
        <v>15</v>
      </c>
      <c r="G4">
        <f t="shared" si="3"/>
        <v>0.4838709677419355</v>
      </c>
      <c r="H4">
        <f t="shared" si="4"/>
        <v>1.4516129032258065</v>
      </c>
      <c r="I4" t="str">
        <f t="shared" si="5"/>
        <v>Diterima</v>
      </c>
      <c r="K4" s="3" t="s">
        <v>11</v>
      </c>
      <c r="L4" s="3">
        <f>COUNTIF(I2:I31,"Diterima")</f>
        <v>14</v>
      </c>
    </row>
    <row r="5" spans="1:14" x14ac:dyDescent="0.25">
      <c r="A5" s="1">
        <v>4</v>
      </c>
      <c r="B5">
        <f t="shared" si="6"/>
        <v>13</v>
      </c>
      <c r="C5">
        <f t="shared" si="0"/>
        <v>0.56521739130434778</v>
      </c>
      <c r="D5">
        <f t="shared" si="1"/>
        <v>0.56521739130434778</v>
      </c>
      <c r="E5">
        <f t="shared" si="2"/>
        <v>1.6956521739130435</v>
      </c>
      <c r="F5">
        <f t="shared" si="7"/>
        <v>4</v>
      </c>
      <c r="G5">
        <f t="shared" si="3"/>
        <v>0.12903225806451613</v>
      </c>
      <c r="H5">
        <f t="shared" si="4"/>
        <v>0.38709677419354838</v>
      </c>
      <c r="I5" t="str">
        <f t="shared" si="5"/>
        <v>Diterima</v>
      </c>
      <c r="K5" s="3" t="s">
        <v>12</v>
      </c>
      <c r="L5" s="3">
        <f>COUNTIF(I2:I31,"Ditolak")</f>
        <v>16</v>
      </c>
    </row>
    <row r="6" spans="1:14" x14ac:dyDescent="0.25">
      <c r="A6" s="1">
        <v>5</v>
      </c>
      <c r="B6">
        <f t="shared" si="6"/>
        <v>14</v>
      </c>
      <c r="C6">
        <f t="shared" si="0"/>
        <v>0.60869565217391308</v>
      </c>
      <c r="D6">
        <f t="shared" si="1"/>
        <v>0.60869565217391308</v>
      </c>
      <c r="E6">
        <f t="shared" si="2"/>
        <v>1.8260869565217392</v>
      </c>
      <c r="F6">
        <f t="shared" si="7"/>
        <v>30</v>
      </c>
      <c r="G6">
        <f t="shared" si="3"/>
        <v>0.967741935483871</v>
      </c>
      <c r="H6">
        <f t="shared" si="4"/>
        <v>2.903225806451613</v>
      </c>
      <c r="I6" t="str">
        <f t="shared" si="5"/>
        <v>Ditolak</v>
      </c>
    </row>
    <row r="7" spans="1:14" x14ac:dyDescent="0.25">
      <c r="A7" s="1">
        <v>6</v>
      </c>
      <c r="B7">
        <f t="shared" si="6"/>
        <v>4</v>
      </c>
      <c r="C7">
        <f t="shared" si="0"/>
        <v>0.17391304347826086</v>
      </c>
      <c r="D7">
        <f t="shared" si="1"/>
        <v>0.17391304347826086</v>
      </c>
      <c r="E7">
        <f t="shared" si="2"/>
        <v>0.52173913043478259</v>
      </c>
      <c r="F7">
        <f t="shared" si="7"/>
        <v>8</v>
      </c>
      <c r="G7">
        <f t="shared" si="3"/>
        <v>0.25806451612903225</v>
      </c>
      <c r="H7">
        <f t="shared" si="4"/>
        <v>0.77419354838709675</v>
      </c>
      <c r="I7" t="str">
        <f t="shared" si="5"/>
        <v>Ditolak</v>
      </c>
    </row>
    <row r="8" spans="1:14" x14ac:dyDescent="0.25">
      <c r="A8" s="1">
        <v>7</v>
      </c>
      <c r="B8">
        <f t="shared" si="6"/>
        <v>12</v>
      </c>
      <c r="C8">
        <f t="shared" si="0"/>
        <v>0.52173913043478259</v>
      </c>
      <c r="D8">
        <f t="shared" si="1"/>
        <v>0.52173913043478259</v>
      </c>
      <c r="E8">
        <f t="shared" si="2"/>
        <v>1.5652173913043477</v>
      </c>
      <c r="F8">
        <f t="shared" si="7"/>
        <v>29</v>
      </c>
      <c r="G8">
        <f t="shared" si="3"/>
        <v>0.93548387096774188</v>
      </c>
      <c r="H8">
        <f t="shared" si="4"/>
        <v>2.8064516129032255</v>
      </c>
      <c r="I8" t="str">
        <f t="shared" si="5"/>
        <v>Ditolak</v>
      </c>
    </row>
    <row r="9" spans="1:14" x14ac:dyDescent="0.25">
      <c r="A9" s="1">
        <v>8</v>
      </c>
      <c r="B9">
        <f t="shared" si="6"/>
        <v>1</v>
      </c>
      <c r="C9">
        <f t="shared" si="0"/>
        <v>4.3478260869565216E-2</v>
      </c>
      <c r="D9">
        <f t="shared" si="1"/>
        <v>4.3478260869565216E-2</v>
      </c>
      <c r="E9">
        <f t="shared" si="2"/>
        <v>0.13043478260869565</v>
      </c>
      <c r="F9">
        <f t="shared" si="7"/>
        <v>16</v>
      </c>
      <c r="G9">
        <f t="shared" si="3"/>
        <v>0.5161290322580645</v>
      </c>
      <c r="H9">
        <f t="shared" si="4"/>
        <v>1.5483870967741935</v>
      </c>
      <c r="I9" t="str">
        <f t="shared" si="5"/>
        <v>Ditolak</v>
      </c>
    </row>
    <row r="10" spans="1:14" x14ac:dyDescent="0.25">
      <c r="A10" s="1">
        <v>9</v>
      </c>
      <c r="B10">
        <f t="shared" si="6"/>
        <v>19</v>
      </c>
      <c r="C10">
        <f t="shared" si="0"/>
        <v>0.82608695652173914</v>
      </c>
      <c r="D10">
        <f t="shared" si="1"/>
        <v>0.82608695652173914</v>
      </c>
      <c r="E10">
        <f t="shared" si="2"/>
        <v>2.4782608695652173</v>
      </c>
      <c r="F10">
        <f t="shared" si="7"/>
        <v>27</v>
      </c>
      <c r="G10">
        <f t="shared" si="3"/>
        <v>0.87096774193548387</v>
      </c>
      <c r="H10">
        <f t="shared" si="4"/>
        <v>2.6129032258064515</v>
      </c>
      <c r="I10" t="str">
        <f t="shared" si="5"/>
        <v>Ditolak</v>
      </c>
    </row>
    <row r="11" spans="1:14" x14ac:dyDescent="0.25">
      <c r="A11" s="1">
        <v>10</v>
      </c>
      <c r="B11">
        <f t="shared" si="6"/>
        <v>0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si="7"/>
        <v>1</v>
      </c>
      <c r="G11">
        <f t="shared" si="3"/>
        <v>3.2258064516129031E-2</v>
      </c>
      <c r="H11">
        <f t="shared" si="4"/>
        <v>9.6774193548387094E-2</v>
      </c>
      <c r="I11" t="str">
        <f t="shared" si="5"/>
        <v>Ditolak</v>
      </c>
    </row>
    <row r="12" spans="1:14" x14ac:dyDescent="0.25">
      <c r="A12" s="1">
        <v>11</v>
      </c>
      <c r="B12">
        <f t="shared" si="6"/>
        <v>6</v>
      </c>
      <c r="C12">
        <f t="shared" si="0"/>
        <v>0.2608695652173913</v>
      </c>
      <c r="D12">
        <f t="shared" si="1"/>
        <v>0.2608695652173913</v>
      </c>
      <c r="E12">
        <f t="shared" si="2"/>
        <v>0.78260869565217384</v>
      </c>
      <c r="F12">
        <f t="shared" si="7"/>
        <v>23</v>
      </c>
      <c r="G12">
        <f t="shared" si="3"/>
        <v>0.74193548387096775</v>
      </c>
      <c r="H12">
        <f t="shared" si="4"/>
        <v>2.225806451612903</v>
      </c>
      <c r="I12" t="str">
        <f t="shared" si="5"/>
        <v>Ditolak</v>
      </c>
    </row>
    <row r="13" spans="1:14" x14ac:dyDescent="0.25">
      <c r="A13" s="1">
        <v>12</v>
      </c>
      <c r="B13">
        <f t="shared" si="6"/>
        <v>15</v>
      </c>
      <c r="C13">
        <f t="shared" si="0"/>
        <v>0.65217391304347827</v>
      </c>
      <c r="D13">
        <f t="shared" si="1"/>
        <v>0.65217391304347827</v>
      </c>
      <c r="E13">
        <f t="shared" si="2"/>
        <v>1.9565217391304348</v>
      </c>
      <c r="F13">
        <f t="shared" si="7"/>
        <v>2</v>
      </c>
      <c r="G13">
        <f t="shared" si="3"/>
        <v>6.4516129032258063E-2</v>
      </c>
      <c r="H13">
        <f t="shared" si="4"/>
        <v>0.19354838709677419</v>
      </c>
      <c r="I13" t="str">
        <f t="shared" si="5"/>
        <v>Diterima</v>
      </c>
    </row>
    <row r="14" spans="1:14" x14ac:dyDescent="0.25">
      <c r="A14" s="1">
        <v>13</v>
      </c>
      <c r="B14">
        <f t="shared" si="6"/>
        <v>17</v>
      </c>
      <c r="C14">
        <f t="shared" si="0"/>
        <v>0.73913043478260865</v>
      </c>
      <c r="D14">
        <f t="shared" si="1"/>
        <v>0.73913043478260865</v>
      </c>
      <c r="E14">
        <f t="shared" si="2"/>
        <v>2.2173913043478262</v>
      </c>
      <c r="F14">
        <f t="shared" si="7"/>
        <v>15</v>
      </c>
      <c r="G14">
        <f t="shared" si="3"/>
        <v>0.4838709677419355</v>
      </c>
      <c r="H14">
        <f t="shared" si="4"/>
        <v>1.4516129032258065</v>
      </c>
      <c r="I14" t="str">
        <f t="shared" si="5"/>
        <v>Diterima</v>
      </c>
    </row>
    <row r="15" spans="1:14" x14ac:dyDescent="0.25">
      <c r="A15" s="1">
        <v>14</v>
      </c>
      <c r="B15">
        <f t="shared" si="6"/>
        <v>20</v>
      </c>
      <c r="C15">
        <f t="shared" si="0"/>
        <v>0.86956521739130432</v>
      </c>
      <c r="D15">
        <f t="shared" si="1"/>
        <v>0.86956521739130432</v>
      </c>
      <c r="E15">
        <f t="shared" si="2"/>
        <v>2.6086956521739131</v>
      </c>
      <c r="F15">
        <f t="shared" si="7"/>
        <v>4</v>
      </c>
      <c r="G15">
        <f t="shared" si="3"/>
        <v>0.12903225806451613</v>
      </c>
      <c r="H15">
        <f t="shared" si="4"/>
        <v>0.38709677419354838</v>
      </c>
      <c r="I15" t="str">
        <f t="shared" si="5"/>
        <v>Diterima</v>
      </c>
    </row>
    <row r="16" spans="1:14" x14ac:dyDescent="0.25">
      <c r="A16" s="1">
        <v>15</v>
      </c>
      <c r="B16">
        <f t="shared" si="6"/>
        <v>13</v>
      </c>
      <c r="C16">
        <f t="shared" si="0"/>
        <v>0.56521739130434778</v>
      </c>
      <c r="D16">
        <f t="shared" si="1"/>
        <v>0.56521739130434778</v>
      </c>
      <c r="E16">
        <f t="shared" si="2"/>
        <v>1.6956521739130435</v>
      </c>
      <c r="F16">
        <f t="shared" si="7"/>
        <v>30</v>
      </c>
      <c r="G16">
        <f t="shared" si="3"/>
        <v>0.967741935483871</v>
      </c>
      <c r="H16">
        <f t="shared" si="4"/>
        <v>2.903225806451613</v>
      </c>
      <c r="I16" t="str">
        <f t="shared" si="5"/>
        <v>Ditolak</v>
      </c>
    </row>
    <row r="17" spans="1:9" x14ac:dyDescent="0.25">
      <c r="A17" s="1">
        <v>16</v>
      </c>
      <c r="B17">
        <f t="shared" si="6"/>
        <v>14</v>
      </c>
      <c r="C17">
        <f t="shared" si="0"/>
        <v>0.60869565217391308</v>
      </c>
      <c r="D17">
        <f t="shared" si="1"/>
        <v>0.60869565217391308</v>
      </c>
      <c r="E17">
        <f t="shared" si="2"/>
        <v>1.8260869565217392</v>
      </c>
      <c r="F17">
        <f t="shared" si="7"/>
        <v>8</v>
      </c>
      <c r="G17">
        <f t="shared" si="3"/>
        <v>0.25806451612903225</v>
      </c>
      <c r="H17">
        <f t="shared" si="4"/>
        <v>0.77419354838709675</v>
      </c>
      <c r="I17" t="str">
        <f t="shared" si="5"/>
        <v>Diterima</v>
      </c>
    </row>
    <row r="18" spans="1:9" x14ac:dyDescent="0.25">
      <c r="A18" s="1">
        <v>17</v>
      </c>
      <c r="B18">
        <f t="shared" si="6"/>
        <v>4</v>
      </c>
      <c r="C18">
        <f t="shared" si="0"/>
        <v>0.17391304347826086</v>
      </c>
      <c r="D18">
        <f t="shared" si="1"/>
        <v>0.17391304347826086</v>
      </c>
      <c r="E18">
        <f t="shared" si="2"/>
        <v>0.52173913043478259</v>
      </c>
      <c r="F18">
        <f t="shared" si="7"/>
        <v>29</v>
      </c>
      <c r="G18">
        <f t="shared" si="3"/>
        <v>0.93548387096774188</v>
      </c>
      <c r="H18">
        <f t="shared" si="4"/>
        <v>2.8064516129032255</v>
      </c>
      <c r="I18" t="str">
        <f t="shared" si="5"/>
        <v>Ditolak</v>
      </c>
    </row>
    <row r="19" spans="1:9" x14ac:dyDescent="0.25">
      <c r="A19" s="1">
        <v>18</v>
      </c>
      <c r="B19">
        <f t="shared" si="6"/>
        <v>12</v>
      </c>
      <c r="C19">
        <f t="shared" si="0"/>
        <v>0.52173913043478259</v>
      </c>
      <c r="D19">
        <f t="shared" si="1"/>
        <v>0.52173913043478259</v>
      </c>
      <c r="E19">
        <f t="shared" si="2"/>
        <v>1.5652173913043477</v>
      </c>
      <c r="F19">
        <f t="shared" si="7"/>
        <v>16</v>
      </c>
      <c r="G19">
        <f t="shared" si="3"/>
        <v>0.5161290322580645</v>
      </c>
      <c r="H19">
        <f t="shared" si="4"/>
        <v>1.5483870967741935</v>
      </c>
      <c r="I19" t="str">
        <f t="shared" si="5"/>
        <v>Diterima</v>
      </c>
    </row>
    <row r="20" spans="1:9" x14ac:dyDescent="0.25">
      <c r="A20" s="1">
        <v>19</v>
      </c>
      <c r="B20">
        <f t="shared" si="6"/>
        <v>1</v>
      </c>
      <c r="C20">
        <f t="shared" si="0"/>
        <v>4.3478260869565216E-2</v>
      </c>
      <c r="D20">
        <f t="shared" si="1"/>
        <v>4.3478260869565216E-2</v>
      </c>
      <c r="E20">
        <f t="shared" si="2"/>
        <v>0.13043478260869565</v>
      </c>
      <c r="F20">
        <f t="shared" si="7"/>
        <v>27</v>
      </c>
      <c r="G20">
        <f t="shared" si="3"/>
        <v>0.87096774193548387</v>
      </c>
      <c r="H20">
        <f t="shared" si="4"/>
        <v>2.6129032258064515</v>
      </c>
      <c r="I20" t="str">
        <f t="shared" si="5"/>
        <v>Ditolak</v>
      </c>
    </row>
    <row r="21" spans="1:9" x14ac:dyDescent="0.25">
      <c r="A21" s="1">
        <v>20</v>
      </c>
      <c r="B21">
        <f t="shared" si="6"/>
        <v>19</v>
      </c>
      <c r="C21">
        <f t="shared" si="0"/>
        <v>0.82608695652173914</v>
      </c>
      <c r="D21">
        <f t="shared" si="1"/>
        <v>0.82608695652173914</v>
      </c>
      <c r="E21">
        <f t="shared" si="2"/>
        <v>2.4782608695652173</v>
      </c>
      <c r="F21">
        <f t="shared" si="7"/>
        <v>1</v>
      </c>
      <c r="G21">
        <f t="shared" si="3"/>
        <v>3.2258064516129031E-2</v>
      </c>
      <c r="H21">
        <f t="shared" si="4"/>
        <v>9.6774193548387094E-2</v>
      </c>
      <c r="I21" t="str">
        <f t="shared" si="5"/>
        <v>Diterima</v>
      </c>
    </row>
    <row r="22" spans="1:9" x14ac:dyDescent="0.25">
      <c r="A22" s="1">
        <v>21</v>
      </c>
      <c r="B22">
        <f t="shared" si="6"/>
        <v>0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7"/>
        <v>23</v>
      </c>
      <c r="G22">
        <f t="shared" si="3"/>
        <v>0.74193548387096775</v>
      </c>
      <c r="H22">
        <f t="shared" si="4"/>
        <v>2.225806451612903</v>
      </c>
      <c r="I22" t="str">
        <f t="shared" si="5"/>
        <v>Ditolak</v>
      </c>
    </row>
    <row r="23" spans="1:9" x14ac:dyDescent="0.25">
      <c r="A23" s="1">
        <v>22</v>
      </c>
      <c r="B23">
        <f t="shared" si="6"/>
        <v>6</v>
      </c>
      <c r="C23">
        <f t="shared" si="0"/>
        <v>0.2608695652173913</v>
      </c>
      <c r="D23">
        <f t="shared" si="1"/>
        <v>0.2608695652173913</v>
      </c>
      <c r="E23">
        <f t="shared" si="2"/>
        <v>0.78260869565217384</v>
      </c>
      <c r="F23">
        <f t="shared" si="7"/>
        <v>2</v>
      </c>
      <c r="G23">
        <f t="shared" si="3"/>
        <v>6.4516129032258063E-2</v>
      </c>
      <c r="H23">
        <f t="shared" si="4"/>
        <v>0.19354838709677419</v>
      </c>
      <c r="I23" t="str">
        <f t="shared" si="5"/>
        <v>Diterima</v>
      </c>
    </row>
    <row r="24" spans="1:9" x14ac:dyDescent="0.25">
      <c r="A24" s="1">
        <v>23</v>
      </c>
      <c r="B24">
        <f t="shared" si="6"/>
        <v>15</v>
      </c>
      <c r="C24">
        <f t="shared" si="0"/>
        <v>0.65217391304347827</v>
      </c>
      <c r="D24">
        <f t="shared" si="1"/>
        <v>0.65217391304347827</v>
      </c>
      <c r="E24">
        <f t="shared" si="2"/>
        <v>1.9565217391304348</v>
      </c>
      <c r="F24">
        <f t="shared" si="7"/>
        <v>15</v>
      </c>
      <c r="G24">
        <f t="shared" si="3"/>
        <v>0.4838709677419355</v>
      </c>
      <c r="H24">
        <f t="shared" si="4"/>
        <v>1.4516129032258065</v>
      </c>
      <c r="I24" t="str">
        <f t="shared" si="5"/>
        <v>Diterima</v>
      </c>
    </row>
    <row r="25" spans="1:9" x14ac:dyDescent="0.25">
      <c r="A25" s="1">
        <v>24</v>
      </c>
      <c r="B25">
        <f t="shared" si="6"/>
        <v>17</v>
      </c>
      <c r="C25">
        <f t="shared" si="0"/>
        <v>0.73913043478260865</v>
      </c>
      <c r="D25">
        <f t="shared" si="1"/>
        <v>0.73913043478260865</v>
      </c>
      <c r="E25">
        <f t="shared" si="2"/>
        <v>2.2173913043478262</v>
      </c>
      <c r="F25">
        <f t="shared" si="7"/>
        <v>4</v>
      </c>
      <c r="G25">
        <f t="shared" si="3"/>
        <v>0.12903225806451613</v>
      </c>
      <c r="H25">
        <f t="shared" si="4"/>
        <v>0.38709677419354838</v>
      </c>
      <c r="I25" t="str">
        <f t="shared" si="5"/>
        <v>Diterima</v>
      </c>
    </row>
    <row r="26" spans="1:9" x14ac:dyDescent="0.25">
      <c r="A26" s="1">
        <v>25</v>
      </c>
      <c r="B26">
        <f t="shared" si="6"/>
        <v>20</v>
      </c>
      <c r="C26">
        <f t="shared" si="0"/>
        <v>0.86956521739130432</v>
      </c>
      <c r="D26">
        <f t="shared" si="1"/>
        <v>0.86956521739130432</v>
      </c>
      <c r="E26">
        <f t="shared" si="2"/>
        <v>2.6086956521739131</v>
      </c>
      <c r="F26">
        <f t="shared" si="7"/>
        <v>30</v>
      </c>
      <c r="G26">
        <f t="shared" si="3"/>
        <v>0.967741935483871</v>
      </c>
      <c r="H26">
        <f t="shared" si="4"/>
        <v>2.903225806451613</v>
      </c>
      <c r="I26" t="str">
        <f t="shared" si="5"/>
        <v>Ditolak</v>
      </c>
    </row>
    <row r="27" spans="1:9" x14ac:dyDescent="0.25">
      <c r="A27" s="1">
        <v>26</v>
      </c>
      <c r="B27">
        <f t="shared" si="6"/>
        <v>13</v>
      </c>
      <c r="C27">
        <f t="shared" si="0"/>
        <v>0.56521739130434778</v>
      </c>
      <c r="D27">
        <f t="shared" si="1"/>
        <v>0.56521739130434778</v>
      </c>
      <c r="E27">
        <f t="shared" si="2"/>
        <v>1.6956521739130435</v>
      </c>
      <c r="F27">
        <f t="shared" si="7"/>
        <v>8</v>
      </c>
      <c r="G27">
        <f t="shared" si="3"/>
        <v>0.25806451612903225</v>
      </c>
      <c r="H27">
        <f t="shared" si="4"/>
        <v>0.77419354838709675</v>
      </c>
      <c r="I27" t="str">
        <f t="shared" si="5"/>
        <v>Diterima</v>
      </c>
    </row>
    <row r="28" spans="1:9" x14ac:dyDescent="0.25">
      <c r="A28" s="1">
        <v>27</v>
      </c>
      <c r="B28">
        <f t="shared" si="6"/>
        <v>14</v>
      </c>
      <c r="C28">
        <f t="shared" si="0"/>
        <v>0.60869565217391308</v>
      </c>
      <c r="D28">
        <f t="shared" si="1"/>
        <v>0.60869565217391308</v>
      </c>
      <c r="E28">
        <f t="shared" si="2"/>
        <v>1.8260869565217392</v>
      </c>
      <c r="F28">
        <f t="shared" si="7"/>
        <v>29</v>
      </c>
      <c r="G28">
        <f t="shared" si="3"/>
        <v>0.93548387096774188</v>
      </c>
      <c r="H28">
        <f t="shared" si="4"/>
        <v>2.8064516129032255</v>
      </c>
      <c r="I28" t="str">
        <f t="shared" si="5"/>
        <v>Ditolak</v>
      </c>
    </row>
    <row r="29" spans="1:9" x14ac:dyDescent="0.25">
      <c r="A29" s="1">
        <v>28</v>
      </c>
      <c r="B29">
        <f t="shared" si="6"/>
        <v>4</v>
      </c>
      <c r="C29">
        <f t="shared" si="0"/>
        <v>0.17391304347826086</v>
      </c>
      <c r="D29">
        <f t="shared" si="1"/>
        <v>0.17391304347826086</v>
      </c>
      <c r="E29">
        <f t="shared" si="2"/>
        <v>0.52173913043478259</v>
      </c>
      <c r="F29">
        <f t="shared" si="7"/>
        <v>16</v>
      </c>
      <c r="G29">
        <f t="shared" si="3"/>
        <v>0.5161290322580645</v>
      </c>
      <c r="H29">
        <f t="shared" si="4"/>
        <v>1.5483870967741935</v>
      </c>
      <c r="I29" t="str">
        <f t="shared" si="5"/>
        <v>Ditolak</v>
      </c>
    </row>
    <row r="30" spans="1:9" x14ac:dyDescent="0.25">
      <c r="A30" s="1">
        <v>29</v>
      </c>
      <c r="B30">
        <f t="shared" si="6"/>
        <v>12</v>
      </c>
      <c r="C30">
        <f t="shared" si="0"/>
        <v>0.52173913043478259</v>
      </c>
      <c r="D30">
        <f t="shared" si="1"/>
        <v>0.52173913043478259</v>
      </c>
      <c r="E30">
        <f t="shared" si="2"/>
        <v>1.5652173913043477</v>
      </c>
      <c r="F30">
        <f t="shared" si="7"/>
        <v>27</v>
      </c>
      <c r="G30">
        <f t="shared" si="3"/>
        <v>0.87096774193548387</v>
      </c>
      <c r="H30">
        <f t="shared" si="4"/>
        <v>2.6129032258064515</v>
      </c>
      <c r="I30" t="str">
        <f t="shared" si="5"/>
        <v>Ditolak</v>
      </c>
    </row>
    <row r="31" spans="1:9" x14ac:dyDescent="0.25">
      <c r="A31" s="1">
        <v>30</v>
      </c>
      <c r="B31">
        <f t="shared" si="6"/>
        <v>1</v>
      </c>
      <c r="C31">
        <f t="shared" si="0"/>
        <v>4.3478260869565216E-2</v>
      </c>
      <c r="D31">
        <f t="shared" si="1"/>
        <v>4.3478260869565216E-2</v>
      </c>
      <c r="E31">
        <f t="shared" si="2"/>
        <v>0.13043478260869565</v>
      </c>
      <c r="F31">
        <f t="shared" si="7"/>
        <v>1</v>
      </c>
      <c r="G31">
        <f t="shared" si="3"/>
        <v>3.2258064516129031E-2</v>
      </c>
      <c r="H31">
        <f t="shared" si="4"/>
        <v>9.6774193548387094E-2</v>
      </c>
      <c r="I31" t="str">
        <f t="shared" si="5"/>
        <v>Diterima</v>
      </c>
    </row>
  </sheetData>
  <mergeCells count="2">
    <mergeCell ref="L1:N1"/>
    <mergeCell ref="L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FEC3D-155C-44FA-8753-323DA9B7681B}">
  <dimension ref="A1:P16"/>
  <sheetViews>
    <sheetView tabSelected="1" workbookViewId="0">
      <selection activeCell="N3" sqref="N3:P13"/>
    </sheetView>
  </sheetViews>
  <sheetFormatPr defaultRowHeight="15" x14ac:dyDescent="0.25"/>
  <sheetData>
    <row r="1" spans="1:16" x14ac:dyDescent="0.25">
      <c r="A1" s="1" t="s">
        <v>0</v>
      </c>
      <c r="B1" s="1" t="s">
        <v>5</v>
      </c>
      <c r="C1" s="1" t="s">
        <v>1</v>
      </c>
      <c r="D1" s="1" t="s">
        <v>7</v>
      </c>
      <c r="E1" t="s">
        <v>25</v>
      </c>
      <c r="F1" s="1" t="s">
        <v>6</v>
      </c>
      <c r="G1" s="1" t="s">
        <v>3</v>
      </c>
      <c r="H1" s="1" t="s">
        <v>9</v>
      </c>
      <c r="I1" t="s">
        <v>26</v>
      </c>
      <c r="N1" s="4" t="s">
        <v>13</v>
      </c>
    </row>
    <row r="2" spans="1:16" x14ac:dyDescent="0.25">
      <c r="A2" s="1">
        <v>1</v>
      </c>
      <c r="B2">
        <f>MOD(12357*13+29,23)</f>
        <v>15</v>
      </c>
      <c r="C2">
        <f>B2/23</f>
        <v>0.65217391304347827</v>
      </c>
      <c r="D2">
        <f>(10-0)*(C2)</f>
        <v>6.5217391304347831</v>
      </c>
      <c r="E2">
        <f>(4*D2)*(1-D2)</f>
        <v>-144.04536862003783</v>
      </c>
      <c r="F2">
        <f>MOD(13579*23+93,31)</f>
        <v>23</v>
      </c>
      <c r="G2">
        <f>F2/31</f>
        <v>0.74193548387096775</v>
      </c>
      <c r="H2">
        <f>0*G2</f>
        <v>0</v>
      </c>
      <c r="I2" t="str">
        <f>IF(E2&gt;H2,"Diterima","Ditolak")</f>
        <v>Ditolak</v>
      </c>
      <c r="N2" s="4"/>
    </row>
    <row r="3" spans="1:16" x14ac:dyDescent="0.25">
      <c r="A3" s="1">
        <v>2</v>
      </c>
      <c r="B3">
        <f>MOD(B2*13+29,23)</f>
        <v>17</v>
      </c>
      <c r="C3">
        <f t="shared" ref="C3:C16" si="0">B3/23</f>
        <v>0.73913043478260865</v>
      </c>
      <c r="D3">
        <f t="shared" ref="D3:D11" si="1">(10-0)*(C3)</f>
        <v>7.391304347826086</v>
      </c>
      <c r="E3">
        <f t="shared" ref="E3:E11" si="2">(4*D3)*(1-D3)</f>
        <v>-188.96030245746687</v>
      </c>
      <c r="F3">
        <f>MOD(F2*23+93,31)</f>
        <v>2</v>
      </c>
      <c r="G3">
        <f t="shared" ref="G3:G11" si="3">F3/31</f>
        <v>6.4516129032258063E-2</v>
      </c>
      <c r="H3">
        <f t="shared" ref="H3:H11" si="4">0*G3</f>
        <v>0</v>
      </c>
      <c r="I3" t="str">
        <f t="shared" ref="I3:I11" si="5">IF(E3&gt;H3,"Diterima","Ditolak")</f>
        <v>Ditolak</v>
      </c>
      <c r="N3">
        <v>0</v>
      </c>
      <c r="O3" t="s">
        <v>14</v>
      </c>
      <c r="P3">
        <f>(4*N3)*(1-N3)</f>
        <v>0</v>
      </c>
    </row>
    <row r="4" spans="1:16" x14ac:dyDescent="0.25">
      <c r="A4" s="1">
        <v>3</v>
      </c>
      <c r="B4">
        <f t="shared" ref="B4:B16" si="6">MOD(B3*13+29,23)</f>
        <v>20</v>
      </c>
      <c r="C4">
        <f t="shared" si="0"/>
        <v>0.86956521739130432</v>
      </c>
      <c r="D4">
        <f t="shared" si="1"/>
        <v>8.695652173913043</v>
      </c>
      <c r="E4">
        <f t="shared" si="2"/>
        <v>-267.67485822306236</v>
      </c>
      <c r="F4">
        <f t="shared" ref="F4:F11" si="7">MOD(F3*23+93,31)</f>
        <v>15</v>
      </c>
      <c r="G4">
        <f t="shared" si="3"/>
        <v>0.4838709677419355</v>
      </c>
      <c r="H4">
        <f t="shared" si="4"/>
        <v>0</v>
      </c>
      <c r="I4" t="str">
        <f t="shared" si="5"/>
        <v>Ditolak</v>
      </c>
      <c r="N4">
        <v>1</v>
      </c>
      <c r="O4" t="s">
        <v>15</v>
      </c>
      <c r="P4">
        <f t="shared" ref="P4:P13" si="8">(4*N4)*(1-N4)</f>
        <v>0</v>
      </c>
    </row>
    <row r="5" spans="1:16" x14ac:dyDescent="0.25">
      <c r="A5" s="1">
        <v>4</v>
      </c>
      <c r="B5">
        <f t="shared" si="6"/>
        <v>13</v>
      </c>
      <c r="C5">
        <f t="shared" si="0"/>
        <v>0.56521739130434778</v>
      </c>
      <c r="D5">
        <f t="shared" si="1"/>
        <v>5.6521739130434776</v>
      </c>
      <c r="E5">
        <f t="shared" si="2"/>
        <v>-105.17958412098297</v>
      </c>
      <c r="F5">
        <f t="shared" si="7"/>
        <v>4</v>
      </c>
      <c r="G5">
        <f t="shared" si="3"/>
        <v>0.12903225806451613</v>
      </c>
      <c r="H5">
        <f t="shared" si="4"/>
        <v>0</v>
      </c>
      <c r="I5" t="str">
        <f t="shared" si="5"/>
        <v>Ditolak</v>
      </c>
      <c r="N5">
        <v>2</v>
      </c>
      <c r="O5" t="s">
        <v>16</v>
      </c>
      <c r="P5">
        <f t="shared" si="8"/>
        <v>-8</v>
      </c>
    </row>
    <row r="6" spans="1:16" x14ac:dyDescent="0.25">
      <c r="A6" s="1">
        <v>5</v>
      </c>
      <c r="B6">
        <f t="shared" si="6"/>
        <v>14</v>
      </c>
      <c r="C6">
        <f t="shared" si="0"/>
        <v>0.60869565217391308</v>
      </c>
      <c r="D6">
        <f t="shared" si="1"/>
        <v>6.0869565217391308</v>
      </c>
      <c r="E6">
        <f t="shared" si="2"/>
        <v>-123.85633270321362</v>
      </c>
      <c r="F6">
        <f t="shared" si="7"/>
        <v>30</v>
      </c>
      <c r="G6">
        <f t="shared" si="3"/>
        <v>0.967741935483871</v>
      </c>
      <c r="H6">
        <f t="shared" si="4"/>
        <v>0</v>
      </c>
      <c r="I6" t="str">
        <f t="shared" si="5"/>
        <v>Ditolak</v>
      </c>
      <c r="N6">
        <v>3</v>
      </c>
      <c r="O6" t="s">
        <v>17</v>
      </c>
      <c r="P6">
        <f t="shared" si="8"/>
        <v>-24</v>
      </c>
    </row>
    <row r="7" spans="1:16" x14ac:dyDescent="0.25">
      <c r="A7" s="1">
        <v>6</v>
      </c>
      <c r="B7">
        <f t="shared" si="6"/>
        <v>4</v>
      </c>
      <c r="C7">
        <f t="shared" si="0"/>
        <v>0.17391304347826086</v>
      </c>
      <c r="D7">
        <f t="shared" si="1"/>
        <v>1.7391304347826086</v>
      </c>
      <c r="E7">
        <f t="shared" si="2"/>
        <v>-5.1417769376181468</v>
      </c>
      <c r="F7">
        <f t="shared" si="7"/>
        <v>8</v>
      </c>
      <c r="G7">
        <f t="shared" si="3"/>
        <v>0.25806451612903225</v>
      </c>
      <c r="H7">
        <f t="shared" si="4"/>
        <v>0</v>
      </c>
      <c r="I7" t="str">
        <f t="shared" si="5"/>
        <v>Ditolak</v>
      </c>
      <c r="N7">
        <v>4</v>
      </c>
      <c r="O7" t="s">
        <v>18</v>
      </c>
      <c r="P7">
        <f t="shared" si="8"/>
        <v>-48</v>
      </c>
    </row>
    <row r="8" spans="1:16" x14ac:dyDescent="0.25">
      <c r="A8" s="1">
        <v>7</v>
      </c>
      <c r="B8">
        <f t="shared" si="6"/>
        <v>12</v>
      </c>
      <c r="C8">
        <f t="shared" si="0"/>
        <v>0.52173913043478259</v>
      </c>
      <c r="D8">
        <f t="shared" si="1"/>
        <v>5.2173913043478262</v>
      </c>
      <c r="E8">
        <f t="shared" si="2"/>
        <v>-88.015122873345945</v>
      </c>
      <c r="F8">
        <f t="shared" si="7"/>
        <v>29</v>
      </c>
      <c r="G8">
        <f t="shared" si="3"/>
        <v>0.93548387096774188</v>
      </c>
      <c r="H8">
        <f t="shared" si="4"/>
        <v>0</v>
      </c>
      <c r="I8" t="str">
        <f t="shared" si="5"/>
        <v>Ditolak</v>
      </c>
      <c r="N8">
        <v>5</v>
      </c>
      <c r="O8" t="s">
        <v>19</v>
      </c>
      <c r="P8">
        <f t="shared" si="8"/>
        <v>-80</v>
      </c>
    </row>
    <row r="9" spans="1:16" x14ac:dyDescent="0.25">
      <c r="A9" s="1">
        <v>8</v>
      </c>
      <c r="B9">
        <f t="shared" si="6"/>
        <v>1</v>
      </c>
      <c r="C9">
        <f t="shared" si="0"/>
        <v>4.3478260869565216E-2</v>
      </c>
      <c r="D9">
        <f t="shared" si="1"/>
        <v>0.43478260869565216</v>
      </c>
      <c r="E9">
        <f t="shared" si="2"/>
        <v>0.98298676748582237</v>
      </c>
      <c r="F9">
        <f t="shared" si="7"/>
        <v>16</v>
      </c>
      <c r="G9">
        <f t="shared" si="3"/>
        <v>0.5161290322580645</v>
      </c>
      <c r="H9">
        <f t="shared" si="4"/>
        <v>0</v>
      </c>
      <c r="I9" t="str">
        <f t="shared" si="5"/>
        <v>Diterima</v>
      </c>
      <c r="N9">
        <v>6</v>
      </c>
      <c r="O9" t="s">
        <v>24</v>
      </c>
      <c r="P9">
        <f t="shared" si="8"/>
        <v>-120</v>
      </c>
    </row>
    <row r="10" spans="1:16" x14ac:dyDescent="0.25">
      <c r="A10" s="1">
        <v>9</v>
      </c>
      <c r="B10">
        <f t="shared" si="6"/>
        <v>19</v>
      </c>
      <c r="C10">
        <f t="shared" si="0"/>
        <v>0.82608695652173914</v>
      </c>
      <c r="D10">
        <f t="shared" si="1"/>
        <v>8.2608695652173907</v>
      </c>
      <c r="E10">
        <f t="shared" si="2"/>
        <v>-239.92438563327028</v>
      </c>
      <c r="F10">
        <f t="shared" si="7"/>
        <v>27</v>
      </c>
      <c r="G10">
        <f t="shared" si="3"/>
        <v>0.87096774193548387</v>
      </c>
      <c r="H10">
        <f t="shared" si="4"/>
        <v>0</v>
      </c>
      <c r="I10" t="str">
        <f t="shared" si="5"/>
        <v>Ditolak</v>
      </c>
      <c r="N10">
        <v>7</v>
      </c>
      <c r="O10" t="s">
        <v>20</v>
      </c>
      <c r="P10">
        <f t="shared" si="8"/>
        <v>-168</v>
      </c>
    </row>
    <row r="11" spans="1:16" x14ac:dyDescent="0.25">
      <c r="A11" s="1">
        <v>10</v>
      </c>
      <c r="B11">
        <f t="shared" si="6"/>
        <v>0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si="7"/>
        <v>1</v>
      </c>
      <c r="G11">
        <f t="shared" si="3"/>
        <v>3.2258064516129031E-2</v>
      </c>
      <c r="H11">
        <f t="shared" si="4"/>
        <v>0</v>
      </c>
      <c r="I11" t="str">
        <f t="shared" si="5"/>
        <v>Ditolak</v>
      </c>
      <c r="N11">
        <v>8</v>
      </c>
      <c r="O11" t="s">
        <v>21</v>
      </c>
      <c r="P11">
        <f t="shared" si="8"/>
        <v>-224</v>
      </c>
    </row>
    <row r="12" spans="1:16" x14ac:dyDescent="0.25">
      <c r="A12" s="1"/>
      <c r="N12">
        <v>9</v>
      </c>
      <c r="O12" t="s">
        <v>22</v>
      </c>
      <c r="P12">
        <f t="shared" si="8"/>
        <v>-288</v>
      </c>
    </row>
    <row r="13" spans="1:16" x14ac:dyDescent="0.25">
      <c r="A13" s="1"/>
      <c r="N13">
        <v>10</v>
      </c>
      <c r="O13" t="s">
        <v>23</v>
      </c>
      <c r="P13">
        <f t="shared" si="8"/>
        <v>-360</v>
      </c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ARMDHN</dc:creator>
  <cp:lastModifiedBy>ARMDHN</cp:lastModifiedBy>
  <dcterms:created xsi:type="dcterms:W3CDTF">2019-11-28T04:54:29Z</dcterms:created>
  <dcterms:modified xsi:type="dcterms:W3CDTF">2019-11-28T05:41:29Z</dcterms:modified>
</cp:coreProperties>
</file>