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 tabRatio="823" activeTab="8"/>
  </bookViews>
  <sheets>
    <sheet name="Data Sumur Bor 2015" sheetId="7" r:id="rId1"/>
    <sheet name="REKAP SUMUR LOMBOK" sheetId="1" r:id="rId2"/>
    <sheet name="PLOT" sheetId="2" r:id="rId3"/>
    <sheet name="Rekap Sumur BOR Perkabupaten" sheetId="3" r:id="rId4"/>
    <sheet name="BOR Lobar" sheetId="4" r:id="rId5"/>
    <sheet name="BOR Lout" sheetId="5" r:id="rId6"/>
    <sheet name="sumur" sheetId="6" r:id="rId7"/>
    <sheet name="BOR Loteng" sheetId="8" r:id="rId8"/>
    <sheet name="BOR Lotim" sheetId="9" r:id="rId9"/>
  </sheets>
  <externalReferences>
    <externalReference r:id="rId10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8"/>
  <c r="N17"/>
  <c r="N16"/>
  <c r="N15"/>
  <c r="N14"/>
  <c r="C206" i="9"/>
  <c r="D206"/>
  <c r="E206"/>
  <c r="F206"/>
  <c r="G206"/>
  <c r="H206"/>
  <c r="I206"/>
  <c r="J206"/>
  <c r="K206"/>
  <c r="L206"/>
  <c r="C207"/>
  <c r="D207"/>
  <c r="E207"/>
  <c r="F207"/>
  <c r="G207"/>
  <c r="H207"/>
  <c r="I207"/>
  <c r="J207"/>
  <c r="K207"/>
  <c r="L207"/>
  <c r="C208"/>
  <c r="D208"/>
  <c r="E208"/>
  <c r="F208"/>
  <c r="G208"/>
  <c r="H208"/>
  <c r="I208"/>
  <c r="J208"/>
  <c r="K208"/>
  <c r="L208"/>
  <c r="C209"/>
  <c r="D209"/>
  <c r="E209"/>
  <c r="F209"/>
  <c r="G209"/>
  <c r="H209"/>
  <c r="I209"/>
  <c r="J209"/>
  <c r="K209"/>
  <c r="L209"/>
  <c r="C210"/>
  <c r="D210"/>
  <c r="E210"/>
  <c r="F210"/>
  <c r="G210"/>
  <c r="H210"/>
  <c r="I210"/>
  <c r="J210"/>
  <c r="K210"/>
  <c r="L210"/>
  <c r="C211"/>
  <c r="D211"/>
  <c r="E211"/>
  <c r="F211"/>
  <c r="G211"/>
  <c r="H211"/>
  <c r="I211"/>
  <c r="J211"/>
  <c r="K211"/>
  <c r="L211"/>
  <c r="C212"/>
  <c r="D212"/>
  <c r="E212"/>
  <c r="F212"/>
  <c r="G212"/>
  <c r="H212"/>
  <c r="I212"/>
  <c r="J212"/>
  <c r="K212"/>
  <c r="L212"/>
  <c r="C213"/>
  <c r="D213"/>
  <c r="E213"/>
  <c r="F213"/>
  <c r="G213"/>
  <c r="H213"/>
  <c r="I213"/>
  <c r="J213"/>
  <c r="K213"/>
  <c r="L213"/>
  <c r="C214"/>
  <c r="D214"/>
  <c r="E214"/>
  <c r="F214"/>
  <c r="G214"/>
  <c r="H214"/>
  <c r="I214"/>
  <c r="J214"/>
  <c r="K214"/>
  <c r="L214"/>
  <c r="C215"/>
  <c r="D215"/>
  <c r="E215"/>
  <c r="F215"/>
  <c r="G215"/>
  <c r="H215"/>
  <c r="I215"/>
  <c r="J215"/>
  <c r="K215"/>
  <c r="L215"/>
  <c r="C216"/>
  <c r="D216"/>
  <c r="E216"/>
  <c r="F216"/>
  <c r="G216"/>
  <c r="H216"/>
  <c r="I216"/>
  <c r="J216"/>
  <c r="K216"/>
  <c r="L216"/>
  <c r="C217"/>
  <c r="D217"/>
  <c r="E217"/>
  <c r="F217"/>
  <c r="G217"/>
  <c r="H217"/>
  <c r="I217"/>
  <c r="J217"/>
  <c r="K217"/>
  <c r="L217"/>
  <c r="C218"/>
  <c r="D218"/>
  <c r="E218"/>
  <c r="F218"/>
  <c r="G218"/>
  <c r="H218"/>
  <c r="I218"/>
  <c r="J218"/>
  <c r="K218"/>
  <c r="L218"/>
  <c r="C219"/>
  <c r="D219"/>
  <c r="E219"/>
  <c r="F219"/>
  <c r="G219"/>
  <c r="H219"/>
  <c r="I219"/>
  <c r="J219"/>
  <c r="K219"/>
  <c r="L219"/>
  <c r="C220"/>
  <c r="D220"/>
  <c r="E220"/>
  <c r="F220"/>
  <c r="G220"/>
  <c r="H220"/>
  <c r="I220"/>
  <c r="J220"/>
  <c r="K220"/>
  <c r="L220"/>
  <c r="C221"/>
  <c r="D221"/>
  <c r="E221"/>
  <c r="F221"/>
  <c r="G221"/>
  <c r="H221"/>
  <c r="I221"/>
  <c r="J221"/>
  <c r="K221"/>
  <c r="L221"/>
  <c r="C222"/>
  <c r="D222"/>
  <c r="E222"/>
  <c r="F222"/>
  <c r="G222"/>
  <c r="H222"/>
  <c r="I222"/>
  <c r="J222"/>
  <c r="K222"/>
  <c r="L222"/>
  <c r="C223"/>
  <c r="D223"/>
  <c r="E223"/>
  <c r="F223"/>
  <c r="G223"/>
  <c r="H223"/>
  <c r="I223"/>
  <c r="J223"/>
  <c r="K223"/>
  <c r="L223"/>
  <c r="C224"/>
  <c r="D224"/>
  <c r="E224"/>
  <c r="F224"/>
  <c r="G224"/>
  <c r="H224"/>
  <c r="I224"/>
  <c r="J224"/>
  <c r="K224"/>
  <c r="L224"/>
  <c r="C225"/>
  <c r="D225"/>
  <c r="E225"/>
  <c r="F225"/>
  <c r="G225"/>
  <c r="H225"/>
  <c r="I225"/>
  <c r="J225"/>
  <c r="K225"/>
  <c r="L225"/>
  <c r="C226"/>
  <c r="D226"/>
  <c r="E226"/>
  <c r="F226"/>
  <c r="G226"/>
  <c r="H226"/>
  <c r="I226"/>
  <c r="J226"/>
  <c r="K226"/>
  <c r="L226"/>
  <c r="C227"/>
  <c r="D227"/>
  <c r="E227"/>
  <c r="F227"/>
  <c r="G227"/>
  <c r="H227"/>
  <c r="I227"/>
  <c r="J227"/>
  <c r="K227"/>
  <c r="L227"/>
  <c r="C228"/>
  <c r="D228"/>
  <c r="E228"/>
  <c r="F228"/>
  <c r="G228"/>
  <c r="H228"/>
  <c r="I228"/>
  <c r="J228"/>
  <c r="K228"/>
  <c r="L228"/>
  <c r="C229"/>
  <c r="D229"/>
  <c r="E229"/>
  <c r="F229"/>
  <c r="G229"/>
  <c r="H229"/>
  <c r="I229"/>
  <c r="J229"/>
  <c r="K229"/>
  <c r="L229"/>
  <c r="C230"/>
  <c r="D230"/>
  <c r="E230"/>
  <c r="F230"/>
  <c r="G230"/>
  <c r="H230"/>
  <c r="I230"/>
  <c r="J230"/>
  <c r="K230"/>
  <c r="L230"/>
  <c r="C231"/>
  <c r="D231"/>
  <c r="E231"/>
  <c r="F231"/>
  <c r="G231"/>
  <c r="H231"/>
  <c r="I231"/>
  <c r="J231"/>
  <c r="K231"/>
  <c r="L231"/>
  <c r="C232"/>
  <c r="D232"/>
  <c r="E232"/>
  <c r="F232"/>
  <c r="G232"/>
  <c r="H232"/>
  <c r="I232"/>
  <c r="J232"/>
  <c r="K232"/>
  <c r="L232"/>
  <c r="C233"/>
  <c r="D233"/>
  <c r="E233"/>
  <c r="F233"/>
  <c r="G233"/>
  <c r="H233"/>
  <c r="I233"/>
  <c r="J233"/>
  <c r="K233"/>
  <c r="L233"/>
  <c r="C234"/>
  <c r="D234"/>
  <c r="E234"/>
  <c r="F234"/>
  <c r="G234"/>
  <c r="H234"/>
  <c r="I234"/>
  <c r="J234"/>
  <c r="K234"/>
  <c r="L234"/>
  <c r="C235"/>
  <c r="D235"/>
  <c r="E235"/>
  <c r="F235"/>
  <c r="G235"/>
  <c r="H235"/>
  <c r="I235"/>
  <c r="J235"/>
  <c r="K235"/>
  <c r="L235"/>
  <c r="C236"/>
  <c r="D236"/>
  <c r="E236"/>
  <c r="F236"/>
  <c r="G236"/>
  <c r="H236"/>
  <c r="I236"/>
  <c r="J236"/>
  <c r="K236"/>
  <c r="L236"/>
  <c r="C237"/>
  <c r="D237"/>
  <c r="E237"/>
  <c r="F237"/>
  <c r="G237"/>
  <c r="H237"/>
  <c r="I237"/>
  <c r="J237"/>
  <c r="K237"/>
  <c r="L237"/>
  <c r="C238"/>
  <c r="D238"/>
  <c r="E238"/>
  <c r="F238"/>
  <c r="G238"/>
  <c r="H238"/>
  <c r="I238"/>
  <c r="J238"/>
  <c r="K238"/>
  <c r="L238"/>
  <c r="C239"/>
  <c r="D239"/>
  <c r="E239"/>
  <c r="F239"/>
  <c r="G239"/>
  <c r="H239"/>
  <c r="I239"/>
  <c r="J239"/>
  <c r="K239"/>
  <c r="L239"/>
  <c r="C240"/>
  <c r="D240"/>
  <c r="E240"/>
  <c r="F240"/>
  <c r="G240"/>
  <c r="H240"/>
  <c r="I240"/>
  <c r="J240"/>
  <c r="K240"/>
  <c r="L240"/>
  <c r="C241"/>
  <c r="D241"/>
  <c r="E241"/>
  <c r="F241"/>
  <c r="G241"/>
  <c r="H241"/>
  <c r="I241"/>
  <c r="J241"/>
  <c r="K241"/>
  <c r="L241"/>
  <c r="C242"/>
  <c r="D242"/>
  <c r="E242"/>
  <c r="F242"/>
  <c r="G242"/>
  <c r="H242"/>
  <c r="I242"/>
  <c r="J242"/>
  <c r="K242"/>
  <c r="L242"/>
  <c r="C243"/>
  <c r="D243"/>
  <c r="E243"/>
  <c r="F243"/>
  <c r="G243"/>
  <c r="H243"/>
  <c r="I243"/>
  <c r="J243"/>
  <c r="K243"/>
  <c r="L243"/>
  <c r="C244"/>
  <c r="D244"/>
  <c r="E244"/>
  <c r="F244"/>
  <c r="G244"/>
  <c r="H244"/>
  <c r="I244"/>
  <c r="J244"/>
  <c r="K244"/>
  <c r="L244"/>
  <c r="C245"/>
  <c r="D245"/>
  <c r="E245"/>
  <c r="F245"/>
  <c r="G245"/>
  <c r="H245"/>
  <c r="I245"/>
  <c r="J245"/>
  <c r="K245"/>
  <c r="L245"/>
  <c r="C246"/>
  <c r="D246"/>
  <c r="E246"/>
  <c r="F246"/>
  <c r="G246"/>
  <c r="H246"/>
  <c r="I246"/>
  <c r="J246"/>
  <c r="K246"/>
  <c r="L246"/>
  <c r="C247"/>
  <c r="D247"/>
  <c r="E247"/>
  <c r="F247"/>
  <c r="G247"/>
  <c r="H247"/>
  <c r="I247"/>
  <c r="J247"/>
  <c r="K247"/>
  <c r="L247"/>
  <c r="C248"/>
  <c r="D248"/>
  <c r="E248"/>
  <c r="F248"/>
  <c r="G248"/>
  <c r="H248"/>
  <c r="I248"/>
  <c r="J248"/>
  <c r="K248"/>
  <c r="L248"/>
  <c r="C249"/>
  <c r="D249"/>
  <c r="E249"/>
  <c r="F249"/>
  <c r="G249"/>
  <c r="H249"/>
  <c r="I249"/>
  <c r="J249"/>
  <c r="K249"/>
  <c r="L249"/>
  <c r="C250"/>
  <c r="D250"/>
  <c r="E250"/>
  <c r="F250"/>
  <c r="G250"/>
  <c r="H250"/>
  <c r="I250"/>
  <c r="J250"/>
  <c r="K250"/>
  <c r="L250"/>
  <c r="C251"/>
  <c r="D251"/>
  <c r="E251"/>
  <c r="F251"/>
  <c r="G251"/>
  <c r="H251"/>
  <c r="I251"/>
  <c r="J251"/>
  <c r="K251"/>
  <c r="L251"/>
  <c r="C252"/>
  <c r="D252"/>
  <c r="E252"/>
  <c r="F252"/>
  <c r="G252"/>
  <c r="H252"/>
  <c r="I252"/>
  <c r="J252"/>
  <c r="K252"/>
  <c r="L252"/>
  <c r="C253"/>
  <c r="D253"/>
  <c r="E253"/>
  <c r="F253"/>
  <c r="G253"/>
  <c r="H253"/>
  <c r="I253"/>
  <c r="J253"/>
  <c r="K253"/>
  <c r="L253"/>
  <c r="C254"/>
  <c r="D254"/>
  <c r="E254"/>
  <c r="F254"/>
  <c r="G254"/>
  <c r="H254"/>
  <c r="I254"/>
  <c r="J254"/>
  <c r="K254"/>
  <c r="L254"/>
  <c r="C255"/>
  <c r="D255"/>
  <c r="E255"/>
  <c r="F255"/>
  <c r="G255"/>
  <c r="H255"/>
  <c r="I255"/>
  <c r="J255"/>
  <c r="K255"/>
  <c r="L255"/>
  <c r="C123"/>
  <c r="D123"/>
  <c r="E123"/>
  <c r="F123"/>
  <c r="G123"/>
  <c r="H123"/>
  <c r="I123"/>
  <c r="J123"/>
  <c r="K123"/>
  <c r="L123"/>
  <c r="C124"/>
  <c r="D124"/>
  <c r="E124"/>
  <c r="F124"/>
  <c r="G124"/>
  <c r="H124"/>
  <c r="I124"/>
  <c r="J124"/>
  <c r="K124"/>
  <c r="L124"/>
  <c r="C125"/>
  <c r="D125"/>
  <c r="E125"/>
  <c r="F125"/>
  <c r="G125"/>
  <c r="H125"/>
  <c r="I125"/>
  <c r="J125"/>
  <c r="K125"/>
  <c r="L125"/>
  <c r="C126"/>
  <c r="D126"/>
  <c r="E126"/>
  <c r="F126"/>
  <c r="G126"/>
  <c r="H126"/>
  <c r="I126"/>
  <c r="J126"/>
  <c r="K126"/>
  <c r="L126"/>
  <c r="C127"/>
  <c r="D127"/>
  <c r="E127"/>
  <c r="F127"/>
  <c r="G127"/>
  <c r="H127"/>
  <c r="I127"/>
  <c r="J127"/>
  <c r="K127"/>
  <c r="L127"/>
  <c r="C128"/>
  <c r="D128"/>
  <c r="E128"/>
  <c r="F128"/>
  <c r="G128"/>
  <c r="H128"/>
  <c r="I128"/>
  <c r="J128"/>
  <c r="K128"/>
  <c r="L128"/>
  <c r="C129"/>
  <c r="D129"/>
  <c r="E129"/>
  <c r="F129"/>
  <c r="G129"/>
  <c r="H129"/>
  <c r="I129"/>
  <c r="J129"/>
  <c r="K129"/>
  <c r="L129"/>
  <c r="C130"/>
  <c r="D130"/>
  <c r="E130"/>
  <c r="F130"/>
  <c r="G130"/>
  <c r="H130"/>
  <c r="I130"/>
  <c r="J130"/>
  <c r="K130"/>
  <c r="L130"/>
  <c r="C131"/>
  <c r="D131"/>
  <c r="E131"/>
  <c r="F131"/>
  <c r="G131"/>
  <c r="H131"/>
  <c r="I131"/>
  <c r="J131"/>
  <c r="K131"/>
  <c r="L131"/>
  <c r="C132"/>
  <c r="D132"/>
  <c r="E132"/>
  <c r="F132"/>
  <c r="G132"/>
  <c r="H132"/>
  <c r="I132"/>
  <c r="J132"/>
  <c r="K132"/>
  <c r="L132"/>
  <c r="C133"/>
  <c r="D133"/>
  <c r="E133"/>
  <c r="F133"/>
  <c r="G133"/>
  <c r="H133"/>
  <c r="I133"/>
  <c r="J133"/>
  <c r="K133"/>
  <c r="L133"/>
  <c r="C134"/>
  <c r="D134"/>
  <c r="E134"/>
  <c r="F134"/>
  <c r="G134"/>
  <c r="H134"/>
  <c r="I134"/>
  <c r="J134"/>
  <c r="K134"/>
  <c r="L134"/>
  <c r="C135"/>
  <c r="D135"/>
  <c r="E135"/>
  <c r="F135"/>
  <c r="G135"/>
  <c r="H135"/>
  <c r="I135"/>
  <c r="J135"/>
  <c r="K135"/>
  <c r="L135"/>
  <c r="C136"/>
  <c r="D136"/>
  <c r="E136"/>
  <c r="F136"/>
  <c r="G136"/>
  <c r="H136"/>
  <c r="I136"/>
  <c r="J136"/>
  <c r="K136"/>
  <c r="L136"/>
  <c r="C137"/>
  <c r="D137"/>
  <c r="E137"/>
  <c r="F137"/>
  <c r="G137"/>
  <c r="H137"/>
  <c r="I137"/>
  <c r="J137"/>
  <c r="K137"/>
  <c r="L137"/>
  <c r="C138"/>
  <c r="D138"/>
  <c r="E138"/>
  <c r="F138"/>
  <c r="G138"/>
  <c r="H138"/>
  <c r="I138"/>
  <c r="J138"/>
  <c r="K138"/>
  <c r="L138"/>
  <c r="C139"/>
  <c r="D139"/>
  <c r="E139"/>
  <c r="F139"/>
  <c r="G139"/>
  <c r="H139"/>
  <c r="I139"/>
  <c r="J139"/>
  <c r="K139"/>
  <c r="L139"/>
  <c r="C140"/>
  <c r="D140"/>
  <c r="E140"/>
  <c r="F140"/>
  <c r="G140"/>
  <c r="H140"/>
  <c r="I140"/>
  <c r="J140"/>
  <c r="K140"/>
  <c r="L140"/>
  <c r="C141"/>
  <c r="D141"/>
  <c r="E141"/>
  <c r="F141"/>
  <c r="G141"/>
  <c r="H141"/>
  <c r="I141"/>
  <c r="J141"/>
  <c r="K141"/>
  <c r="L141"/>
  <c r="C142"/>
  <c r="D142"/>
  <c r="E142"/>
  <c r="F142"/>
  <c r="G142"/>
  <c r="H142"/>
  <c r="I142"/>
  <c r="J142"/>
  <c r="K142"/>
  <c r="L142"/>
  <c r="C143"/>
  <c r="D143"/>
  <c r="E143"/>
  <c r="F143"/>
  <c r="G143"/>
  <c r="H143"/>
  <c r="I143"/>
  <c r="J143"/>
  <c r="K143"/>
  <c r="L143"/>
  <c r="C144"/>
  <c r="D144"/>
  <c r="E144"/>
  <c r="F144"/>
  <c r="G144"/>
  <c r="H144"/>
  <c r="I144"/>
  <c r="J144"/>
  <c r="K144"/>
  <c r="L144"/>
  <c r="C145"/>
  <c r="D145"/>
  <c r="E145"/>
  <c r="F145"/>
  <c r="G145"/>
  <c r="H145"/>
  <c r="I145"/>
  <c r="J145"/>
  <c r="K145"/>
  <c r="L145"/>
  <c r="C146"/>
  <c r="D146"/>
  <c r="E146"/>
  <c r="F146"/>
  <c r="G146"/>
  <c r="H146"/>
  <c r="I146"/>
  <c r="J146"/>
  <c r="K146"/>
  <c r="L146"/>
  <c r="C147"/>
  <c r="D147"/>
  <c r="E147"/>
  <c r="F147"/>
  <c r="G147"/>
  <c r="H147"/>
  <c r="I147"/>
  <c r="J147"/>
  <c r="K147"/>
  <c r="L147"/>
  <c r="C148"/>
  <c r="D148"/>
  <c r="E148"/>
  <c r="F148"/>
  <c r="G148"/>
  <c r="H148"/>
  <c r="I148"/>
  <c r="J148"/>
  <c r="K148"/>
  <c r="L148"/>
  <c r="C149"/>
  <c r="D149"/>
  <c r="E149"/>
  <c r="F149"/>
  <c r="G149"/>
  <c r="H149"/>
  <c r="I149"/>
  <c r="J149"/>
  <c r="K149"/>
  <c r="L149"/>
  <c r="C150"/>
  <c r="D150"/>
  <c r="E150"/>
  <c r="F150"/>
  <c r="G150"/>
  <c r="H150"/>
  <c r="I150"/>
  <c r="J150"/>
  <c r="K150"/>
  <c r="L150"/>
  <c r="C151"/>
  <c r="D151"/>
  <c r="E151"/>
  <c r="F151"/>
  <c r="G151"/>
  <c r="H151"/>
  <c r="I151"/>
  <c r="J151"/>
  <c r="K151"/>
  <c r="L151"/>
  <c r="C152"/>
  <c r="D152"/>
  <c r="E152"/>
  <c r="F152"/>
  <c r="G152"/>
  <c r="H152"/>
  <c r="I152"/>
  <c r="J152"/>
  <c r="K152"/>
  <c r="L152"/>
  <c r="C153"/>
  <c r="D153"/>
  <c r="E153"/>
  <c r="F153"/>
  <c r="G153"/>
  <c r="H153"/>
  <c r="I153"/>
  <c r="J153"/>
  <c r="K153"/>
  <c r="L153"/>
  <c r="C154"/>
  <c r="D154"/>
  <c r="E154"/>
  <c r="F154"/>
  <c r="G154"/>
  <c r="H154"/>
  <c r="I154"/>
  <c r="J154"/>
  <c r="K154"/>
  <c r="L154"/>
  <c r="C155"/>
  <c r="D155"/>
  <c r="E155"/>
  <c r="F155"/>
  <c r="G155"/>
  <c r="H155"/>
  <c r="I155"/>
  <c r="J155"/>
  <c r="K155"/>
  <c r="L155"/>
  <c r="C156"/>
  <c r="D156"/>
  <c r="E156"/>
  <c r="F156"/>
  <c r="G156"/>
  <c r="H156"/>
  <c r="I156"/>
  <c r="J156"/>
  <c r="K156"/>
  <c r="L156"/>
  <c r="C157"/>
  <c r="D157"/>
  <c r="E157"/>
  <c r="F157"/>
  <c r="G157"/>
  <c r="H157"/>
  <c r="I157"/>
  <c r="J157"/>
  <c r="K157"/>
  <c r="L157"/>
  <c r="C158"/>
  <c r="D158"/>
  <c r="E158"/>
  <c r="F158"/>
  <c r="G158"/>
  <c r="H158"/>
  <c r="I158"/>
  <c r="J158"/>
  <c r="K158"/>
  <c r="L158"/>
  <c r="C159"/>
  <c r="D159"/>
  <c r="E159"/>
  <c r="F159"/>
  <c r="G159"/>
  <c r="H159"/>
  <c r="I159"/>
  <c r="J159"/>
  <c r="K159"/>
  <c r="L159"/>
  <c r="C160"/>
  <c r="D160"/>
  <c r="E160"/>
  <c r="F160"/>
  <c r="G160"/>
  <c r="H160"/>
  <c r="I160"/>
  <c r="J160"/>
  <c r="K160"/>
  <c r="L160"/>
  <c r="C161"/>
  <c r="D161"/>
  <c r="E161"/>
  <c r="F161"/>
  <c r="G161"/>
  <c r="H161"/>
  <c r="I161"/>
  <c r="J161"/>
  <c r="K161"/>
  <c r="L161"/>
  <c r="C162"/>
  <c r="D162"/>
  <c r="E162"/>
  <c r="F162"/>
  <c r="G162"/>
  <c r="H162"/>
  <c r="I162"/>
  <c r="J162"/>
  <c r="K162"/>
  <c r="L162"/>
  <c r="C163"/>
  <c r="D163"/>
  <c r="E163"/>
  <c r="F163"/>
  <c r="G163"/>
  <c r="H163"/>
  <c r="I163"/>
  <c r="J163"/>
  <c r="K163"/>
  <c r="L163"/>
  <c r="C164"/>
  <c r="D164"/>
  <c r="E164"/>
  <c r="F164"/>
  <c r="G164"/>
  <c r="H164"/>
  <c r="I164"/>
  <c r="J164"/>
  <c r="K164"/>
  <c r="L164"/>
  <c r="C165"/>
  <c r="D165"/>
  <c r="E165"/>
  <c r="F165"/>
  <c r="G165"/>
  <c r="H165"/>
  <c r="I165"/>
  <c r="J165"/>
  <c r="K165"/>
  <c r="L165"/>
  <c r="C166"/>
  <c r="D166"/>
  <c r="E166"/>
  <c r="F166"/>
  <c r="G166"/>
  <c r="H166"/>
  <c r="I166"/>
  <c r="J166"/>
  <c r="K166"/>
  <c r="L166"/>
  <c r="C167"/>
  <c r="D167"/>
  <c r="E167"/>
  <c r="F167"/>
  <c r="G167"/>
  <c r="H167"/>
  <c r="I167"/>
  <c r="J167"/>
  <c r="K167"/>
  <c r="L167"/>
  <c r="C168"/>
  <c r="D168"/>
  <c r="E168"/>
  <c r="F168"/>
  <c r="G168"/>
  <c r="H168"/>
  <c r="I168"/>
  <c r="J168"/>
  <c r="K168"/>
  <c r="L168"/>
  <c r="C169"/>
  <c r="D169"/>
  <c r="E169"/>
  <c r="F169"/>
  <c r="G169"/>
  <c r="H169"/>
  <c r="I169"/>
  <c r="J169"/>
  <c r="K169"/>
  <c r="L169"/>
  <c r="C170"/>
  <c r="D170"/>
  <c r="E170"/>
  <c r="F170"/>
  <c r="G170"/>
  <c r="H170"/>
  <c r="I170"/>
  <c r="J170"/>
  <c r="K170"/>
  <c r="L170"/>
  <c r="C171"/>
  <c r="D171"/>
  <c r="E171"/>
  <c r="F171"/>
  <c r="G171"/>
  <c r="H171"/>
  <c r="I171"/>
  <c r="J171"/>
  <c r="K171"/>
  <c r="L171"/>
  <c r="C172"/>
  <c r="D172"/>
  <c r="E172"/>
  <c r="F172"/>
  <c r="G172"/>
  <c r="H172"/>
  <c r="I172"/>
  <c r="J172"/>
  <c r="K172"/>
  <c r="L172"/>
  <c r="C173"/>
  <c r="D173"/>
  <c r="E173"/>
  <c r="F173"/>
  <c r="G173"/>
  <c r="H173"/>
  <c r="I173"/>
  <c r="J173"/>
  <c r="K173"/>
  <c r="L173"/>
  <c r="C174"/>
  <c r="D174"/>
  <c r="E174"/>
  <c r="F174"/>
  <c r="G174"/>
  <c r="H174"/>
  <c r="I174"/>
  <c r="J174"/>
  <c r="K174"/>
  <c r="L174"/>
  <c r="C175"/>
  <c r="D175"/>
  <c r="E175"/>
  <c r="F175"/>
  <c r="G175"/>
  <c r="H175"/>
  <c r="I175"/>
  <c r="J175"/>
  <c r="K175"/>
  <c r="L175"/>
  <c r="C176"/>
  <c r="D176"/>
  <c r="E176"/>
  <c r="F176"/>
  <c r="G176"/>
  <c r="H176"/>
  <c r="I176"/>
  <c r="J176"/>
  <c r="K176"/>
  <c r="L176"/>
  <c r="C177"/>
  <c r="D177"/>
  <c r="E177"/>
  <c r="F177"/>
  <c r="G177"/>
  <c r="H177"/>
  <c r="I177"/>
  <c r="J177"/>
  <c r="K177"/>
  <c r="L177"/>
  <c r="C178"/>
  <c r="D178"/>
  <c r="E178"/>
  <c r="F178"/>
  <c r="G178"/>
  <c r="H178"/>
  <c r="I178"/>
  <c r="J178"/>
  <c r="K178"/>
  <c r="L178"/>
  <c r="C179"/>
  <c r="D179"/>
  <c r="E179"/>
  <c r="F179"/>
  <c r="G179"/>
  <c r="H179"/>
  <c r="I179"/>
  <c r="J179"/>
  <c r="K179"/>
  <c r="L179"/>
  <c r="C180"/>
  <c r="D180"/>
  <c r="E180"/>
  <c r="F180"/>
  <c r="G180"/>
  <c r="H180"/>
  <c r="I180"/>
  <c r="J180"/>
  <c r="K180"/>
  <c r="L180"/>
  <c r="C181"/>
  <c r="D181"/>
  <c r="E181"/>
  <c r="F181"/>
  <c r="G181"/>
  <c r="H181"/>
  <c r="I181"/>
  <c r="J181"/>
  <c r="K181"/>
  <c r="L181"/>
  <c r="C182"/>
  <c r="D182"/>
  <c r="E182"/>
  <c r="F182"/>
  <c r="G182"/>
  <c r="H182"/>
  <c r="I182"/>
  <c r="J182"/>
  <c r="K182"/>
  <c r="L182"/>
  <c r="C183"/>
  <c r="D183"/>
  <c r="E183"/>
  <c r="F183"/>
  <c r="G183"/>
  <c r="H183"/>
  <c r="I183"/>
  <c r="J183"/>
  <c r="K183"/>
  <c r="L183"/>
  <c r="C184"/>
  <c r="D184"/>
  <c r="E184"/>
  <c r="F184"/>
  <c r="G184"/>
  <c r="H184"/>
  <c r="I184"/>
  <c r="J184"/>
  <c r="K184"/>
  <c r="L184"/>
  <c r="C185"/>
  <c r="D185"/>
  <c r="E185"/>
  <c r="F185"/>
  <c r="G185"/>
  <c r="H185"/>
  <c r="I185"/>
  <c r="J185"/>
  <c r="K185"/>
  <c r="L185"/>
  <c r="C186"/>
  <c r="D186"/>
  <c r="E186"/>
  <c r="F186"/>
  <c r="G186"/>
  <c r="H186"/>
  <c r="I186"/>
  <c r="J186"/>
  <c r="K186"/>
  <c r="L186"/>
  <c r="C187"/>
  <c r="D187"/>
  <c r="E187"/>
  <c r="F187"/>
  <c r="G187"/>
  <c r="H187"/>
  <c r="I187"/>
  <c r="J187"/>
  <c r="K187"/>
  <c r="L187"/>
  <c r="C188"/>
  <c r="D188"/>
  <c r="E188"/>
  <c r="F188"/>
  <c r="G188"/>
  <c r="H188"/>
  <c r="I188"/>
  <c r="J188"/>
  <c r="K188"/>
  <c r="L188"/>
  <c r="C189"/>
  <c r="D189"/>
  <c r="E189"/>
  <c r="F189"/>
  <c r="G189"/>
  <c r="H189"/>
  <c r="I189"/>
  <c r="J189"/>
  <c r="K189"/>
  <c r="L189"/>
  <c r="C190"/>
  <c r="D190"/>
  <c r="E190"/>
  <c r="F190"/>
  <c r="G190"/>
  <c r="H190"/>
  <c r="I190"/>
  <c r="J190"/>
  <c r="K190"/>
  <c r="L190"/>
  <c r="C191"/>
  <c r="D191"/>
  <c r="E191"/>
  <c r="F191"/>
  <c r="G191"/>
  <c r="H191"/>
  <c r="I191"/>
  <c r="J191"/>
  <c r="K191"/>
  <c r="L191"/>
  <c r="C192"/>
  <c r="D192"/>
  <c r="E192"/>
  <c r="F192"/>
  <c r="G192"/>
  <c r="H192"/>
  <c r="I192"/>
  <c r="J192"/>
  <c r="K192"/>
  <c r="L192"/>
  <c r="C193"/>
  <c r="D193"/>
  <c r="E193"/>
  <c r="F193"/>
  <c r="G193"/>
  <c r="H193"/>
  <c r="I193"/>
  <c r="J193"/>
  <c r="K193"/>
  <c r="L193"/>
  <c r="C194"/>
  <c r="D194"/>
  <c r="E194"/>
  <c r="F194"/>
  <c r="G194"/>
  <c r="H194"/>
  <c r="I194"/>
  <c r="J194"/>
  <c r="K194"/>
  <c r="L194"/>
  <c r="C195"/>
  <c r="D195"/>
  <c r="E195"/>
  <c r="F195"/>
  <c r="G195"/>
  <c r="H195"/>
  <c r="I195"/>
  <c r="J195"/>
  <c r="K195"/>
  <c r="L195"/>
  <c r="C196"/>
  <c r="D196"/>
  <c r="E196"/>
  <c r="F196"/>
  <c r="G196"/>
  <c r="H196"/>
  <c r="I196"/>
  <c r="J196"/>
  <c r="K196"/>
  <c r="L196"/>
  <c r="C197"/>
  <c r="D197"/>
  <c r="E197"/>
  <c r="F197"/>
  <c r="G197"/>
  <c r="H197"/>
  <c r="I197"/>
  <c r="J197"/>
  <c r="K197"/>
  <c r="L197"/>
  <c r="C198"/>
  <c r="D198"/>
  <c r="E198"/>
  <c r="F198"/>
  <c r="G198"/>
  <c r="H198"/>
  <c r="I198"/>
  <c r="J198"/>
  <c r="K198"/>
  <c r="L198"/>
  <c r="C199"/>
  <c r="D199"/>
  <c r="E199"/>
  <c r="F199"/>
  <c r="G199"/>
  <c r="H199"/>
  <c r="I199"/>
  <c r="J199"/>
  <c r="K199"/>
  <c r="L199"/>
  <c r="C200"/>
  <c r="D200"/>
  <c r="E200"/>
  <c r="F200"/>
  <c r="G200"/>
  <c r="H200"/>
  <c r="I200"/>
  <c r="J200"/>
  <c r="K200"/>
  <c r="L200"/>
  <c r="C201"/>
  <c r="D201"/>
  <c r="E201"/>
  <c r="F201"/>
  <c r="G201"/>
  <c r="H201"/>
  <c r="I201"/>
  <c r="J201"/>
  <c r="K201"/>
  <c r="L201"/>
  <c r="C202"/>
  <c r="D202"/>
  <c r="E202"/>
  <c r="F202"/>
  <c r="G202"/>
  <c r="H202"/>
  <c r="I202"/>
  <c r="J202"/>
  <c r="K202"/>
  <c r="L202"/>
  <c r="C203"/>
  <c r="D203"/>
  <c r="E203"/>
  <c r="F203"/>
  <c r="G203"/>
  <c r="H203"/>
  <c r="I203"/>
  <c r="J203"/>
  <c r="K203"/>
  <c r="L203"/>
  <c r="C204"/>
  <c r="D204"/>
  <c r="E204"/>
  <c r="F204"/>
  <c r="G204"/>
  <c r="H204"/>
  <c r="I204"/>
  <c r="J204"/>
  <c r="K204"/>
  <c r="L204"/>
  <c r="C205"/>
  <c r="D205"/>
  <c r="E205"/>
  <c r="F205"/>
  <c r="G205"/>
  <c r="H205"/>
  <c r="I205"/>
  <c r="J205"/>
  <c r="K205"/>
  <c r="L205"/>
  <c r="C104"/>
  <c r="D104"/>
  <c r="E104"/>
  <c r="F104"/>
  <c r="G104"/>
  <c r="H104"/>
  <c r="I104"/>
  <c r="J104"/>
  <c r="K104"/>
  <c r="L104"/>
  <c r="C105"/>
  <c r="D105"/>
  <c r="E105"/>
  <c r="F105"/>
  <c r="G105"/>
  <c r="H105"/>
  <c r="I105"/>
  <c r="J105"/>
  <c r="K105"/>
  <c r="L105"/>
  <c r="C106"/>
  <c r="D106"/>
  <c r="E106"/>
  <c r="F106"/>
  <c r="G106"/>
  <c r="H106"/>
  <c r="I106"/>
  <c r="J106"/>
  <c r="K106"/>
  <c r="L106"/>
  <c r="C107"/>
  <c r="D107"/>
  <c r="E107"/>
  <c r="F107"/>
  <c r="G107"/>
  <c r="H107"/>
  <c r="I107"/>
  <c r="J107"/>
  <c r="K107"/>
  <c r="L107"/>
  <c r="C108"/>
  <c r="D108"/>
  <c r="E108"/>
  <c r="F108"/>
  <c r="G108"/>
  <c r="H108"/>
  <c r="I108"/>
  <c r="J108"/>
  <c r="K108"/>
  <c r="L108"/>
  <c r="C109"/>
  <c r="D109"/>
  <c r="E109"/>
  <c r="F109"/>
  <c r="G109"/>
  <c r="H109"/>
  <c r="I109"/>
  <c r="J109"/>
  <c r="K109"/>
  <c r="L109"/>
  <c r="C110"/>
  <c r="D110"/>
  <c r="E110"/>
  <c r="F110"/>
  <c r="G110"/>
  <c r="H110"/>
  <c r="I110"/>
  <c r="J110"/>
  <c r="K110"/>
  <c r="L110"/>
  <c r="C111"/>
  <c r="D111"/>
  <c r="E111"/>
  <c r="F111"/>
  <c r="G111"/>
  <c r="H111"/>
  <c r="I111"/>
  <c r="J111"/>
  <c r="K111"/>
  <c r="L111"/>
  <c r="C112"/>
  <c r="D112"/>
  <c r="E112"/>
  <c r="F112"/>
  <c r="G112"/>
  <c r="H112"/>
  <c r="I112"/>
  <c r="J112"/>
  <c r="K112"/>
  <c r="L112"/>
  <c r="C113"/>
  <c r="D113"/>
  <c r="E113"/>
  <c r="F113"/>
  <c r="G113"/>
  <c r="H113"/>
  <c r="I113"/>
  <c r="J113"/>
  <c r="K113"/>
  <c r="L113"/>
  <c r="C114"/>
  <c r="D114"/>
  <c r="E114"/>
  <c r="F114"/>
  <c r="G114"/>
  <c r="H114"/>
  <c r="I114"/>
  <c r="J114"/>
  <c r="K114"/>
  <c r="L114"/>
  <c r="C115"/>
  <c r="D115"/>
  <c r="E115"/>
  <c r="F115"/>
  <c r="G115"/>
  <c r="H115"/>
  <c r="I115"/>
  <c r="J115"/>
  <c r="K115"/>
  <c r="L115"/>
  <c r="C116"/>
  <c r="D116"/>
  <c r="E116"/>
  <c r="F116"/>
  <c r="G116"/>
  <c r="H116"/>
  <c r="I116"/>
  <c r="J116"/>
  <c r="K116"/>
  <c r="L116"/>
  <c r="C117"/>
  <c r="D117"/>
  <c r="E117"/>
  <c r="F117"/>
  <c r="G117"/>
  <c r="H117"/>
  <c r="I117"/>
  <c r="J117"/>
  <c r="K117"/>
  <c r="L117"/>
  <c r="C118"/>
  <c r="D118"/>
  <c r="E118"/>
  <c r="F118"/>
  <c r="G118"/>
  <c r="H118"/>
  <c r="I118"/>
  <c r="J118"/>
  <c r="K118"/>
  <c r="L118"/>
  <c r="C119"/>
  <c r="D119"/>
  <c r="E119"/>
  <c r="F119"/>
  <c r="G119"/>
  <c r="H119"/>
  <c r="I119"/>
  <c r="J119"/>
  <c r="K119"/>
  <c r="L119"/>
  <c r="C120"/>
  <c r="D120"/>
  <c r="E120"/>
  <c r="F120"/>
  <c r="G120"/>
  <c r="H120"/>
  <c r="I120"/>
  <c r="J120"/>
  <c r="K120"/>
  <c r="L120"/>
  <c r="C121"/>
  <c r="D121"/>
  <c r="E121"/>
  <c r="F121"/>
  <c r="G121"/>
  <c r="H121"/>
  <c r="I121"/>
  <c r="J121"/>
  <c r="K121"/>
  <c r="L121"/>
  <c r="C122"/>
  <c r="D122"/>
  <c r="E122"/>
  <c r="F122"/>
  <c r="G122"/>
  <c r="H122"/>
  <c r="I122"/>
  <c r="J122"/>
  <c r="K122"/>
  <c r="L122"/>
  <c r="C87"/>
  <c r="D87"/>
  <c r="E87"/>
  <c r="F87"/>
  <c r="G87"/>
  <c r="H87"/>
  <c r="I87"/>
  <c r="J87"/>
  <c r="K87"/>
  <c r="L87"/>
  <c r="C88"/>
  <c r="D88"/>
  <c r="E88"/>
  <c r="F88"/>
  <c r="G88"/>
  <c r="H88"/>
  <c r="I88"/>
  <c r="J88"/>
  <c r="K88"/>
  <c r="L88"/>
  <c r="C89"/>
  <c r="D89"/>
  <c r="E89"/>
  <c r="F89"/>
  <c r="G89"/>
  <c r="H89"/>
  <c r="I89"/>
  <c r="J89"/>
  <c r="K89"/>
  <c r="L89"/>
  <c r="C90"/>
  <c r="D90"/>
  <c r="E90"/>
  <c r="F90"/>
  <c r="G90"/>
  <c r="H90"/>
  <c r="I90"/>
  <c r="J90"/>
  <c r="K90"/>
  <c r="L90"/>
  <c r="C91"/>
  <c r="D91"/>
  <c r="E91"/>
  <c r="F91"/>
  <c r="G91"/>
  <c r="H91"/>
  <c r="I91"/>
  <c r="J91"/>
  <c r="K91"/>
  <c r="L91"/>
  <c r="C92"/>
  <c r="D92"/>
  <c r="E92"/>
  <c r="F92"/>
  <c r="G92"/>
  <c r="H92"/>
  <c r="I92"/>
  <c r="J92"/>
  <c r="K92"/>
  <c r="L92"/>
  <c r="C93"/>
  <c r="D93"/>
  <c r="E93"/>
  <c r="F93"/>
  <c r="G93"/>
  <c r="H93"/>
  <c r="I93"/>
  <c r="J93"/>
  <c r="K93"/>
  <c r="L93"/>
  <c r="C94"/>
  <c r="D94"/>
  <c r="E94"/>
  <c r="F94"/>
  <c r="G94"/>
  <c r="H94"/>
  <c r="I94"/>
  <c r="J94"/>
  <c r="K94"/>
  <c r="L94"/>
  <c r="C95"/>
  <c r="D95"/>
  <c r="E95"/>
  <c r="F95"/>
  <c r="G95"/>
  <c r="H95"/>
  <c r="I95"/>
  <c r="J95"/>
  <c r="K95"/>
  <c r="L95"/>
  <c r="C96"/>
  <c r="D96"/>
  <c r="E96"/>
  <c r="F96"/>
  <c r="G96"/>
  <c r="H96"/>
  <c r="I96"/>
  <c r="J96"/>
  <c r="K96"/>
  <c r="L96"/>
  <c r="C97"/>
  <c r="D97"/>
  <c r="E97"/>
  <c r="F97"/>
  <c r="G97"/>
  <c r="H97"/>
  <c r="I97"/>
  <c r="J97"/>
  <c r="K97"/>
  <c r="L97"/>
  <c r="C98"/>
  <c r="D98"/>
  <c r="E98"/>
  <c r="F98"/>
  <c r="G98"/>
  <c r="H98"/>
  <c r="I98"/>
  <c r="J98"/>
  <c r="K98"/>
  <c r="L98"/>
  <c r="C99"/>
  <c r="D99"/>
  <c r="E99"/>
  <c r="F99"/>
  <c r="G99"/>
  <c r="H99"/>
  <c r="I99"/>
  <c r="J99"/>
  <c r="K99"/>
  <c r="L99"/>
  <c r="C100"/>
  <c r="D100"/>
  <c r="E100"/>
  <c r="F100"/>
  <c r="G100"/>
  <c r="H100"/>
  <c r="I100"/>
  <c r="J100"/>
  <c r="K100"/>
  <c r="L100"/>
  <c r="C101"/>
  <c r="D101"/>
  <c r="E101"/>
  <c r="F101"/>
  <c r="G101"/>
  <c r="H101"/>
  <c r="I101"/>
  <c r="J101"/>
  <c r="K101"/>
  <c r="L101"/>
  <c r="C102"/>
  <c r="D102"/>
  <c r="E102"/>
  <c r="F102"/>
  <c r="G102"/>
  <c r="H102"/>
  <c r="I102"/>
  <c r="J102"/>
  <c r="K102"/>
  <c r="L102"/>
  <c r="C103"/>
  <c r="D103"/>
  <c r="E103"/>
  <c r="F103"/>
  <c r="G103"/>
  <c r="H103"/>
  <c r="I103"/>
  <c r="J103"/>
  <c r="K103"/>
  <c r="L103"/>
  <c r="C75"/>
  <c r="D75"/>
  <c r="E75"/>
  <c r="F75"/>
  <c r="G75"/>
  <c r="H75"/>
  <c r="I75"/>
  <c r="J75"/>
  <c r="K75"/>
  <c r="L75"/>
  <c r="C76"/>
  <c r="D76"/>
  <c r="E76"/>
  <c r="F76"/>
  <c r="G76"/>
  <c r="H76"/>
  <c r="I76"/>
  <c r="J76"/>
  <c r="K76"/>
  <c r="L76"/>
  <c r="C77"/>
  <c r="D77"/>
  <c r="E77"/>
  <c r="F77"/>
  <c r="G77"/>
  <c r="H77"/>
  <c r="I77"/>
  <c r="J77"/>
  <c r="K77"/>
  <c r="L77"/>
  <c r="C78"/>
  <c r="D78"/>
  <c r="E78"/>
  <c r="F78"/>
  <c r="G78"/>
  <c r="H78"/>
  <c r="I78"/>
  <c r="J78"/>
  <c r="K78"/>
  <c r="L78"/>
  <c r="C79"/>
  <c r="D79"/>
  <c r="E79"/>
  <c r="F79"/>
  <c r="G79"/>
  <c r="H79"/>
  <c r="I79"/>
  <c r="J79"/>
  <c r="K79"/>
  <c r="L79"/>
  <c r="C80"/>
  <c r="D80"/>
  <c r="E80"/>
  <c r="F80"/>
  <c r="G80"/>
  <c r="H80"/>
  <c r="I80"/>
  <c r="J80"/>
  <c r="K80"/>
  <c r="L80"/>
  <c r="C81"/>
  <c r="D81"/>
  <c r="E81"/>
  <c r="F81"/>
  <c r="G81"/>
  <c r="H81"/>
  <c r="I81"/>
  <c r="J81"/>
  <c r="K81"/>
  <c r="L81"/>
  <c r="C82"/>
  <c r="D82"/>
  <c r="E82"/>
  <c r="F82"/>
  <c r="G82"/>
  <c r="H82"/>
  <c r="I82"/>
  <c r="J82"/>
  <c r="K82"/>
  <c r="L82"/>
  <c r="C83"/>
  <c r="D83"/>
  <c r="E83"/>
  <c r="F83"/>
  <c r="G83"/>
  <c r="H83"/>
  <c r="I83"/>
  <c r="J83"/>
  <c r="K83"/>
  <c r="L83"/>
  <c r="C84"/>
  <c r="D84"/>
  <c r="E84"/>
  <c r="F84"/>
  <c r="G84"/>
  <c r="H84"/>
  <c r="I84"/>
  <c r="J84"/>
  <c r="K84"/>
  <c r="L84"/>
  <c r="C85"/>
  <c r="D85"/>
  <c r="E85"/>
  <c r="F85"/>
  <c r="G85"/>
  <c r="H85"/>
  <c r="I85"/>
  <c r="J85"/>
  <c r="K85"/>
  <c r="L85"/>
  <c r="C86"/>
  <c r="D86"/>
  <c r="E86"/>
  <c r="F86"/>
  <c r="G86"/>
  <c r="H86"/>
  <c r="I86"/>
  <c r="J86"/>
  <c r="K86"/>
  <c r="L86"/>
  <c r="C6"/>
  <c r="D6"/>
  <c r="E6"/>
  <c r="F6"/>
  <c r="G6"/>
  <c r="H6"/>
  <c r="I6"/>
  <c r="J6"/>
  <c r="K6"/>
  <c r="L6"/>
  <c r="C7"/>
  <c r="D7"/>
  <c r="E7"/>
  <c r="F7"/>
  <c r="G7"/>
  <c r="H7"/>
  <c r="I7"/>
  <c r="J7"/>
  <c r="K7"/>
  <c r="L7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C10"/>
  <c r="D10"/>
  <c r="E10"/>
  <c r="F10"/>
  <c r="G10"/>
  <c r="H10"/>
  <c r="I10"/>
  <c r="J10"/>
  <c r="K10"/>
  <c r="L10"/>
  <c r="C11"/>
  <c r="D11"/>
  <c r="E11"/>
  <c r="F11"/>
  <c r="G11"/>
  <c r="H11"/>
  <c r="I11"/>
  <c r="J11"/>
  <c r="K11"/>
  <c r="L11"/>
  <c r="C12"/>
  <c r="D12"/>
  <c r="E12"/>
  <c r="F12"/>
  <c r="G12"/>
  <c r="H12"/>
  <c r="I12"/>
  <c r="J12"/>
  <c r="K12"/>
  <c r="L12"/>
  <c r="C13"/>
  <c r="D13"/>
  <c r="E13"/>
  <c r="F13"/>
  <c r="G13"/>
  <c r="H13"/>
  <c r="I13"/>
  <c r="J13"/>
  <c r="K13"/>
  <c r="L13"/>
  <c r="C14"/>
  <c r="D14"/>
  <c r="E14"/>
  <c r="F14"/>
  <c r="G14"/>
  <c r="H14"/>
  <c r="I14"/>
  <c r="J14"/>
  <c r="K14"/>
  <c r="L14"/>
  <c r="C15"/>
  <c r="D15"/>
  <c r="E15"/>
  <c r="F15"/>
  <c r="G15"/>
  <c r="H15"/>
  <c r="I15"/>
  <c r="J15"/>
  <c r="K15"/>
  <c r="L15"/>
  <c r="C16"/>
  <c r="D16"/>
  <c r="E16"/>
  <c r="F16"/>
  <c r="G16"/>
  <c r="H16"/>
  <c r="I16"/>
  <c r="J16"/>
  <c r="K16"/>
  <c r="L16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29"/>
  <c r="D29"/>
  <c r="E29"/>
  <c r="F29"/>
  <c r="G29"/>
  <c r="H29"/>
  <c r="I29"/>
  <c r="J29"/>
  <c r="K29"/>
  <c r="L29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C38"/>
  <c r="D38"/>
  <c r="E38"/>
  <c r="F38"/>
  <c r="G38"/>
  <c r="H38"/>
  <c r="I38"/>
  <c r="J38"/>
  <c r="K38"/>
  <c r="L38"/>
  <c r="C39"/>
  <c r="D39"/>
  <c r="E39"/>
  <c r="F39"/>
  <c r="G39"/>
  <c r="H39"/>
  <c r="I39"/>
  <c r="J39"/>
  <c r="K39"/>
  <c r="L39"/>
  <c r="C40"/>
  <c r="D40"/>
  <c r="E40"/>
  <c r="F40"/>
  <c r="G40"/>
  <c r="H40"/>
  <c r="I40"/>
  <c r="J40"/>
  <c r="K40"/>
  <c r="L40"/>
  <c r="C41"/>
  <c r="D41"/>
  <c r="E41"/>
  <c r="F41"/>
  <c r="G41"/>
  <c r="H41"/>
  <c r="I41"/>
  <c r="J41"/>
  <c r="K41"/>
  <c r="L41"/>
  <c r="C42"/>
  <c r="D42"/>
  <c r="E42"/>
  <c r="F42"/>
  <c r="G42"/>
  <c r="H42"/>
  <c r="I42"/>
  <c r="J42"/>
  <c r="K42"/>
  <c r="L42"/>
  <c r="C43"/>
  <c r="D43"/>
  <c r="E43"/>
  <c r="F43"/>
  <c r="G43"/>
  <c r="H43"/>
  <c r="I43"/>
  <c r="J43"/>
  <c r="K43"/>
  <c r="L43"/>
  <c r="C44"/>
  <c r="D44"/>
  <c r="E44"/>
  <c r="F44"/>
  <c r="G44"/>
  <c r="H44"/>
  <c r="I44"/>
  <c r="J44"/>
  <c r="K44"/>
  <c r="L44"/>
  <c r="C45"/>
  <c r="D45"/>
  <c r="E45"/>
  <c r="F45"/>
  <c r="G45"/>
  <c r="H45"/>
  <c r="I45"/>
  <c r="J45"/>
  <c r="K45"/>
  <c r="L45"/>
  <c r="C4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C48"/>
  <c r="D48"/>
  <c r="E48"/>
  <c r="F48"/>
  <c r="G48"/>
  <c r="H48"/>
  <c r="I48"/>
  <c r="J48"/>
  <c r="K48"/>
  <c r="L48"/>
  <c r="C49"/>
  <c r="D49"/>
  <c r="E49"/>
  <c r="F49"/>
  <c r="G49"/>
  <c r="H49"/>
  <c r="I49"/>
  <c r="J49"/>
  <c r="K49"/>
  <c r="L49"/>
  <c r="C50"/>
  <c r="D50"/>
  <c r="E50"/>
  <c r="F50"/>
  <c r="G50"/>
  <c r="H50"/>
  <c r="I50"/>
  <c r="J50"/>
  <c r="K50"/>
  <c r="L50"/>
  <c r="C51"/>
  <c r="D51"/>
  <c r="E51"/>
  <c r="F51"/>
  <c r="G51"/>
  <c r="H51"/>
  <c r="I51"/>
  <c r="J51"/>
  <c r="K51"/>
  <c r="L51"/>
  <c r="C52"/>
  <c r="D52"/>
  <c r="E52"/>
  <c r="F52"/>
  <c r="G52"/>
  <c r="H52"/>
  <c r="I52"/>
  <c r="J52"/>
  <c r="K52"/>
  <c r="L52"/>
  <c r="C53"/>
  <c r="D53"/>
  <c r="E53"/>
  <c r="F53"/>
  <c r="G53"/>
  <c r="H53"/>
  <c r="I53"/>
  <c r="J53"/>
  <c r="K53"/>
  <c r="L53"/>
  <c r="C54"/>
  <c r="D54"/>
  <c r="E54"/>
  <c r="F54"/>
  <c r="G54"/>
  <c r="H54"/>
  <c r="I54"/>
  <c r="J54"/>
  <c r="K54"/>
  <c r="L54"/>
  <c r="C55"/>
  <c r="D55"/>
  <c r="E55"/>
  <c r="F55"/>
  <c r="G55"/>
  <c r="H55"/>
  <c r="I55"/>
  <c r="J55"/>
  <c r="K55"/>
  <c r="L55"/>
  <c r="C56"/>
  <c r="D56"/>
  <c r="E56"/>
  <c r="F56"/>
  <c r="G56"/>
  <c r="H56"/>
  <c r="I56"/>
  <c r="J56"/>
  <c r="K56"/>
  <c r="L56"/>
  <c r="C57"/>
  <c r="D57"/>
  <c r="E57"/>
  <c r="F57"/>
  <c r="G57"/>
  <c r="H57"/>
  <c r="I57"/>
  <c r="J57"/>
  <c r="K57"/>
  <c r="L57"/>
  <c r="C58"/>
  <c r="D58"/>
  <c r="E58"/>
  <c r="F58"/>
  <c r="G58"/>
  <c r="H58"/>
  <c r="I58"/>
  <c r="J58"/>
  <c r="K58"/>
  <c r="L58"/>
  <c r="C59"/>
  <c r="D59"/>
  <c r="E59"/>
  <c r="F59"/>
  <c r="G59"/>
  <c r="H59"/>
  <c r="I59"/>
  <c r="J59"/>
  <c r="K59"/>
  <c r="L59"/>
  <c r="C60"/>
  <c r="D60"/>
  <c r="E60"/>
  <c r="F60"/>
  <c r="G60"/>
  <c r="H60"/>
  <c r="I60"/>
  <c r="J60"/>
  <c r="K60"/>
  <c r="L60"/>
  <c r="C61"/>
  <c r="D61"/>
  <c r="E61"/>
  <c r="F61"/>
  <c r="G61"/>
  <c r="H61"/>
  <c r="I61"/>
  <c r="J61"/>
  <c r="K61"/>
  <c r="L61"/>
  <c r="C62"/>
  <c r="D62"/>
  <c r="E62"/>
  <c r="F62"/>
  <c r="G62"/>
  <c r="H62"/>
  <c r="I62"/>
  <c r="J62"/>
  <c r="K62"/>
  <c r="L62"/>
  <c r="C63"/>
  <c r="D63"/>
  <c r="E63"/>
  <c r="F63"/>
  <c r="G63"/>
  <c r="H63"/>
  <c r="I63"/>
  <c r="J63"/>
  <c r="K63"/>
  <c r="L63"/>
  <c r="C64"/>
  <c r="D64"/>
  <c r="E64"/>
  <c r="F64"/>
  <c r="G64"/>
  <c r="H64"/>
  <c r="I64"/>
  <c r="J64"/>
  <c r="K64"/>
  <c r="L64"/>
  <c r="C65"/>
  <c r="D65"/>
  <c r="E65"/>
  <c r="F65"/>
  <c r="G65"/>
  <c r="H65"/>
  <c r="I65"/>
  <c r="J65"/>
  <c r="K65"/>
  <c r="L65"/>
  <c r="C66"/>
  <c r="D66"/>
  <c r="E66"/>
  <c r="F66"/>
  <c r="G66"/>
  <c r="H66"/>
  <c r="I66"/>
  <c r="J66"/>
  <c r="K66"/>
  <c r="L66"/>
  <c r="C67"/>
  <c r="D67"/>
  <c r="E67"/>
  <c r="F67"/>
  <c r="G67"/>
  <c r="H67"/>
  <c r="I67"/>
  <c r="J67"/>
  <c r="K67"/>
  <c r="L67"/>
  <c r="C68"/>
  <c r="D68"/>
  <c r="E68"/>
  <c r="F68"/>
  <c r="G68"/>
  <c r="H68"/>
  <c r="I68"/>
  <c r="J68"/>
  <c r="K68"/>
  <c r="L68"/>
  <c r="C69"/>
  <c r="D69"/>
  <c r="E69"/>
  <c r="F69"/>
  <c r="G69"/>
  <c r="H69"/>
  <c r="I69"/>
  <c r="J69"/>
  <c r="K69"/>
  <c r="L69"/>
  <c r="C70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C73"/>
  <c r="D73"/>
  <c r="E73"/>
  <c r="F73"/>
  <c r="G73"/>
  <c r="H73"/>
  <c r="I73"/>
  <c r="J73"/>
  <c r="K73"/>
  <c r="L73"/>
  <c r="C74"/>
  <c r="D74"/>
  <c r="E74"/>
  <c r="F74"/>
  <c r="G74"/>
  <c r="H74"/>
  <c r="I74"/>
  <c r="J74"/>
  <c r="K74"/>
  <c r="L74"/>
  <c r="C5"/>
  <c r="D5"/>
  <c r="E5"/>
  <c r="F5"/>
  <c r="G5"/>
  <c r="H5"/>
  <c r="I5"/>
  <c r="J5"/>
  <c r="K5"/>
  <c r="L5"/>
  <c r="C5" i="8"/>
  <c r="D5"/>
  <c r="E5"/>
  <c r="F5"/>
  <c r="G5"/>
  <c r="H5"/>
  <c r="I5"/>
  <c r="J5"/>
  <c r="K5"/>
  <c r="L5"/>
  <c r="C6"/>
  <c r="D6"/>
  <c r="E6"/>
  <c r="F6"/>
  <c r="G6"/>
  <c r="H6"/>
  <c r="I6"/>
  <c r="J6"/>
  <c r="K6"/>
  <c r="L6"/>
  <c r="C7"/>
  <c r="D7"/>
  <c r="E7"/>
  <c r="F7"/>
  <c r="G7"/>
  <c r="H7"/>
  <c r="I7"/>
  <c r="J7"/>
  <c r="K7"/>
  <c r="L7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C10"/>
  <c r="D10"/>
  <c r="E10"/>
  <c r="F10"/>
  <c r="G10"/>
  <c r="H10"/>
  <c r="I10"/>
  <c r="J10"/>
  <c r="K10"/>
  <c r="L10"/>
  <c r="C11"/>
  <c r="D11"/>
  <c r="E11"/>
  <c r="F11"/>
  <c r="G11"/>
  <c r="H11"/>
  <c r="I11"/>
  <c r="J11"/>
  <c r="K11"/>
  <c r="L11"/>
  <c r="C12"/>
  <c r="D12"/>
  <c r="E12"/>
  <c r="F12"/>
  <c r="G12"/>
  <c r="H12"/>
  <c r="I12"/>
  <c r="J12"/>
  <c r="K12"/>
  <c r="L12"/>
  <c r="C13"/>
  <c r="D13"/>
  <c r="E13"/>
  <c r="F13"/>
  <c r="G13"/>
  <c r="H13"/>
  <c r="I13"/>
  <c r="J13"/>
  <c r="K13"/>
  <c r="L13"/>
  <c r="C14"/>
  <c r="D14"/>
  <c r="E14"/>
  <c r="F14"/>
  <c r="G14"/>
  <c r="H14"/>
  <c r="I14"/>
  <c r="J14"/>
  <c r="K14"/>
  <c r="L14"/>
  <c r="C15"/>
  <c r="D15"/>
  <c r="E15"/>
  <c r="F15"/>
  <c r="G15"/>
  <c r="H15"/>
  <c r="I15"/>
  <c r="J15"/>
  <c r="K15"/>
  <c r="L15"/>
  <c r="C16"/>
  <c r="D16"/>
  <c r="E16"/>
  <c r="F16"/>
  <c r="G16"/>
  <c r="H16"/>
  <c r="I16"/>
  <c r="J16"/>
  <c r="K16"/>
  <c r="L16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4"/>
  <c r="D4"/>
  <c r="E4"/>
  <c r="F4"/>
  <c r="G4"/>
  <c r="H4"/>
  <c r="I4"/>
  <c r="J4"/>
  <c r="K4"/>
  <c r="L4"/>
  <c r="B138" i="5"/>
  <c r="C138"/>
  <c r="D138"/>
  <c r="E138"/>
  <c r="F138"/>
  <c r="G138"/>
  <c r="H138"/>
  <c r="I138"/>
  <c r="J138"/>
  <c r="K138"/>
  <c r="L138"/>
  <c r="B139"/>
  <c r="C139"/>
  <c r="D139"/>
  <c r="E139"/>
  <c r="F139"/>
  <c r="G139"/>
  <c r="H139"/>
  <c r="I139"/>
  <c r="J139"/>
  <c r="K139"/>
  <c r="L139"/>
  <c r="B140"/>
  <c r="C140"/>
  <c r="D140"/>
  <c r="E140"/>
  <c r="F140"/>
  <c r="G140"/>
  <c r="H140"/>
  <c r="I140"/>
  <c r="J140"/>
  <c r="K140"/>
  <c r="L140"/>
  <c r="B141"/>
  <c r="C141"/>
  <c r="D141"/>
  <c r="E141"/>
  <c r="F141"/>
  <c r="G141"/>
  <c r="H141"/>
  <c r="I141"/>
  <c r="J141"/>
  <c r="K141"/>
  <c r="L141"/>
  <c r="B142"/>
  <c r="C142"/>
  <c r="D142"/>
  <c r="E142"/>
  <c r="F142"/>
  <c r="G142"/>
  <c r="H142"/>
  <c r="I142"/>
  <c r="J142"/>
  <c r="K142"/>
  <c r="L142"/>
  <c r="B143"/>
  <c r="C143"/>
  <c r="D143"/>
  <c r="E143"/>
  <c r="F143"/>
  <c r="G143"/>
  <c r="H143"/>
  <c r="I143"/>
  <c r="J143"/>
  <c r="K143"/>
  <c r="L143"/>
  <c r="B144"/>
  <c r="C144"/>
  <c r="D144"/>
  <c r="E144"/>
  <c r="F144"/>
  <c r="G144"/>
  <c r="H144"/>
  <c r="I144"/>
  <c r="J144"/>
  <c r="K144"/>
  <c r="L144"/>
  <c r="B145"/>
  <c r="C145"/>
  <c r="D145"/>
  <c r="E145"/>
  <c r="F145"/>
  <c r="G145"/>
  <c r="H145"/>
  <c r="I145"/>
  <c r="J145"/>
  <c r="K145"/>
  <c r="L145"/>
  <c r="B146"/>
  <c r="C146"/>
  <c r="D146"/>
  <c r="E146"/>
  <c r="F146"/>
  <c r="G146"/>
  <c r="H146"/>
  <c r="I146"/>
  <c r="J146"/>
  <c r="K146"/>
  <c r="L146"/>
  <c r="B147"/>
  <c r="C147"/>
  <c r="D147"/>
  <c r="E147"/>
  <c r="F147"/>
  <c r="G147"/>
  <c r="H147"/>
  <c r="I147"/>
  <c r="J147"/>
  <c r="K147"/>
  <c r="L147"/>
  <c r="B148"/>
  <c r="C148"/>
  <c r="D148"/>
  <c r="E148"/>
  <c r="F148"/>
  <c r="G148"/>
  <c r="H148"/>
  <c r="I148"/>
  <c r="J148"/>
  <c r="K148"/>
  <c r="L148"/>
  <c r="B149"/>
  <c r="C149"/>
  <c r="D149"/>
  <c r="E149"/>
  <c r="F149"/>
  <c r="G149"/>
  <c r="H149"/>
  <c r="I149"/>
  <c r="J149"/>
  <c r="K149"/>
  <c r="L149"/>
  <c r="B150"/>
  <c r="C150"/>
  <c r="D150"/>
  <c r="E150"/>
  <c r="F150"/>
  <c r="G150"/>
  <c r="H150"/>
  <c r="I150"/>
  <c r="J150"/>
  <c r="K150"/>
  <c r="L150"/>
  <c r="B151"/>
  <c r="C151"/>
  <c r="D151"/>
  <c r="E151"/>
  <c r="F151"/>
  <c r="G151"/>
  <c r="H151"/>
  <c r="I151"/>
  <c r="J151"/>
  <c r="K151"/>
  <c r="L151"/>
  <c r="B152"/>
  <c r="C152"/>
  <c r="D152"/>
  <c r="E152"/>
  <c r="F152"/>
  <c r="G152"/>
  <c r="H152"/>
  <c r="I152"/>
  <c r="J152"/>
  <c r="K152"/>
  <c r="L152"/>
  <c r="B121"/>
  <c r="C121"/>
  <c r="D121"/>
  <c r="E121"/>
  <c r="F121"/>
  <c r="G121"/>
  <c r="H121"/>
  <c r="I121"/>
  <c r="J121"/>
  <c r="K121"/>
  <c r="L121"/>
  <c r="B122"/>
  <c r="C122"/>
  <c r="D122"/>
  <c r="E122"/>
  <c r="F122"/>
  <c r="G122"/>
  <c r="H122"/>
  <c r="I122"/>
  <c r="J122"/>
  <c r="K122"/>
  <c r="L122"/>
  <c r="B123"/>
  <c r="C123"/>
  <c r="D123"/>
  <c r="E123"/>
  <c r="F123"/>
  <c r="G123"/>
  <c r="H123"/>
  <c r="I123"/>
  <c r="J123"/>
  <c r="K123"/>
  <c r="L123"/>
  <c r="B124"/>
  <c r="C124"/>
  <c r="D124"/>
  <c r="E124"/>
  <c r="F124"/>
  <c r="G124"/>
  <c r="H124"/>
  <c r="I124"/>
  <c r="J124"/>
  <c r="K124"/>
  <c r="L124"/>
  <c r="B125"/>
  <c r="C125"/>
  <c r="D125"/>
  <c r="E125"/>
  <c r="F125"/>
  <c r="G125"/>
  <c r="H125"/>
  <c r="I125"/>
  <c r="J125"/>
  <c r="K125"/>
  <c r="L125"/>
  <c r="B126"/>
  <c r="C126"/>
  <c r="D126"/>
  <c r="E126"/>
  <c r="F126"/>
  <c r="G126"/>
  <c r="H126"/>
  <c r="I126"/>
  <c r="J126"/>
  <c r="K126"/>
  <c r="L126"/>
  <c r="B127"/>
  <c r="C127"/>
  <c r="D127"/>
  <c r="E127"/>
  <c r="F127"/>
  <c r="G127"/>
  <c r="H127"/>
  <c r="I127"/>
  <c r="J127"/>
  <c r="K127"/>
  <c r="L127"/>
  <c r="B128"/>
  <c r="C128"/>
  <c r="D128"/>
  <c r="E128"/>
  <c r="F128"/>
  <c r="G128"/>
  <c r="H128"/>
  <c r="I128"/>
  <c r="J128"/>
  <c r="K128"/>
  <c r="L128"/>
  <c r="B129"/>
  <c r="C129"/>
  <c r="D129"/>
  <c r="E129"/>
  <c r="F129"/>
  <c r="G129"/>
  <c r="H129"/>
  <c r="I129"/>
  <c r="J129"/>
  <c r="K129"/>
  <c r="L129"/>
  <c r="B130"/>
  <c r="C130"/>
  <c r="D130"/>
  <c r="E130"/>
  <c r="F130"/>
  <c r="G130"/>
  <c r="H130"/>
  <c r="I130"/>
  <c r="J130"/>
  <c r="K130"/>
  <c r="L130"/>
  <c r="B131"/>
  <c r="C131"/>
  <c r="D131"/>
  <c r="E131"/>
  <c r="F131"/>
  <c r="G131"/>
  <c r="H131"/>
  <c r="I131"/>
  <c r="J131"/>
  <c r="K131"/>
  <c r="L131"/>
  <c r="B132"/>
  <c r="C132"/>
  <c r="D132"/>
  <c r="E132"/>
  <c r="F132"/>
  <c r="G132"/>
  <c r="H132"/>
  <c r="I132"/>
  <c r="J132"/>
  <c r="K132"/>
  <c r="L132"/>
  <c r="B133"/>
  <c r="C133"/>
  <c r="D133"/>
  <c r="E133"/>
  <c r="F133"/>
  <c r="G133"/>
  <c r="H133"/>
  <c r="I133"/>
  <c r="J133"/>
  <c r="K133"/>
  <c r="L133"/>
  <c r="B134"/>
  <c r="C134"/>
  <c r="D134"/>
  <c r="E134"/>
  <c r="F134"/>
  <c r="G134"/>
  <c r="H134"/>
  <c r="I134"/>
  <c r="J134"/>
  <c r="K134"/>
  <c r="L134"/>
  <c r="B135"/>
  <c r="C135"/>
  <c r="D135"/>
  <c r="E135"/>
  <c r="F135"/>
  <c r="G135"/>
  <c r="H135"/>
  <c r="I135"/>
  <c r="J135"/>
  <c r="K135"/>
  <c r="L135"/>
  <c r="B136"/>
  <c r="C136"/>
  <c r="D136"/>
  <c r="E136"/>
  <c r="F136"/>
  <c r="G136"/>
  <c r="H136"/>
  <c r="I136"/>
  <c r="J136"/>
  <c r="K136"/>
  <c r="L136"/>
  <c r="B137"/>
  <c r="C137"/>
  <c r="D137"/>
  <c r="E137"/>
  <c r="F137"/>
  <c r="G137"/>
  <c r="H137"/>
  <c r="I137"/>
  <c r="J137"/>
  <c r="K137"/>
  <c r="L137"/>
  <c r="B104"/>
  <c r="C104"/>
  <c r="D104"/>
  <c r="E104"/>
  <c r="F104"/>
  <c r="G104"/>
  <c r="H104"/>
  <c r="I104"/>
  <c r="J104"/>
  <c r="K104"/>
  <c r="L104"/>
  <c r="B105"/>
  <c r="C105"/>
  <c r="D105"/>
  <c r="E105"/>
  <c r="F105"/>
  <c r="G105"/>
  <c r="H105"/>
  <c r="I105"/>
  <c r="J105"/>
  <c r="K105"/>
  <c r="L105"/>
  <c r="B106"/>
  <c r="C106"/>
  <c r="D106"/>
  <c r="E106"/>
  <c r="F106"/>
  <c r="G106"/>
  <c r="H106"/>
  <c r="I106"/>
  <c r="J106"/>
  <c r="K106"/>
  <c r="L106"/>
  <c r="B107"/>
  <c r="C107"/>
  <c r="D107"/>
  <c r="E107"/>
  <c r="F107"/>
  <c r="G107"/>
  <c r="H107"/>
  <c r="I107"/>
  <c r="J107"/>
  <c r="K107"/>
  <c r="L107"/>
  <c r="B108"/>
  <c r="C108"/>
  <c r="D108"/>
  <c r="E108"/>
  <c r="F108"/>
  <c r="G108"/>
  <c r="H108"/>
  <c r="I108"/>
  <c r="J108"/>
  <c r="K108"/>
  <c r="L108"/>
  <c r="B109"/>
  <c r="C109"/>
  <c r="D109"/>
  <c r="E109"/>
  <c r="F109"/>
  <c r="G109"/>
  <c r="H109"/>
  <c r="I109"/>
  <c r="J109"/>
  <c r="K109"/>
  <c r="L109"/>
  <c r="B110"/>
  <c r="C110"/>
  <c r="D110"/>
  <c r="E110"/>
  <c r="F110"/>
  <c r="G110"/>
  <c r="H110"/>
  <c r="I110"/>
  <c r="J110"/>
  <c r="K110"/>
  <c r="L110"/>
  <c r="B111"/>
  <c r="C111"/>
  <c r="D111"/>
  <c r="E111"/>
  <c r="F111"/>
  <c r="G111"/>
  <c r="H111"/>
  <c r="I111"/>
  <c r="J111"/>
  <c r="K111"/>
  <c r="L111"/>
  <c r="B112"/>
  <c r="C112"/>
  <c r="D112"/>
  <c r="E112"/>
  <c r="F112"/>
  <c r="G112"/>
  <c r="H112"/>
  <c r="I112"/>
  <c r="J112"/>
  <c r="K112"/>
  <c r="L112"/>
  <c r="B113"/>
  <c r="C113"/>
  <c r="D113"/>
  <c r="E113"/>
  <c r="F113"/>
  <c r="G113"/>
  <c r="H113"/>
  <c r="I113"/>
  <c r="J113"/>
  <c r="K113"/>
  <c r="L113"/>
  <c r="B114"/>
  <c r="C114"/>
  <c r="D114"/>
  <c r="E114"/>
  <c r="F114"/>
  <c r="G114"/>
  <c r="H114"/>
  <c r="I114"/>
  <c r="J114"/>
  <c r="K114"/>
  <c r="L114"/>
  <c r="B115"/>
  <c r="C115"/>
  <c r="D115"/>
  <c r="E115"/>
  <c r="F115"/>
  <c r="G115"/>
  <c r="H115"/>
  <c r="I115"/>
  <c r="J115"/>
  <c r="K115"/>
  <c r="L115"/>
  <c r="B116"/>
  <c r="C116"/>
  <c r="D116"/>
  <c r="E116"/>
  <c r="F116"/>
  <c r="G116"/>
  <c r="H116"/>
  <c r="I116"/>
  <c r="J116"/>
  <c r="K116"/>
  <c r="L116"/>
  <c r="B117"/>
  <c r="C117"/>
  <c r="D117"/>
  <c r="E117"/>
  <c r="F117"/>
  <c r="G117"/>
  <c r="H117"/>
  <c r="I117"/>
  <c r="J117"/>
  <c r="K117"/>
  <c r="L117"/>
  <c r="B118"/>
  <c r="C118"/>
  <c r="D118"/>
  <c r="E118"/>
  <c r="F118"/>
  <c r="G118"/>
  <c r="H118"/>
  <c r="I118"/>
  <c r="J118"/>
  <c r="K118"/>
  <c r="L118"/>
  <c r="B119"/>
  <c r="C119"/>
  <c r="D119"/>
  <c r="E119"/>
  <c r="F119"/>
  <c r="G119"/>
  <c r="H119"/>
  <c r="I119"/>
  <c r="J119"/>
  <c r="K119"/>
  <c r="L119"/>
  <c r="B120"/>
  <c r="C120"/>
  <c r="D120"/>
  <c r="E120"/>
  <c r="F120"/>
  <c r="G120"/>
  <c r="H120"/>
  <c r="I120"/>
  <c r="J120"/>
  <c r="K120"/>
  <c r="L120"/>
  <c r="B86"/>
  <c r="C86"/>
  <c r="D86"/>
  <c r="E86"/>
  <c r="F86"/>
  <c r="G86"/>
  <c r="H86"/>
  <c r="I86"/>
  <c r="J86"/>
  <c r="K86"/>
  <c r="L86"/>
  <c r="B87"/>
  <c r="C87"/>
  <c r="D87"/>
  <c r="E87"/>
  <c r="F87"/>
  <c r="G87"/>
  <c r="H87"/>
  <c r="I87"/>
  <c r="J87"/>
  <c r="K87"/>
  <c r="L87"/>
  <c r="B88"/>
  <c r="C88"/>
  <c r="D88"/>
  <c r="E88"/>
  <c r="F88"/>
  <c r="G88"/>
  <c r="H88"/>
  <c r="I88"/>
  <c r="J88"/>
  <c r="K88"/>
  <c r="L88"/>
  <c r="B89"/>
  <c r="C89"/>
  <c r="D89"/>
  <c r="E89"/>
  <c r="F89"/>
  <c r="G89"/>
  <c r="H89"/>
  <c r="I89"/>
  <c r="J89"/>
  <c r="K89"/>
  <c r="L89"/>
  <c r="B90"/>
  <c r="C90"/>
  <c r="D90"/>
  <c r="E90"/>
  <c r="F90"/>
  <c r="G90"/>
  <c r="H90"/>
  <c r="I90"/>
  <c r="J90"/>
  <c r="K90"/>
  <c r="L90"/>
  <c r="B91"/>
  <c r="C91"/>
  <c r="D91"/>
  <c r="E91"/>
  <c r="F91"/>
  <c r="G91"/>
  <c r="H91"/>
  <c r="I91"/>
  <c r="J91"/>
  <c r="K91"/>
  <c r="L91"/>
  <c r="B92"/>
  <c r="C92"/>
  <c r="D92"/>
  <c r="E92"/>
  <c r="F92"/>
  <c r="G92"/>
  <c r="H92"/>
  <c r="I92"/>
  <c r="J92"/>
  <c r="K92"/>
  <c r="L92"/>
  <c r="B93"/>
  <c r="C93"/>
  <c r="D93"/>
  <c r="E93"/>
  <c r="F93"/>
  <c r="G93"/>
  <c r="H93"/>
  <c r="I93"/>
  <c r="J93"/>
  <c r="K93"/>
  <c r="L93"/>
  <c r="B94"/>
  <c r="C94"/>
  <c r="D94"/>
  <c r="E94"/>
  <c r="F94"/>
  <c r="G94"/>
  <c r="H94"/>
  <c r="I94"/>
  <c r="J94"/>
  <c r="K94"/>
  <c r="L94"/>
  <c r="B95"/>
  <c r="C95"/>
  <c r="D95"/>
  <c r="E95"/>
  <c r="F95"/>
  <c r="G95"/>
  <c r="H95"/>
  <c r="I95"/>
  <c r="J95"/>
  <c r="K95"/>
  <c r="L95"/>
  <c r="B96"/>
  <c r="C96"/>
  <c r="D96"/>
  <c r="E96"/>
  <c r="F96"/>
  <c r="G96"/>
  <c r="H96"/>
  <c r="I96"/>
  <c r="J96"/>
  <c r="K96"/>
  <c r="L96"/>
  <c r="B97"/>
  <c r="C97"/>
  <c r="D97"/>
  <c r="E97"/>
  <c r="F97"/>
  <c r="G97"/>
  <c r="H97"/>
  <c r="I97"/>
  <c r="J97"/>
  <c r="K97"/>
  <c r="L97"/>
  <c r="B98"/>
  <c r="C98"/>
  <c r="D98"/>
  <c r="E98"/>
  <c r="F98"/>
  <c r="G98"/>
  <c r="H98"/>
  <c r="I98"/>
  <c r="J98"/>
  <c r="K98"/>
  <c r="L98"/>
  <c r="B99"/>
  <c r="C99"/>
  <c r="D99"/>
  <c r="E99"/>
  <c r="F99"/>
  <c r="G99"/>
  <c r="H99"/>
  <c r="I99"/>
  <c r="J99"/>
  <c r="K99"/>
  <c r="L99"/>
  <c r="B100"/>
  <c r="C100"/>
  <c r="D100"/>
  <c r="E100"/>
  <c r="F100"/>
  <c r="G100"/>
  <c r="H100"/>
  <c r="I100"/>
  <c r="J100"/>
  <c r="K100"/>
  <c r="L100"/>
  <c r="B101"/>
  <c r="C101"/>
  <c r="D101"/>
  <c r="E101"/>
  <c r="F101"/>
  <c r="G101"/>
  <c r="H101"/>
  <c r="I101"/>
  <c r="J101"/>
  <c r="K101"/>
  <c r="L101"/>
  <c r="B102"/>
  <c r="C102"/>
  <c r="D102"/>
  <c r="E102"/>
  <c r="F102"/>
  <c r="G102"/>
  <c r="H102"/>
  <c r="I102"/>
  <c r="J102"/>
  <c r="K102"/>
  <c r="L102"/>
  <c r="B103"/>
  <c r="C103"/>
  <c r="D103"/>
  <c r="E103"/>
  <c r="F103"/>
  <c r="G103"/>
  <c r="H103"/>
  <c r="I103"/>
  <c r="J103"/>
  <c r="K103"/>
  <c r="L103"/>
  <c r="B75"/>
  <c r="C75"/>
  <c r="D75"/>
  <c r="E75"/>
  <c r="F75"/>
  <c r="G75"/>
  <c r="H75"/>
  <c r="I75"/>
  <c r="J75"/>
  <c r="K75"/>
  <c r="L75"/>
  <c r="B76"/>
  <c r="C76"/>
  <c r="D76"/>
  <c r="E76"/>
  <c r="F76"/>
  <c r="G76"/>
  <c r="H76"/>
  <c r="I76"/>
  <c r="J76"/>
  <c r="K76"/>
  <c r="L76"/>
  <c r="B77"/>
  <c r="C77"/>
  <c r="D77"/>
  <c r="E77"/>
  <c r="F77"/>
  <c r="G77"/>
  <c r="H77"/>
  <c r="I77"/>
  <c r="J77"/>
  <c r="K77"/>
  <c r="L77"/>
  <c r="B78"/>
  <c r="C78"/>
  <c r="D78"/>
  <c r="E78"/>
  <c r="F78"/>
  <c r="G78"/>
  <c r="H78"/>
  <c r="I78"/>
  <c r="J78"/>
  <c r="K78"/>
  <c r="L78"/>
  <c r="B79"/>
  <c r="C79"/>
  <c r="D79"/>
  <c r="E79"/>
  <c r="F79"/>
  <c r="G79"/>
  <c r="H79"/>
  <c r="I79"/>
  <c r="J79"/>
  <c r="K79"/>
  <c r="L79"/>
  <c r="B80"/>
  <c r="C80"/>
  <c r="D80"/>
  <c r="E80"/>
  <c r="F80"/>
  <c r="G80"/>
  <c r="H80"/>
  <c r="I80"/>
  <c r="J80"/>
  <c r="K80"/>
  <c r="L80"/>
  <c r="B81"/>
  <c r="C81"/>
  <c r="D81"/>
  <c r="E81"/>
  <c r="F81"/>
  <c r="G81"/>
  <c r="H81"/>
  <c r="I81"/>
  <c r="J81"/>
  <c r="K81"/>
  <c r="L81"/>
  <c r="B82"/>
  <c r="C82"/>
  <c r="D82"/>
  <c r="E82"/>
  <c r="F82"/>
  <c r="G82"/>
  <c r="H82"/>
  <c r="I82"/>
  <c r="J82"/>
  <c r="K82"/>
  <c r="L82"/>
  <c r="B83"/>
  <c r="C83"/>
  <c r="D83"/>
  <c r="E83"/>
  <c r="F83"/>
  <c r="G83"/>
  <c r="H83"/>
  <c r="I83"/>
  <c r="J83"/>
  <c r="K83"/>
  <c r="L83"/>
  <c r="B84"/>
  <c r="C84"/>
  <c r="D84"/>
  <c r="E84"/>
  <c r="F84"/>
  <c r="G84"/>
  <c r="H84"/>
  <c r="I84"/>
  <c r="J84"/>
  <c r="K84"/>
  <c r="L84"/>
  <c r="B85"/>
  <c r="C85"/>
  <c r="D85"/>
  <c r="E85"/>
  <c r="F85"/>
  <c r="G85"/>
  <c r="H85"/>
  <c r="I85"/>
  <c r="J85"/>
  <c r="K85"/>
  <c r="L85"/>
  <c r="B64"/>
  <c r="C64"/>
  <c r="D64"/>
  <c r="E64"/>
  <c r="F64"/>
  <c r="G64"/>
  <c r="H64"/>
  <c r="I64"/>
  <c r="J64"/>
  <c r="K64"/>
  <c r="L64"/>
  <c r="B65"/>
  <c r="C65"/>
  <c r="D65"/>
  <c r="E65"/>
  <c r="F65"/>
  <c r="G65"/>
  <c r="H65"/>
  <c r="I65"/>
  <c r="J65"/>
  <c r="K65"/>
  <c r="L65"/>
  <c r="B66"/>
  <c r="C66"/>
  <c r="D66"/>
  <c r="E66"/>
  <c r="F66"/>
  <c r="G66"/>
  <c r="H66"/>
  <c r="I66"/>
  <c r="J66"/>
  <c r="K66"/>
  <c r="L66"/>
  <c r="B67"/>
  <c r="C67"/>
  <c r="D67"/>
  <c r="E67"/>
  <c r="F67"/>
  <c r="G67"/>
  <c r="H67"/>
  <c r="I67"/>
  <c r="J67"/>
  <c r="K67"/>
  <c r="L67"/>
  <c r="B68"/>
  <c r="C68"/>
  <c r="D68"/>
  <c r="E68"/>
  <c r="F68"/>
  <c r="G68"/>
  <c r="H68"/>
  <c r="I68"/>
  <c r="J68"/>
  <c r="K68"/>
  <c r="L68"/>
  <c r="B69"/>
  <c r="C69"/>
  <c r="D69"/>
  <c r="E69"/>
  <c r="F69"/>
  <c r="G69"/>
  <c r="H69"/>
  <c r="I69"/>
  <c r="J69"/>
  <c r="K69"/>
  <c r="L69"/>
  <c r="B70"/>
  <c r="C70"/>
  <c r="D70"/>
  <c r="E70"/>
  <c r="F70"/>
  <c r="G70"/>
  <c r="H70"/>
  <c r="I70"/>
  <c r="J70"/>
  <c r="K70"/>
  <c r="L70"/>
  <c r="B71"/>
  <c r="C71"/>
  <c r="D71"/>
  <c r="E71"/>
  <c r="F71"/>
  <c r="G71"/>
  <c r="H71"/>
  <c r="I71"/>
  <c r="J71"/>
  <c r="K71"/>
  <c r="L71"/>
  <c r="B72"/>
  <c r="C72"/>
  <c r="D72"/>
  <c r="E72"/>
  <c r="F72"/>
  <c r="G72"/>
  <c r="H72"/>
  <c r="I72"/>
  <c r="J72"/>
  <c r="K72"/>
  <c r="L72"/>
  <c r="B73"/>
  <c r="C73"/>
  <c r="D73"/>
  <c r="E73"/>
  <c r="F73"/>
  <c r="G73"/>
  <c r="H73"/>
  <c r="I73"/>
  <c r="J73"/>
  <c r="K73"/>
  <c r="L73"/>
  <c r="B74"/>
  <c r="C74"/>
  <c r="D74"/>
  <c r="E74"/>
  <c r="F74"/>
  <c r="G74"/>
  <c r="H74"/>
  <c r="I74"/>
  <c r="J74"/>
  <c r="K74"/>
  <c r="L74"/>
  <c r="B54"/>
  <c r="C54"/>
  <c r="D54"/>
  <c r="E54"/>
  <c r="F54"/>
  <c r="G54"/>
  <c r="H54"/>
  <c r="I54"/>
  <c r="J54"/>
  <c r="K54"/>
  <c r="L54"/>
  <c r="B55"/>
  <c r="C55"/>
  <c r="D55"/>
  <c r="E55"/>
  <c r="F55"/>
  <c r="G55"/>
  <c r="H55"/>
  <c r="I55"/>
  <c r="J55"/>
  <c r="K55"/>
  <c r="L55"/>
  <c r="B56"/>
  <c r="C56"/>
  <c r="D56"/>
  <c r="E56"/>
  <c r="F56"/>
  <c r="G56"/>
  <c r="H56"/>
  <c r="I56"/>
  <c r="J56"/>
  <c r="K56"/>
  <c r="L56"/>
  <c r="B57"/>
  <c r="C57"/>
  <c r="D57"/>
  <c r="E57"/>
  <c r="F57"/>
  <c r="G57"/>
  <c r="H57"/>
  <c r="I57"/>
  <c r="J57"/>
  <c r="K57"/>
  <c r="L57"/>
  <c r="B58"/>
  <c r="C58"/>
  <c r="D58"/>
  <c r="E58"/>
  <c r="F58"/>
  <c r="G58"/>
  <c r="H58"/>
  <c r="I58"/>
  <c r="J58"/>
  <c r="K58"/>
  <c r="L58"/>
  <c r="B59"/>
  <c r="C59"/>
  <c r="D59"/>
  <c r="E59"/>
  <c r="F59"/>
  <c r="G59"/>
  <c r="H59"/>
  <c r="I59"/>
  <c r="J59"/>
  <c r="K59"/>
  <c r="L59"/>
  <c r="B60"/>
  <c r="C60"/>
  <c r="D60"/>
  <c r="E60"/>
  <c r="F60"/>
  <c r="G60"/>
  <c r="H60"/>
  <c r="I60"/>
  <c r="J60"/>
  <c r="K60"/>
  <c r="L60"/>
  <c r="B61"/>
  <c r="C61"/>
  <c r="D61"/>
  <c r="E61"/>
  <c r="F61"/>
  <c r="G61"/>
  <c r="H61"/>
  <c r="I61"/>
  <c r="J61"/>
  <c r="K61"/>
  <c r="L61"/>
  <c r="B62"/>
  <c r="C62"/>
  <c r="D62"/>
  <c r="E62"/>
  <c r="F62"/>
  <c r="G62"/>
  <c r="H62"/>
  <c r="I62"/>
  <c r="J62"/>
  <c r="K62"/>
  <c r="L62"/>
  <c r="B63"/>
  <c r="C63"/>
  <c r="D63"/>
  <c r="E63"/>
  <c r="F63"/>
  <c r="G63"/>
  <c r="H63"/>
  <c r="I63"/>
  <c r="J63"/>
  <c r="K63"/>
  <c r="L63"/>
  <c r="B41"/>
  <c r="C41"/>
  <c r="D41"/>
  <c r="E41"/>
  <c r="F41"/>
  <c r="G41"/>
  <c r="H41"/>
  <c r="I41"/>
  <c r="J41"/>
  <c r="K41"/>
  <c r="L41"/>
  <c r="B42"/>
  <c r="C42"/>
  <c r="D42"/>
  <c r="E42"/>
  <c r="F42"/>
  <c r="G42"/>
  <c r="H42"/>
  <c r="I42"/>
  <c r="J42"/>
  <c r="K42"/>
  <c r="L42"/>
  <c r="B43"/>
  <c r="C43"/>
  <c r="D43"/>
  <c r="E43"/>
  <c r="F43"/>
  <c r="G43"/>
  <c r="H43"/>
  <c r="I43"/>
  <c r="J43"/>
  <c r="K43"/>
  <c r="L43"/>
  <c r="B44"/>
  <c r="C44"/>
  <c r="D44"/>
  <c r="E44"/>
  <c r="F44"/>
  <c r="G44"/>
  <c r="H44"/>
  <c r="I44"/>
  <c r="J44"/>
  <c r="K44"/>
  <c r="L44"/>
  <c r="B45"/>
  <c r="C45"/>
  <c r="D45"/>
  <c r="E45"/>
  <c r="F45"/>
  <c r="G45"/>
  <c r="H45"/>
  <c r="I45"/>
  <c r="J45"/>
  <c r="K45"/>
  <c r="L45"/>
  <c r="B46"/>
  <c r="C46"/>
  <c r="D46"/>
  <c r="E46"/>
  <c r="F46"/>
  <c r="G46"/>
  <c r="H46"/>
  <c r="I46"/>
  <c r="J46"/>
  <c r="K46"/>
  <c r="L46"/>
  <c r="B47"/>
  <c r="C47"/>
  <c r="D47"/>
  <c r="E47"/>
  <c r="F47"/>
  <c r="G47"/>
  <c r="H47"/>
  <c r="I47"/>
  <c r="J47"/>
  <c r="K47"/>
  <c r="L47"/>
  <c r="B48"/>
  <c r="C48"/>
  <c r="D48"/>
  <c r="E48"/>
  <c r="F48"/>
  <c r="G48"/>
  <c r="H48"/>
  <c r="I48"/>
  <c r="J48"/>
  <c r="K48"/>
  <c r="L48"/>
  <c r="B49"/>
  <c r="C49"/>
  <c r="D49"/>
  <c r="E49"/>
  <c r="F49"/>
  <c r="G49"/>
  <c r="H49"/>
  <c r="I49"/>
  <c r="J49"/>
  <c r="K49"/>
  <c r="L49"/>
  <c r="B50"/>
  <c r="C50"/>
  <c r="D50"/>
  <c r="E50"/>
  <c r="F50"/>
  <c r="G50"/>
  <c r="H50"/>
  <c r="I50"/>
  <c r="J50"/>
  <c r="K50"/>
  <c r="L50"/>
  <c r="B51"/>
  <c r="C51"/>
  <c r="D51"/>
  <c r="E51"/>
  <c r="F51"/>
  <c r="G51"/>
  <c r="H51"/>
  <c r="I51"/>
  <c r="J51"/>
  <c r="K51"/>
  <c r="L51"/>
  <c r="B52"/>
  <c r="C52"/>
  <c r="D52"/>
  <c r="E52"/>
  <c r="F52"/>
  <c r="G52"/>
  <c r="H52"/>
  <c r="I52"/>
  <c r="J52"/>
  <c r="K52"/>
  <c r="L52"/>
  <c r="B53"/>
  <c r="C53"/>
  <c r="D53"/>
  <c r="E53"/>
  <c r="F53"/>
  <c r="G53"/>
  <c r="H53"/>
  <c r="I53"/>
  <c r="J53"/>
  <c r="K53"/>
  <c r="L53"/>
  <c r="B25"/>
  <c r="C25"/>
  <c r="D25"/>
  <c r="E25"/>
  <c r="F25"/>
  <c r="G25"/>
  <c r="H25"/>
  <c r="I25"/>
  <c r="J25"/>
  <c r="K25"/>
  <c r="L25"/>
  <c r="B26"/>
  <c r="C26"/>
  <c r="D26"/>
  <c r="E26"/>
  <c r="F26"/>
  <c r="G26"/>
  <c r="H26"/>
  <c r="I26"/>
  <c r="J26"/>
  <c r="K26"/>
  <c r="L26"/>
  <c r="B27"/>
  <c r="C27"/>
  <c r="D27"/>
  <c r="E27"/>
  <c r="F27"/>
  <c r="G27"/>
  <c r="H27"/>
  <c r="I27"/>
  <c r="J27"/>
  <c r="K27"/>
  <c r="L27"/>
  <c r="B28"/>
  <c r="C28"/>
  <c r="D28"/>
  <c r="E28"/>
  <c r="F28"/>
  <c r="G28"/>
  <c r="H28"/>
  <c r="I28"/>
  <c r="J28"/>
  <c r="K28"/>
  <c r="L28"/>
  <c r="B29"/>
  <c r="C29"/>
  <c r="D29"/>
  <c r="E29"/>
  <c r="F29"/>
  <c r="G29"/>
  <c r="H29"/>
  <c r="I29"/>
  <c r="J29"/>
  <c r="K29"/>
  <c r="L29"/>
  <c r="B30"/>
  <c r="C30"/>
  <c r="D30"/>
  <c r="E30"/>
  <c r="F30"/>
  <c r="G30"/>
  <c r="H30"/>
  <c r="I30"/>
  <c r="J30"/>
  <c r="K30"/>
  <c r="L30"/>
  <c r="B31"/>
  <c r="C31"/>
  <c r="D31"/>
  <c r="E31"/>
  <c r="F31"/>
  <c r="G31"/>
  <c r="H31"/>
  <c r="I31"/>
  <c r="J31"/>
  <c r="K31"/>
  <c r="L31"/>
  <c r="B32"/>
  <c r="C32"/>
  <c r="D32"/>
  <c r="E32"/>
  <c r="F32"/>
  <c r="G32"/>
  <c r="H32"/>
  <c r="I32"/>
  <c r="J32"/>
  <c r="K32"/>
  <c r="L32"/>
  <c r="B33"/>
  <c r="C33"/>
  <c r="D33"/>
  <c r="E33"/>
  <c r="F33"/>
  <c r="G33"/>
  <c r="H33"/>
  <c r="I33"/>
  <c r="J33"/>
  <c r="K33"/>
  <c r="L33"/>
  <c r="B34"/>
  <c r="C34"/>
  <c r="D34"/>
  <c r="E34"/>
  <c r="F34"/>
  <c r="G34"/>
  <c r="H34"/>
  <c r="I34"/>
  <c r="J34"/>
  <c r="K34"/>
  <c r="L34"/>
  <c r="B35"/>
  <c r="C35"/>
  <c r="D35"/>
  <c r="E35"/>
  <c r="F35"/>
  <c r="G35"/>
  <c r="H35"/>
  <c r="I35"/>
  <c r="J35"/>
  <c r="K35"/>
  <c r="L35"/>
  <c r="B36"/>
  <c r="C36"/>
  <c r="D36"/>
  <c r="E36"/>
  <c r="F36"/>
  <c r="G36"/>
  <c r="H36"/>
  <c r="I36"/>
  <c r="J36"/>
  <c r="K36"/>
  <c r="L36"/>
  <c r="B37"/>
  <c r="C37"/>
  <c r="D37"/>
  <c r="E37"/>
  <c r="F37"/>
  <c r="G37"/>
  <c r="H37"/>
  <c r="I37"/>
  <c r="J37"/>
  <c r="K37"/>
  <c r="L37"/>
  <c r="B38"/>
  <c r="C38"/>
  <c r="D38"/>
  <c r="E38"/>
  <c r="F38"/>
  <c r="G38"/>
  <c r="H38"/>
  <c r="I38"/>
  <c r="J38"/>
  <c r="K38"/>
  <c r="L38"/>
  <c r="B39"/>
  <c r="C39"/>
  <c r="D39"/>
  <c r="E39"/>
  <c r="F39"/>
  <c r="G39"/>
  <c r="H39"/>
  <c r="I39"/>
  <c r="J39"/>
  <c r="K39"/>
  <c r="L39"/>
  <c r="B40"/>
  <c r="C40"/>
  <c r="D40"/>
  <c r="E40"/>
  <c r="F40"/>
  <c r="G40"/>
  <c r="H40"/>
  <c r="I40"/>
  <c r="J40"/>
  <c r="K40"/>
  <c r="L40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B13"/>
  <c r="C13"/>
  <c r="D13"/>
  <c r="E13"/>
  <c r="F13"/>
  <c r="G13"/>
  <c r="H13"/>
  <c r="I13"/>
  <c r="J13"/>
  <c r="K13"/>
  <c r="L13"/>
  <c r="B14"/>
  <c r="C14"/>
  <c r="D14"/>
  <c r="E14"/>
  <c r="F14"/>
  <c r="G14"/>
  <c r="H14"/>
  <c r="I14"/>
  <c r="J14"/>
  <c r="K14"/>
  <c r="L14"/>
  <c r="B15"/>
  <c r="C15"/>
  <c r="D15"/>
  <c r="E15"/>
  <c r="F15"/>
  <c r="G15"/>
  <c r="H15"/>
  <c r="I15"/>
  <c r="J15"/>
  <c r="K15"/>
  <c r="L15"/>
  <c r="B16"/>
  <c r="C16"/>
  <c r="D16"/>
  <c r="E16"/>
  <c r="F16"/>
  <c r="G16"/>
  <c r="H16"/>
  <c r="I16"/>
  <c r="J16"/>
  <c r="K16"/>
  <c r="L16"/>
  <c r="B17"/>
  <c r="C17"/>
  <c r="D17"/>
  <c r="E17"/>
  <c r="F17"/>
  <c r="G17"/>
  <c r="H17"/>
  <c r="I17"/>
  <c r="J17"/>
  <c r="K17"/>
  <c r="L17"/>
  <c r="B18"/>
  <c r="C18"/>
  <c r="D18"/>
  <c r="E18"/>
  <c r="F18"/>
  <c r="G18"/>
  <c r="H18"/>
  <c r="I18"/>
  <c r="J18"/>
  <c r="K18"/>
  <c r="L18"/>
  <c r="B19"/>
  <c r="C19"/>
  <c r="D19"/>
  <c r="E19"/>
  <c r="F19"/>
  <c r="G19"/>
  <c r="H19"/>
  <c r="I19"/>
  <c r="J19"/>
  <c r="K19"/>
  <c r="L19"/>
  <c r="B20"/>
  <c r="C20"/>
  <c r="D20"/>
  <c r="E20"/>
  <c r="F20"/>
  <c r="G20"/>
  <c r="H20"/>
  <c r="I20"/>
  <c r="J20"/>
  <c r="K20"/>
  <c r="L20"/>
  <c r="B21"/>
  <c r="C21"/>
  <c r="D21"/>
  <c r="E21"/>
  <c r="F21"/>
  <c r="G21"/>
  <c r="H21"/>
  <c r="I21"/>
  <c r="J21"/>
  <c r="K21"/>
  <c r="L21"/>
  <c r="B22"/>
  <c r="C22"/>
  <c r="D22"/>
  <c r="E22"/>
  <c r="F22"/>
  <c r="G22"/>
  <c r="H22"/>
  <c r="I22"/>
  <c r="J22"/>
  <c r="K22"/>
  <c r="L22"/>
  <c r="B23"/>
  <c r="C23"/>
  <c r="D23"/>
  <c r="E23"/>
  <c r="F23"/>
  <c r="G23"/>
  <c r="H23"/>
  <c r="I23"/>
  <c r="J23"/>
  <c r="K23"/>
  <c r="L23"/>
  <c r="B24"/>
  <c r="C24"/>
  <c r="D24"/>
  <c r="E24"/>
  <c r="F24"/>
  <c r="G24"/>
  <c r="H24"/>
  <c r="I24"/>
  <c r="J24"/>
  <c r="K24"/>
  <c r="L24"/>
  <c r="C4"/>
  <c r="D4"/>
  <c r="E4"/>
  <c r="F4"/>
  <c r="G4"/>
  <c r="H4"/>
  <c r="I4"/>
  <c r="J4"/>
  <c r="K4"/>
  <c r="L4"/>
  <c r="B4"/>
  <c r="B5" i="4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C4"/>
  <c r="D4"/>
  <c r="E4"/>
  <c r="F4"/>
  <c r="G4"/>
  <c r="H4"/>
  <c r="I4"/>
  <c r="J4"/>
  <c r="K4"/>
  <c r="L4"/>
  <c r="B4"/>
  <c r="C7" i="3"/>
  <c r="D7" s="1"/>
  <c r="C6"/>
  <c r="D6" s="1"/>
  <c r="C5"/>
  <c r="D5" s="1"/>
  <c r="C4"/>
  <c r="D4" s="1"/>
  <c r="D8" s="1"/>
  <c r="C3" i="6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228"/>
  <c r="D228"/>
  <c r="E228"/>
  <c r="C229"/>
  <c r="D229"/>
  <c r="E229"/>
  <c r="C230"/>
  <c r="D230"/>
  <c r="E230"/>
  <c r="C231"/>
  <c r="D231"/>
  <c r="E231"/>
  <c r="C232"/>
  <c r="D232"/>
  <c r="E232"/>
  <c r="C233"/>
  <c r="D233"/>
  <c r="E233"/>
  <c r="C234"/>
  <c r="D234"/>
  <c r="E234"/>
  <c r="C235"/>
  <c r="D235"/>
  <c r="E235"/>
  <c r="C236"/>
  <c r="D236"/>
  <c r="E236"/>
  <c r="C237"/>
  <c r="D237"/>
  <c r="E237"/>
  <c r="C238"/>
  <c r="D238"/>
  <c r="E238"/>
  <c r="C239"/>
  <c r="D239"/>
  <c r="E239"/>
  <c r="C240"/>
  <c r="D240"/>
  <c r="E240"/>
  <c r="C241"/>
  <c r="D241"/>
  <c r="E241"/>
  <c r="C242"/>
  <c r="D242"/>
  <c r="E242"/>
  <c r="C243"/>
  <c r="D243"/>
  <c r="E243"/>
  <c r="C244"/>
  <c r="D244"/>
  <c r="E244"/>
  <c r="C245"/>
  <c r="D245"/>
  <c r="E245"/>
  <c r="C246"/>
  <c r="D246"/>
  <c r="E246"/>
  <c r="C247"/>
  <c r="D247"/>
  <c r="E247"/>
  <c r="C248"/>
  <c r="D248"/>
  <c r="E248"/>
  <c r="C249"/>
  <c r="D249"/>
  <c r="E249"/>
  <c r="C250"/>
  <c r="D250"/>
  <c r="E250"/>
  <c r="C251"/>
  <c r="D251"/>
  <c r="E251"/>
  <c r="C252"/>
  <c r="D252"/>
  <c r="E252"/>
  <c r="C253"/>
  <c r="D253"/>
  <c r="E253"/>
  <c r="C254"/>
  <c r="D254"/>
  <c r="E254"/>
  <c r="C255"/>
  <c r="D255"/>
  <c r="E255"/>
  <c r="C256"/>
  <c r="D256"/>
  <c r="E256"/>
  <c r="C257"/>
  <c r="D257"/>
  <c r="E257"/>
  <c r="C258"/>
  <c r="D258"/>
  <c r="E258"/>
  <c r="C259"/>
  <c r="D259"/>
  <c r="E259"/>
  <c r="C260"/>
  <c r="D260"/>
  <c r="E260"/>
  <c r="C261"/>
  <c r="D261"/>
  <c r="E261"/>
  <c r="C262"/>
  <c r="D262"/>
  <c r="E262"/>
  <c r="C263"/>
  <c r="D263"/>
  <c r="E263"/>
  <c r="C264"/>
  <c r="D264"/>
  <c r="E264"/>
  <c r="C265"/>
  <c r="D265"/>
  <c r="E265"/>
  <c r="C266"/>
  <c r="D266"/>
  <c r="E266"/>
  <c r="C267"/>
  <c r="D267"/>
  <c r="E267"/>
  <c r="C268"/>
  <c r="D268"/>
  <c r="E268"/>
  <c r="C269"/>
  <c r="D269"/>
  <c r="E269"/>
  <c r="C270"/>
  <c r="D270"/>
  <c r="E270"/>
  <c r="C271"/>
  <c r="D271"/>
  <c r="E271"/>
  <c r="C272"/>
  <c r="D272"/>
  <c r="E272"/>
  <c r="C273"/>
  <c r="D273"/>
  <c r="E273"/>
  <c r="C274"/>
  <c r="D274"/>
  <c r="E274"/>
  <c r="C275"/>
  <c r="D275"/>
  <c r="E275"/>
  <c r="C276"/>
  <c r="D276"/>
  <c r="E276"/>
  <c r="C277"/>
  <c r="D277"/>
  <c r="E277"/>
  <c r="C278"/>
  <c r="D278"/>
  <c r="E278"/>
  <c r="C279"/>
  <c r="D279"/>
  <c r="E279"/>
  <c r="C280"/>
  <c r="D280"/>
  <c r="E280"/>
  <c r="C281"/>
  <c r="D281"/>
  <c r="E281"/>
  <c r="C282"/>
  <c r="D282"/>
  <c r="E282"/>
  <c r="C283"/>
  <c r="D283"/>
  <c r="E283"/>
  <c r="C284"/>
  <c r="D284"/>
  <c r="E284"/>
  <c r="C285"/>
  <c r="D285"/>
  <c r="E285"/>
  <c r="C286"/>
  <c r="D286"/>
  <c r="E286"/>
  <c r="C287"/>
  <c r="D287"/>
  <c r="E287"/>
  <c r="C288"/>
  <c r="D288"/>
  <c r="E288"/>
  <c r="C289"/>
  <c r="D289"/>
  <c r="E289"/>
  <c r="C290"/>
  <c r="D290"/>
  <c r="E290"/>
  <c r="C291"/>
  <c r="D291"/>
  <c r="E291"/>
  <c r="C292"/>
  <c r="D292"/>
  <c r="E292"/>
  <c r="C293"/>
  <c r="D293"/>
  <c r="E293"/>
  <c r="C294"/>
  <c r="D294"/>
  <c r="E294"/>
  <c r="C295"/>
  <c r="D295"/>
  <c r="E295"/>
  <c r="C296"/>
  <c r="D296"/>
  <c r="E296"/>
  <c r="C297"/>
  <c r="D297"/>
  <c r="E297"/>
  <c r="C298"/>
  <c r="D298"/>
  <c r="E298"/>
  <c r="C299"/>
  <c r="D299"/>
  <c r="E299"/>
  <c r="C300"/>
  <c r="D300"/>
  <c r="E300"/>
  <c r="C301"/>
  <c r="D301"/>
  <c r="E301"/>
  <c r="C302"/>
  <c r="D302"/>
  <c r="E302"/>
  <c r="C303"/>
  <c r="D303"/>
  <c r="E303"/>
  <c r="C304"/>
  <c r="D304"/>
  <c r="E304"/>
  <c r="C305"/>
  <c r="D305"/>
  <c r="E305"/>
  <c r="C306"/>
  <c r="D306"/>
  <c r="E306"/>
  <c r="C307"/>
  <c r="D307"/>
  <c r="E307"/>
  <c r="C308"/>
  <c r="D308"/>
  <c r="E308"/>
  <c r="C309"/>
  <c r="D309"/>
  <c r="E309"/>
  <c r="C310"/>
  <c r="D310"/>
  <c r="E310"/>
  <c r="C311"/>
  <c r="D311"/>
  <c r="E311"/>
  <c r="C312"/>
  <c r="D312"/>
  <c r="E312"/>
  <c r="C313"/>
  <c r="D313"/>
  <c r="E313"/>
  <c r="C314"/>
  <c r="D314"/>
  <c r="E314"/>
  <c r="C315"/>
  <c r="D315"/>
  <c r="E315"/>
  <c r="C316"/>
  <c r="D316"/>
  <c r="E316"/>
  <c r="C317"/>
  <c r="D317"/>
  <c r="E317"/>
  <c r="C318"/>
  <c r="D318"/>
  <c r="E318"/>
  <c r="C319"/>
  <c r="D319"/>
  <c r="E319"/>
  <c r="C320"/>
  <c r="D320"/>
  <c r="E320"/>
  <c r="C321"/>
  <c r="D321"/>
  <c r="E321"/>
  <c r="C322"/>
  <c r="D322"/>
  <c r="E322"/>
  <c r="C323"/>
  <c r="D323"/>
  <c r="E323"/>
  <c r="C324"/>
  <c r="D324"/>
  <c r="E324"/>
  <c r="C325"/>
  <c r="D325"/>
  <c r="E325"/>
  <c r="C326"/>
  <c r="D326"/>
  <c r="E326"/>
  <c r="C327"/>
  <c r="D327"/>
  <c r="E327"/>
  <c r="C328"/>
  <c r="D328"/>
  <c r="E328"/>
  <c r="C329"/>
  <c r="D329"/>
  <c r="E329"/>
  <c r="C330"/>
  <c r="D330"/>
  <c r="E330"/>
  <c r="C331"/>
  <c r="D331"/>
  <c r="E331"/>
  <c r="C332"/>
  <c r="D332"/>
  <c r="E332"/>
  <c r="C333"/>
  <c r="D333"/>
  <c r="E333"/>
  <c r="C334"/>
  <c r="D334"/>
  <c r="E334"/>
  <c r="C335"/>
  <c r="D335"/>
  <c r="E335"/>
  <c r="C336"/>
  <c r="D336"/>
  <c r="E336"/>
  <c r="C337"/>
  <c r="D337"/>
  <c r="E337"/>
  <c r="C338"/>
  <c r="D338"/>
  <c r="E338"/>
  <c r="C339"/>
  <c r="D339"/>
  <c r="E339"/>
  <c r="C340"/>
  <c r="D340"/>
  <c r="E340"/>
  <c r="C341"/>
  <c r="D341"/>
  <c r="E341"/>
  <c r="C342"/>
  <c r="D342"/>
  <c r="E342"/>
  <c r="C343"/>
  <c r="D343"/>
  <c r="E343"/>
  <c r="C344"/>
  <c r="D344"/>
  <c r="E344"/>
  <c r="C345"/>
  <c r="D345"/>
  <c r="E345"/>
  <c r="C346"/>
  <c r="D346"/>
  <c r="E346"/>
  <c r="C347"/>
  <c r="D347"/>
  <c r="E347"/>
  <c r="C348"/>
  <c r="D348"/>
  <c r="E348"/>
  <c r="C349"/>
  <c r="D349"/>
  <c r="E349"/>
  <c r="C350"/>
  <c r="D350"/>
  <c r="E350"/>
  <c r="C351"/>
  <c r="D351"/>
  <c r="E351"/>
  <c r="C352"/>
  <c r="D352"/>
  <c r="E352"/>
  <c r="C353"/>
  <c r="D353"/>
  <c r="E353"/>
  <c r="C354"/>
  <c r="D354"/>
  <c r="E354"/>
  <c r="C355"/>
  <c r="D355"/>
  <c r="E355"/>
  <c r="C356"/>
  <c r="D356"/>
  <c r="E356"/>
  <c r="C357"/>
  <c r="D357"/>
  <c r="E357"/>
  <c r="C358"/>
  <c r="D358"/>
  <c r="E358"/>
  <c r="C359"/>
  <c r="D359"/>
  <c r="E359"/>
  <c r="C360"/>
  <c r="D360"/>
  <c r="E360"/>
  <c r="C361"/>
  <c r="D361"/>
  <c r="E361"/>
  <c r="C362"/>
  <c r="D362"/>
  <c r="E362"/>
  <c r="C363"/>
  <c r="D363"/>
  <c r="E363"/>
  <c r="C364"/>
  <c r="D364"/>
  <c r="E364"/>
  <c r="C365"/>
  <c r="D365"/>
  <c r="E365"/>
  <c r="C366"/>
  <c r="D366"/>
  <c r="E366"/>
  <c r="C367"/>
  <c r="D367"/>
  <c r="E367"/>
  <c r="C368"/>
  <c r="D368"/>
  <c r="E368"/>
  <c r="C369"/>
  <c r="D369"/>
  <c r="E369"/>
  <c r="C370"/>
  <c r="D370"/>
  <c r="E370"/>
  <c r="C371"/>
  <c r="D371"/>
  <c r="E371"/>
  <c r="C372"/>
  <c r="D372"/>
  <c r="E372"/>
  <c r="C373"/>
  <c r="D373"/>
  <c r="E373"/>
  <c r="C374"/>
  <c r="D374"/>
  <c r="E374"/>
  <c r="C375"/>
  <c r="D375"/>
  <c r="E375"/>
  <c r="C376"/>
  <c r="D376"/>
  <c r="E376"/>
  <c r="C377"/>
  <c r="D377"/>
  <c r="E377"/>
  <c r="C378"/>
  <c r="D378"/>
  <c r="E378"/>
  <c r="C379"/>
  <c r="D379"/>
  <c r="E379"/>
  <c r="C380"/>
  <c r="D380"/>
  <c r="E380"/>
  <c r="C381"/>
  <c r="D381"/>
  <c r="E381"/>
  <c r="C382"/>
  <c r="D382"/>
  <c r="E382"/>
  <c r="C383"/>
  <c r="D383"/>
  <c r="E383"/>
  <c r="C384"/>
  <c r="D384"/>
  <c r="E384"/>
  <c r="C385"/>
  <c r="D385"/>
  <c r="E385"/>
  <c r="C386"/>
  <c r="D386"/>
  <c r="E386"/>
  <c r="C387"/>
  <c r="D387"/>
  <c r="E387"/>
  <c r="C388"/>
  <c r="D388"/>
  <c r="E388"/>
  <c r="C389"/>
  <c r="D389"/>
  <c r="E389"/>
  <c r="C390"/>
  <c r="D390"/>
  <c r="E390"/>
  <c r="C391"/>
  <c r="D391"/>
  <c r="E391"/>
  <c r="C392"/>
  <c r="D392"/>
  <c r="E392"/>
  <c r="C393"/>
  <c r="D393"/>
  <c r="E393"/>
  <c r="C394"/>
  <c r="D394"/>
  <c r="E394"/>
  <c r="C395"/>
  <c r="D395"/>
  <c r="E395"/>
  <c r="C396"/>
  <c r="D396"/>
  <c r="E396"/>
  <c r="C397"/>
  <c r="D397"/>
  <c r="E397"/>
  <c r="C398"/>
  <c r="D398"/>
  <c r="E398"/>
  <c r="C399"/>
  <c r="D399"/>
  <c r="E399"/>
  <c r="C400"/>
  <c r="D400"/>
  <c r="E400"/>
  <c r="C401"/>
  <c r="D401"/>
  <c r="E401"/>
  <c r="C402"/>
  <c r="D402"/>
  <c r="E402"/>
  <c r="C403"/>
  <c r="D403"/>
  <c r="E403"/>
  <c r="C404"/>
  <c r="D404"/>
  <c r="E404"/>
  <c r="C405"/>
  <c r="D405"/>
  <c r="E405"/>
  <c r="C406"/>
  <c r="D406"/>
  <c r="E406"/>
  <c r="C407"/>
  <c r="D407"/>
  <c r="E407"/>
  <c r="C408"/>
  <c r="D408"/>
  <c r="E408"/>
  <c r="C409"/>
  <c r="D409"/>
  <c r="E409"/>
  <c r="C410"/>
  <c r="D410"/>
  <c r="E410"/>
  <c r="C411"/>
  <c r="D411"/>
  <c r="E411"/>
  <c r="C412"/>
  <c r="D412"/>
  <c r="E412"/>
  <c r="C413"/>
  <c r="D413"/>
  <c r="E413"/>
  <c r="C414"/>
  <c r="D414"/>
  <c r="E414"/>
  <c r="C415"/>
  <c r="D415"/>
  <c r="E415"/>
  <c r="C416"/>
  <c r="D416"/>
  <c r="E416"/>
  <c r="C417"/>
  <c r="D417"/>
  <c r="E417"/>
  <c r="C418"/>
  <c r="D418"/>
  <c r="E418"/>
  <c r="C419"/>
  <c r="D419"/>
  <c r="E419"/>
  <c r="C420"/>
  <c r="D420"/>
  <c r="E420"/>
  <c r="C421"/>
  <c r="D421"/>
  <c r="E421"/>
  <c r="C422"/>
  <c r="D422"/>
  <c r="E422"/>
  <c r="C423"/>
  <c r="D423"/>
  <c r="E423"/>
  <c r="C424"/>
  <c r="D424"/>
  <c r="E424"/>
  <c r="C425"/>
  <c r="D425"/>
  <c r="E425"/>
  <c r="C426"/>
  <c r="D426"/>
  <c r="E426"/>
  <c r="C427"/>
  <c r="D427"/>
  <c r="E427"/>
  <c r="C428"/>
  <c r="D428"/>
  <c r="E428"/>
  <c r="C429"/>
  <c r="D429"/>
  <c r="E429"/>
  <c r="C430"/>
  <c r="D430"/>
  <c r="E430"/>
  <c r="C431"/>
  <c r="D431"/>
  <c r="E431"/>
  <c r="C432"/>
  <c r="D432"/>
  <c r="E432"/>
  <c r="D2"/>
  <c r="E2"/>
  <c r="C2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319"/>
  <c r="B320"/>
  <c r="B321"/>
  <c r="B322"/>
  <c r="B323"/>
  <c r="B324"/>
  <c r="B325"/>
  <c r="B326"/>
  <c r="B327"/>
  <c r="B328"/>
  <c r="B329"/>
  <c r="B330"/>
  <c r="B331"/>
  <c r="B332"/>
  <c r="B333"/>
  <c r="B305"/>
  <c r="B306"/>
  <c r="B307"/>
  <c r="B308"/>
  <c r="B309"/>
  <c r="B310"/>
  <c r="B311"/>
  <c r="B312"/>
  <c r="B313"/>
  <c r="B314"/>
  <c r="B315"/>
  <c r="B316"/>
  <c r="B317"/>
  <c r="B318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"/>
</calcChain>
</file>

<file path=xl/sharedStrings.xml><?xml version="1.0" encoding="utf-8"?>
<sst xmlns="http://schemas.openxmlformats.org/spreadsheetml/2006/main" count="8780" uniqueCount="589">
  <si>
    <t>DATA SUMUR POMPA</t>
  </si>
  <si>
    <t>LOMBOK</t>
  </si>
  <si>
    <t>NO</t>
  </si>
  <si>
    <t>KODE SUMUR</t>
  </si>
  <si>
    <t>TAHUN PEMBANGUNAN</t>
  </si>
  <si>
    <t>LOKASI</t>
  </si>
  <si>
    <t>KOORDINAT</t>
  </si>
  <si>
    <t>DEBIT</t>
  </si>
  <si>
    <t>KONDISI</t>
  </si>
  <si>
    <t>TAHUN REHAB</t>
  </si>
  <si>
    <t>KETERANGAN</t>
  </si>
  <si>
    <t>DESA</t>
  </si>
  <si>
    <t>KECAMATAN</t>
  </si>
  <si>
    <t>KABUPATEN</t>
  </si>
  <si>
    <t>X</t>
  </si>
  <si>
    <t>Y</t>
  </si>
  <si>
    <t>Z</t>
  </si>
  <si>
    <t>(lt/dt)</t>
  </si>
  <si>
    <t>SLE 308</t>
  </si>
  <si>
    <t>-</t>
  </si>
  <si>
    <t>Eyat Mayang</t>
  </si>
  <si>
    <t>Lembar</t>
  </si>
  <si>
    <t>Lombok Barat</t>
  </si>
  <si>
    <t>Baik</t>
  </si>
  <si>
    <t>SGR 309</t>
  </si>
  <si>
    <t>Giri Tembisi</t>
  </si>
  <si>
    <t>Gerung</t>
  </si>
  <si>
    <t>SED 31</t>
  </si>
  <si>
    <t>Sekotong Tengah</t>
  </si>
  <si>
    <t>Rusak Ringan</t>
  </si>
  <si>
    <t>SED 30</t>
  </si>
  <si>
    <t>SEG 228</t>
  </si>
  <si>
    <t>Jebatan Kembar</t>
  </si>
  <si>
    <t>SPK 240</t>
  </si>
  <si>
    <t>Rumak</t>
  </si>
  <si>
    <t>Kediri</t>
  </si>
  <si>
    <t>BK 126</t>
  </si>
  <si>
    <t>1990 -1991</t>
  </si>
  <si>
    <t>Akar akar</t>
  </si>
  <si>
    <t>Bayan</t>
  </si>
  <si>
    <t>Lombok Utara</t>
  </si>
  <si>
    <t>T 124</t>
  </si>
  <si>
    <t>Selengen</t>
  </si>
  <si>
    <t>Kayangan</t>
  </si>
  <si>
    <t>BK 129</t>
  </si>
  <si>
    <t>1989 -1990</t>
  </si>
  <si>
    <t>SPB 209</t>
  </si>
  <si>
    <t>1995 -1996</t>
  </si>
  <si>
    <t>SPG 203</t>
  </si>
  <si>
    <t>Gondang</t>
  </si>
  <si>
    <t>Gangga</t>
  </si>
  <si>
    <t>SPB 220</t>
  </si>
  <si>
    <t>1996 -1997</t>
  </si>
  <si>
    <t>SPB 235</t>
  </si>
  <si>
    <t xml:space="preserve"> 1999- 2000</t>
  </si>
  <si>
    <t>LK 115</t>
  </si>
  <si>
    <t>1991 -1992</t>
  </si>
  <si>
    <t>Sukadana</t>
  </si>
  <si>
    <t>2010 dan 2016</t>
  </si>
  <si>
    <t>BK 127</t>
  </si>
  <si>
    <t>AK 148</t>
  </si>
  <si>
    <t>LN 157</t>
  </si>
  <si>
    <t>SE 11</t>
  </si>
  <si>
    <t>Rempek</t>
  </si>
  <si>
    <t>LK 112</t>
  </si>
  <si>
    <t>SPB 221</t>
  </si>
  <si>
    <t>AK 146</t>
  </si>
  <si>
    <t>SPB 208 B</t>
  </si>
  <si>
    <t>Dangiang</t>
  </si>
  <si>
    <t>SPB 232 B</t>
  </si>
  <si>
    <t>BK 141/SPB 265</t>
  </si>
  <si>
    <t>LN 158</t>
  </si>
  <si>
    <t>SE 10</t>
  </si>
  <si>
    <t>LM 107</t>
  </si>
  <si>
    <t>Anyar</t>
  </si>
  <si>
    <t>LK 110</t>
  </si>
  <si>
    <t>LN 156</t>
  </si>
  <si>
    <t>SPB 210</t>
  </si>
  <si>
    <t>SPB 212</t>
  </si>
  <si>
    <t>SPB 233</t>
  </si>
  <si>
    <t xml:space="preserve"> 1999 - 2000</t>
  </si>
  <si>
    <t>G 167</t>
  </si>
  <si>
    <t>1992 -1993</t>
  </si>
  <si>
    <t>EM 122</t>
  </si>
  <si>
    <t>SPG 224 B</t>
  </si>
  <si>
    <t>PM 124</t>
  </si>
  <si>
    <t>Pemenang Timur</t>
  </si>
  <si>
    <t>Pemenang</t>
  </si>
  <si>
    <t>2014 dan 2015</t>
  </si>
  <si>
    <t>SPG 225</t>
  </si>
  <si>
    <t>1997 -1998</t>
  </si>
  <si>
    <t>SPK 242</t>
  </si>
  <si>
    <t>BK 130</t>
  </si>
  <si>
    <t>1989-1990</t>
  </si>
  <si>
    <t>SE 9</t>
  </si>
  <si>
    <t>1990-1991</t>
  </si>
  <si>
    <t>SE 11 B</t>
  </si>
  <si>
    <t>LK 114</t>
  </si>
  <si>
    <t>AK 144</t>
  </si>
  <si>
    <t>SPB 234</t>
  </si>
  <si>
    <t>SPG 162</t>
  </si>
  <si>
    <t>SPG 163</t>
  </si>
  <si>
    <t>LK 111</t>
  </si>
  <si>
    <t>SPG 246</t>
  </si>
  <si>
    <t>Redrilling (Baik)</t>
  </si>
  <si>
    <t>SEC 124</t>
  </si>
  <si>
    <t>1985 -1986</t>
  </si>
  <si>
    <t>SEC 128</t>
  </si>
  <si>
    <t>SPB 160</t>
  </si>
  <si>
    <t>SPG 164</t>
  </si>
  <si>
    <t>AK 168</t>
  </si>
  <si>
    <t>SPB 222</t>
  </si>
  <si>
    <t>SE 10 B</t>
  </si>
  <si>
    <t>SEC 28</t>
  </si>
  <si>
    <t>1986-1987</t>
  </si>
  <si>
    <t>SEC 126</t>
  </si>
  <si>
    <t>SE 1</t>
  </si>
  <si>
    <t>SE 2</t>
  </si>
  <si>
    <t>SE 3</t>
  </si>
  <si>
    <t>Akar-akar</t>
  </si>
  <si>
    <t>SE 4</t>
  </si>
  <si>
    <t>SE 13</t>
  </si>
  <si>
    <t>EM 154</t>
  </si>
  <si>
    <t>SE 12</t>
  </si>
  <si>
    <t>SPB 190</t>
  </si>
  <si>
    <t>1994 -1995</t>
  </si>
  <si>
    <t>SPB 211</t>
  </si>
  <si>
    <t>SPG 237</t>
  </si>
  <si>
    <t>SPB 241</t>
  </si>
  <si>
    <t>SPP 247</t>
  </si>
  <si>
    <t>SPK 257</t>
  </si>
  <si>
    <t>SPT 283</t>
  </si>
  <si>
    <t>Sokong</t>
  </si>
  <si>
    <t>Tanjung</t>
  </si>
  <si>
    <t>SPT 285</t>
  </si>
  <si>
    <t>SPT 284</t>
  </si>
  <si>
    <t>SPK 295</t>
  </si>
  <si>
    <t>SE 26</t>
  </si>
  <si>
    <t>SE 90</t>
  </si>
  <si>
    <t>SEG</t>
  </si>
  <si>
    <t>SEG 125</t>
  </si>
  <si>
    <t>SPB 20</t>
  </si>
  <si>
    <t>SPG</t>
  </si>
  <si>
    <t>SPB 302</t>
  </si>
  <si>
    <t>SPB 303</t>
  </si>
  <si>
    <t>SPG 305</t>
  </si>
  <si>
    <t>PM 120</t>
  </si>
  <si>
    <t>SEG 19</t>
  </si>
  <si>
    <t>SEB 20</t>
  </si>
  <si>
    <t>Gumantar</t>
  </si>
  <si>
    <t>SPB 200</t>
  </si>
  <si>
    <t>SPB 239</t>
  </si>
  <si>
    <t>SPB 226</t>
  </si>
  <si>
    <t>SPK 302</t>
  </si>
  <si>
    <t>SEB 11 B</t>
  </si>
  <si>
    <t>SEB 10 B</t>
  </si>
  <si>
    <t>AK 142</t>
  </si>
  <si>
    <t>SPB 236 B</t>
  </si>
  <si>
    <t>SPB 159</t>
  </si>
  <si>
    <t>Beralih Fungsi</t>
  </si>
  <si>
    <t>SPG 252</t>
  </si>
  <si>
    <t>SPT 258</t>
  </si>
  <si>
    <t>SPG 165</t>
  </si>
  <si>
    <t>Rusak Berat</t>
  </si>
  <si>
    <t>SPG 166</t>
  </si>
  <si>
    <t>LN 155</t>
  </si>
  <si>
    <t>SPB 199</t>
  </si>
  <si>
    <t>TM 151</t>
  </si>
  <si>
    <t>AK 147</t>
  </si>
  <si>
    <t>LN 150</t>
  </si>
  <si>
    <t>SEC 24</t>
  </si>
  <si>
    <t>1985-1986</t>
  </si>
  <si>
    <t>SEC 26</t>
  </si>
  <si>
    <t>BG 123</t>
  </si>
  <si>
    <t>BG 125</t>
  </si>
  <si>
    <t>BG 134</t>
  </si>
  <si>
    <t>BG 135</t>
  </si>
  <si>
    <t>BG 136</t>
  </si>
  <si>
    <t>BG 137</t>
  </si>
  <si>
    <t>BK 131</t>
  </si>
  <si>
    <t>BK 132</t>
  </si>
  <si>
    <t>BK 140</t>
  </si>
  <si>
    <t>EM 121</t>
  </si>
  <si>
    <t>EM 133</t>
  </si>
  <si>
    <t>EM 149</t>
  </si>
  <si>
    <t>AK 143</t>
  </si>
  <si>
    <t>AK 145</t>
  </si>
  <si>
    <t>LK 113</t>
  </si>
  <si>
    <t>LK 117</t>
  </si>
  <si>
    <t>RB 116</t>
  </si>
  <si>
    <t>RB 118</t>
  </si>
  <si>
    <t>EM 139</t>
  </si>
  <si>
    <t>EM 138</t>
  </si>
  <si>
    <t>SPB 201</t>
  </si>
  <si>
    <t>SPB 223</t>
  </si>
  <si>
    <t>LM 101</t>
  </si>
  <si>
    <t>LM 102</t>
  </si>
  <si>
    <t>LM 103</t>
  </si>
  <si>
    <t>LM 104</t>
  </si>
  <si>
    <t>LM 105</t>
  </si>
  <si>
    <t>LM 106</t>
  </si>
  <si>
    <t>LM 108</t>
  </si>
  <si>
    <t>LM 109</t>
  </si>
  <si>
    <t>SPB 191</t>
  </si>
  <si>
    <t>Loloan</t>
  </si>
  <si>
    <t>SPB 208</t>
  </si>
  <si>
    <t>Redrilling</t>
  </si>
  <si>
    <t>SPG 224</t>
  </si>
  <si>
    <t>SPB 232</t>
  </si>
  <si>
    <t>SPB 236</t>
  </si>
  <si>
    <t>A</t>
  </si>
  <si>
    <t>Sumur Eksplorasi</t>
  </si>
  <si>
    <t>SPB 265</t>
  </si>
  <si>
    <t>SPG 284</t>
  </si>
  <si>
    <t>Sambik Bangkol</t>
  </si>
  <si>
    <t>baik</t>
  </si>
  <si>
    <t>SPT 286</t>
  </si>
  <si>
    <t>SPT 274</t>
  </si>
  <si>
    <t xml:space="preserve">Sokong </t>
  </si>
  <si>
    <t>Sumur Eksplorasi (Baik)</t>
  </si>
  <si>
    <t>SPB 203</t>
  </si>
  <si>
    <t>1995-1996</t>
  </si>
  <si>
    <t>Segara Katon</t>
  </si>
  <si>
    <t>SPB 237</t>
  </si>
  <si>
    <t>1999-2000</t>
  </si>
  <si>
    <t>SEA 1</t>
  </si>
  <si>
    <t>1981 -1982</t>
  </si>
  <si>
    <t>Pujut</t>
  </si>
  <si>
    <t>Lombok Tengah</t>
  </si>
  <si>
    <t>SEA 2</t>
  </si>
  <si>
    <t>SEA 15</t>
  </si>
  <si>
    <t>1983 -1984</t>
  </si>
  <si>
    <t>SEA 16</t>
  </si>
  <si>
    <t>1984 -1985</t>
  </si>
  <si>
    <t>Tanakawu</t>
  </si>
  <si>
    <t>SEA 17</t>
  </si>
  <si>
    <t>Bonder</t>
  </si>
  <si>
    <t>Praya Barat</t>
  </si>
  <si>
    <t>SEA 27</t>
  </si>
  <si>
    <t>Pengengat</t>
  </si>
  <si>
    <t>SEA 32</t>
  </si>
  <si>
    <t>1986 -1987</t>
  </si>
  <si>
    <t>Sengkol</t>
  </si>
  <si>
    <t>SEA 29</t>
  </si>
  <si>
    <t>SEA 25</t>
  </si>
  <si>
    <t>Mangkung</t>
  </si>
  <si>
    <t>SE 1 / 90</t>
  </si>
  <si>
    <t>Kute</t>
  </si>
  <si>
    <t>SE 4/91</t>
  </si>
  <si>
    <t>Kateng</t>
  </si>
  <si>
    <t>SE I / 91</t>
  </si>
  <si>
    <t>Kawo</t>
  </si>
  <si>
    <t xml:space="preserve"> -</t>
  </si>
  <si>
    <t>SE 3 / 91</t>
  </si>
  <si>
    <t>T 187</t>
  </si>
  <si>
    <t>1993 -1994</t>
  </si>
  <si>
    <t>BT 188</t>
  </si>
  <si>
    <t>S 186</t>
  </si>
  <si>
    <t>Ketara</t>
  </si>
  <si>
    <t>M 189</t>
  </si>
  <si>
    <t>Montongterep</t>
  </si>
  <si>
    <t>Praya</t>
  </si>
  <si>
    <t>SPJ 253</t>
  </si>
  <si>
    <t>Puyung</t>
  </si>
  <si>
    <t>Jonggat</t>
  </si>
  <si>
    <t>SPP 276</t>
  </si>
  <si>
    <t>Leneng</t>
  </si>
  <si>
    <t>SPPJ 298</t>
  </si>
  <si>
    <t>SPPB 297</t>
  </si>
  <si>
    <t>Setanggor</t>
  </si>
  <si>
    <t>SE 2/91</t>
  </si>
  <si>
    <t>SPPT 293</t>
  </si>
  <si>
    <t>Sangkerang</t>
  </si>
  <si>
    <t>Praya Timur</t>
  </si>
  <si>
    <t>SPR 306</t>
  </si>
  <si>
    <t>Bunut baok</t>
  </si>
  <si>
    <t>SPK 278</t>
  </si>
  <si>
    <t>Montong Gamang</t>
  </si>
  <si>
    <t>Kopang</t>
  </si>
  <si>
    <t>SPP 198</t>
  </si>
  <si>
    <t>1995 - 1996</t>
  </si>
  <si>
    <t>Labuhan Lombok</t>
  </si>
  <si>
    <t>Pringgabaya</t>
  </si>
  <si>
    <t>Lombok Timur</t>
  </si>
  <si>
    <t>SEP 18</t>
  </si>
  <si>
    <t>LB 03</t>
  </si>
  <si>
    <t>1988 - 1989</t>
  </si>
  <si>
    <t>2009 dan 2011</t>
  </si>
  <si>
    <t>SEB 19</t>
  </si>
  <si>
    <t>1984 - 1985</t>
  </si>
  <si>
    <t>SEB 22</t>
  </si>
  <si>
    <t>1985 - 1986</t>
  </si>
  <si>
    <t>SA 46</t>
  </si>
  <si>
    <t>1992 - 1993</t>
  </si>
  <si>
    <t>SPP 202</t>
  </si>
  <si>
    <t>S 89</t>
  </si>
  <si>
    <t>Sambelia</t>
  </si>
  <si>
    <t>MB 58</t>
  </si>
  <si>
    <t>C 11</t>
  </si>
  <si>
    <t>B 21</t>
  </si>
  <si>
    <t>TK 22</t>
  </si>
  <si>
    <t>KB 54</t>
  </si>
  <si>
    <t>S 81</t>
  </si>
  <si>
    <t>1989 - 1990</t>
  </si>
  <si>
    <t>S 83</t>
  </si>
  <si>
    <t>BT 66</t>
  </si>
  <si>
    <t>1990 - 1991</t>
  </si>
  <si>
    <t>LB 15</t>
  </si>
  <si>
    <t>SPP 238</t>
  </si>
  <si>
    <t>1999 - 2000</t>
  </si>
  <si>
    <t>SPP 192</t>
  </si>
  <si>
    <t>1994 - 1995</t>
  </si>
  <si>
    <t>2010 dan 2013</t>
  </si>
  <si>
    <t>S 87</t>
  </si>
  <si>
    <t>2010, 2013 dan 2015</t>
  </si>
  <si>
    <t>BT 65</t>
  </si>
  <si>
    <t>2010 dan 2015</t>
  </si>
  <si>
    <t>DP 14</t>
  </si>
  <si>
    <t>MR 170</t>
  </si>
  <si>
    <t>Belanting</t>
  </si>
  <si>
    <t>TK 19</t>
  </si>
  <si>
    <t>J 26</t>
  </si>
  <si>
    <t>BT 51</t>
  </si>
  <si>
    <t>BT 72</t>
  </si>
  <si>
    <t>BT 52</t>
  </si>
  <si>
    <t>SA 31</t>
  </si>
  <si>
    <t>1991 - 1992</t>
  </si>
  <si>
    <t>SA 33</t>
  </si>
  <si>
    <t>SA 39</t>
  </si>
  <si>
    <t>C 178</t>
  </si>
  <si>
    <t>1993 - 1994</t>
  </si>
  <si>
    <t>S 88</t>
  </si>
  <si>
    <t>LB 02</t>
  </si>
  <si>
    <t>2011 dan 2014</t>
  </si>
  <si>
    <t>SPS 214</t>
  </si>
  <si>
    <t>B 35</t>
  </si>
  <si>
    <t>TK 22 B</t>
  </si>
  <si>
    <t>PR 25 B</t>
  </si>
  <si>
    <t>P 27 B</t>
  </si>
  <si>
    <t>J 26 B</t>
  </si>
  <si>
    <t>SPP 288</t>
  </si>
  <si>
    <t>C 32</t>
  </si>
  <si>
    <t>KB 77</t>
  </si>
  <si>
    <t>J 06</t>
  </si>
  <si>
    <t>SPS 243</t>
  </si>
  <si>
    <t>STW 07</t>
  </si>
  <si>
    <t>SPP 280</t>
  </si>
  <si>
    <t>P 29 B</t>
  </si>
  <si>
    <t>SPS 261 B</t>
  </si>
  <si>
    <t>SEB 10</t>
  </si>
  <si>
    <t>1983 - 1984</t>
  </si>
  <si>
    <t>T 04</t>
  </si>
  <si>
    <t>B 20 B</t>
  </si>
  <si>
    <t>TK 40</t>
  </si>
  <si>
    <t>C 34</t>
  </si>
  <si>
    <t>TK 43 B</t>
  </si>
  <si>
    <t>SPP 273</t>
  </si>
  <si>
    <t>C 34 B</t>
  </si>
  <si>
    <t>TK 40 B</t>
  </si>
  <si>
    <t>SPS 248 B</t>
  </si>
  <si>
    <t>MR 175</t>
  </si>
  <si>
    <t>1993-1994</t>
  </si>
  <si>
    <t>TKL 82</t>
  </si>
  <si>
    <t>MR 174 B</t>
  </si>
  <si>
    <t>2014 dan 2016</t>
  </si>
  <si>
    <t>T 7</t>
  </si>
  <si>
    <t>KB 57</t>
  </si>
  <si>
    <t>BT 68</t>
  </si>
  <si>
    <t>S 82</t>
  </si>
  <si>
    <t>S 86</t>
  </si>
  <si>
    <t>MB 75</t>
  </si>
  <si>
    <t>C 13</t>
  </si>
  <si>
    <t>1988 -1989</t>
  </si>
  <si>
    <t>LB 30</t>
  </si>
  <si>
    <t>BT 63</t>
  </si>
  <si>
    <t>BT 64</t>
  </si>
  <si>
    <t>BT 69</t>
  </si>
  <si>
    <t>BT 76</t>
  </si>
  <si>
    <t xml:space="preserve">SPS 207 </t>
  </si>
  <si>
    <t>SPS 244</t>
  </si>
  <si>
    <t>SPP 250</t>
  </si>
  <si>
    <t>LB 5</t>
  </si>
  <si>
    <t>C 8</t>
  </si>
  <si>
    <t>C 9</t>
  </si>
  <si>
    <t>LB 05 B</t>
  </si>
  <si>
    <t>DR 179</t>
  </si>
  <si>
    <t>SA 180</t>
  </si>
  <si>
    <t>SB 185</t>
  </si>
  <si>
    <t>C 184</t>
  </si>
  <si>
    <t>SPP 195</t>
  </si>
  <si>
    <t>SPP 215</t>
  </si>
  <si>
    <t>SA 216</t>
  </si>
  <si>
    <t>SPA 217</t>
  </si>
  <si>
    <t>Lenekdaya</t>
  </si>
  <si>
    <t>Aikmel</t>
  </si>
  <si>
    <t>KB 77 B</t>
  </si>
  <si>
    <t>SPP 290</t>
  </si>
  <si>
    <t>BT 73</t>
  </si>
  <si>
    <t>SPP 291</t>
  </si>
  <si>
    <t>SPP 271</t>
  </si>
  <si>
    <t>S 84</t>
  </si>
  <si>
    <t>SEB 12</t>
  </si>
  <si>
    <t>SEB 13</t>
  </si>
  <si>
    <t>SEB 21</t>
  </si>
  <si>
    <t>C 36</t>
  </si>
  <si>
    <t>BT 58</t>
  </si>
  <si>
    <t>BT 61</t>
  </si>
  <si>
    <t>BT 62</t>
  </si>
  <si>
    <t>S 85</t>
  </si>
  <si>
    <t>MR 173</t>
  </si>
  <si>
    <t>MR 1</t>
  </si>
  <si>
    <t>Dara Kunci</t>
  </si>
  <si>
    <t>SPP 196</t>
  </si>
  <si>
    <t>SPP 197</t>
  </si>
  <si>
    <t>SPS 206</t>
  </si>
  <si>
    <t>SPP 227</t>
  </si>
  <si>
    <t>1997 - 1998</t>
  </si>
  <si>
    <t>SPS 248</t>
  </si>
  <si>
    <t>SPS 249</t>
  </si>
  <si>
    <t>STW 1</t>
  </si>
  <si>
    <t>STW 2</t>
  </si>
  <si>
    <t>STW 3</t>
  </si>
  <si>
    <t>STW 4</t>
  </si>
  <si>
    <t>SOW 1</t>
  </si>
  <si>
    <t xml:space="preserve"> --</t>
  </si>
  <si>
    <t>SPS 259</t>
  </si>
  <si>
    <t>SPS 260</t>
  </si>
  <si>
    <t>SPS 262</t>
  </si>
  <si>
    <t>SPP 264</t>
  </si>
  <si>
    <t>STW 6</t>
  </si>
  <si>
    <t>STW 5</t>
  </si>
  <si>
    <t>SPS 266</t>
  </si>
  <si>
    <t>SPS 267</t>
  </si>
  <si>
    <t>SPS 268</t>
  </si>
  <si>
    <t>SPS 269</t>
  </si>
  <si>
    <t>SPP 272</t>
  </si>
  <si>
    <t>SPP 275</t>
  </si>
  <si>
    <t>Batuyang</t>
  </si>
  <si>
    <t>SPP 278</t>
  </si>
  <si>
    <t>SPP 281</t>
  </si>
  <si>
    <t>SPP 282</t>
  </si>
  <si>
    <t>SPP 279</t>
  </si>
  <si>
    <t>Labuan Pandan</t>
  </si>
  <si>
    <t>G 27 B</t>
  </si>
  <si>
    <t>Ijo Balit</t>
  </si>
  <si>
    <t>Labuhan Haji</t>
  </si>
  <si>
    <t>SPS 204 B</t>
  </si>
  <si>
    <t>SPP 287</t>
  </si>
  <si>
    <t>SPP 292</t>
  </si>
  <si>
    <t>SPP 289</t>
  </si>
  <si>
    <t>SPS 294</t>
  </si>
  <si>
    <t>BT 62 B</t>
  </si>
  <si>
    <t>SPS 296</t>
  </si>
  <si>
    <t>STW 7</t>
  </si>
  <si>
    <t>.Bagik Manis</t>
  </si>
  <si>
    <t>STW 8</t>
  </si>
  <si>
    <t>STW 9</t>
  </si>
  <si>
    <t>Dadap</t>
  </si>
  <si>
    <t>TKL 83</t>
  </si>
  <si>
    <t>Sugian</t>
  </si>
  <si>
    <t>SPS 300</t>
  </si>
  <si>
    <t>SPS 299</t>
  </si>
  <si>
    <t>SPS 301</t>
  </si>
  <si>
    <t>SPS 304</t>
  </si>
  <si>
    <t>J 37</t>
  </si>
  <si>
    <t>SPP 216</t>
  </si>
  <si>
    <t>SPS 291</t>
  </si>
  <si>
    <t>TK 41</t>
  </si>
  <si>
    <t>TK 43</t>
  </si>
  <si>
    <t>B 18</t>
  </si>
  <si>
    <t>B 20</t>
  </si>
  <si>
    <t>SEB 11</t>
  </si>
  <si>
    <t>J 31</t>
  </si>
  <si>
    <t>MD 93</t>
  </si>
  <si>
    <t>Obel obel</t>
  </si>
  <si>
    <t>MD 94</t>
  </si>
  <si>
    <t>MD 95</t>
  </si>
  <si>
    <t>MD 96</t>
  </si>
  <si>
    <t>MD 97</t>
  </si>
  <si>
    <t>LD 90</t>
  </si>
  <si>
    <t>LD 91</t>
  </si>
  <si>
    <t>P 42</t>
  </si>
  <si>
    <t>D 44</t>
  </si>
  <si>
    <t>D 45</t>
  </si>
  <si>
    <t>BT 59</t>
  </si>
  <si>
    <t>KB 78</t>
  </si>
  <si>
    <t>SPP 230</t>
  </si>
  <si>
    <t>1998 - 1999</t>
  </si>
  <si>
    <t>T 10</t>
  </si>
  <si>
    <t>SPP 229</t>
  </si>
  <si>
    <t>SPP 231</t>
  </si>
  <si>
    <t>C 12</t>
  </si>
  <si>
    <t>SPP 194</t>
  </si>
  <si>
    <t>B 18 B</t>
  </si>
  <si>
    <t>PR 24 B</t>
  </si>
  <si>
    <t>P 28</t>
  </si>
  <si>
    <t>1988-1989</t>
  </si>
  <si>
    <t>SA 38</t>
  </si>
  <si>
    <t>1991-1992</t>
  </si>
  <si>
    <t>PS 181</t>
  </si>
  <si>
    <t>BT 67</t>
  </si>
  <si>
    <t>BT 70</t>
  </si>
  <si>
    <t>BT 71</t>
  </si>
  <si>
    <t>SB 183</t>
  </si>
  <si>
    <t>SPS 193</t>
  </si>
  <si>
    <t>1994-1995</t>
  </si>
  <si>
    <t>SPS 205</t>
  </si>
  <si>
    <t>STW 10 B</t>
  </si>
  <si>
    <t>2016</t>
  </si>
  <si>
    <t>STW 11 B</t>
  </si>
  <si>
    <t>STW 12 B</t>
  </si>
  <si>
    <t>SPS 218</t>
  </si>
  <si>
    <t>TKL 81</t>
  </si>
  <si>
    <t>PD 100</t>
  </si>
  <si>
    <t>SPS 213</t>
  </si>
  <si>
    <t>SEB 14</t>
  </si>
  <si>
    <t>P 27 / J 26 B</t>
  </si>
  <si>
    <t>BT 60 B</t>
  </si>
  <si>
    <t>MB 177 B</t>
  </si>
  <si>
    <t>MR 171 B</t>
  </si>
  <si>
    <t>MR 172 B</t>
  </si>
  <si>
    <t>MR 174 / MR 174 B</t>
  </si>
  <si>
    <t>SPS 261 / SPS 260 B</t>
  </si>
  <si>
    <t>SPP 263 B</t>
  </si>
  <si>
    <t>SPP 270 / SPP 270 B</t>
  </si>
  <si>
    <t>STW 11 / STW 11 B</t>
  </si>
  <si>
    <t>SP 1</t>
  </si>
  <si>
    <t>Sumur Pantau/Rusak Ringan</t>
  </si>
  <si>
    <t>SP 2</t>
  </si>
  <si>
    <t>SEB 3</t>
  </si>
  <si>
    <t>1981 - 1982</t>
  </si>
  <si>
    <t>SEB 4</t>
  </si>
  <si>
    <t>1982 - 1983</t>
  </si>
  <si>
    <t>SEB 5</t>
  </si>
  <si>
    <t>SEB 6</t>
  </si>
  <si>
    <t>SEB 7</t>
  </si>
  <si>
    <t>SEB 8</t>
  </si>
  <si>
    <t>SEB 9</t>
  </si>
  <si>
    <t>Pemongkong</t>
  </si>
  <si>
    <t>Jerowaru</t>
  </si>
  <si>
    <t>SE 5</t>
  </si>
  <si>
    <t>SE 6</t>
  </si>
  <si>
    <t xml:space="preserve">SE 7 </t>
  </si>
  <si>
    <t>SE 8</t>
  </si>
  <si>
    <t>PD 98</t>
  </si>
  <si>
    <t>MD 1</t>
  </si>
  <si>
    <t>Medain</t>
  </si>
  <si>
    <t>B</t>
  </si>
  <si>
    <t>Sudah UKL-UPL</t>
  </si>
  <si>
    <t>C</t>
  </si>
  <si>
    <t>Desai 2011</t>
  </si>
  <si>
    <t>D</t>
  </si>
  <si>
    <t>Geolistrik 2014</t>
  </si>
  <si>
    <t>E</t>
  </si>
  <si>
    <t>Sajang</t>
  </si>
  <si>
    <t>Sembalun</t>
  </si>
  <si>
    <t>Desain 2012</t>
  </si>
  <si>
    <t>F</t>
  </si>
  <si>
    <t>G</t>
  </si>
  <si>
    <t>Geolistrik 2016</t>
  </si>
  <si>
    <t>H</t>
  </si>
  <si>
    <t>I</t>
  </si>
  <si>
    <t>J</t>
  </si>
  <si>
    <t>SJW 307</t>
  </si>
  <si>
    <t>SPS 232 B</t>
  </si>
  <si>
    <t>Prigggabaya</t>
  </si>
  <si>
    <t>SPP 263</t>
  </si>
  <si>
    <t>Pringgabaya Utara</t>
  </si>
  <si>
    <t>SPS 289</t>
  </si>
  <si>
    <t>LB 01</t>
  </si>
  <si>
    <t>PR 25</t>
  </si>
  <si>
    <t>PR 24</t>
  </si>
  <si>
    <t>SPS 279</t>
  </si>
  <si>
    <t>Labuhan Pandan</t>
  </si>
  <si>
    <t>Eksplorasi (Q kecil)</t>
  </si>
  <si>
    <t>G 27</t>
  </si>
  <si>
    <t>SPJ 277</t>
  </si>
  <si>
    <t>Batu Nampar</t>
  </si>
  <si>
    <t>kode_sumur</t>
  </si>
  <si>
    <t>koor_x</t>
  </si>
  <si>
    <t>koor_y</t>
  </si>
  <si>
    <t>koor_z</t>
  </si>
  <si>
    <t>id_desa</t>
  </si>
  <si>
    <t>id_kec</t>
  </si>
  <si>
    <t>id_kab</t>
  </si>
  <si>
    <t>DEBIT (ltr/dtk)</t>
  </si>
  <si>
    <t>No.</t>
  </si>
  <si>
    <t>Kabupaten/Kota</t>
  </si>
  <si>
    <t>Jumlah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</si>
</sst>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Aharoni"/>
      <charset val="177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165" fontId="6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2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8" fillId="0" borderId="8" xfId="1" applyFont="1" applyFill="1" applyBorder="1" applyAlignment="1">
      <alignment horizontal="center" vertical="center"/>
    </xf>
    <xf numFmtId="0" fontId="9" fillId="0" borderId="8" xfId="1" applyFont="1" applyBorder="1" applyAlignment="1">
      <alignment vertical="center"/>
    </xf>
    <xf numFmtId="0" fontId="9" fillId="0" borderId="8" xfId="1" applyNumberFormat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8" xfId="3" applyNumberFormat="1" applyFont="1" applyFill="1" applyBorder="1" applyAlignment="1" applyProtection="1">
      <alignment horizontal="center" vertical="center"/>
    </xf>
    <xf numFmtId="0" fontId="8" fillId="0" borderId="8" xfId="0" applyFont="1" applyBorder="1"/>
    <xf numFmtId="0" fontId="8" fillId="0" borderId="0" xfId="0" applyFont="1" applyBorder="1" applyAlignment="1">
      <alignment vertical="center"/>
    </xf>
    <xf numFmtId="0" fontId="8" fillId="0" borderId="9" xfId="1" applyFont="1" applyFill="1" applyBorder="1" applyAlignment="1">
      <alignment horizontal="center" vertical="center"/>
    </xf>
    <xf numFmtId="0" fontId="9" fillId="0" borderId="9" xfId="1" applyFont="1" applyBorder="1" applyAlignment="1">
      <alignment vertical="center"/>
    </xf>
    <xf numFmtId="0" fontId="9" fillId="0" borderId="9" xfId="1" applyNumberFormat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9" xfId="3" applyNumberFormat="1" applyFont="1" applyFill="1" applyBorder="1" applyAlignment="1" applyProtection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Fill="1" applyBorder="1" applyAlignment="1">
      <alignment vertical="center"/>
    </xf>
    <xf numFmtId="0" fontId="2" fillId="0" borderId="0" xfId="0" applyFont="1"/>
    <xf numFmtId="0" fontId="8" fillId="0" borderId="0" xfId="1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0" xfId="4" applyNumberFormat="1" applyFont="1" applyFill="1" applyBorder="1" applyAlignment="1">
      <alignment vertical="center"/>
    </xf>
    <xf numFmtId="2" fontId="8" fillId="0" borderId="9" xfId="0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8" fillId="0" borderId="9" xfId="0" applyNumberFormat="1" applyFont="1" applyBorder="1" applyAlignment="1">
      <alignment horizontal="center" vertical="center"/>
    </xf>
    <xf numFmtId="0" fontId="12" fillId="0" borderId="9" xfId="0" applyFont="1" applyFill="1" applyBorder="1" applyAlignment="1">
      <alignment vertical="center"/>
    </xf>
    <xf numFmtId="165" fontId="9" fillId="0" borderId="10" xfId="3" applyFont="1" applyBorder="1" applyAlignment="1" applyProtection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8" fillId="0" borderId="0" xfId="0" applyFont="1" applyBorder="1" applyAlignment="1">
      <alignment horizontal="left"/>
    </xf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2" xfId="1" applyFont="1" applyFill="1" applyBorder="1" applyAlignment="1">
      <alignment horizontal="center" vertical="center"/>
    </xf>
    <xf numFmtId="43" fontId="5" fillId="0" borderId="6" xfId="5" applyFont="1" applyBorder="1" applyAlignment="1">
      <alignment horizontal="center" vertical="center"/>
    </xf>
    <xf numFmtId="43" fontId="8" fillId="0" borderId="8" xfId="5" applyFont="1" applyBorder="1" applyAlignment="1">
      <alignment horizontal="center" vertical="center"/>
    </xf>
    <xf numFmtId="43" fontId="8" fillId="0" borderId="9" xfId="5" applyFont="1" applyBorder="1" applyAlignment="1">
      <alignment horizontal="center" vertical="center"/>
    </xf>
    <xf numFmtId="43" fontId="12" fillId="2" borderId="9" xfId="5" applyFont="1" applyFill="1" applyBorder="1" applyAlignment="1">
      <alignment horizontal="center" vertical="center"/>
    </xf>
    <xf numFmtId="43" fontId="8" fillId="2" borderId="9" xfId="5" applyFont="1" applyFill="1" applyBorder="1" applyAlignment="1">
      <alignment horizontal="center" vertical="center"/>
    </xf>
    <xf numFmtId="43" fontId="8" fillId="2" borderId="12" xfId="5" applyFont="1" applyFill="1" applyBorder="1" applyAlignment="1">
      <alignment horizontal="center" vertical="center"/>
    </xf>
    <xf numFmtId="43" fontId="0" fillId="0" borderId="0" xfId="5" applyFont="1"/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0" fontId="5" fillId="0" borderId="6" xfId="2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43" fontId="0" fillId="0" borderId="6" xfId="5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</cellXfs>
  <cellStyles count="6">
    <cellStyle name="Comma" xfId="5" builtinId="3"/>
    <cellStyle name="Comma [0] 4" xfId="4"/>
    <cellStyle name="Normal" xfId="0" builtinId="0"/>
    <cellStyle name="Normal 2" xfId="2"/>
    <cellStyle name="Normal 3" xfId="1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0</xdr:row>
      <xdr:rowOff>178594</xdr:rowOff>
    </xdr:from>
    <xdr:to>
      <xdr:col>2</xdr:col>
      <xdr:colOff>647700</xdr:colOff>
      <xdr:row>3</xdr:row>
      <xdr:rowOff>48948</xdr:rowOff>
    </xdr:to>
    <xdr:sp macro="[1]!MENU" textlink="">
      <xdr:nvSpPr>
        <xdr:cNvPr id="2" name="Left Arrow 1">
          <a:extLst>
            <a:ext uri="{FF2B5EF4-FFF2-40B4-BE49-F238E27FC236}">
              <a16:creationId xmlns:a16="http://schemas.microsoft.com/office/drawing/2014/main" xmlns="" id="{58525799-A89B-462A-85E1-E887AA367B8D}"/>
            </a:ext>
          </a:extLst>
        </xdr:cNvPr>
        <xdr:cNvSpPr/>
      </xdr:nvSpPr>
      <xdr:spPr>
        <a:xfrm>
          <a:off x="278607" y="178594"/>
          <a:ext cx="1092993" cy="651404"/>
        </a:xfrm>
        <a:prstGeom prst="leftArrow">
          <a:avLst>
            <a:gd name="adj1" fmla="val 50000"/>
            <a:gd name="adj2" fmla="val 50000"/>
          </a:avLst>
        </a:prstGeom>
        <a:solidFill>
          <a:srgbClr val="FF0000"/>
        </a:solidFill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rgbClr val="FFFF00"/>
              </a:solidFill>
              <a:latin typeface="Arial" pitchFamily="34" charset="0"/>
              <a:cs typeface="Arial" pitchFamily="34" charset="0"/>
            </a:rPr>
            <a:t>KEMBALI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I%202016\REKAP%20NERACA%20AIR%20BAKU\DATA%20SUMUR%20FIXX\REKAP%20SUMUR%20NT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Lombok Barat"/>
      <sheetName val="Lombok Utara"/>
      <sheetName val="Lombok Tengah"/>
      <sheetName val="Lombok Timur"/>
      <sheetName val="REKAP SUMUR LOMBOK"/>
      <sheetName val="Sumbawa Barat"/>
      <sheetName val="Sumbawa"/>
      <sheetName val="Dompu"/>
      <sheetName val="Bima"/>
      <sheetName val="REKAP SUMUR SUMBAWA"/>
      <sheetName val="Sheet1"/>
      <sheetName val="REKAP SUMUR NTB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M433"/>
  <sheetViews>
    <sheetView zoomScale="80" zoomScaleNormal="80" zoomScalePageLayoutView="60" workbookViewId="0">
      <pane ySplit="2" topLeftCell="A180" activePane="bottomLeft" state="frozen"/>
      <selection pane="bottomLeft" activeCell="C156" sqref="C156"/>
    </sheetView>
  </sheetViews>
  <sheetFormatPr defaultRowHeight="18.95" customHeight="1"/>
  <cols>
    <col min="1" max="1" width="6.85546875" customWidth="1"/>
    <col min="2" max="2" width="19.7109375" customWidth="1"/>
    <col min="3" max="3" width="20.140625" customWidth="1"/>
    <col min="4" max="4" width="17.85546875" customWidth="1"/>
    <col min="5" max="5" width="17.140625" customWidth="1"/>
    <col min="6" max="6" width="19.140625" style="59" customWidth="1"/>
    <col min="7" max="7" width="13.7109375" style="67" customWidth="1"/>
    <col min="8" max="8" width="14.85546875" style="67" customWidth="1"/>
    <col min="9" max="9" width="10.42578125" customWidth="1"/>
    <col min="10" max="10" width="10.5703125" customWidth="1"/>
    <col min="11" max="11" width="26" customWidth="1"/>
    <col min="12" max="12" width="20.42578125" customWidth="1"/>
    <col min="13" max="13" width="12.7109375" customWidth="1"/>
  </cols>
  <sheetData>
    <row r="1" spans="1:12" ht="18.95" customHeight="1">
      <c r="A1" s="81" t="s">
        <v>2</v>
      </c>
      <c r="B1" s="81" t="s">
        <v>3</v>
      </c>
      <c r="C1" s="82" t="s">
        <v>4</v>
      </c>
      <c r="D1" s="84" t="s">
        <v>5</v>
      </c>
      <c r="E1" s="84"/>
      <c r="F1" s="84"/>
      <c r="G1" s="85" t="s">
        <v>6</v>
      </c>
      <c r="H1" s="85"/>
      <c r="I1" s="85"/>
      <c r="J1" s="83" t="s">
        <v>585</v>
      </c>
      <c r="K1" s="71" t="s">
        <v>8</v>
      </c>
      <c r="L1" s="82" t="s">
        <v>9</v>
      </c>
    </row>
    <row r="2" spans="1:12" s="59" customFormat="1" ht="18.95" customHeight="1">
      <c r="A2" s="81"/>
      <c r="B2" s="81"/>
      <c r="C2" s="82"/>
      <c r="D2" s="69" t="s">
        <v>11</v>
      </c>
      <c r="E2" s="5" t="s">
        <v>12</v>
      </c>
      <c r="F2" s="6" t="s">
        <v>13</v>
      </c>
      <c r="G2" s="61" t="s">
        <v>14</v>
      </c>
      <c r="H2" s="61" t="s">
        <v>15</v>
      </c>
      <c r="I2" s="68" t="s">
        <v>16</v>
      </c>
      <c r="J2" s="83"/>
      <c r="K2" s="71"/>
      <c r="L2" s="82"/>
    </row>
    <row r="3" spans="1:12" ht="18.95" customHeight="1">
      <c r="A3" s="10">
        <v>1</v>
      </c>
      <c r="B3" s="11" t="s">
        <v>18</v>
      </c>
      <c r="C3" s="12" t="s">
        <v>19</v>
      </c>
      <c r="D3" s="13" t="s">
        <v>20</v>
      </c>
      <c r="E3" s="13" t="s">
        <v>21</v>
      </c>
      <c r="F3" s="13" t="s">
        <v>22</v>
      </c>
      <c r="G3" s="62">
        <v>397745</v>
      </c>
      <c r="H3" s="62">
        <v>9031729</v>
      </c>
      <c r="I3" s="15"/>
      <c r="J3" s="16"/>
      <c r="K3" s="10" t="s">
        <v>23</v>
      </c>
      <c r="L3" s="17" t="s">
        <v>19</v>
      </c>
    </row>
    <row r="4" spans="1:12" ht="18.95" customHeight="1">
      <c r="A4" s="20">
        <v>2</v>
      </c>
      <c r="B4" s="21" t="s">
        <v>24</v>
      </c>
      <c r="C4" s="22" t="s">
        <v>19</v>
      </c>
      <c r="D4" s="23" t="s">
        <v>25</v>
      </c>
      <c r="E4" s="23" t="s">
        <v>26</v>
      </c>
      <c r="F4" s="23" t="s">
        <v>22</v>
      </c>
      <c r="G4" s="63">
        <v>402087</v>
      </c>
      <c r="H4" s="63">
        <v>9036912</v>
      </c>
      <c r="I4" s="25"/>
      <c r="J4" s="26"/>
      <c r="K4" s="20" t="s">
        <v>23</v>
      </c>
      <c r="L4" s="27" t="s">
        <v>19</v>
      </c>
    </row>
    <row r="5" spans="1:12" ht="18.95" customHeight="1">
      <c r="A5" s="20">
        <v>3</v>
      </c>
      <c r="B5" s="21" t="s">
        <v>27</v>
      </c>
      <c r="C5" s="22">
        <v>1986</v>
      </c>
      <c r="D5" s="23" t="s">
        <v>28</v>
      </c>
      <c r="E5" s="23" t="s">
        <v>28</v>
      </c>
      <c r="F5" s="23" t="s">
        <v>22</v>
      </c>
      <c r="G5" s="63">
        <v>396101.82150569605</v>
      </c>
      <c r="H5" s="63">
        <v>9026759.5018499009</v>
      </c>
      <c r="I5" s="25">
        <v>10.25</v>
      </c>
      <c r="J5" s="26">
        <v>3.97</v>
      </c>
      <c r="K5" s="20" t="s">
        <v>29</v>
      </c>
      <c r="L5" s="27" t="s">
        <v>19</v>
      </c>
    </row>
    <row r="6" spans="1:12" ht="18.95" customHeight="1">
      <c r="A6" s="20">
        <v>4</v>
      </c>
      <c r="B6" s="21" t="s">
        <v>30</v>
      </c>
      <c r="C6" s="22">
        <v>1986</v>
      </c>
      <c r="D6" s="23" t="s">
        <v>28</v>
      </c>
      <c r="E6" s="23" t="s">
        <v>28</v>
      </c>
      <c r="F6" s="23" t="s">
        <v>22</v>
      </c>
      <c r="G6" s="63">
        <v>395367.94940787787</v>
      </c>
      <c r="H6" s="63">
        <v>9027003.357431028</v>
      </c>
      <c r="I6" s="25">
        <v>12.4</v>
      </c>
      <c r="J6" s="26">
        <v>2.5</v>
      </c>
      <c r="K6" s="20" t="s">
        <v>29</v>
      </c>
      <c r="L6" s="27" t="s">
        <v>19</v>
      </c>
    </row>
    <row r="7" spans="1:12" ht="18.95" customHeight="1">
      <c r="A7" s="20">
        <v>5</v>
      </c>
      <c r="B7" s="29" t="s">
        <v>31</v>
      </c>
      <c r="C7" s="25">
        <v>1997</v>
      </c>
      <c r="D7" s="25" t="s">
        <v>32</v>
      </c>
      <c r="E7" s="25" t="s">
        <v>26</v>
      </c>
      <c r="F7" s="25" t="s">
        <v>22</v>
      </c>
      <c r="G7" s="63">
        <v>399399.55672094587</v>
      </c>
      <c r="H7" s="63">
        <v>9040128.2187534887</v>
      </c>
      <c r="I7" s="25">
        <v>5</v>
      </c>
      <c r="J7" s="25">
        <v>15.14</v>
      </c>
      <c r="K7" s="25" t="s">
        <v>29</v>
      </c>
      <c r="L7" s="25" t="s">
        <v>19</v>
      </c>
    </row>
    <row r="8" spans="1:12" ht="18.95" customHeight="1">
      <c r="A8" s="20">
        <v>6</v>
      </c>
      <c r="B8" s="29" t="s">
        <v>33</v>
      </c>
      <c r="C8" s="25">
        <v>2001</v>
      </c>
      <c r="D8" s="25" t="s">
        <v>34</v>
      </c>
      <c r="E8" s="25" t="s">
        <v>35</v>
      </c>
      <c r="F8" s="25" t="s">
        <v>22</v>
      </c>
      <c r="G8" s="63">
        <v>405683.84312480089</v>
      </c>
      <c r="H8" s="63">
        <v>9045179.8595638704</v>
      </c>
      <c r="I8" s="25">
        <v>30</v>
      </c>
      <c r="J8" s="25">
        <v>3.38</v>
      </c>
      <c r="K8" s="25" t="s">
        <v>29</v>
      </c>
      <c r="L8" s="25" t="s">
        <v>19</v>
      </c>
    </row>
    <row r="9" spans="1:12" ht="18.95" customHeight="1">
      <c r="A9" s="20">
        <v>7</v>
      </c>
      <c r="B9" s="29" t="s">
        <v>36</v>
      </c>
      <c r="C9" s="25" t="s">
        <v>37</v>
      </c>
      <c r="D9" s="25" t="s">
        <v>38</v>
      </c>
      <c r="E9" s="25" t="s">
        <v>39</v>
      </c>
      <c r="F9" s="25" t="s">
        <v>40</v>
      </c>
      <c r="G9" s="63">
        <v>428163.30100933387</v>
      </c>
      <c r="H9" s="63">
        <v>9091260.7728356961</v>
      </c>
      <c r="I9" s="25">
        <v>13.06</v>
      </c>
      <c r="J9" s="25">
        <v>12</v>
      </c>
      <c r="K9" s="25" t="s">
        <v>23</v>
      </c>
      <c r="L9" s="25">
        <v>2011</v>
      </c>
    </row>
    <row r="10" spans="1:12" ht="18.95" customHeight="1">
      <c r="A10" s="20">
        <v>8</v>
      </c>
      <c r="B10" s="29" t="s">
        <v>41</v>
      </c>
      <c r="C10" s="25" t="s">
        <v>19</v>
      </c>
      <c r="D10" s="25" t="s">
        <v>42</v>
      </c>
      <c r="E10" s="25" t="s">
        <v>43</v>
      </c>
      <c r="F10" s="25" t="s">
        <v>40</v>
      </c>
      <c r="G10" s="63">
        <v>423533</v>
      </c>
      <c r="H10" s="63">
        <v>9089218</v>
      </c>
      <c r="I10" s="25">
        <v>22</v>
      </c>
      <c r="J10" s="25" t="s">
        <v>19</v>
      </c>
      <c r="K10" s="25" t="s">
        <v>23</v>
      </c>
      <c r="L10" s="25">
        <v>2009</v>
      </c>
    </row>
    <row r="11" spans="1:12" ht="18.95" customHeight="1">
      <c r="A11" s="20">
        <v>9</v>
      </c>
      <c r="B11" s="29" t="s">
        <v>44</v>
      </c>
      <c r="C11" s="25" t="s">
        <v>45</v>
      </c>
      <c r="D11" s="25" t="s">
        <v>38</v>
      </c>
      <c r="E11" s="25" t="s">
        <v>39</v>
      </c>
      <c r="F11" s="25" t="s">
        <v>40</v>
      </c>
      <c r="G11" s="63">
        <v>428560.70251730958</v>
      </c>
      <c r="H11" s="63">
        <v>9091476.3954266421</v>
      </c>
      <c r="I11" s="25">
        <v>11.3</v>
      </c>
      <c r="J11" s="25">
        <v>10</v>
      </c>
      <c r="K11" s="25" t="s">
        <v>23</v>
      </c>
      <c r="L11" s="25">
        <v>2009</v>
      </c>
    </row>
    <row r="12" spans="1:12" ht="18.95" customHeight="1">
      <c r="A12" s="20">
        <v>10</v>
      </c>
      <c r="B12" s="29" t="s">
        <v>46</v>
      </c>
      <c r="C12" s="25" t="s">
        <v>47</v>
      </c>
      <c r="D12" s="25" t="s">
        <v>38</v>
      </c>
      <c r="E12" s="25" t="s">
        <v>39</v>
      </c>
      <c r="F12" s="25" t="s">
        <v>40</v>
      </c>
      <c r="G12" s="63">
        <v>425627.02941641357</v>
      </c>
      <c r="H12" s="63">
        <v>9089352.4737874083</v>
      </c>
      <c r="I12" s="25">
        <v>75</v>
      </c>
      <c r="J12" s="25">
        <v>18</v>
      </c>
      <c r="K12" s="25" t="s">
        <v>23</v>
      </c>
      <c r="L12" s="25">
        <v>2010</v>
      </c>
    </row>
    <row r="13" spans="1:12" ht="18.95" customHeight="1">
      <c r="A13" s="20">
        <v>11</v>
      </c>
      <c r="B13" s="29" t="s">
        <v>48</v>
      </c>
      <c r="C13" s="25" t="s">
        <v>47</v>
      </c>
      <c r="D13" s="25" t="s">
        <v>49</v>
      </c>
      <c r="E13" s="25" t="s">
        <v>50</v>
      </c>
      <c r="F13" s="25" t="s">
        <v>40</v>
      </c>
      <c r="G13" s="63">
        <v>412611.61740042199</v>
      </c>
      <c r="H13" s="63">
        <v>9080207.061979739</v>
      </c>
      <c r="I13" s="25">
        <v>27.52</v>
      </c>
      <c r="J13" s="25">
        <v>25.49</v>
      </c>
      <c r="K13" s="25" t="s">
        <v>23</v>
      </c>
      <c r="L13" s="25">
        <v>2010</v>
      </c>
    </row>
    <row r="14" spans="1:12" ht="18.95" customHeight="1">
      <c r="A14" s="20">
        <v>12</v>
      </c>
      <c r="B14" s="29" t="s">
        <v>51</v>
      </c>
      <c r="C14" s="25" t="s">
        <v>52</v>
      </c>
      <c r="D14" s="25" t="s">
        <v>38</v>
      </c>
      <c r="E14" s="25" t="s">
        <v>39</v>
      </c>
      <c r="F14" s="25" t="s">
        <v>40</v>
      </c>
      <c r="G14" s="63">
        <v>426052.78227858321</v>
      </c>
      <c r="H14" s="63">
        <v>9090888.7523951866</v>
      </c>
      <c r="I14" s="25">
        <v>17</v>
      </c>
      <c r="J14" s="25">
        <v>18</v>
      </c>
      <c r="K14" s="25" t="s">
        <v>23</v>
      </c>
      <c r="L14" s="25">
        <v>2010</v>
      </c>
    </row>
    <row r="15" spans="1:12" ht="18.95" customHeight="1">
      <c r="A15" s="20">
        <v>13</v>
      </c>
      <c r="B15" s="29" t="s">
        <v>53</v>
      </c>
      <c r="C15" s="25" t="s">
        <v>54</v>
      </c>
      <c r="D15" s="25" t="s">
        <v>38</v>
      </c>
      <c r="E15" s="25" t="s">
        <v>39</v>
      </c>
      <c r="F15" s="25" t="s">
        <v>40</v>
      </c>
      <c r="G15" s="63">
        <v>425350.27002243581</v>
      </c>
      <c r="H15" s="63">
        <v>9090181.2100615092</v>
      </c>
      <c r="I15" s="25">
        <v>25.07</v>
      </c>
      <c r="J15" s="25">
        <v>15</v>
      </c>
      <c r="K15" s="25" t="s">
        <v>23</v>
      </c>
      <c r="L15" s="25">
        <v>2010</v>
      </c>
    </row>
    <row r="16" spans="1:12" ht="18.95" customHeight="1">
      <c r="A16" s="20">
        <v>14</v>
      </c>
      <c r="B16" s="29" t="s">
        <v>55</v>
      </c>
      <c r="C16" s="25" t="s">
        <v>56</v>
      </c>
      <c r="D16" s="25" t="s">
        <v>57</v>
      </c>
      <c r="E16" s="25" t="s">
        <v>39</v>
      </c>
      <c r="F16" s="25" t="s">
        <v>40</v>
      </c>
      <c r="G16" s="63">
        <v>433177</v>
      </c>
      <c r="H16" s="63">
        <v>9090078</v>
      </c>
      <c r="I16" s="25">
        <v>50.48</v>
      </c>
      <c r="J16" s="25">
        <v>12</v>
      </c>
      <c r="K16" s="25" t="s">
        <v>23</v>
      </c>
      <c r="L16" s="25" t="s">
        <v>58</v>
      </c>
    </row>
    <row r="17" spans="1:12" ht="18.95" customHeight="1">
      <c r="A17" s="20">
        <v>15</v>
      </c>
      <c r="B17" s="29" t="s">
        <v>59</v>
      </c>
      <c r="C17" s="25" t="s">
        <v>45</v>
      </c>
      <c r="D17" s="25" t="s">
        <v>38</v>
      </c>
      <c r="E17" s="25" t="s">
        <v>39</v>
      </c>
      <c r="F17" s="25" t="s">
        <v>40</v>
      </c>
      <c r="G17" s="63">
        <v>428101.15846605465</v>
      </c>
      <c r="H17" s="63">
        <v>9091844.1824954059</v>
      </c>
      <c r="I17" s="25">
        <v>5.56</v>
      </c>
      <c r="J17" s="25">
        <v>10</v>
      </c>
      <c r="K17" s="25" t="s">
        <v>23</v>
      </c>
      <c r="L17" s="25">
        <v>2011</v>
      </c>
    </row>
    <row r="18" spans="1:12" ht="18.95" customHeight="1">
      <c r="A18" s="20">
        <v>16</v>
      </c>
      <c r="B18" s="29" t="s">
        <v>60</v>
      </c>
      <c r="C18" s="25" t="s">
        <v>37</v>
      </c>
      <c r="D18" s="25" t="s">
        <v>38</v>
      </c>
      <c r="E18" s="25" t="s">
        <v>39</v>
      </c>
      <c r="F18" s="25" t="s">
        <v>40</v>
      </c>
      <c r="G18" s="63">
        <v>426145.90758867009</v>
      </c>
      <c r="H18" s="63">
        <v>9090090.4166015461</v>
      </c>
      <c r="I18" s="25">
        <v>45.6</v>
      </c>
      <c r="J18" s="25">
        <v>18</v>
      </c>
      <c r="K18" s="25" t="s">
        <v>23</v>
      </c>
      <c r="L18" s="25">
        <v>2011</v>
      </c>
    </row>
    <row r="19" spans="1:12" ht="18.95" customHeight="1">
      <c r="A19" s="20">
        <v>17</v>
      </c>
      <c r="B19" s="29" t="s">
        <v>61</v>
      </c>
      <c r="C19" s="25" t="s">
        <v>37</v>
      </c>
      <c r="D19" s="25" t="s">
        <v>43</v>
      </c>
      <c r="E19" s="25" t="s">
        <v>43</v>
      </c>
      <c r="F19" s="25" t="s">
        <v>40</v>
      </c>
      <c r="G19" s="63">
        <v>419296.48732068809</v>
      </c>
      <c r="H19" s="63">
        <v>9087897.8799377345</v>
      </c>
      <c r="I19" s="25">
        <v>37</v>
      </c>
      <c r="J19" s="25">
        <v>18</v>
      </c>
      <c r="K19" s="25" t="s">
        <v>23</v>
      </c>
      <c r="L19" s="25">
        <v>2011</v>
      </c>
    </row>
    <row r="20" spans="1:12" ht="18.95" customHeight="1">
      <c r="A20" s="20">
        <v>18</v>
      </c>
      <c r="B20" s="29" t="s">
        <v>62</v>
      </c>
      <c r="C20" s="25" t="s">
        <v>37</v>
      </c>
      <c r="D20" s="25" t="s">
        <v>63</v>
      </c>
      <c r="E20" s="25" t="s">
        <v>50</v>
      </c>
      <c r="F20" s="25" t="s">
        <v>40</v>
      </c>
      <c r="G20" s="63">
        <v>413067.58146837115</v>
      </c>
      <c r="H20" s="63">
        <v>9081651.4456688259</v>
      </c>
      <c r="I20" s="25">
        <v>44</v>
      </c>
      <c r="J20" s="25">
        <v>20.190000000000001</v>
      </c>
      <c r="K20" s="25" t="s">
        <v>23</v>
      </c>
      <c r="L20" s="25">
        <v>2011</v>
      </c>
    </row>
    <row r="21" spans="1:12" ht="18.95" customHeight="1">
      <c r="A21" s="20">
        <v>19</v>
      </c>
      <c r="B21" s="29" t="s">
        <v>64</v>
      </c>
      <c r="C21" s="25" t="s">
        <v>56</v>
      </c>
      <c r="D21" s="25" t="s">
        <v>57</v>
      </c>
      <c r="E21" s="25" t="s">
        <v>39</v>
      </c>
      <c r="F21" s="25" t="s">
        <v>40</v>
      </c>
      <c r="G21" s="63">
        <v>433367.45020315028</v>
      </c>
      <c r="H21" s="63">
        <v>9089395.5761630796</v>
      </c>
      <c r="I21" s="25">
        <v>51.54</v>
      </c>
      <c r="J21" s="25">
        <v>18</v>
      </c>
      <c r="K21" s="25" t="s">
        <v>23</v>
      </c>
      <c r="L21" s="25">
        <v>2011</v>
      </c>
    </row>
    <row r="22" spans="1:12" ht="18.95" customHeight="1">
      <c r="A22" s="20">
        <v>20</v>
      </c>
      <c r="B22" s="29" t="s">
        <v>65</v>
      </c>
      <c r="C22" s="25" t="s">
        <v>52</v>
      </c>
      <c r="D22" s="25" t="s">
        <v>38</v>
      </c>
      <c r="E22" s="25" t="s">
        <v>39</v>
      </c>
      <c r="F22" s="25" t="s">
        <v>40</v>
      </c>
      <c r="G22" s="63">
        <v>425441.12187301787</v>
      </c>
      <c r="H22" s="63">
        <v>9090734.1665748544</v>
      </c>
      <c r="I22" s="25">
        <v>14.69</v>
      </c>
      <c r="J22" s="25">
        <v>18</v>
      </c>
      <c r="K22" s="25" t="s">
        <v>23</v>
      </c>
      <c r="L22" s="25">
        <v>2011</v>
      </c>
    </row>
    <row r="23" spans="1:12" ht="18.95" customHeight="1">
      <c r="A23" s="20">
        <v>21</v>
      </c>
      <c r="B23" s="29" t="s">
        <v>66</v>
      </c>
      <c r="C23" s="25" t="s">
        <v>37</v>
      </c>
      <c r="D23" s="25" t="s">
        <v>38</v>
      </c>
      <c r="E23" s="25" t="s">
        <v>39</v>
      </c>
      <c r="F23" s="25" t="s">
        <v>40</v>
      </c>
      <c r="G23" s="63">
        <v>426910.28342424892</v>
      </c>
      <c r="H23" s="63">
        <v>9090398.8025971279</v>
      </c>
      <c r="I23" s="25">
        <v>15.8</v>
      </c>
      <c r="J23" s="25">
        <v>15</v>
      </c>
      <c r="K23" s="25" t="s">
        <v>23</v>
      </c>
      <c r="L23" s="25">
        <v>2011</v>
      </c>
    </row>
    <row r="24" spans="1:12" ht="18.95" customHeight="1">
      <c r="A24" s="20">
        <v>22</v>
      </c>
      <c r="B24" s="29" t="s">
        <v>67</v>
      </c>
      <c r="C24" s="25">
        <v>2011</v>
      </c>
      <c r="D24" s="25" t="s">
        <v>68</v>
      </c>
      <c r="E24" s="25" t="s">
        <v>43</v>
      </c>
      <c r="F24" s="25" t="s">
        <v>40</v>
      </c>
      <c r="G24" s="63">
        <v>420328</v>
      </c>
      <c r="H24" s="63">
        <v>9088091</v>
      </c>
      <c r="I24" s="25" t="s">
        <v>19</v>
      </c>
      <c r="J24" s="25">
        <v>18</v>
      </c>
      <c r="K24" s="25" t="s">
        <v>23</v>
      </c>
      <c r="L24" s="25">
        <v>2012</v>
      </c>
    </row>
    <row r="25" spans="1:12" ht="18.95" customHeight="1">
      <c r="A25" s="20">
        <v>23</v>
      </c>
      <c r="B25" s="29" t="s">
        <v>69</v>
      </c>
      <c r="C25" s="25">
        <v>2011</v>
      </c>
      <c r="D25" s="25" t="s">
        <v>38</v>
      </c>
      <c r="E25" s="25" t="s">
        <v>39</v>
      </c>
      <c r="F25" s="25" t="s">
        <v>40</v>
      </c>
      <c r="G25" s="63">
        <v>429236.62854174548</v>
      </c>
      <c r="H25" s="63">
        <v>9089726.9543886725</v>
      </c>
      <c r="I25" s="25">
        <v>54.12</v>
      </c>
      <c r="J25" s="25">
        <v>17</v>
      </c>
      <c r="K25" s="25" t="s">
        <v>23</v>
      </c>
      <c r="L25" s="25">
        <v>2012</v>
      </c>
    </row>
    <row r="26" spans="1:12" ht="18.95" customHeight="1">
      <c r="A26" s="20">
        <v>24</v>
      </c>
      <c r="B26" s="29" t="s">
        <v>70</v>
      </c>
      <c r="C26" s="25" t="s">
        <v>37</v>
      </c>
      <c r="D26" s="25" t="s">
        <v>38</v>
      </c>
      <c r="E26" s="25" t="s">
        <v>39</v>
      </c>
      <c r="F26" s="25" t="s">
        <v>40</v>
      </c>
      <c r="G26" s="63">
        <v>428746.31386784406</v>
      </c>
      <c r="H26" s="63">
        <v>9090217.5414829906</v>
      </c>
      <c r="I26" s="25">
        <v>36.42</v>
      </c>
      <c r="J26" s="25">
        <v>15.14</v>
      </c>
      <c r="K26" s="25" t="s">
        <v>23</v>
      </c>
      <c r="L26" s="25">
        <v>2013</v>
      </c>
    </row>
    <row r="27" spans="1:12" ht="18.95" customHeight="1">
      <c r="A27" s="20">
        <v>25</v>
      </c>
      <c r="B27" s="29" t="s">
        <v>71</v>
      </c>
      <c r="C27" s="25" t="s">
        <v>37</v>
      </c>
      <c r="D27" s="25" t="s">
        <v>43</v>
      </c>
      <c r="E27" s="25" t="s">
        <v>43</v>
      </c>
      <c r="F27" s="25" t="s">
        <v>40</v>
      </c>
      <c r="G27" s="63">
        <v>418534.41988314904</v>
      </c>
      <c r="H27" s="63">
        <v>9086391.5999047477</v>
      </c>
      <c r="I27" s="25">
        <v>47.62</v>
      </c>
      <c r="J27" s="25">
        <v>16</v>
      </c>
      <c r="K27" s="25" t="s">
        <v>23</v>
      </c>
      <c r="L27" s="25">
        <v>2013</v>
      </c>
    </row>
    <row r="28" spans="1:12" ht="18.95" customHeight="1">
      <c r="A28" s="20">
        <v>26</v>
      </c>
      <c r="B28" s="29" t="s">
        <v>72</v>
      </c>
      <c r="C28" s="25" t="s">
        <v>37</v>
      </c>
      <c r="D28" s="25" t="s">
        <v>63</v>
      </c>
      <c r="E28" s="25" t="s">
        <v>50</v>
      </c>
      <c r="F28" s="25" t="s">
        <v>40</v>
      </c>
      <c r="G28" s="63">
        <v>415966.98868245829</v>
      </c>
      <c r="H28" s="63">
        <v>9085127.5715128332</v>
      </c>
      <c r="I28" s="25">
        <v>48</v>
      </c>
      <c r="J28" s="25">
        <v>20.190000000000001</v>
      </c>
      <c r="K28" s="25" t="s">
        <v>23</v>
      </c>
      <c r="L28" s="25">
        <v>2013</v>
      </c>
    </row>
    <row r="29" spans="1:12" ht="18.95" customHeight="1">
      <c r="A29" s="20">
        <v>27</v>
      </c>
      <c r="B29" s="29" t="s">
        <v>73</v>
      </c>
      <c r="C29" s="25" t="s">
        <v>37</v>
      </c>
      <c r="D29" s="25" t="s">
        <v>74</v>
      </c>
      <c r="E29" s="25" t="s">
        <v>39</v>
      </c>
      <c r="F29" s="25" t="s">
        <v>40</v>
      </c>
      <c r="G29" s="63">
        <v>434772.34431262111</v>
      </c>
      <c r="H29" s="63">
        <v>9091056.0603893157</v>
      </c>
      <c r="I29" s="25">
        <v>8.42</v>
      </c>
      <c r="J29" s="25">
        <v>15</v>
      </c>
      <c r="K29" s="25" t="s">
        <v>23</v>
      </c>
      <c r="L29" s="25">
        <v>2014</v>
      </c>
    </row>
    <row r="30" spans="1:12" ht="18.95" customHeight="1">
      <c r="A30" s="20">
        <v>28</v>
      </c>
      <c r="B30" s="29" t="s">
        <v>75</v>
      </c>
      <c r="C30" s="25" t="s">
        <v>37</v>
      </c>
      <c r="D30" s="25" t="s">
        <v>57</v>
      </c>
      <c r="E30" s="25" t="s">
        <v>39</v>
      </c>
      <c r="F30" s="25" t="s">
        <v>40</v>
      </c>
      <c r="G30" s="63">
        <v>434069.56237076083</v>
      </c>
      <c r="H30" s="63">
        <v>9090440.8000657558</v>
      </c>
      <c r="I30" s="25">
        <v>26.45</v>
      </c>
      <c r="J30" s="25">
        <v>15</v>
      </c>
      <c r="K30" s="25" t="s">
        <v>23</v>
      </c>
      <c r="L30" s="25">
        <v>2014</v>
      </c>
    </row>
    <row r="31" spans="1:12" ht="18.95" customHeight="1">
      <c r="A31" s="20">
        <v>29</v>
      </c>
      <c r="B31" s="29" t="s">
        <v>76</v>
      </c>
      <c r="C31" s="25" t="s">
        <v>37</v>
      </c>
      <c r="D31" s="25" t="s">
        <v>43</v>
      </c>
      <c r="E31" s="25" t="s">
        <v>43</v>
      </c>
      <c r="F31" s="25" t="s">
        <v>40</v>
      </c>
      <c r="G31" s="63">
        <v>419297.33308444533</v>
      </c>
      <c r="H31" s="63">
        <v>9087437.2063979395</v>
      </c>
      <c r="I31" s="25">
        <v>28.46</v>
      </c>
      <c r="J31" s="25">
        <v>16</v>
      </c>
      <c r="K31" s="25" t="s">
        <v>23</v>
      </c>
      <c r="L31" s="25">
        <v>2014</v>
      </c>
    </row>
    <row r="32" spans="1:12" ht="18.95" customHeight="1">
      <c r="A32" s="20">
        <v>30</v>
      </c>
      <c r="B32" s="29" t="s">
        <v>77</v>
      </c>
      <c r="C32" s="25" t="s">
        <v>47</v>
      </c>
      <c r="D32" s="25" t="s">
        <v>38</v>
      </c>
      <c r="E32" s="25" t="s">
        <v>39</v>
      </c>
      <c r="F32" s="25" t="s">
        <v>40</v>
      </c>
      <c r="G32" s="63">
        <v>426421.83036807593</v>
      </c>
      <c r="H32" s="63">
        <v>9089753.0547123328</v>
      </c>
      <c r="I32" s="25">
        <v>64.260000000000005</v>
      </c>
      <c r="J32" s="25">
        <v>15</v>
      </c>
      <c r="K32" s="25" t="s">
        <v>23</v>
      </c>
      <c r="L32" s="25">
        <v>2014</v>
      </c>
    </row>
    <row r="33" spans="1:12" ht="18.95" customHeight="1">
      <c r="A33" s="20">
        <v>31</v>
      </c>
      <c r="B33" s="29" t="s">
        <v>78</v>
      </c>
      <c r="C33" s="25" t="s">
        <v>47</v>
      </c>
      <c r="D33" s="25" t="s">
        <v>38</v>
      </c>
      <c r="E33" s="25" t="s">
        <v>39</v>
      </c>
      <c r="F33" s="25" t="s">
        <v>40</v>
      </c>
      <c r="G33" s="63">
        <v>426911.45480158221</v>
      </c>
      <c r="H33" s="63">
        <v>9089692.4472744558</v>
      </c>
      <c r="I33" s="25">
        <v>69.97</v>
      </c>
      <c r="J33" s="25">
        <v>18</v>
      </c>
      <c r="K33" s="25" t="s">
        <v>23</v>
      </c>
      <c r="L33" s="25">
        <v>2014</v>
      </c>
    </row>
    <row r="34" spans="1:12" ht="18.95" customHeight="1">
      <c r="A34" s="20">
        <v>32</v>
      </c>
      <c r="B34" s="29" t="s">
        <v>79</v>
      </c>
      <c r="C34" s="25" t="s">
        <v>80</v>
      </c>
      <c r="D34" s="25" t="s">
        <v>38</v>
      </c>
      <c r="E34" s="25" t="s">
        <v>39</v>
      </c>
      <c r="F34" s="25" t="s">
        <v>40</v>
      </c>
      <c r="G34" s="63">
        <v>429174.25416060444</v>
      </c>
      <c r="H34" s="63">
        <v>9090463.9195635319</v>
      </c>
      <c r="I34" s="25">
        <v>34.1</v>
      </c>
      <c r="J34" s="25">
        <v>16</v>
      </c>
      <c r="K34" s="25" t="s">
        <v>23</v>
      </c>
      <c r="L34" s="25">
        <v>2014</v>
      </c>
    </row>
    <row r="35" spans="1:12" ht="18.95" customHeight="1">
      <c r="A35" s="20">
        <v>33</v>
      </c>
      <c r="B35" s="29" t="s">
        <v>81</v>
      </c>
      <c r="C35" s="25" t="s">
        <v>82</v>
      </c>
      <c r="D35" s="25" t="s">
        <v>49</v>
      </c>
      <c r="E35" s="25" t="s">
        <v>50</v>
      </c>
      <c r="F35" s="25" t="s">
        <v>40</v>
      </c>
      <c r="G35" s="63">
        <v>412671.99652743549</v>
      </c>
      <c r="H35" s="63">
        <v>9080606.4416514784</v>
      </c>
      <c r="I35" s="25">
        <v>34.380000000000003</v>
      </c>
      <c r="J35" s="25">
        <v>15</v>
      </c>
      <c r="K35" s="25" t="s">
        <v>23</v>
      </c>
      <c r="L35" s="25">
        <v>2014</v>
      </c>
    </row>
    <row r="36" spans="1:12" ht="18.95" customHeight="1">
      <c r="A36" s="20">
        <v>34</v>
      </c>
      <c r="B36" s="29" t="s">
        <v>83</v>
      </c>
      <c r="C36" s="25" t="s">
        <v>37</v>
      </c>
      <c r="D36" s="25" t="s">
        <v>38</v>
      </c>
      <c r="E36" s="25" t="s">
        <v>39</v>
      </c>
      <c r="F36" s="25" t="s">
        <v>40</v>
      </c>
      <c r="G36" s="63">
        <v>430489.71459496336</v>
      </c>
      <c r="H36" s="63">
        <v>9090558.1458300501</v>
      </c>
      <c r="I36" s="25">
        <v>44.04</v>
      </c>
      <c r="J36" s="25">
        <v>18</v>
      </c>
      <c r="K36" s="25" t="s">
        <v>29</v>
      </c>
      <c r="L36" s="25">
        <v>2014</v>
      </c>
    </row>
    <row r="37" spans="1:12" ht="18.95" customHeight="1">
      <c r="A37" s="20">
        <v>35</v>
      </c>
      <c r="B37" s="29" t="s">
        <v>84</v>
      </c>
      <c r="C37" s="25">
        <v>2013</v>
      </c>
      <c r="D37" s="25" t="s">
        <v>49</v>
      </c>
      <c r="E37" s="25" t="s">
        <v>50</v>
      </c>
      <c r="F37" s="25" t="s">
        <v>40</v>
      </c>
      <c r="G37" s="63">
        <v>412428</v>
      </c>
      <c r="H37" s="63">
        <v>9079907</v>
      </c>
      <c r="I37" s="25" t="s">
        <v>19</v>
      </c>
      <c r="J37" s="25">
        <v>15</v>
      </c>
      <c r="K37" s="25" t="s">
        <v>23</v>
      </c>
      <c r="L37" s="25">
        <v>2014</v>
      </c>
    </row>
    <row r="38" spans="1:12" ht="18.95" customHeight="1">
      <c r="A38" s="20">
        <v>36</v>
      </c>
      <c r="B38" s="29" t="s">
        <v>85</v>
      </c>
      <c r="C38" s="25" t="s">
        <v>82</v>
      </c>
      <c r="D38" s="25" t="s">
        <v>86</v>
      </c>
      <c r="E38" s="25" t="s">
        <v>87</v>
      </c>
      <c r="F38" s="25" t="s">
        <v>40</v>
      </c>
      <c r="G38" s="63">
        <v>402596.25962159631</v>
      </c>
      <c r="H38" s="63">
        <v>9072139.0328159891</v>
      </c>
      <c r="I38" s="25">
        <v>7.24</v>
      </c>
      <c r="J38" s="25">
        <v>18</v>
      </c>
      <c r="K38" s="25" t="s">
        <v>23</v>
      </c>
      <c r="L38" s="25" t="s">
        <v>88</v>
      </c>
    </row>
    <row r="39" spans="1:12" ht="18.95" customHeight="1">
      <c r="A39" s="20">
        <v>37</v>
      </c>
      <c r="B39" s="29" t="s">
        <v>89</v>
      </c>
      <c r="C39" s="25" t="s">
        <v>90</v>
      </c>
      <c r="D39" s="25" t="s">
        <v>49</v>
      </c>
      <c r="E39" s="25" t="s">
        <v>50</v>
      </c>
      <c r="F39" s="25" t="s">
        <v>40</v>
      </c>
      <c r="G39" s="63">
        <v>413376.10645914008</v>
      </c>
      <c r="H39" s="63">
        <v>9080331.4363211263</v>
      </c>
      <c r="I39" s="25">
        <v>50.74</v>
      </c>
      <c r="J39" s="25">
        <v>16</v>
      </c>
      <c r="K39" s="25" t="s">
        <v>29</v>
      </c>
      <c r="L39" s="25">
        <v>2014</v>
      </c>
    </row>
    <row r="40" spans="1:12" ht="18.95" customHeight="1">
      <c r="A40" s="20">
        <v>38</v>
      </c>
      <c r="B40" s="29" t="s">
        <v>91</v>
      </c>
      <c r="C40" s="25">
        <v>2001</v>
      </c>
      <c r="D40" s="25" t="s">
        <v>43</v>
      </c>
      <c r="E40" s="25" t="s">
        <v>43</v>
      </c>
      <c r="F40" s="25" t="s">
        <v>40</v>
      </c>
      <c r="G40" s="63">
        <v>417403.21807403781</v>
      </c>
      <c r="H40" s="63">
        <v>9085990.2323554456</v>
      </c>
      <c r="I40" s="25">
        <v>32</v>
      </c>
      <c r="J40" s="25">
        <v>18</v>
      </c>
      <c r="K40" s="25" t="s">
        <v>23</v>
      </c>
      <c r="L40" s="25">
        <v>2015</v>
      </c>
    </row>
    <row r="41" spans="1:12" ht="18.95" customHeight="1">
      <c r="A41" s="20">
        <v>39</v>
      </c>
      <c r="B41" s="29" t="s">
        <v>92</v>
      </c>
      <c r="C41" s="25" t="s">
        <v>93</v>
      </c>
      <c r="D41" s="25" t="s">
        <v>38</v>
      </c>
      <c r="E41" s="25" t="s">
        <v>39</v>
      </c>
      <c r="F41" s="25" t="s">
        <v>40</v>
      </c>
      <c r="G41" s="63">
        <v>428498.87400000001</v>
      </c>
      <c r="H41" s="63">
        <v>9091844.8220000006</v>
      </c>
      <c r="I41" s="25">
        <v>8.6</v>
      </c>
      <c r="J41" s="25">
        <v>10</v>
      </c>
      <c r="K41" s="25" t="s">
        <v>23</v>
      </c>
      <c r="L41" s="25">
        <v>2015</v>
      </c>
    </row>
    <row r="42" spans="1:12" ht="18.95" customHeight="1">
      <c r="A42" s="20">
        <v>40</v>
      </c>
      <c r="B42" s="29" t="s">
        <v>94</v>
      </c>
      <c r="C42" s="25" t="s">
        <v>95</v>
      </c>
      <c r="D42" s="25" t="s">
        <v>49</v>
      </c>
      <c r="E42" s="25" t="s">
        <v>50</v>
      </c>
      <c r="F42" s="25" t="s">
        <v>40</v>
      </c>
      <c r="G42" s="63">
        <v>412234</v>
      </c>
      <c r="H42" s="63">
        <v>9079798</v>
      </c>
      <c r="I42" s="25" t="s">
        <v>19</v>
      </c>
      <c r="J42" s="25">
        <v>10</v>
      </c>
      <c r="K42" s="25" t="s">
        <v>23</v>
      </c>
      <c r="L42" s="25">
        <v>2015</v>
      </c>
    </row>
    <row r="43" spans="1:12" ht="18.95" customHeight="1">
      <c r="A43" s="20">
        <v>41</v>
      </c>
      <c r="B43" s="29" t="s">
        <v>96</v>
      </c>
      <c r="C43" s="25">
        <v>2011</v>
      </c>
      <c r="D43" s="25" t="s">
        <v>63</v>
      </c>
      <c r="E43" s="25" t="s">
        <v>50</v>
      </c>
      <c r="F43" s="25" t="s">
        <v>40</v>
      </c>
      <c r="G43" s="63">
        <v>412954</v>
      </c>
      <c r="H43" s="63">
        <v>9081747</v>
      </c>
      <c r="I43" s="25" t="s">
        <v>19</v>
      </c>
      <c r="J43" s="25">
        <v>15</v>
      </c>
      <c r="K43" s="25" t="s">
        <v>23</v>
      </c>
      <c r="L43" s="25">
        <v>2016</v>
      </c>
    </row>
    <row r="44" spans="1:12" ht="18.95" customHeight="1">
      <c r="A44" s="20">
        <v>42</v>
      </c>
      <c r="B44" s="29" t="s">
        <v>97</v>
      </c>
      <c r="C44" s="25" t="s">
        <v>56</v>
      </c>
      <c r="D44" s="25" t="s">
        <v>57</v>
      </c>
      <c r="E44" s="25" t="s">
        <v>39</v>
      </c>
      <c r="F44" s="25" t="s">
        <v>40</v>
      </c>
      <c r="G44" s="63">
        <v>433366.79986126506</v>
      </c>
      <c r="H44" s="63">
        <v>9089825.5269607659</v>
      </c>
      <c r="I44" s="25">
        <v>42.17</v>
      </c>
      <c r="J44" s="25">
        <v>12</v>
      </c>
      <c r="K44" s="25" t="s">
        <v>23</v>
      </c>
      <c r="L44" s="25">
        <v>2016</v>
      </c>
    </row>
    <row r="45" spans="1:12" ht="18.95" customHeight="1">
      <c r="A45" s="20">
        <v>43</v>
      </c>
      <c r="B45" s="29" t="s">
        <v>98</v>
      </c>
      <c r="C45" s="25" t="s">
        <v>37</v>
      </c>
      <c r="D45" s="25" t="s">
        <v>38</v>
      </c>
      <c r="E45" s="25" t="s">
        <v>39</v>
      </c>
      <c r="F45" s="25" t="s">
        <v>40</v>
      </c>
      <c r="G45" s="63">
        <v>427308.174</v>
      </c>
      <c r="H45" s="63">
        <v>9090307.3149999995</v>
      </c>
      <c r="I45" s="25">
        <v>43.32</v>
      </c>
      <c r="J45" s="25">
        <v>15</v>
      </c>
      <c r="K45" s="25" t="s">
        <v>23</v>
      </c>
      <c r="L45" s="25">
        <v>2016</v>
      </c>
    </row>
    <row r="46" spans="1:12" ht="18.95" customHeight="1">
      <c r="A46" s="20">
        <v>44</v>
      </c>
      <c r="B46" s="29" t="s">
        <v>99</v>
      </c>
      <c r="C46" s="25" t="s">
        <v>54</v>
      </c>
      <c r="D46" s="25" t="s">
        <v>68</v>
      </c>
      <c r="E46" s="25" t="s">
        <v>43</v>
      </c>
      <c r="F46" s="25" t="s">
        <v>40</v>
      </c>
      <c r="G46" s="63">
        <v>420243.86900000001</v>
      </c>
      <c r="H46" s="63">
        <v>9088452.4729999993</v>
      </c>
      <c r="I46" s="25">
        <v>15.04</v>
      </c>
      <c r="J46" s="25">
        <v>18</v>
      </c>
      <c r="K46" s="25" t="s">
        <v>23</v>
      </c>
      <c r="L46" s="25">
        <v>2016</v>
      </c>
    </row>
    <row r="47" spans="1:12" ht="18.95" customHeight="1">
      <c r="A47" s="20">
        <v>45</v>
      </c>
      <c r="B47" s="29" t="s">
        <v>100</v>
      </c>
      <c r="C47" s="25" t="s">
        <v>56</v>
      </c>
      <c r="D47" s="25" t="s">
        <v>63</v>
      </c>
      <c r="E47" s="25" t="s">
        <v>50</v>
      </c>
      <c r="F47" s="25" t="s">
        <v>40</v>
      </c>
      <c r="G47" s="63">
        <v>414436</v>
      </c>
      <c r="H47" s="63">
        <v>9083870</v>
      </c>
      <c r="I47" s="25">
        <v>28</v>
      </c>
      <c r="J47" s="25">
        <v>15</v>
      </c>
      <c r="K47" s="25" t="s">
        <v>23</v>
      </c>
      <c r="L47" s="25">
        <v>2016</v>
      </c>
    </row>
    <row r="48" spans="1:12" ht="18.95" customHeight="1">
      <c r="A48" s="20">
        <v>46</v>
      </c>
      <c r="B48" s="29" t="s">
        <v>101</v>
      </c>
      <c r="C48" s="25" t="s">
        <v>37</v>
      </c>
      <c r="D48" s="25" t="s">
        <v>63</v>
      </c>
      <c r="E48" s="25" t="s">
        <v>50</v>
      </c>
      <c r="F48" s="25" t="s">
        <v>40</v>
      </c>
      <c r="G48" s="63">
        <v>413312.69199999998</v>
      </c>
      <c r="H48" s="63">
        <v>9081467.6750000007</v>
      </c>
      <c r="I48" s="25">
        <v>15.04</v>
      </c>
      <c r="J48" s="25">
        <v>18</v>
      </c>
      <c r="K48" s="25" t="s">
        <v>23</v>
      </c>
      <c r="L48" s="25">
        <v>2016</v>
      </c>
    </row>
    <row r="49" spans="1:12" ht="18.95" customHeight="1">
      <c r="A49" s="20">
        <v>47</v>
      </c>
      <c r="B49" s="29" t="s">
        <v>102</v>
      </c>
      <c r="C49" s="25" t="s">
        <v>37</v>
      </c>
      <c r="D49" s="25" t="s">
        <v>57</v>
      </c>
      <c r="E49" s="25" t="s">
        <v>39</v>
      </c>
      <c r="F49" s="25" t="s">
        <v>40</v>
      </c>
      <c r="G49" s="63">
        <v>433764.30202489527</v>
      </c>
      <c r="H49" s="63">
        <v>9089979.6803719271</v>
      </c>
      <c r="I49" s="25">
        <v>34.58</v>
      </c>
      <c r="J49" s="25">
        <v>15</v>
      </c>
      <c r="K49" s="25" t="s">
        <v>23</v>
      </c>
      <c r="L49" s="25">
        <v>2016</v>
      </c>
    </row>
    <row r="50" spans="1:12" ht="18.95" customHeight="1">
      <c r="A50" s="20">
        <v>48</v>
      </c>
      <c r="B50" s="29" t="s">
        <v>103</v>
      </c>
      <c r="C50" s="25">
        <v>2003</v>
      </c>
      <c r="D50" s="25" t="s">
        <v>49</v>
      </c>
      <c r="E50" s="25" t="s">
        <v>50</v>
      </c>
      <c r="F50" s="25" t="s">
        <v>40</v>
      </c>
      <c r="G50" s="63">
        <v>412947.42568379379</v>
      </c>
      <c r="H50" s="63">
        <v>9080545.5678779557</v>
      </c>
      <c r="I50" s="25">
        <v>46</v>
      </c>
      <c r="J50" s="25">
        <v>19.5</v>
      </c>
      <c r="K50" s="25" t="s">
        <v>104</v>
      </c>
      <c r="L50" s="25">
        <v>2016</v>
      </c>
    </row>
    <row r="51" spans="1:12" ht="18.95" customHeight="1">
      <c r="A51" s="20">
        <v>49</v>
      </c>
      <c r="B51" s="29" t="s">
        <v>105</v>
      </c>
      <c r="C51" s="25" t="s">
        <v>106</v>
      </c>
      <c r="D51" s="25" t="s">
        <v>42</v>
      </c>
      <c r="E51" s="25" t="s">
        <v>43</v>
      </c>
      <c r="F51" s="25" t="s">
        <v>40</v>
      </c>
      <c r="G51" s="63">
        <v>422965.58299999998</v>
      </c>
      <c r="H51" s="63">
        <v>9089194.3320000004</v>
      </c>
      <c r="I51" s="25">
        <v>19.12</v>
      </c>
      <c r="J51" s="25">
        <v>20.46</v>
      </c>
      <c r="K51" s="25" t="s">
        <v>23</v>
      </c>
      <c r="L51" s="25" t="s">
        <v>19</v>
      </c>
    </row>
    <row r="52" spans="1:12" ht="18.95" customHeight="1">
      <c r="A52" s="20">
        <v>50</v>
      </c>
      <c r="B52" s="29" t="s">
        <v>107</v>
      </c>
      <c r="C52" s="25" t="s">
        <v>106</v>
      </c>
      <c r="D52" s="25" t="s">
        <v>57</v>
      </c>
      <c r="E52" s="25" t="s">
        <v>39</v>
      </c>
      <c r="F52" s="25" t="s">
        <v>40</v>
      </c>
      <c r="G52" s="63">
        <v>433702.65022066497</v>
      </c>
      <c r="H52" s="63">
        <v>9090286.6958381645</v>
      </c>
      <c r="I52" s="25">
        <v>50.6</v>
      </c>
      <c r="J52" s="25">
        <v>40.299999999999997</v>
      </c>
      <c r="K52" s="25" t="s">
        <v>23</v>
      </c>
      <c r="L52" s="25" t="s">
        <v>19</v>
      </c>
    </row>
    <row r="53" spans="1:12" ht="18.95" customHeight="1">
      <c r="A53" s="20">
        <v>51</v>
      </c>
      <c r="B53" s="29" t="s">
        <v>108</v>
      </c>
      <c r="C53" s="25" t="s">
        <v>56</v>
      </c>
      <c r="D53" s="25" t="s">
        <v>38</v>
      </c>
      <c r="E53" s="25" t="s">
        <v>39</v>
      </c>
      <c r="F53" s="25" t="s">
        <v>40</v>
      </c>
      <c r="G53" s="63">
        <v>425779.22792058438</v>
      </c>
      <c r="H53" s="63">
        <v>9089813.3994007949</v>
      </c>
      <c r="I53" s="25">
        <v>48</v>
      </c>
      <c r="J53" s="25">
        <v>12</v>
      </c>
      <c r="K53" s="25" t="s">
        <v>23</v>
      </c>
      <c r="L53" s="25" t="s">
        <v>19</v>
      </c>
    </row>
    <row r="54" spans="1:12" ht="18.95" customHeight="1">
      <c r="A54" s="20">
        <v>52</v>
      </c>
      <c r="B54" s="29" t="s">
        <v>109</v>
      </c>
      <c r="C54" s="25" t="s">
        <v>56</v>
      </c>
      <c r="D54" s="25" t="s">
        <v>63</v>
      </c>
      <c r="E54" s="25" t="s">
        <v>50</v>
      </c>
      <c r="F54" s="25" t="s">
        <v>40</v>
      </c>
      <c r="G54" s="63">
        <v>413007.50247556862</v>
      </c>
      <c r="H54" s="63">
        <v>9081098.5069555733</v>
      </c>
      <c r="I54" s="25">
        <v>37.79</v>
      </c>
      <c r="J54" s="25">
        <v>15</v>
      </c>
      <c r="K54" s="25" t="s">
        <v>23</v>
      </c>
      <c r="L54" s="25" t="s">
        <v>19</v>
      </c>
    </row>
    <row r="55" spans="1:12" ht="18.95" customHeight="1">
      <c r="A55" s="20">
        <v>53</v>
      </c>
      <c r="B55" s="29" t="s">
        <v>110</v>
      </c>
      <c r="C55" s="25" t="s">
        <v>82</v>
      </c>
      <c r="D55" s="25" t="s">
        <v>38</v>
      </c>
      <c r="E55" s="25" t="s">
        <v>39</v>
      </c>
      <c r="F55" s="25" t="s">
        <v>40</v>
      </c>
      <c r="G55" s="63">
        <v>426910.69075739325</v>
      </c>
      <c r="H55" s="63">
        <v>9090153.113814326</v>
      </c>
      <c r="I55" s="25">
        <v>46.98</v>
      </c>
      <c r="J55" s="25">
        <v>15</v>
      </c>
      <c r="K55" s="25" t="s">
        <v>23</v>
      </c>
      <c r="L55" s="25" t="s">
        <v>19</v>
      </c>
    </row>
    <row r="56" spans="1:12" ht="18.95" customHeight="1">
      <c r="A56" s="20">
        <v>54</v>
      </c>
      <c r="B56" s="29" t="s">
        <v>111</v>
      </c>
      <c r="C56" s="25" t="s">
        <v>52</v>
      </c>
      <c r="D56" s="25" t="s">
        <v>38</v>
      </c>
      <c r="E56" s="25" t="s">
        <v>39</v>
      </c>
      <c r="F56" s="25" t="s">
        <v>40</v>
      </c>
      <c r="G56" s="63">
        <v>425135.37122987024</v>
      </c>
      <c r="H56" s="63">
        <v>9090610.8035635222</v>
      </c>
      <c r="I56" s="25">
        <v>7.5</v>
      </c>
      <c r="J56" s="25">
        <v>18</v>
      </c>
      <c r="K56" s="25" t="s">
        <v>23</v>
      </c>
      <c r="L56" s="25">
        <v>2011</v>
      </c>
    </row>
    <row r="57" spans="1:12" ht="18.95" customHeight="1">
      <c r="A57" s="20">
        <v>55</v>
      </c>
      <c r="B57" s="29" t="s">
        <v>112</v>
      </c>
      <c r="C57" s="25">
        <v>2011</v>
      </c>
      <c r="D57" s="25" t="s">
        <v>49</v>
      </c>
      <c r="E57" s="25" t="s">
        <v>50</v>
      </c>
      <c r="F57" s="25" t="s">
        <v>40</v>
      </c>
      <c r="G57" s="63">
        <v>412245.41074271838</v>
      </c>
      <c r="H57" s="63">
        <v>9079776.3550094254</v>
      </c>
      <c r="I57" s="25">
        <v>29.28</v>
      </c>
      <c r="J57" s="25">
        <v>15</v>
      </c>
      <c r="K57" s="25" t="s">
        <v>23</v>
      </c>
      <c r="L57" s="25">
        <v>2013</v>
      </c>
    </row>
    <row r="58" spans="1:12" ht="18.95" customHeight="1">
      <c r="A58" s="20">
        <v>56</v>
      </c>
      <c r="B58" s="29" t="s">
        <v>113</v>
      </c>
      <c r="C58" s="25" t="s">
        <v>114</v>
      </c>
      <c r="D58" s="25" t="s">
        <v>57</v>
      </c>
      <c r="E58" s="25" t="s">
        <v>39</v>
      </c>
      <c r="F58" s="25" t="s">
        <v>40</v>
      </c>
      <c r="G58" s="63">
        <v>433702.65022066497</v>
      </c>
      <c r="H58" s="63">
        <v>9090286.6958381645</v>
      </c>
      <c r="I58" s="25">
        <v>50.6</v>
      </c>
      <c r="J58" s="25">
        <v>15</v>
      </c>
      <c r="K58" s="25" t="s">
        <v>23</v>
      </c>
      <c r="L58" s="25" t="s">
        <v>19</v>
      </c>
    </row>
    <row r="59" spans="1:12" ht="18.95" customHeight="1">
      <c r="A59" s="20">
        <v>57</v>
      </c>
      <c r="B59" s="29" t="s">
        <v>115</v>
      </c>
      <c r="C59" s="25" t="s">
        <v>106</v>
      </c>
      <c r="D59" s="25" t="s">
        <v>38</v>
      </c>
      <c r="E59" s="25" t="s">
        <v>39</v>
      </c>
      <c r="F59" s="25" t="s">
        <v>40</v>
      </c>
      <c r="G59" s="63">
        <v>429754.71600000001</v>
      </c>
      <c r="H59" s="63">
        <v>9090986.9069999997</v>
      </c>
      <c r="I59" s="25">
        <v>20.350000000000001</v>
      </c>
      <c r="J59" s="25">
        <v>40</v>
      </c>
      <c r="K59" s="25" t="s">
        <v>29</v>
      </c>
      <c r="L59" s="25" t="s">
        <v>19</v>
      </c>
    </row>
    <row r="60" spans="1:12" ht="18.95" customHeight="1">
      <c r="A60" s="20">
        <v>58</v>
      </c>
      <c r="B60" s="29" t="s">
        <v>116</v>
      </c>
      <c r="C60" s="25" t="s">
        <v>37</v>
      </c>
      <c r="D60" s="25" t="s">
        <v>38</v>
      </c>
      <c r="E60" s="25" t="s">
        <v>39</v>
      </c>
      <c r="F60" s="25" t="s">
        <v>40</v>
      </c>
      <c r="G60" s="63">
        <v>426086.53600000002</v>
      </c>
      <c r="H60" s="63">
        <v>9089015.4780000001</v>
      </c>
      <c r="I60" s="25">
        <v>100</v>
      </c>
      <c r="J60" s="25" t="s">
        <v>19</v>
      </c>
      <c r="K60" s="25" t="s">
        <v>29</v>
      </c>
      <c r="L60" s="25" t="s">
        <v>19</v>
      </c>
    </row>
    <row r="61" spans="1:12" ht="18.95" customHeight="1">
      <c r="A61" s="20">
        <v>59</v>
      </c>
      <c r="B61" s="29" t="s">
        <v>117</v>
      </c>
      <c r="C61" s="25" t="s">
        <v>37</v>
      </c>
      <c r="D61" s="25" t="s">
        <v>38</v>
      </c>
      <c r="E61" s="25" t="s">
        <v>39</v>
      </c>
      <c r="F61" s="25" t="s">
        <v>40</v>
      </c>
      <c r="G61" s="63">
        <v>427250.69199999998</v>
      </c>
      <c r="H61" s="63">
        <v>9088034.648</v>
      </c>
      <c r="I61" s="25">
        <v>100</v>
      </c>
      <c r="J61" s="25">
        <v>6</v>
      </c>
      <c r="K61" s="25" t="s">
        <v>29</v>
      </c>
      <c r="L61" s="25" t="s">
        <v>19</v>
      </c>
    </row>
    <row r="62" spans="1:12" ht="18.95" customHeight="1">
      <c r="A62" s="20">
        <v>60</v>
      </c>
      <c r="B62" s="29" t="s">
        <v>118</v>
      </c>
      <c r="C62" s="25" t="s">
        <v>37</v>
      </c>
      <c r="D62" s="25" t="s">
        <v>119</v>
      </c>
      <c r="E62" s="25" t="s">
        <v>39</v>
      </c>
      <c r="F62" s="25" t="s">
        <v>40</v>
      </c>
      <c r="G62" s="63">
        <v>430613.06699999998</v>
      </c>
      <c r="H62" s="63">
        <v>9089944.1390000004</v>
      </c>
      <c r="I62" s="25">
        <v>100</v>
      </c>
      <c r="J62" s="25">
        <v>3</v>
      </c>
      <c r="K62" s="25" t="s">
        <v>29</v>
      </c>
      <c r="L62" s="25" t="s">
        <v>19</v>
      </c>
    </row>
    <row r="63" spans="1:12" ht="18.95" customHeight="1">
      <c r="A63" s="20">
        <v>61</v>
      </c>
      <c r="B63" s="29" t="s">
        <v>120</v>
      </c>
      <c r="C63" s="25" t="s">
        <v>37</v>
      </c>
      <c r="D63" s="25" t="s">
        <v>57</v>
      </c>
      <c r="E63" s="25" t="s">
        <v>39</v>
      </c>
      <c r="F63" s="25" t="s">
        <v>40</v>
      </c>
      <c r="G63" s="63">
        <v>432665.02899999998</v>
      </c>
      <c r="H63" s="63">
        <v>9088565.3399999999</v>
      </c>
      <c r="I63" s="25">
        <v>100</v>
      </c>
      <c r="J63" s="25" t="s">
        <v>19</v>
      </c>
      <c r="K63" s="25" t="s">
        <v>29</v>
      </c>
      <c r="L63" s="25" t="s">
        <v>19</v>
      </c>
    </row>
    <row r="64" spans="1:12" ht="18.95" customHeight="1">
      <c r="A64" s="20">
        <v>62</v>
      </c>
      <c r="B64" s="29" t="s">
        <v>121</v>
      </c>
      <c r="C64" s="25" t="s">
        <v>37</v>
      </c>
      <c r="D64" s="25" t="s">
        <v>57</v>
      </c>
      <c r="E64" s="25" t="s">
        <v>39</v>
      </c>
      <c r="F64" s="25" t="s">
        <v>40</v>
      </c>
      <c r="G64" s="63">
        <v>431776.05563389172</v>
      </c>
      <c r="H64" s="63">
        <v>9089700.2489650771</v>
      </c>
      <c r="I64" s="25">
        <v>50.6</v>
      </c>
      <c r="J64" s="25" t="s">
        <v>19</v>
      </c>
      <c r="K64" s="25" t="s">
        <v>29</v>
      </c>
      <c r="L64" s="25" t="s">
        <v>19</v>
      </c>
    </row>
    <row r="65" spans="1:12" ht="18.95" customHeight="1">
      <c r="A65" s="20">
        <v>63</v>
      </c>
      <c r="B65" s="29" t="s">
        <v>122</v>
      </c>
      <c r="C65" s="25" t="s">
        <v>37</v>
      </c>
      <c r="D65" s="25" t="s">
        <v>57</v>
      </c>
      <c r="E65" s="25" t="s">
        <v>39</v>
      </c>
      <c r="F65" s="25" t="s">
        <v>40</v>
      </c>
      <c r="G65" s="63">
        <v>431376.50591715181</v>
      </c>
      <c r="H65" s="63">
        <v>9090866.6440203302</v>
      </c>
      <c r="I65" s="25">
        <v>38.26</v>
      </c>
      <c r="J65" s="25">
        <v>11.32</v>
      </c>
      <c r="K65" s="25" t="s">
        <v>29</v>
      </c>
      <c r="L65" s="25" t="s">
        <v>19</v>
      </c>
    </row>
    <row r="66" spans="1:12" ht="18.95" customHeight="1">
      <c r="A66" s="20">
        <v>64</v>
      </c>
      <c r="B66" s="29" t="s">
        <v>123</v>
      </c>
      <c r="C66" s="25" t="s">
        <v>37</v>
      </c>
      <c r="D66" s="25" t="s">
        <v>63</v>
      </c>
      <c r="E66" s="25" t="s">
        <v>50</v>
      </c>
      <c r="F66" s="25" t="s">
        <v>40</v>
      </c>
      <c r="G66" s="63">
        <v>414382.66289748286</v>
      </c>
      <c r="H66" s="63">
        <v>9081807.6043535024</v>
      </c>
      <c r="I66" s="25">
        <v>48</v>
      </c>
      <c r="J66" s="25" t="s">
        <v>19</v>
      </c>
      <c r="K66" s="25" t="s">
        <v>29</v>
      </c>
      <c r="L66" s="25" t="s">
        <v>19</v>
      </c>
    </row>
    <row r="67" spans="1:12" ht="18.95" customHeight="1">
      <c r="A67" s="20">
        <v>65</v>
      </c>
      <c r="B67" s="29" t="s">
        <v>124</v>
      </c>
      <c r="C67" s="25" t="s">
        <v>125</v>
      </c>
      <c r="D67" s="25" t="s">
        <v>68</v>
      </c>
      <c r="E67" s="25" t="s">
        <v>43</v>
      </c>
      <c r="F67" s="25" t="s">
        <v>40</v>
      </c>
      <c r="G67" s="63">
        <v>421345.14796455437</v>
      </c>
      <c r="H67" s="63">
        <v>9088546.5347672664</v>
      </c>
      <c r="I67" s="25">
        <v>59</v>
      </c>
      <c r="J67" s="25">
        <v>18</v>
      </c>
      <c r="K67" s="25" t="s">
        <v>29</v>
      </c>
      <c r="L67" s="25" t="s">
        <v>19</v>
      </c>
    </row>
    <row r="68" spans="1:12" ht="18.95" customHeight="1">
      <c r="A68" s="20">
        <v>66</v>
      </c>
      <c r="B68" s="29" t="s">
        <v>126</v>
      </c>
      <c r="C68" s="25" t="s">
        <v>47</v>
      </c>
      <c r="D68" s="25" t="s">
        <v>38</v>
      </c>
      <c r="E68" s="25" t="s">
        <v>39</v>
      </c>
      <c r="F68" s="25" t="s">
        <v>40</v>
      </c>
      <c r="G68" s="63">
        <v>426391.90234816528</v>
      </c>
      <c r="H68" s="63">
        <v>9089353.7588393576</v>
      </c>
      <c r="I68" s="25">
        <v>75</v>
      </c>
      <c r="J68" s="25">
        <v>10</v>
      </c>
      <c r="K68" s="25" t="s">
        <v>29</v>
      </c>
      <c r="L68" s="25" t="s">
        <v>19</v>
      </c>
    </row>
    <row r="69" spans="1:12" ht="18.95" customHeight="1">
      <c r="A69" s="20">
        <v>67</v>
      </c>
      <c r="B69" s="29" t="s">
        <v>127</v>
      </c>
      <c r="C69" s="25" t="s">
        <v>80</v>
      </c>
      <c r="D69" s="25" t="s">
        <v>49</v>
      </c>
      <c r="E69" s="25" t="s">
        <v>50</v>
      </c>
      <c r="F69" s="25" t="s">
        <v>40</v>
      </c>
      <c r="G69" s="63">
        <v>412181.6349329449</v>
      </c>
      <c r="H69" s="63">
        <v>9081066.1405950133</v>
      </c>
      <c r="I69" s="25">
        <v>20.81</v>
      </c>
      <c r="J69" s="25">
        <v>15.73</v>
      </c>
      <c r="K69" s="25" t="s">
        <v>29</v>
      </c>
      <c r="L69" s="25" t="s">
        <v>19</v>
      </c>
    </row>
    <row r="70" spans="1:12" ht="18.95" customHeight="1">
      <c r="A70" s="20">
        <v>68</v>
      </c>
      <c r="B70" s="29" t="s">
        <v>128</v>
      </c>
      <c r="C70" s="25">
        <v>2001</v>
      </c>
      <c r="D70" s="25" t="s">
        <v>38</v>
      </c>
      <c r="E70" s="25" t="s">
        <v>39</v>
      </c>
      <c r="F70" s="25" t="s">
        <v>40</v>
      </c>
      <c r="G70" s="63">
        <v>426933</v>
      </c>
      <c r="H70" s="63">
        <v>9090123</v>
      </c>
      <c r="I70" s="25" t="s">
        <v>19</v>
      </c>
      <c r="J70" s="25">
        <v>18</v>
      </c>
      <c r="K70" s="25" t="s">
        <v>29</v>
      </c>
      <c r="L70" s="25" t="s">
        <v>19</v>
      </c>
    </row>
    <row r="71" spans="1:12" ht="18.95" customHeight="1">
      <c r="A71" s="20">
        <v>69</v>
      </c>
      <c r="B71" s="29" t="s">
        <v>129</v>
      </c>
      <c r="C71" s="25">
        <v>2003</v>
      </c>
      <c r="D71" s="25" t="s">
        <v>86</v>
      </c>
      <c r="E71" s="25" t="s">
        <v>87</v>
      </c>
      <c r="F71" s="25" t="s">
        <v>40</v>
      </c>
      <c r="G71" s="63">
        <v>402717.07650505612</v>
      </c>
      <c r="H71" s="63">
        <v>9072814.9916807152</v>
      </c>
      <c r="I71" s="25">
        <v>19</v>
      </c>
      <c r="J71" s="25">
        <v>18</v>
      </c>
      <c r="K71" s="25" t="s">
        <v>29</v>
      </c>
      <c r="L71" s="25" t="s">
        <v>19</v>
      </c>
    </row>
    <row r="72" spans="1:12" ht="18.95" customHeight="1">
      <c r="A72" s="20">
        <v>70</v>
      </c>
      <c r="B72" s="29" t="s">
        <v>130</v>
      </c>
      <c r="C72" s="25">
        <v>2005</v>
      </c>
      <c r="D72" s="25" t="s">
        <v>43</v>
      </c>
      <c r="E72" s="25" t="s">
        <v>43</v>
      </c>
      <c r="F72" s="25" t="s">
        <v>40</v>
      </c>
      <c r="G72" s="63">
        <v>417586.37280400918</v>
      </c>
      <c r="H72" s="63">
        <v>9086205.5593840461</v>
      </c>
      <c r="I72" s="25">
        <v>32</v>
      </c>
      <c r="J72" s="25">
        <v>18</v>
      </c>
      <c r="K72" s="25" t="s">
        <v>29</v>
      </c>
      <c r="L72" s="25" t="s">
        <v>19</v>
      </c>
    </row>
    <row r="73" spans="1:12" ht="18.95" customHeight="1">
      <c r="A73" s="20">
        <v>71</v>
      </c>
      <c r="B73" s="29" t="s">
        <v>131</v>
      </c>
      <c r="C73" s="25">
        <v>2009</v>
      </c>
      <c r="D73" s="25" t="s">
        <v>132</v>
      </c>
      <c r="E73" s="25" t="s">
        <v>133</v>
      </c>
      <c r="F73" s="25" t="s">
        <v>40</v>
      </c>
      <c r="G73" s="63">
        <v>407025.69058061624</v>
      </c>
      <c r="H73" s="63">
        <v>9074605.806007864</v>
      </c>
      <c r="I73" s="25">
        <v>19.7</v>
      </c>
      <c r="J73" s="25">
        <v>15</v>
      </c>
      <c r="K73" s="25" t="s">
        <v>23</v>
      </c>
      <c r="L73" s="25" t="s">
        <v>19</v>
      </c>
    </row>
    <row r="74" spans="1:12" ht="18.95" customHeight="1">
      <c r="A74" s="20">
        <v>72</v>
      </c>
      <c r="B74" s="29" t="s">
        <v>134</v>
      </c>
      <c r="C74" s="25">
        <v>2009</v>
      </c>
      <c r="D74" s="25" t="s">
        <v>132</v>
      </c>
      <c r="E74" s="25" t="s">
        <v>133</v>
      </c>
      <c r="F74" s="25" t="s">
        <v>40</v>
      </c>
      <c r="G74" s="63">
        <v>406934.65896870586</v>
      </c>
      <c r="H74" s="63">
        <v>9074267.7709617056</v>
      </c>
      <c r="I74" s="25">
        <v>26.81</v>
      </c>
      <c r="J74" s="25">
        <v>12</v>
      </c>
      <c r="K74" s="25" t="s">
        <v>23</v>
      </c>
      <c r="L74" s="25" t="s">
        <v>19</v>
      </c>
    </row>
    <row r="75" spans="1:12" ht="18.95" customHeight="1">
      <c r="A75" s="20">
        <v>73</v>
      </c>
      <c r="B75" s="29" t="s">
        <v>135</v>
      </c>
      <c r="C75" s="25">
        <v>2009</v>
      </c>
      <c r="D75" s="25" t="s">
        <v>63</v>
      </c>
      <c r="E75" s="25" t="s">
        <v>50</v>
      </c>
      <c r="F75" s="25" t="s">
        <v>40</v>
      </c>
      <c r="G75" s="63">
        <v>415637</v>
      </c>
      <c r="H75" s="63">
        <v>9084959</v>
      </c>
      <c r="I75" s="25">
        <v>30</v>
      </c>
      <c r="J75" s="25">
        <v>20.190000000000001</v>
      </c>
      <c r="K75" s="25" t="s">
        <v>29</v>
      </c>
      <c r="L75" s="25" t="s">
        <v>19</v>
      </c>
    </row>
    <row r="76" spans="1:12" ht="18.95" customHeight="1">
      <c r="A76" s="20">
        <v>74</v>
      </c>
      <c r="B76" s="29" t="s">
        <v>136</v>
      </c>
      <c r="C76" s="25">
        <v>2012</v>
      </c>
      <c r="D76" s="25" t="s">
        <v>42</v>
      </c>
      <c r="E76" s="25" t="s">
        <v>43</v>
      </c>
      <c r="F76" s="25" t="s">
        <v>40</v>
      </c>
      <c r="G76" s="63">
        <v>424015</v>
      </c>
      <c r="H76" s="63">
        <v>9088861</v>
      </c>
      <c r="I76" s="25">
        <v>63</v>
      </c>
      <c r="J76" s="25">
        <v>16</v>
      </c>
      <c r="K76" s="25" t="s">
        <v>23</v>
      </c>
      <c r="L76" s="25" t="s">
        <v>19</v>
      </c>
    </row>
    <row r="77" spans="1:12" ht="18.95" customHeight="1">
      <c r="A77" s="20">
        <v>75</v>
      </c>
      <c r="B77" s="29" t="s">
        <v>137</v>
      </c>
      <c r="C77" s="25" t="s">
        <v>19</v>
      </c>
      <c r="D77" s="25" t="s">
        <v>38</v>
      </c>
      <c r="E77" s="25" t="s">
        <v>39</v>
      </c>
      <c r="F77" s="25" t="s">
        <v>40</v>
      </c>
      <c r="G77" s="63">
        <v>429739</v>
      </c>
      <c r="H77" s="63">
        <v>9090976</v>
      </c>
      <c r="I77" s="25">
        <v>88</v>
      </c>
      <c r="J77" s="25" t="s">
        <v>19</v>
      </c>
      <c r="K77" s="25" t="s">
        <v>29</v>
      </c>
      <c r="L77" s="25" t="s">
        <v>19</v>
      </c>
    </row>
    <row r="78" spans="1:12" ht="18.95" customHeight="1">
      <c r="A78" s="20">
        <v>76</v>
      </c>
      <c r="B78" s="29" t="s">
        <v>138</v>
      </c>
      <c r="C78" s="25" t="s">
        <v>19</v>
      </c>
      <c r="D78" s="25" t="s">
        <v>38</v>
      </c>
      <c r="E78" s="25" t="s">
        <v>39</v>
      </c>
      <c r="F78" s="25" t="s">
        <v>40</v>
      </c>
      <c r="G78" s="63">
        <v>430621</v>
      </c>
      <c r="H78" s="63">
        <v>9089956</v>
      </c>
      <c r="I78" s="25">
        <v>73</v>
      </c>
      <c r="J78" s="25" t="s">
        <v>19</v>
      </c>
      <c r="K78" s="25" t="s">
        <v>29</v>
      </c>
      <c r="L78" s="25" t="s">
        <v>19</v>
      </c>
    </row>
    <row r="79" spans="1:12" ht="18.95" customHeight="1">
      <c r="A79" s="20">
        <v>77</v>
      </c>
      <c r="B79" s="29" t="s">
        <v>139</v>
      </c>
      <c r="C79" s="25" t="s">
        <v>19</v>
      </c>
      <c r="D79" s="25" t="s">
        <v>132</v>
      </c>
      <c r="E79" s="25" t="s">
        <v>133</v>
      </c>
      <c r="F79" s="25" t="s">
        <v>40</v>
      </c>
      <c r="G79" s="63">
        <v>406540</v>
      </c>
      <c r="H79" s="63">
        <v>9073590</v>
      </c>
      <c r="I79" s="25">
        <v>62</v>
      </c>
      <c r="J79" s="25" t="s">
        <v>19</v>
      </c>
      <c r="K79" s="25" t="s">
        <v>29</v>
      </c>
      <c r="L79" s="25" t="s">
        <v>19</v>
      </c>
    </row>
    <row r="80" spans="1:12" ht="18.95" customHeight="1">
      <c r="A80" s="20">
        <v>78</v>
      </c>
      <c r="B80" s="29" t="s">
        <v>140</v>
      </c>
      <c r="C80" s="25" t="s">
        <v>19</v>
      </c>
      <c r="D80" s="25" t="s">
        <v>49</v>
      </c>
      <c r="E80" s="25" t="s">
        <v>50</v>
      </c>
      <c r="F80" s="25" t="s">
        <v>40</v>
      </c>
      <c r="G80" s="63">
        <v>413305</v>
      </c>
      <c r="H80" s="63">
        <v>9079729</v>
      </c>
      <c r="I80" s="25">
        <v>78</v>
      </c>
      <c r="J80" s="25" t="s">
        <v>19</v>
      </c>
      <c r="K80" s="25" t="s">
        <v>29</v>
      </c>
      <c r="L80" s="25" t="s">
        <v>19</v>
      </c>
    </row>
    <row r="81" spans="1:13" ht="18.95" customHeight="1">
      <c r="A81" s="20">
        <v>79</v>
      </c>
      <c r="B81" s="29" t="s">
        <v>141</v>
      </c>
      <c r="C81" s="25" t="s">
        <v>19</v>
      </c>
      <c r="D81" s="25" t="s">
        <v>68</v>
      </c>
      <c r="E81" s="25" t="s">
        <v>43</v>
      </c>
      <c r="F81" s="25" t="s">
        <v>40</v>
      </c>
      <c r="G81" s="63">
        <v>421528</v>
      </c>
      <c r="H81" s="63">
        <v>9087922</v>
      </c>
      <c r="I81" s="25">
        <v>60</v>
      </c>
      <c r="J81" s="25" t="s">
        <v>19</v>
      </c>
      <c r="K81" s="25" t="s">
        <v>29</v>
      </c>
      <c r="L81" s="25" t="s">
        <v>19</v>
      </c>
    </row>
    <row r="82" spans="1:13" ht="18.95" customHeight="1">
      <c r="A82" s="20">
        <v>80</v>
      </c>
      <c r="B82" s="29" t="s">
        <v>142</v>
      </c>
      <c r="C82" s="25" t="s">
        <v>19</v>
      </c>
      <c r="D82" s="25" t="s">
        <v>63</v>
      </c>
      <c r="E82" s="25" t="s">
        <v>50</v>
      </c>
      <c r="F82" s="25" t="s">
        <v>40</v>
      </c>
      <c r="G82" s="63">
        <v>413195</v>
      </c>
      <c r="H82" s="63">
        <v>9081944</v>
      </c>
      <c r="I82" s="25">
        <v>50</v>
      </c>
      <c r="J82" s="25" t="s">
        <v>19</v>
      </c>
      <c r="K82" s="25" t="s">
        <v>29</v>
      </c>
      <c r="L82" s="25" t="s">
        <v>19</v>
      </c>
    </row>
    <row r="83" spans="1:13" ht="18.95" customHeight="1">
      <c r="A83" s="20">
        <v>81</v>
      </c>
      <c r="B83" s="29" t="s">
        <v>143</v>
      </c>
      <c r="C83" s="25">
        <v>2015</v>
      </c>
      <c r="D83" s="25" t="s">
        <v>43</v>
      </c>
      <c r="E83" s="25" t="s">
        <v>43</v>
      </c>
      <c r="F83" s="25" t="s">
        <v>40</v>
      </c>
      <c r="G83" s="63">
        <v>418689</v>
      </c>
      <c r="H83" s="63">
        <v>9086162</v>
      </c>
      <c r="I83" s="25">
        <v>57</v>
      </c>
      <c r="J83" s="25" t="s">
        <v>19</v>
      </c>
      <c r="K83" s="25" t="s">
        <v>29</v>
      </c>
      <c r="L83" s="25" t="s">
        <v>19</v>
      </c>
    </row>
    <row r="84" spans="1:13" ht="18.95" customHeight="1">
      <c r="A84" s="20">
        <v>82</v>
      </c>
      <c r="B84" s="29" t="s">
        <v>144</v>
      </c>
      <c r="C84" s="25">
        <v>2015</v>
      </c>
      <c r="D84" s="25" t="s">
        <v>38</v>
      </c>
      <c r="E84" s="25" t="s">
        <v>39</v>
      </c>
      <c r="F84" s="25" t="s">
        <v>40</v>
      </c>
      <c r="G84" s="63">
        <v>429128</v>
      </c>
      <c r="H84" s="63">
        <v>9088631</v>
      </c>
      <c r="I84" s="25">
        <v>92</v>
      </c>
      <c r="J84" s="25">
        <v>18</v>
      </c>
      <c r="K84" s="25" t="s">
        <v>23</v>
      </c>
      <c r="L84" s="25" t="s">
        <v>19</v>
      </c>
    </row>
    <row r="85" spans="1:13" ht="18.95" customHeight="1">
      <c r="A85" s="20">
        <v>83</v>
      </c>
      <c r="B85" s="29" t="s">
        <v>145</v>
      </c>
      <c r="C85" s="25">
        <v>2015</v>
      </c>
      <c r="D85" s="25" t="s">
        <v>49</v>
      </c>
      <c r="E85" s="25" t="s">
        <v>50</v>
      </c>
      <c r="F85" s="25" t="s">
        <v>40</v>
      </c>
      <c r="G85" s="63">
        <v>412779</v>
      </c>
      <c r="H85" s="63">
        <v>9079940</v>
      </c>
      <c r="I85" s="25">
        <v>56</v>
      </c>
      <c r="J85" s="25" t="s">
        <v>19</v>
      </c>
      <c r="K85" s="25" t="s">
        <v>23</v>
      </c>
      <c r="L85" s="25" t="s">
        <v>19</v>
      </c>
    </row>
    <row r="86" spans="1:13" ht="18.95" customHeight="1">
      <c r="A86" s="20">
        <v>84</v>
      </c>
      <c r="B86" s="29" t="s">
        <v>146</v>
      </c>
      <c r="C86" s="25" t="s">
        <v>82</v>
      </c>
      <c r="D86" s="25" t="s">
        <v>86</v>
      </c>
      <c r="E86" s="25" t="s">
        <v>87</v>
      </c>
      <c r="F86" s="25" t="s">
        <v>40</v>
      </c>
      <c r="G86" s="63">
        <v>401649.33192274859</v>
      </c>
      <c r="H86" s="63">
        <v>9071614.7649516631</v>
      </c>
      <c r="I86" s="25">
        <v>6.24</v>
      </c>
      <c r="J86" s="25">
        <v>16</v>
      </c>
      <c r="K86" s="25" t="s">
        <v>29</v>
      </c>
      <c r="L86" s="25" t="s">
        <v>19</v>
      </c>
    </row>
    <row r="87" spans="1:13" ht="18.95" customHeight="1">
      <c r="A87" s="20">
        <v>85</v>
      </c>
      <c r="B87" s="29" t="s">
        <v>147</v>
      </c>
      <c r="C87" s="25" t="s">
        <v>47</v>
      </c>
      <c r="D87" s="25" t="s">
        <v>49</v>
      </c>
      <c r="E87" s="25" t="s">
        <v>50</v>
      </c>
      <c r="F87" s="25" t="s">
        <v>40</v>
      </c>
      <c r="G87" s="63">
        <v>413316.14924307168</v>
      </c>
      <c r="H87" s="63">
        <v>9079717.0737962574</v>
      </c>
      <c r="I87" s="25">
        <v>52.55</v>
      </c>
      <c r="J87" s="25">
        <v>15</v>
      </c>
      <c r="K87" s="25" t="s">
        <v>29</v>
      </c>
      <c r="L87" s="25" t="s">
        <v>19</v>
      </c>
    </row>
    <row r="88" spans="1:13" ht="18.95" customHeight="1">
      <c r="A88" s="20">
        <v>86</v>
      </c>
      <c r="B88" s="29" t="s">
        <v>148</v>
      </c>
      <c r="C88" s="25" t="s">
        <v>106</v>
      </c>
      <c r="D88" s="25" t="s">
        <v>149</v>
      </c>
      <c r="E88" s="25" t="s">
        <v>43</v>
      </c>
      <c r="F88" s="25" t="s">
        <v>40</v>
      </c>
      <c r="G88" s="63">
        <v>421346.57597163663</v>
      </c>
      <c r="H88" s="63">
        <v>9087748.0372949</v>
      </c>
      <c r="I88" s="25">
        <v>37.770000000000003</v>
      </c>
      <c r="J88" s="25">
        <v>16</v>
      </c>
      <c r="K88" s="25" t="s">
        <v>29</v>
      </c>
      <c r="L88" s="25" t="s">
        <v>19</v>
      </c>
    </row>
    <row r="89" spans="1:13" ht="18.95" customHeight="1">
      <c r="A89" s="20">
        <v>87</v>
      </c>
      <c r="B89" s="29" t="s">
        <v>150</v>
      </c>
      <c r="C89" s="25" t="s">
        <v>47</v>
      </c>
      <c r="D89" s="25" t="s">
        <v>68</v>
      </c>
      <c r="E89" s="25" t="s">
        <v>43</v>
      </c>
      <c r="F89" s="25" t="s">
        <v>40</v>
      </c>
      <c r="G89" s="63">
        <v>421683.71258516947</v>
      </c>
      <c r="H89" s="63">
        <v>9087410.8123936318</v>
      </c>
      <c r="I89" s="25">
        <v>56.69</v>
      </c>
      <c r="J89" s="25">
        <v>12</v>
      </c>
      <c r="K89" s="25" t="s">
        <v>29</v>
      </c>
      <c r="L89" s="25" t="s">
        <v>19</v>
      </c>
    </row>
    <row r="90" spans="1:13" s="35" customFormat="1" ht="18.95" customHeight="1">
      <c r="A90" s="20">
        <v>88</v>
      </c>
      <c r="B90" s="29" t="s">
        <v>151</v>
      </c>
      <c r="C90" s="25">
        <v>2000</v>
      </c>
      <c r="D90" s="25" t="s">
        <v>38</v>
      </c>
      <c r="E90" s="25" t="s">
        <v>39</v>
      </c>
      <c r="F90" s="25" t="s">
        <v>40</v>
      </c>
      <c r="G90" s="63">
        <v>428744.42871461052</v>
      </c>
      <c r="H90" s="63">
        <v>9091384.5591826029</v>
      </c>
      <c r="I90" s="25">
        <v>14.65</v>
      </c>
      <c r="J90" s="25">
        <v>16</v>
      </c>
      <c r="K90" s="25" t="s">
        <v>29</v>
      </c>
      <c r="L90" s="25" t="s">
        <v>19</v>
      </c>
      <c r="M90"/>
    </row>
    <row r="91" spans="1:13" ht="18.95" customHeight="1">
      <c r="A91" s="20">
        <v>89</v>
      </c>
      <c r="B91" s="29" t="s">
        <v>152</v>
      </c>
      <c r="C91" s="25" t="s">
        <v>90</v>
      </c>
      <c r="D91" s="25" t="s">
        <v>38</v>
      </c>
      <c r="E91" s="25" t="s">
        <v>39</v>
      </c>
      <c r="F91" s="25" t="s">
        <v>40</v>
      </c>
      <c r="G91" s="63">
        <v>430365.49097577052</v>
      </c>
      <c r="H91" s="63">
        <v>9091724.9670488462</v>
      </c>
      <c r="I91" s="25">
        <v>15</v>
      </c>
      <c r="J91" s="25">
        <v>17</v>
      </c>
      <c r="K91" s="25" t="s">
        <v>29</v>
      </c>
      <c r="L91" s="25" t="s">
        <v>19</v>
      </c>
    </row>
    <row r="92" spans="1:13" ht="18.95" customHeight="1">
      <c r="A92" s="20">
        <v>90</v>
      </c>
      <c r="B92" s="29" t="s">
        <v>153</v>
      </c>
      <c r="C92" s="25">
        <v>2015</v>
      </c>
      <c r="D92" s="25" t="s">
        <v>43</v>
      </c>
      <c r="E92" s="25" t="s">
        <v>43</v>
      </c>
      <c r="F92" s="25" t="s">
        <v>40</v>
      </c>
      <c r="G92" s="63">
        <v>418668.9</v>
      </c>
      <c r="H92" s="63">
        <v>9086162</v>
      </c>
      <c r="I92" s="25" t="s">
        <v>19</v>
      </c>
      <c r="J92" s="25">
        <v>16</v>
      </c>
      <c r="K92" s="25" t="s">
        <v>23</v>
      </c>
      <c r="L92" s="25" t="s">
        <v>19</v>
      </c>
    </row>
    <row r="93" spans="1:13" ht="18.95" customHeight="1">
      <c r="A93" s="20">
        <v>91</v>
      </c>
      <c r="B93" s="29" t="s">
        <v>154</v>
      </c>
      <c r="C93" s="25" t="s">
        <v>19</v>
      </c>
      <c r="D93" s="25" t="s">
        <v>63</v>
      </c>
      <c r="E93" s="25" t="s">
        <v>50</v>
      </c>
      <c r="F93" s="25" t="s">
        <v>40</v>
      </c>
      <c r="G93" s="63">
        <v>413067.58146837115</v>
      </c>
      <c r="H93" s="63">
        <v>9081651.4456688259</v>
      </c>
      <c r="I93" s="25" t="s">
        <v>19</v>
      </c>
      <c r="J93" s="25" t="s">
        <v>19</v>
      </c>
      <c r="K93" s="25" t="s">
        <v>23</v>
      </c>
      <c r="L93" s="25" t="s">
        <v>19</v>
      </c>
    </row>
    <row r="94" spans="1:13" ht="18.95" customHeight="1">
      <c r="A94" s="20">
        <v>92</v>
      </c>
      <c r="B94" s="29" t="s">
        <v>155</v>
      </c>
      <c r="C94" s="25" t="s">
        <v>19</v>
      </c>
      <c r="D94" s="25" t="s">
        <v>63</v>
      </c>
      <c r="E94" s="25" t="s">
        <v>50</v>
      </c>
      <c r="F94" s="25" t="s">
        <v>40</v>
      </c>
      <c r="G94" s="63">
        <v>415966.98868245829</v>
      </c>
      <c r="H94" s="63">
        <v>9085127.5715128332</v>
      </c>
      <c r="I94" s="25" t="s">
        <v>19</v>
      </c>
      <c r="J94" s="25" t="s">
        <v>19</v>
      </c>
      <c r="K94" s="25" t="s">
        <v>23</v>
      </c>
      <c r="L94" s="25" t="s">
        <v>19</v>
      </c>
    </row>
    <row r="95" spans="1:13" ht="18.95" customHeight="1">
      <c r="A95" s="20">
        <v>93</v>
      </c>
      <c r="B95" s="29" t="s">
        <v>156</v>
      </c>
      <c r="C95" s="25" t="s">
        <v>37</v>
      </c>
      <c r="D95" s="25" t="s">
        <v>38</v>
      </c>
      <c r="E95" s="25" t="s">
        <v>39</v>
      </c>
      <c r="F95" s="25" t="s">
        <v>40</v>
      </c>
      <c r="G95" s="63">
        <v>427552.08421060152</v>
      </c>
      <c r="H95" s="63">
        <v>9090829.8178183101</v>
      </c>
      <c r="I95" s="25" t="s">
        <v>19</v>
      </c>
      <c r="J95" s="25">
        <v>10</v>
      </c>
      <c r="K95" s="25" t="s">
        <v>23</v>
      </c>
      <c r="L95" s="25" t="s">
        <v>19</v>
      </c>
    </row>
    <row r="96" spans="1:13" ht="18.95" customHeight="1">
      <c r="A96" s="20">
        <v>94</v>
      </c>
      <c r="B96" s="29" t="s">
        <v>157</v>
      </c>
      <c r="C96" s="25">
        <v>2010</v>
      </c>
      <c r="D96" s="25" t="s">
        <v>38</v>
      </c>
      <c r="E96" s="25" t="s">
        <v>39</v>
      </c>
      <c r="F96" s="25" t="s">
        <v>40</v>
      </c>
      <c r="G96" s="63">
        <v>428837.80252961663</v>
      </c>
      <c r="H96" s="63">
        <v>9090401.9557129741</v>
      </c>
      <c r="I96" s="25" t="s">
        <v>19</v>
      </c>
      <c r="J96" s="25">
        <v>16.809999999999999</v>
      </c>
      <c r="K96" s="25" t="s">
        <v>29</v>
      </c>
      <c r="L96" s="25" t="s">
        <v>19</v>
      </c>
    </row>
    <row r="97" spans="1:13" ht="18.95" customHeight="1">
      <c r="A97" s="20">
        <v>95</v>
      </c>
      <c r="B97" s="29" t="s">
        <v>158</v>
      </c>
      <c r="C97" s="25" t="s">
        <v>56</v>
      </c>
      <c r="D97" s="25" t="s">
        <v>68</v>
      </c>
      <c r="E97" s="25" t="s">
        <v>43</v>
      </c>
      <c r="F97" s="25" t="s">
        <v>40</v>
      </c>
      <c r="G97" s="63">
        <v>420824.87328015838</v>
      </c>
      <c r="H97" s="63">
        <v>9088637.7363487426</v>
      </c>
      <c r="I97" s="25">
        <v>17.57</v>
      </c>
      <c r="J97" s="25">
        <v>18</v>
      </c>
      <c r="K97" s="25" t="s">
        <v>159</v>
      </c>
      <c r="L97" s="25" t="s">
        <v>19</v>
      </c>
    </row>
    <row r="98" spans="1:13" ht="18.95" customHeight="1">
      <c r="A98" s="20">
        <v>96</v>
      </c>
      <c r="B98" s="29" t="s">
        <v>160</v>
      </c>
      <c r="C98" s="25">
        <v>2003</v>
      </c>
      <c r="D98" s="25" t="s">
        <v>49</v>
      </c>
      <c r="E98" s="25" t="s">
        <v>50</v>
      </c>
      <c r="F98" s="25" t="s">
        <v>40</v>
      </c>
      <c r="G98" s="63">
        <v>411969.30262688379</v>
      </c>
      <c r="H98" s="63">
        <v>9080175.0574849285</v>
      </c>
      <c r="I98" s="25">
        <v>37</v>
      </c>
      <c r="J98" s="25">
        <v>20.190000000000001</v>
      </c>
      <c r="K98" s="25" t="s">
        <v>159</v>
      </c>
      <c r="L98" s="25">
        <v>2011</v>
      </c>
    </row>
    <row r="99" spans="1:13" ht="18.95" customHeight="1">
      <c r="A99" s="20">
        <v>97</v>
      </c>
      <c r="B99" s="29" t="s">
        <v>161</v>
      </c>
      <c r="C99" s="25">
        <v>2005</v>
      </c>
      <c r="D99" s="25" t="s">
        <v>86</v>
      </c>
      <c r="E99" s="25" t="s">
        <v>87</v>
      </c>
      <c r="F99" s="25" t="s">
        <v>40</v>
      </c>
      <c r="G99" s="63">
        <v>403451.36300000001</v>
      </c>
      <c r="H99" s="63">
        <v>9072724.4940000009</v>
      </c>
      <c r="I99" s="25">
        <v>35</v>
      </c>
      <c r="J99" s="25">
        <v>10</v>
      </c>
      <c r="K99" s="25" t="s">
        <v>159</v>
      </c>
      <c r="L99" s="25" t="s">
        <v>19</v>
      </c>
    </row>
    <row r="100" spans="1:13" ht="18.95" customHeight="1">
      <c r="A100" s="20">
        <v>98</v>
      </c>
      <c r="B100" s="29" t="s">
        <v>94</v>
      </c>
      <c r="C100" s="25" t="s">
        <v>37</v>
      </c>
      <c r="D100" s="25" t="s">
        <v>49</v>
      </c>
      <c r="E100" s="25" t="s">
        <v>50</v>
      </c>
      <c r="F100" s="25" t="s">
        <v>40</v>
      </c>
      <c r="G100" s="63">
        <v>412234</v>
      </c>
      <c r="H100" s="63">
        <v>9079798</v>
      </c>
      <c r="I100" s="25">
        <v>29.28</v>
      </c>
      <c r="J100" s="25">
        <v>10</v>
      </c>
      <c r="K100" s="25" t="s">
        <v>23</v>
      </c>
      <c r="L100" s="25">
        <v>2015</v>
      </c>
    </row>
    <row r="101" spans="1:13" ht="18.95" customHeight="1">
      <c r="A101" s="20">
        <v>99</v>
      </c>
      <c r="B101" s="29" t="s">
        <v>100</v>
      </c>
      <c r="C101" s="25" t="s">
        <v>56</v>
      </c>
      <c r="D101" s="25" t="s">
        <v>63</v>
      </c>
      <c r="E101" s="25" t="s">
        <v>50</v>
      </c>
      <c r="F101" s="25" t="s">
        <v>40</v>
      </c>
      <c r="G101" s="63">
        <v>414436</v>
      </c>
      <c r="H101" s="63">
        <v>9083870</v>
      </c>
      <c r="I101" s="25">
        <v>25</v>
      </c>
      <c r="J101" s="25">
        <v>15</v>
      </c>
      <c r="K101" s="25" t="s">
        <v>23</v>
      </c>
      <c r="L101" s="25">
        <v>2016</v>
      </c>
    </row>
    <row r="102" spans="1:13" s="37" customFormat="1" ht="18.95" customHeight="1">
      <c r="A102" s="20">
        <v>100</v>
      </c>
      <c r="B102" s="29" t="s">
        <v>101</v>
      </c>
      <c r="C102" s="25" t="s">
        <v>37</v>
      </c>
      <c r="D102" s="25" t="s">
        <v>63</v>
      </c>
      <c r="E102" s="25" t="s">
        <v>50</v>
      </c>
      <c r="F102" s="25" t="s">
        <v>40</v>
      </c>
      <c r="G102" s="63">
        <v>413312.69199999998</v>
      </c>
      <c r="H102" s="63">
        <v>9081467.6750000007</v>
      </c>
      <c r="I102" s="25">
        <v>51.49</v>
      </c>
      <c r="J102" s="25">
        <v>18</v>
      </c>
      <c r="K102" s="25" t="s">
        <v>23</v>
      </c>
      <c r="L102" s="25">
        <v>2016</v>
      </c>
      <c r="M102"/>
    </row>
    <row r="103" spans="1:13" ht="18.95" customHeight="1">
      <c r="A103" s="20">
        <v>101</v>
      </c>
      <c r="B103" s="29" t="s">
        <v>162</v>
      </c>
      <c r="C103" s="25" t="s">
        <v>56</v>
      </c>
      <c r="D103" s="25" t="s">
        <v>63</v>
      </c>
      <c r="E103" s="25" t="s">
        <v>50</v>
      </c>
      <c r="F103" s="25" t="s">
        <v>40</v>
      </c>
      <c r="G103" s="63">
        <v>413189.39335394034</v>
      </c>
      <c r="H103" s="63">
        <v>9081928.0973765738</v>
      </c>
      <c r="I103" s="25">
        <v>35.340000000000003</v>
      </c>
      <c r="J103" s="25">
        <v>12</v>
      </c>
      <c r="K103" s="25" t="s">
        <v>163</v>
      </c>
      <c r="L103" s="25" t="s">
        <v>19</v>
      </c>
    </row>
    <row r="104" spans="1:13" ht="18.95" customHeight="1">
      <c r="A104" s="20">
        <v>102</v>
      </c>
      <c r="B104" s="29" t="s">
        <v>164</v>
      </c>
      <c r="C104" s="25" t="s">
        <v>56</v>
      </c>
      <c r="D104" s="25" t="s">
        <v>63</v>
      </c>
      <c r="E104" s="25" t="s">
        <v>50</v>
      </c>
      <c r="F104" s="25" t="s">
        <v>40</v>
      </c>
      <c r="G104" s="63">
        <v>413588.58953096136</v>
      </c>
      <c r="H104" s="63">
        <v>9081161.0857161097</v>
      </c>
      <c r="I104" s="25">
        <v>71</v>
      </c>
      <c r="J104" s="25">
        <v>16</v>
      </c>
      <c r="K104" s="25" t="s">
        <v>163</v>
      </c>
      <c r="L104" s="25" t="s">
        <v>19</v>
      </c>
    </row>
    <row r="105" spans="1:13" ht="18.95" customHeight="1">
      <c r="A105" s="20">
        <v>103</v>
      </c>
      <c r="B105" s="29" t="s">
        <v>165</v>
      </c>
      <c r="C105" s="25" t="s">
        <v>37</v>
      </c>
      <c r="D105" s="25" t="s">
        <v>43</v>
      </c>
      <c r="E105" s="25" t="s">
        <v>43</v>
      </c>
      <c r="F105" s="25" t="s">
        <v>40</v>
      </c>
      <c r="G105" s="63">
        <v>419053.03381807695</v>
      </c>
      <c r="H105" s="63">
        <v>9087191.0635458641</v>
      </c>
      <c r="I105" s="25">
        <v>26.92</v>
      </c>
      <c r="J105" s="25">
        <v>10</v>
      </c>
      <c r="K105" s="25" t="s">
        <v>163</v>
      </c>
      <c r="L105" s="25" t="s">
        <v>19</v>
      </c>
    </row>
    <row r="106" spans="1:13" ht="18.95" customHeight="1">
      <c r="A106" s="20">
        <v>104</v>
      </c>
      <c r="B106" s="29" t="s">
        <v>166</v>
      </c>
      <c r="C106" s="25" t="s">
        <v>47</v>
      </c>
      <c r="D106" s="25" t="s">
        <v>68</v>
      </c>
      <c r="E106" s="25" t="s">
        <v>43</v>
      </c>
      <c r="F106" s="25" t="s">
        <v>40</v>
      </c>
      <c r="G106" s="63">
        <v>421193.00011183973</v>
      </c>
      <c r="H106" s="63">
        <v>9088085.589329334</v>
      </c>
      <c r="I106" s="25">
        <v>29.4</v>
      </c>
      <c r="J106" s="25">
        <v>12</v>
      </c>
      <c r="K106" s="25" t="s">
        <v>163</v>
      </c>
      <c r="L106" s="25" t="s">
        <v>19</v>
      </c>
    </row>
    <row r="107" spans="1:13" s="35" customFormat="1" ht="18.95" customHeight="1">
      <c r="A107" s="20">
        <v>105</v>
      </c>
      <c r="B107" s="29" t="s">
        <v>99</v>
      </c>
      <c r="C107" s="25" t="s">
        <v>54</v>
      </c>
      <c r="D107" s="25" t="s">
        <v>68</v>
      </c>
      <c r="E107" s="25" t="s">
        <v>43</v>
      </c>
      <c r="F107" s="25" t="s">
        <v>40</v>
      </c>
      <c r="G107" s="63">
        <v>420243.90727054345</v>
      </c>
      <c r="H107" s="63">
        <v>9088452.4176115952</v>
      </c>
      <c r="I107" s="25">
        <v>15.04</v>
      </c>
      <c r="J107" s="25">
        <v>18</v>
      </c>
      <c r="K107" s="25" t="s">
        <v>23</v>
      </c>
      <c r="L107" s="25">
        <v>2016</v>
      </c>
      <c r="M107"/>
    </row>
    <row r="108" spans="1:13" ht="18.95" customHeight="1">
      <c r="A108" s="20">
        <v>106</v>
      </c>
      <c r="B108" s="29" t="s">
        <v>167</v>
      </c>
      <c r="C108" s="25" t="s">
        <v>37</v>
      </c>
      <c r="D108" s="25" t="s">
        <v>42</v>
      </c>
      <c r="E108" s="25" t="s">
        <v>43</v>
      </c>
      <c r="F108" s="25" t="s">
        <v>40</v>
      </c>
      <c r="G108" s="63">
        <v>423670.44101391023</v>
      </c>
      <c r="H108" s="63">
        <v>9088489.2072037514</v>
      </c>
      <c r="I108" s="25">
        <v>47.86</v>
      </c>
      <c r="J108" s="25">
        <v>15</v>
      </c>
      <c r="K108" s="25" t="s">
        <v>29</v>
      </c>
      <c r="L108" s="25">
        <v>2009</v>
      </c>
    </row>
    <row r="109" spans="1:13" ht="18.95" customHeight="1">
      <c r="A109" s="20">
        <v>107</v>
      </c>
      <c r="B109" s="29" t="s">
        <v>168</v>
      </c>
      <c r="C109" s="25" t="s">
        <v>37</v>
      </c>
      <c r="D109" s="25" t="s">
        <v>38</v>
      </c>
      <c r="E109" s="25" t="s">
        <v>39</v>
      </c>
      <c r="F109" s="25" t="s">
        <v>40</v>
      </c>
      <c r="G109" s="63">
        <v>426237.02584402676</v>
      </c>
      <c r="H109" s="63">
        <v>9090489.8150518052</v>
      </c>
      <c r="I109" s="25">
        <v>31.46</v>
      </c>
      <c r="J109" s="25">
        <v>15</v>
      </c>
      <c r="K109" s="25" t="s">
        <v>23</v>
      </c>
      <c r="L109" s="25">
        <v>2011</v>
      </c>
    </row>
    <row r="110" spans="1:13" ht="18.95" customHeight="1">
      <c r="A110" s="20">
        <v>108</v>
      </c>
      <c r="B110" s="29" t="s">
        <v>169</v>
      </c>
      <c r="C110" s="25" t="s">
        <v>37</v>
      </c>
      <c r="D110" s="25" t="s">
        <v>38</v>
      </c>
      <c r="E110" s="25" t="s">
        <v>39</v>
      </c>
      <c r="F110" s="25" t="s">
        <v>40</v>
      </c>
      <c r="G110" s="63">
        <v>425534.67348972103</v>
      </c>
      <c r="H110" s="63">
        <v>9089690.1417092606</v>
      </c>
      <c r="I110" s="25">
        <v>51.24</v>
      </c>
      <c r="J110" s="25">
        <v>15</v>
      </c>
      <c r="K110" s="25" t="s">
        <v>29</v>
      </c>
      <c r="L110" s="25" t="s">
        <v>19</v>
      </c>
    </row>
    <row r="111" spans="1:13" ht="18.95" customHeight="1">
      <c r="A111" s="20">
        <v>109</v>
      </c>
      <c r="B111" s="29" t="s">
        <v>170</v>
      </c>
      <c r="C111" s="25" t="s">
        <v>171</v>
      </c>
      <c r="D111" s="25" t="s">
        <v>42</v>
      </c>
      <c r="E111" s="25" t="s">
        <v>43</v>
      </c>
      <c r="F111" s="25" t="s">
        <v>40</v>
      </c>
      <c r="G111" s="63">
        <v>422965.53194791666</v>
      </c>
      <c r="H111" s="63">
        <v>9089194.3415741455</v>
      </c>
      <c r="I111" s="25" t="s">
        <v>19</v>
      </c>
      <c r="J111" s="25">
        <v>16</v>
      </c>
      <c r="K111" s="25" t="s">
        <v>23</v>
      </c>
      <c r="L111" s="25" t="s">
        <v>19</v>
      </c>
    </row>
    <row r="112" spans="1:13" ht="18.95" customHeight="1">
      <c r="A112" s="20">
        <v>110</v>
      </c>
      <c r="B112" s="29" t="s">
        <v>172</v>
      </c>
      <c r="C112" s="25" t="s">
        <v>171</v>
      </c>
      <c r="D112" s="25" t="s">
        <v>38</v>
      </c>
      <c r="E112" s="25" t="s">
        <v>39</v>
      </c>
      <c r="F112" s="25" t="s">
        <v>40</v>
      </c>
      <c r="G112" s="63">
        <v>429754.73717936774</v>
      </c>
      <c r="H112" s="63">
        <v>9090986.9354418274</v>
      </c>
      <c r="I112" s="25">
        <v>20.350000000000001</v>
      </c>
      <c r="J112" s="25">
        <v>12</v>
      </c>
      <c r="K112" s="25" t="s">
        <v>163</v>
      </c>
      <c r="L112" s="25" t="s">
        <v>19</v>
      </c>
    </row>
    <row r="113" spans="1:12" ht="18.95" customHeight="1">
      <c r="A113" s="20">
        <v>111</v>
      </c>
      <c r="B113" s="29" t="s">
        <v>173</v>
      </c>
      <c r="C113" s="25" t="s">
        <v>45</v>
      </c>
      <c r="D113" s="25" t="s">
        <v>38</v>
      </c>
      <c r="E113" s="25" t="s">
        <v>39</v>
      </c>
      <c r="F113" s="25" t="s">
        <v>40</v>
      </c>
      <c r="G113" s="63">
        <v>430183.56494102668</v>
      </c>
      <c r="H113" s="63">
        <v>9090680.5061846916</v>
      </c>
      <c r="I113" s="25">
        <v>39.979999999999997</v>
      </c>
      <c r="J113" s="25">
        <v>12</v>
      </c>
      <c r="K113" s="25" t="s">
        <v>163</v>
      </c>
      <c r="L113" s="25" t="s">
        <v>19</v>
      </c>
    </row>
    <row r="114" spans="1:12" ht="18.95" customHeight="1">
      <c r="A114" s="20">
        <v>112</v>
      </c>
      <c r="B114" s="29" t="s">
        <v>174</v>
      </c>
      <c r="C114" s="25" t="s">
        <v>45</v>
      </c>
      <c r="D114" s="25" t="s">
        <v>57</v>
      </c>
      <c r="E114" s="25" t="s">
        <v>39</v>
      </c>
      <c r="F114" s="25" t="s">
        <v>40</v>
      </c>
      <c r="G114" s="63">
        <v>431009.40569899883</v>
      </c>
      <c r="H114" s="63">
        <v>9090835.360482594</v>
      </c>
      <c r="I114" s="25">
        <v>25.98</v>
      </c>
      <c r="J114" s="25">
        <v>12</v>
      </c>
      <c r="K114" s="25" t="s">
        <v>29</v>
      </c>
      <c r="L114" s="25" t="s">
        <v>19</v>
      </c>
    </row>
    <row r="115" spans="1:12" ht="18.95" customHeight="1">
      <c r="A115" s="20">
        <v>113</v>
      </c>
      <c r="B115" s="29" t="s">
        <v>175</v>
      </c>
      <c r="C115" s="25" t="s">
        <v>82</v>
      </c>
      <c r="D115" s="25" t="s">
        <v>38</v>
      </c>
      <c r="E115" s="25" t="s">
        <v>39</v>
      </c>
      <c r="F115" s="25" t="s">
        <v>40</v>
      </c>
      <c r="G115" s="63">
        <v>430398.41285631224</v>
      </c>
      <c r="H115" s="63">
        <v>9090250.8919475563</v>
      </c>
      <c r="I115" s="25">
        <v>50.48</v>
      </c>
      <c r="J115" s="25">
        <v>12</v>
      </c>
      <c r="K115" s="25" t="s">
        <v>163</v>
      </c>
      <c r="L115" s="25" t="s">
        <v>19</v>
      </c>
    </row>
    <row r="116" spans="1:12" ht="18.95" customHeight="1">
      <c r="A116" s="20">
        <v>114</v>
      </c>
      <c r="B116" s="29" t="s">
        <v>176</v>
      </c>
      <c r="C116" s="25" t="s">
        <v>82</v>
      </c>
      <c r="D116" s="25" t="s">
        <v>38</v>
      </c>
      <c r="E116" s="25" t="s">
        <v>39</v>
      </c>
      <c r="F116" s="25" t="s">
        <v>40</v>
      </c>
      <c r="G116" s="63">
        <v>430672.99797789415</v>
      </c>
      <c r="H116" s="63">
        <v>9090742.7001638003</v>
      </c>
      <c r="I116" s="25">
        <v>39.21</v>
      </c>
      <c r="J116" s="25">
        <v>10</v>
      </c>
      <c r="K116" s="25" t="s">
        <v>163</v>
      </c>
      <c r="L116" s="25" t="s">
        <v>19</v>
      </c>
    </row>
    <row r="117" spans="1:12" ht="18.95" customHeight="1">
      <c r="A117" s="20">
        <v>115</v>
      </c>
      <c r="B117" s="29" t="s">
        <v>177</v>
      </c>
      <c r="C117" s="25" t="s">
        <v>82</v>
      </c>
      <c r="D117" s="25" t="s">
        <v>38</v>
      </c>
      <c r="E117" s="25" t="s">
        <v>39</v>
      </c>
      <c r="F117" s="25" t="s">
        <v>40</v>
      </c>
      <c r="G117" s="63">
        <v>430214.93825117452</v>
      </c>
      <c r="H117" s="63">
        <v>9090189.1798860524</v>
      </c>
      <c r="I117" s="25">
        <v>49.71</v>
      </c>
      <c r="J117" s="25">
        <v>12</v>
      </c>
      <c r="K117" s="25" t="s">
        <v>163</v>
      </c>
      <c r="L117" s="25" t="s">
        <v>19</v>
      </c>
    </row>
    <row r="118" spans="1:12" ht="18.95" customHeight="1">
      <c r="A118" s="20">
        <v>116</v>
      </c>
      <c r="B118" s="29" t="s">
        <v>178</v>
      </c>
      <c r="C118" s="25" t="s">
        <v>82</v>
      </c>
      <c r="D118" s="25" t="s">
        <v>38</v>
      </c>
      <c r="E118" s="25" t="s">
        <v>39</v>
      </c>
      <c r="F118" s="25" t="s">
        <v>40</v>
      </c>
      <c r="G118" s="63">
        <v>430062.40048603551</v>
      </c>
      <c r="H118" s="63">
        <v>9089912.5390410461</v>
      </c>
      <c r="I118" s="25">
        <v>51.16</v>
      </c>
      <c r="J118" s="25">
        <v>12</v>
      </c>
      <c r="K118" s="25" t="s">
        <v>163</v>
      </c>
      <c r="L118" s="25" t="s">
        <v>19</v>
      </c>
    </row>
    <row r="119" spans="1:12" ht="18.95" customHeight="1">
      <c r="A119" s="20">
        <v>117</v>
      </c>
      <c r="B119" s="29" t="s">
        <v>92</v>
      </c>
      <c r="C119" s="25" t="s">
        <v>45</v>
      </c>
      <c r="D119" s="25" t="s">
        <v>38</v>
      </c>
      <c r="E119" s="25" t="s">
        <v>39</v>
      </c>
      <c r="F119" s="25" t="s">
        <v>40</v>
      </c>
      <c r="G119" s="63">
        <v>428498.91321814869</v>
      </c>
      <c r="H119" s="63">
        <v>9091844.8282756414</v>
      </c>
      <c r="I119" s="25">
        <v>10.06</v>
      </c>
      <c r="J119" s="25">
        <v>10</v>
      </c>
      <c r="K119" s="25" t="s">
        <v>23</v>
      </c>
      <c r="L119" s="25">
        <v>2015</v>
      </c>
    </row>
    <row r="120" spans="1:12" ht="18.95" customHeight="1">
      <c r="A120" s="20">
        <v>118</v>
      </c>
      <c r="B120" s="29" t="s">
        <v>179</v>
      </c>
      <c r="C120" s="25" t="s">
        <v>45</v>
      </c>
      <c r="D120" s="25" t="s">
        <v>38</v>
      </c>
      <c r="E120" s="25" t="s">
        <v>39</v>
      </c>
      <c r="F120" s="25" t="s">
        <v>40</v>
      </c>
      <c r="G120" s="63">
        <v>428255.83843287406</v>
      </c>
      <c r="H120" s="63">
        <v>9090800.2569206152</v>
      </c>
      <c r="I120" s="25">
        <v>36.61</v>
      </c>
      <c r="J120" s="25">
        <v>15</v>
      </c>
      <c r="K120" s="25" t="s">
        <v>29</v>
      </c>
      <c r="L120" s="25">
        <v>2009</v>
      </c>
    </row>
    <row r="121" spans="1:12" ht="18.95" customHeight="1">
      <c r="A121" s="20">
        <v>119</v>
      </c>
      <c r="B121" s="29" t="s">
        <v>180</v>
      </c>
      <c r="C121" s="25" t="s">
        <v>45</v>
      </c>
      <c r="D121" s="25" t="s">
        <v>38</v>
      </c>
      <c r="E121" s="25" t="s">
        <v>39</v>
      </c>
      <c r="F121" s="25" t="s">
        <v>40</v>
      </c>
      <c r="G121" s="63">
        <v>428254.5402947382</v>
      </c>
      <c r="H121" s="63">
        <v>9091598.7432514559</v>
      </c>
      <c r="I121" s="25">
        <v>9.73</v>
      </c>
      <c r="J121" s="25">
        <v>12</v>
      </c>
      <c r="K121" s="25" t="s">
        <v>23</v>
      </c>
      <c r="L121" s="25">
        <v>2011</v>
      </c>
    </row>
    <row r="122" spans="1:12" ht="18.95" customHeight="1">
      <c r="A122" s="20">
        <v>120</v>
      </c>
      <c r="B122" s="29" t="s">
        <v>181</v>
      </c>
      <c r="C122" s="25" t="s">
        <v>37</v>
      </c>
      <c r="D122" s="25" t="s">
        <v>38</v>
      </c>
      <c r="E122" s="25" t="s">
        <v>39</v>
      </c>
      <c r="F122" s="25" t="s">
        <v>40</v>
      </c>
      <c r="G122" s="63">
        <v>428715.07303163153</v>
      </c>
      <c r="H122" s="63">
        <v>9090616.7350046281</v>
      </c>
      <c r="I122" s="25">
        <v>28.46</v>
      </c>
      <c r="J122" s="25">
        <v>10</v>
      </c>
      <c r="K122" s="25" t="s">
        <v>163</v>
      </c>
      <c r="L122" s="25" t="s">
        <v>19</v>
      </c>
    </row>
    <row r="123" spans="1:12" ht="18.95" customHeight="1">
      <c r="A123" s="20">
        <v>121</v>
      </c>
      <c r="B123" s="29" t="s">
        <v>182</v>
      </c>
      <c r="C123" s="25" t="s">
        <v>37</v>
      </c>
      <c r="D123" s="25" t="s">
        <v>38</v>
      </c>
      <c r="E123" s="25" t="s">
        <v>39</v>
      </c>
      <c r="F123" s="25" t="s">
        <v>40</v>
      </c>
      <c r="G123" s="63">
        <v>430274.81781060656</v>
      </c>
      <c r="H123" s="63">
        <v>9091018.4714079499</v>
      </c>
      <c r="I123" s="25">
        <v>25.44</v>
      </c>
      <c r="J123" s="25">
        <v>12</v>
      </c>
      <c r="K123" s="25" t="s">
        <v>29</v>
      </c>
      <c r="L123" s="25" t="s">
        <v>19</v>
      </c>
    </row>
    <row r="124" spans="1:12" ht="18.95" customHeight="1">
      <c r="A124" s="20">
        <v>122</v>
      </c>
      <c r="B124" s="29" t="s">
        <v>183</v>
      </c>
      <c r="C124" s="25" t="s">
        <v>37</v>
      </c>
      <c r="D124" s="25" t="s">
        <v>38</v>
      </c>
      <c r="E124" s="25" t="s">
        <v>39</v>
      </c>
      <c r="F124" s="25" t="s">
        <v>40</v>
      </c>
      <c r="G124" s="63">
        <v>430765.65283448005</v>
      </c>
      <c r="H124" s="63">
        <v>9090190.0482963584</v>
      </c>
      <c r="I124" s="25">
        <v>52.19</v>
      </c>
      <c r="J124" s="25">
        <v>12</v>
      </c>
      <c r="K124" s="25" t="s">
        <v>163</v>
      </c>
      <c r="L124" s="25" t="s">
        <v>19</v>
      </c>
    </row>
    <row r="125" spans="1:12" ht="18.95" customHeight="1">
      <c r="A125" s="20">
        <v>123</v>
      </c>
      <c r="B125" s="29" t="s">
        <v>184</v>
      </c>
      <c r="C125" s="25" t="s">
        <v>37</v>
      </c>
      <c r="D125" s="25" t="s">
        <v>38</v>
      </c>
      <c r="E125" s="25" t="s">
        <v>39</v>
      </c>
      <c r="F125" s="25" t="s">
        <v>40</v>
      </c>
      <c r="G125" s="63">
        <v>430581.11441918963</v>
      </c>
      <c r="H125" s="63">
        <v>9090803.9775935542</v>
      </c>
      <c r="I125" s="25">
        <v>27.2</v>
      </c>
      <c r="J125" s="25">
        <v>12</v>
      </c>
      <c r="K125" s="25" t="s">
        <v>163</v>
      </c>
      <c r="L125" s="25" t="s">
        <v>19</v>
      </c>
    </row>
    <row r="126" spans="1:12" ht="18.95" customHeight="1">
      <c r="A126" s="20">
        <v>124</v>
      </c>
      <c r="B126" s="29" t="s">
        <v>185</v>
      </c>
      <c r="C126" s="25" t="s">
        <v>37</v>
      </c>
      <c r="D126" s="25" t="s">
        <v>38</v>
      </c>
      <c r="E126" s="25" t="s">
        <v>39</v>
      </c>
      <c r="F126" s="25" t="s">
        <v>40</v>
      </c>
      <c r="G126" s="63">
        <v>427154.59153164114</v>
      </c>
      <c r="H126" s="63">
        <v>9090675.6073933784</v>
      </c>
      <c r="I126" s="25">
        <v>27.12</v>
      </c>
      <c r="J126" s="25">
        <v>12</v>
      </c>
      <c r="K126" s="25" t="s">
        <v>163</v>
      </c>
      <c r="L126" s="25" t="s">
        <v>19</v>
      </c>
    </row>
    <row r="127" spans="1:12" ht="18.95" customHeight="1">
      <c r="A127" s="20">
        <v>125</v>
      </c>
      <c r="B127" s="29" t="s">
        <v>156</v>
      </c>
      <c r="C127" s="25" t="s">
        <v>37</v>
      </c>
      <c r="D127" s="25" t="s">
        <v>38</v>
      </c>
      <c r="E127" s="25" t="s">
        <v>39</v>
      </c>
      <c r="F127" s="25" t="s">
        <v>40</v>
      </c>
      <c r="G127" s="63">
        <v>427552.08421060152</v>
      </c>
      <c r="H127" s="63">
        <v>9090829.8178183101</v>
      </c>
      <c r="I127" s="25">
        <v>24.83</v>
      </c>
      <c r="J127" s="25">
        <v>10</v>
      </c>
      <c r="K127" s="25" t="s">
        <v>23</v>
      </c>
      <c r="L127" s="25" t="s">
        <v>19</v>
      </c>
    </row>
    <row r="128" spans="1:12" ht="18.95" customHeight="1">
      <c r="A128" s="20">
        <v>126</v>
      </c>
      <c r="B128" s="29" t="s">
        <v>186</v>
      </c>
      <c r="C128" s="25" t="s">
        <v>37</v>
      </c>
      <c r="D128" s="25" t="s">
        <v>38</v>
      </c>
      <c r="E128" s="25" t="s">
        <v>39</v>
      </c>
      <c r="F128" s="25" t="s">
        <v>40</v>
      </c>
      <c r="G128" s="63">
        <v>427613.98162922775</v>
      </c>
      <c r="H128" s="63">
        <v>9090399.9635025132</v>
      </c>
      <c r="I128" s="25">
        <v>44.36</v>
      </c>
      <c r="J128" s="25">
        <v>10</v>
      </c>
      <c r="K128" s="25" t="s">
        <v>29</v>
      </c>
      <c r="L128" s="25">
        <v>2009</v>
      </c>
    </row>
    <row r="129" spans="1:12" ht="18.95" customHeight="1">
      <c r="A129" s="20">
        <v>127</v>
      </c>
      <c r="B129" s="29" t="s">
        <v>98</v>
      </c>
      <c r="C129" s="25" t="s">
        <v>37</v>
      </c>
      <c r="D129" s="25" t="s">
        <v>38</v>
      </c>
      <c r="E129" s="25" t="s">
        <v>39</v>
      </c>
      <c r="F129" s="25" t="s">
        <v>40</v>
      </c>
      <c r="G129" s="63">
        <v>427308.17790100665</v>
      </c>
      <c r="H129" s="63">
        <v>9090307.3269156329</v>
      </c>
      <c r="I129" s="25">
        <v>43.36</v>
      </c>
      <c r="J129" s="25">
        <v>15</v>
      </c>
      <c r="K129" s="25" t="s">
        <v>23</v>
      </c>
      <c r="L129" s="25">
        <v>2016</v>
      </c>
    </row>
    <row r="130" spans="1:12" ht="18.95" customHeight="1">
      <c r="A130" s="20">
        <v>128</v>
      </c>
      <c r="B130" s="29" t="s">
        <v>187</v>
      </c>
      <c r="C130" s="25" t="s">
        <v>56</v>
      </c>
      <c r="D130" s="25" t="s">
        <v>57</v>
      </c>
      <c r="E130" s="25" t="s">
        <v>39</v>
      </c>
      <c r="F130" s="25" t="s">
        <v>40</v>
      </c>
      <c r="G130" s="63">
        <v>432938.84573876049</v>
      </c>
      <c r="H130" s="63">
        <v>9089579.19081272</v>
      </c>
      <c r="I130" s="25">
        <v>52.58</v>
      </c>
      <c r="J130" s="25">
        <v>12</v>
      </c>
      <c r="K130" s="25" t="s">
        <v>163</v>
      </c>
      <c r="L130" s="25" t="s">
        <v>19</v>
      </c>
    </row>
    <row r="131" spans="1:12" ht="18.95" customHeight="1">
      <c r="A131" s="20">
        <v>129</v>
      </c>
      <c r="B131" s="29" t="s">
        <v>188</v>
      </c>
      <c r="C131" s="25" t="s">
        <v>82</v>
      </c>
      <c r="D131" s="25" t="s">
        <v>57</v>
      </c>
      <c r="E131" s="25" t="s">
        <v>39</v>
      </c>
      <c r="F131" s="25" t="s">
        <v>40</v>
      </c>
      <c r="G131" s="63">
        <v>432601.36445850856</v>
      </c>
      <c r="H131" s="63">
        <v>9090192.8932987899</v>
      </c>
      <c r="I131" s="25">
        <v>48.49</v>
      </c>
      <c r="J131" s="25">
        <v>15</v>
      </c>
      <c r="K131" s="25" t="s">
        <v>163</v>
      </c>
      <c r="L131" s="25" t="s">
        <v>19</v>
      </c>
    </row>
    <row r="132" spans="1:12" ht="18.95" customHeight="1">
      <c r="A132" s="20">
        <v>130</v>
      </c>
      <c r="B132" s="29" t="s">
        <v>189</v>
      </c>
      <c r="C132" s="25" t="s">
        <v>37</v>
      </c>
      <c r="D132" s="25" t="s">
        <v>57</v>
      </c>
      <c r="E132" s="25" t="s">
        <v>39</v>
      </c>
      <c r="F132" s="25" t="s">
        <v>40</v>
      </c>
      <c r="G132" s="63">
        <v>432722.57374948205</v>
      </c>
      <c r="H132" s="63">
        <v>9090960.8499994949</v>
      </c>
      <c r="I132" s="25">
        <v>23.09</v>
      </c>
      <c r="J132" s="25">
        <v>15</v>
      </c>
      <c r="K132" s="25" t="s">
        <v>163</v>
      </c>
      <c r="L132" s="25" t="s">
        <v>19</v>
      </c>
    </row>
    <row r="133" spans="1:12" ht="18.95" customHeight="1">
      <c r="A133" s="20">
        <v>131</v>
      </c>
      <c r="B133" s="29" t="s">
        <v>190</v>
      </c>
      <c r="C133" s="25" t="s">
        <v>37</v>
      </c>
      <c r="D133" s="25" t="s">
        <v>57</v>
      </c>
      <c r="E133" s="25" t="s">
        <v>39</v>
      </c>
      <c r="F133" s="25" t="s">
        <v>40</v>
      </c>
      <c r="G133" s="63">
        <v>432722.57374948205</v>
      </c>
      <c r="H133" s="63">
        <v>9090960.8499994949</v>
      </c>
      <c r="I133" s="25">
        <v>23.09</v>
      </c>
      <c r="J133" s="25">
        <v>15</v>
      </c>
      <c r="K133" s="25" t="s">
        <v>163</v>
      </c>
      <c r="L133" s="25" t="s">
        <v>19</v>
      </c>
    </row>
    <row r="134" spans="1:12" ht="18.95" customHeight="1">
      <c r="A134" s="20">
        <v>132</v>
      </c>
      <c r="B134" s="29" t="s">
        <v>191</v>
      </c>
      <c r="C134" s="25" t="s">
        <v>37</v>
      </c>
      <c r="D134" s="25" t="s">
        <v>57</v>
      </c>
      <c r="E134" s="25" t="s">
        <v>39</v>
      </c>
      <c r="F134" s="25" t="s">
        <v>40</v>
      </c>
      <c r="G134" s="63">
        <v>431070.93300578359</v>
      </c>
      <c r="H134" s="63">
        <v>9090620.4800395705</v>
      </c>
      <c r="I134" s="25">
        <v>46.26</v>
      </c>
      <c r="J134" s="25">
        <v>15</v>
      </c>
      <c r="K134" s="25" t="s">
        <v>163</v>
      </c>
      <c r="L134" s="25" t="s">
        <v>19</v>
      </c>
    </row>
    <row r="135" spans="1:12" ht="18.95" customHeight="1">
      <c r="A135" s="20">
        <v>133</v>
      </c>
      <c r="B135" s="29" t="s">
        <v>192</v>
      </c>
      <c r="C135" s="25" t="s">
        <v>37</v>
      </c>
      <c r="D135" s="25" t="s">
        <v>57</v>
      </c>
      <c r="E135" s="25" t="s">
        <v>39</v>
      </c>
      <c r="F135" s="25" t="s">
        <v>40</v>
      </c>
      <c r="G135" s="63">
        <v>431100.95290238271</v>
      </c>
      <c r="H135" s="63">
        <v>9090989.0582784582</v>
      </c>
      <c r="I135" s="25">
        <v>36.82</v>
      </c>
      <c r="J135" s="25">
        <v>15</v>
      </c>
      <c r="K135" s="25" t="s">
        <v>163</v>
      </c>
      <c r="L135" s="25" t="s">
        <v>19</v>
      </c>
    </row>
    <row r="136" spans="1:12" ht="18.95" customHeight="1">
      <c r="A136" s="20">
        <v>134</v>
      </c>
      <c r="B136" s="29" t="s">
        <v>193</v>
      </c>
      <c r="C136" s="25" t="s">
        <v>47</v>
      </c>
      <c r="D136" s="25" t="s">
        <v>38</v>
      </c>
      <c r="E136" s="25" t="s">
        <v>39</v>
      </c>
      <c r="F136" s="25" t="s">
        <v>40</v>
      </c>
      <c r="G136" s="63">
        <v>425441.12187301787</v>
      </c>
      <c r="H136" s="63">
        <v>9090734.1665748544</v>
      </c>
      <c r="I136" s="25">
        <v>14.69</v>
      </c>
      <c r="J136" s="25">
        <v>18</v>
      </c>
      <c r="K136" s="25" t="s">
        <v>29</v>
      </c>
      <c r="L136" s="25" t="s">
        <v>19</v>
      </c>
    </row>
    <row r="137" spans="1:12" ht="18.95" customHeight="1">
      <c r="A137" s="20">
        <v>135</v>
      </c>
      <c r="B137" s="29" t="s">
        <v>194</v>
      </c>
      <c r="C137" s="25" t="s">
        <v>90</v>
      </c>
      <c r="D137" s="25" t="s">
        <v>57</v>
      </c>
      <c r="E137" s="25" t="s">
        <v>39</v>
      </c>
      <c r="F137" s="25" t="s">
        <v>40</v>
      </c>
      <c r="G137" s="63">
        <v>431132.74762808235</v>
      </c>
      <c r="H137" s="63">
        <v>9090221.3342893366</v>
      </c>
      <c r="I137" s="25"/>
      <c r="J137" s="25">
        <v>18</v>
      </c>
      <c r="K137" s="25" t="s">
        <v>163</v>
      </c>
      <c r="L137" s="25" t="s">
        <v>19</v>
      </c>
    </row>
    <row r="138" spans="1:12" ht="18.95" customHeight="1">
      <c r="A138" s="20">
        <v>136</v>
      </c>
      <c r="B138" s="29" t="s">
        <v>195</v>
      </c>
      <c r="C138" s="25" t="s">
        <v>45</v>
      </c>
      <c r="D138" s="25" t="s">
        <v>74</v>
      </c>
      <c r="E138" s="25" t="s">
        <v>39</v>
      </c>
      <c r="F138" s="25" t="s">
        <v>40</v>
      </c>
      <c r="G138" s="63">
        <v>435415.79671124846</v>
      </c>
      <c r="H138" s="63">
        <v>9090412.0817688014</v>
      </c>
      <c r="I138" s="25">
        <v>20.059999999999999</v>
      </c>
      <c r="J138" s="25">
        <v>10</v>
      </c>
      <c r="K138" s="25" t="s">
        <v>163</v>
      </c>
      <c r="L138" s="25" t="s">
        <v>19</v>
      </c>
    </row>
    <row r="139" spans="1:12" ht="18.95" customHeight="1">
      <c r="A139" s="20">
        <v>137</v>
      </c>
      <c r="B139" s="29" t="s">
        <v>196</v>
      </c>
      <c r="C139" s="25" t="s">
        <v>45</v>
      </c>
      <c r="D139" s="25" t="s">
        <v>74</v>
      </c>
      <c r="E139" s="25" t="s">
        <v>39</v>
      </c>
      <c r="F139" s="25" t="s">
        <v>40</v>
      </c>
      <c r="G139" s="63">
        <v>435323.56081898976</v>
      </c>
      <c r="H139" s="63">
        <v>9090719.0538527407</v>
      </c>
      <c r="I139" s="25">
        <v>11.58</v>
      </c>
      <c r="J139" s="25">
        <v>12</v>
      </c>
      <c r="K139" s="25" t="s">
        <v>163</v>
      </c>
      <c r="L139" s="25" t="s">
        <v>19</v>
      </c>
    </row>
    <row r="140" spans="1:12" ht="18.95" customHeight="1">
      <c r="A140" s="20">
        <v>138</v>
      </c>
      <c r="B140" s="29" t="s">
        <v>197</v>
      </c>
      <c r="C140" s="25" t="s">
        <v>45</v>
      </c>
      <c r="D140" s="25" t="s">
        <v>74</v>
      </c>
      <c r="E140" s="25" t="s">
        <v>39</v>
      </c>
      <c r="F140" s="25" t="s">
        <v>40</v>
      </c>
      <c r="G140" s="63">
        <v>435721.83777257992</v>
      </c>
      <c r="H140" s="63">
        <v>9090351.1075685639</v>
      </c>
      <c r="I140" s="25">
        <v>21.39</v>
      </c>
      <c r="J140" s="25">
        <v>12</v>
      </c>
      <c r="K140" s="25" t="s">
        <v>163</v>
      </c>
      <c r="L140" s="25" t="s">
        <v>19</v>
      </c>
    </row>
    <row r="141" spans="1:12" ht="18.95" customHeight="1">
      <c r="A141" s="20">
        <v>139</v>
      </c>
      <c r="B141" s="29" t="s">
        <v>198</v>
      </c>
      <c r="C141" s="25" t="s">
        <v>45</v>
      </c>
      <c r="D141" s="25" t="s">
        <v>74</v>
      </c>
      <c r="E141" s="25" t="s">
        <v>39</v>
      </c>
      <c r="F141" s="25" t="s">
        <v>40</v>
      </c>
      <c r="G141" s="63">
        <v>434711.69845736981</v>
      </c>
      <c r="H141" s="63">
        <v>9090687.4416312128</v>
      </c>
      <c r="I141" s="25">
        <v>17.190000000000001</v>
      </c>
      <c r="J141" s="25">
        <v>10</v>
      </c>
      <c r="K141" s="25" t="s">
        <v>29</v>
      </c>
      <c r="L141" s="25" t="s">
        <v>19</v>
      </c>
    </row>
    <row r="142" spans="1:12" ht="18.95" customHeight="1">
      <c r="A142" s="20">
        <v>140</v>
      </c>
      <c r="B142" s="29" t="s">
        <v>199</v>
      </c>
      <c r="C142" s="25" t="s">
        <v>37</v>
      </c>
      <c r="D142" s="25" t="s">
        <v>74</v>
      </c>
      <c r="E142" s="25" t="s">
        <v>39</v>
      </c>
      <c r="F142" s="25" t="s">
        <v>40</v>
      </c>
      <c r="G142" s="63">
        <v>434559.31402316416</v>
      </c>
      <c r="H142" s="63">
        <v>9090287.9758058712</v>
      </c>
      <c r="I142" s="25">
        <v>23.8</v>
      </c>
      <c r="J142" s="25">
        <v>12</v>
      </c>
      <c r="K142" s="25" t="s">
        <v>29</v>
      </c>
      <c r="L142" s="25" t="s">
        <v>19</v>
      </c>
    </row>
    <row r="143" spans="1:12" ht="18.95" customHeight="1">
      <c r="A143" s="20">
        <v>141</v>
      </c>
      <c r="B143" s="29" t="s">
        <v>200</v>
      </c>
      <c r="C143" s="25" t="s">
        <v>37</v>
      </c>
      <c r="D143" s="25" t="s">
        <v>74</v>
      </c>
      <c r="E143" s="25" t="s">
        <v>39</v>
      </c>
      <c r="F143" s="25" t="s">
        <v>40</v>
      </c>
      <c r="G143" s="63">
        <v>434865.53737111087</v>
      </c>
      <c r="H143" s="63">
        <v>9090104.1647637989</v>
      </c>
      <c r="I143" s="25">
        <v>26.14</v>
      </c>
      <c r="J143" s="25">
        <v>15</v>
      </c>
      <c r="K143" s="25" t="s">
        <v>163</v>
      </c>
      <c r="L143" s="25" t="s">
        <v>19</v>
      </c>
    </row>
    <row r="144" spans="1:12" ht="18.95" customHeight="1">
      <c r="A144" s="20">
        <v>142</v>
      </c>
      <c r="B144" s="29" t="s">
        <v>201</v>
      </c>
      <c r="C144" s="25" t="s">
        <v>37</v>
      </c>
      <c r="D144" s="25" t="s">
        <v>74</v>
      </c>
      <c r="E144" s="25" t="s">
        <v>39</v>
      </c>
      <c r="F144" s="25" t="s">
        <v>40</v>
      </c>
      <c r="G144" s="63">
        <v>436394.66385044507</v>
      </c>
      <c r="H144" s="63">
        <v>9090536.3474388886</v>
      </c>
      <c r="I144" s="25">
        <v>21.94</v>
      </c>
      <c r="J144" s="25">
        <v>12</v>
      </c>
      <c r="K144" s="25" t="s">
        <v>163</v>
      </c>
      <c r="L144" s="25" t="s">
        <v>19</v>
      </c>
    </row>
    <row r="145" spans="1:12" ht="18.95" customHeight="1">
      <c r="A145" s="20">
        <v>143</v>
      </c>
      <c r="B145" s="29" t="s">
        <v>202</v>
      </c>
      <c r="C145" s="25" t="s">
        <v>45</v>
      </c>
      <c r="D145" s="25" t="s">
        <v>74</v>
      </c>
      <c r="E145" s="25" t="s">
        <v>39</v>
      </c>
      <c r="F145" s="25" t="s">
        <v>40</v>
      </c>
      <c r="G145" s="63">
        <v>436150.16905266797</v>
      </c>
      <c r="H145" s="63">
        <v>9090351.7299706619</v>
      </c>
      <c r="I145" s="25">
        <v>25.86</v>
      </c>
      <c r="J145" s="25">
        <v>12</v>
      </c>
      <c r="K145" s="25" t="s">
        <v>163</v>
      </c>
      <c r="L145" s="25" t="s">
        <v>19</v>
      </c>
    </row>
    <row r="146" spans="1:12" ht="18.95" customHeight="1">
      <c r="A146" s="20">
        <v>144</v>
      </c>
      <c r="B146" s="29" t="s">
        <v>203</v>
      </c>
      <c r="C146" s="25" t="s">
        <v>125</v>
      </c>
      <c r="D146" s="25" t="s">
        <v>204</v>
      </c>
      <c r="E146" s="25" t="s">
        <v>39</v>
      </c>
      <c r="F146" s="25" t="s">
        <v>40</v>
      </c>
      <c r="G146" s="63">
        <v>441139.40572991583</v>
      </c>
      <c r="H146" s="63">
        <v>9088669.5976641364</v>
      </c>
      <c r="I146" s="25">
        <v>78.89</v>
      </c>
      <c r="J146" s="25">
        <v>18</v>
      </c>
      <c r="K146" s="25" t="s">
        <v>163</v>
      </c>
      <c r="L146" s="25" t="s">
        <v>19</v>
      </c>
    </row>
    <row r="147" spans="1:12" ht="18.95" customHeight="1">
      <c r="A147" s="20">
        <v>145</v>
      </c>
      <c r="B147" s="29" t="s">
        <v>205</v>
      </c>
      <c r="C147" s="25" t="s">
        <v>47</v>
      </c>
      <c r="D147" s="25" t="s">
        <v>68</v>
      </c>
      <c r="E147" s="25" t="s">
        <v>43</v>
      </c>
      <c r="F147" s="25" t="s">
        <v>40</v>
      </c>
      <c r="G147" s="63">
        <v>420336.46986389358</v>
      </c>
      <c r="H147" s="63">
        <v>9088022.6229092479</v>
      </c>
      <c r="I147" s="25">
        <v>32</v>
      </c>
      <c r="J147" s="25">
        <v>7.08</v>
      </c>
      <c r="K147" s="25" t="s">
        <v>206</v>
      </c>
      <c r="L147" s="25" t="s">
        <v>19</v>
      </c>
    </row>
    <row r="148" spans="1:12" ht="18.95" customHeight="1">
      <c r="A148" s="20">
        <v>146</v>
      </c>
      <c r="B148" s="29" t="s">
        <v>207</v>
      </c>
      <c r="C148" s="25" t="s">
        <v>90</v>
      </c>
      <c r="D148" s="25" t="s">
        <v>49</v>
      </c>
      <c r="E148" s="25" t="s">
        <v>50</v>
      </c>
      <c r="F148" s="25" t="s">
        <v>40</v>
      </c>
      <c r="G148" s="63">
        <v>412428.6982768944</v>
      </c>
      <c r="H148" s="63">
        <v>9079899.5726584364</v>
      </c>
      <c r="I148" s="25">
        <v>42</v>
      </c>
      <c r="J148" s="25">
        <v>14.23</v>
      </c>
      <c r="K148" s="25" t="s">
        <v>206</v>
      </c>
      <c r="L148" s="25" t="s">
        <v>19</v>
      </c>
    </row>
    <row r="149" spans="1:12" ht="18.95" customHeight="1">
      <c r="A149" s="20">
        <v>147</v>
      </c>
      <c r="B149" s="29" t="s">
        <v>208</v>
      </c>
      <c r="C149" s="25" t="s">
        <v>80</v>
      </c>
      <c r="D149" s="25" t="s">
        <v>38</v>
      </c>
      <c r="E149" s="25" t="s">
        <v>39</v>
      </c>
      <c r="F149" s="25" t="s">
        <v>40</v>
      </c>
      <c r="G149" s="63">
        <v>429236.62854174548</v>
      </c>
      <c r="H149" s="63">
        <v>9089726.9543886725</v>
      </c>
      <c r="I149" s="25">
        <v>54.12</v>
      </c>
      <c r="J149" s="25">
        <v>7.23</v>
      </c>
      <c r="K149" s="25" t="s">
        <v>206</v>
      </c>
      <c r="L149" s="25" t="s">
        <v>19</v>
      </c>
    </row>
    <row r="150" spans="1:12" ht="18.95" customHeight="1">
      <c r="A150" s="20">
        <v>148</v>
      </c>
      <c r="B150" s="29" t="s">
        <v>209</v>
      </c>
      <c r="C150" s="25" t="s">
        <v>80</v>
      </c>
      <c r="D150" s="25" t="s">
        <v>38</v>
      </c>
      <c r="E150" s="25" t="s">
        <v>39</v>
      </c>
      <c r="F150" s="25" t="s">
        <v>40</v>
      </c>
      <c r="G150" s="63">
        <v>428837.80252961663</v>
      </c>
      <c r="H150" s="63">
        <v>9090401.9557129741</v>
      </c>
      <c r="I150" s="25">
        <v>25.39</v>
      </c>
      <c r="J150" s="25">
        <v>13.15</v>
      </c>
      <c r="K150" s="25" t="s">
        <v>206</v>
      </c>
      <c r="L150" s="25" t="s">
        <v>19</v>
      </c>
    </row>
    <row r="151" spans="1:12" ht="18.95" customHeight="1">
      <c r="A151" s="20">
        <v>149</v>
      </c>
      <c r="B151" s="29" t="s">
        <v>210</v>
      </c>
      <c r="C151" s="25"/>
      <c r="D151" s="25" t="s">
        <v>43</v>
      </c>
      <c r="E151" s="25" t="s">
        <v>43</v>
      </c>
      <c r="F151" s="25" t="s">
        <v>40</v>
      </c>
      <c r="G151" s="63">
        <v>417880</v>
      </c>
      <c r="H151" s="63">
        <v>9085024</v>
      </c>
      <c r="I151" s="25"/>
      <c r="J151" s="25" t="s">
        <v>19</v>
      </c>
      <c r="K151" s="25" t="s">
        <v>211</v>
      </c>
      <c r="L151" s="25" t="s">
        <v>19</v>
      </c>
    </row>
    <row r="152" spans="1:12" ht="18.95" customHeight="1">
      <c r="A152" s="20">
        <v>150</v>
      </c>
      <c r="B152" s="29" t="s">
        <v>212</v>
      </c>
      <c r="C152" s="25">
        <v>2006</v>
      </c>
      <c r="D152" s="25" t="s">
        <v>119</v>
      </c>
      <c r="E152" s="25" t="s">
        <v>39</v>
      </c>
      <c r="F152" s="25" t="s">
        <v>40</v>
      </c>
      <c r="G152" s="63">
        <v>428655.62167034461</v>
      </c>
      <c r="H152" s="63">
        <v>9089541.7508160658</v>
      </c>
      <c r="I152" s="25"/>
      <c r="J152" s="25">
        <v>18</v>
      </c>
      <c r="K152" s="25" t="s">
        <v>23</v>
      </c>
      <c r="L152" s="25">
        <v>2013</v>
      </c>
    </row>
    <row r="153" spans="1:12" ht="18.95" customHeight="1">
      <c r="A153" s="20">
        <v>151</v>
      </c>
      <c r="B153" s="29" t="s">
        <v>213</v>
      </c>
      <c r="C153" s="25">
        <v>2009</v>
      </c>
      <c r="D153" s="25" t="s">
        <v>214</v>
      </c>
      <c r="E153" s="25" t="s">
        <v>50</v>
      </c>
      <c r="F153" s="25" t="s">
        <v>40</v>
      </c>
      <c r="G153" s="63">
        <v>415637</v>
      </c>
      <c r="H153" s="63">
        <v>9084959</v>
      </c>
      <c r="I153" s="25"/>
      <c r="J153" s="25">
        <v>10</v>
      </c>
      <c r="K153" s="25" t="s">
        <v>215</v>
      </c>
      <c r="L153" s="25" t="s">
        <v>19</v>
      </c>
    </row>
    <row r="154" spans="1:12" ht="18.95" customHeight="1">
      <c r="A154" s="20">
        <v>152</v>
      </c>
      <c r="B154" s="39" t="s">
        <v>216</v>
      </c>
      <c r="C154" s="25">
        <v>2009</v>
      </c>
      <c r="D154" s="25" t="s">
        <v>132</v>
      </c>
      <c r="E154" s="25" t="s">
        <v>133</v>
      </c>
      <c r="F154" s="25" t="s">
        <v>40</v>
      </c>
      <c r="G154" s="63">
        <v>406445.48881002178</v>
      </c>
      <c r="H154" s="63">
        <v>9074174.578948915</v>
      </c>
      <c r="I154" s="25"/>
      <c r="J154" s="25"/>
      <c r="K154" s="25" t="s">
        <v>23</v>
      </c>
      <c r="L154" s="25" t="s">
        <v>19</v>
      </c>
    </row>
    <row r="155" spans="1:12" ht="18.95" customHeight="1">
      <c r="A155" s="20">
        <v>153</v>
      </c>
      <c r="B155" s="39" t="s">
        <v>217</v>
      </c>
      <c r="C155" s="25">
        <v>2008</v>
      </c>
      <c r="D155" s="25" t="s">
        <v>218</v>
      </c>
      <c r="E155" s="25" t="s">
        <v>133</v>
      </c>
      <c r="F155" s="25" t="s">
        <v>40</v>
      </c>
      <c r="G155" s="64">
        <v>0</v>
      </c>
      <c r="H155" s="64">
        <v>0</v>
      </c>
      <c r="I155" s="25"/>
      <c r="J155" s="25"/>
      <c r="K155" s="25" t="s">
        <v>219</v>
      </c>
      <c r="L155" s="25" t="s">
        <v>19</v>
      </c>
    </row>
    <row r="156" spans="1:12" ht="18.95" customHeight="1">
      <c r="A156" s="20">
        <v>154</v>
      </c>
      <c r="B156" s="40" t="s">
        <v>220</v>
      </c>
      <c r="C156" s="25" t="s">
        <v>221</v>
      </c>
      <c r="D156" s="25" t="s">
        <v>222</v>
      </c>
      <c r="E156" s="25" t="s">
        <v>50</v>
      </c>
      <c r="F156" s="25" t="s">
        <v>40</v>
      </c>
      <c r="G156" s="63">
        <v>412611.61740042199</v>
      </c>
      <c r="H156" s="63">
        <v>9080207.061979739</v>
      </c>
      <c r="I156" s="25">
        <v>27.52</v>
      </c>
      <c r="J156" s="25">
        <v>18</v>
      </c>
      <c r="K156" s="41" t="s">
        <v>23</v>
      </c>
      <c r="L156" s="25"/>
    </row>
    <row r="157" spans="1:12" ht="18.95" customHeight="1">
      <c r="A157" s="20">
        <v>155</v>
      </c>
      <c r="B157" s="40" t="s">
        <v>223</v>
      </c>
      <c r="C157" s="25" t="s">
        <v>224</v>
      </c>
      <c r="D157" s="25" t="s">
        <v>222</v>
      </c>
      <c r="E157" s="25" t="s">
        <v>50</v>
      </c>
      <c r="F157" s="25" t="s">
        <v>40</v>
      </c>
      <c r="G157" s="63">
        <v>412181.6349329449</v>
      </c>
      <c r="H157" s="63">
        <v>9081066.1405950133</v>
      </c>
      <c r="I157" s="25">
        <v>20.81</v>
      </c>
      <c r="J157" s="25">
        <v>16</v>
      </c>
      <c r="K157" s="41" t="s">
        <v>23</v>
      </c>
      <c r="L157" s="25"/>
    </row>
    <row r="158" spans="1:12" ht="18.95" customHeight="1">
      <c r="A158" s="20">
        <v>156</v>
      </c>
      <c r="B158" s="29" t="s">
        <v>225</v>
      </c>
      <c r="C158" s="25" t="s">
        <v>226</v>
      </c>
      <c r="D158" s="25" t="s">
        <v>57</v>
      </c>
      <c r="E158" s="25" t="s">
        <v>227</v>
      </c>
      <c r="F158" s="25" t="s">
        <v>228</v>
      </c>
      <c r="G158" s="63">
        <v>420055.20520169137</v>
      </c>
      <c r="H158" s="63">
        <v>9026137.3087059148</v>
      </c>
      <c r="I158" s="25">
        <v>101</v>
      </c>
      <c r="J158" s="25">
        <v>2</v>
      </c>
      <c r="K158" s="25" t="s">
        <v>29</v>
      </c>
      <c r="L158" s="25" t="s">
        <v>19</v>
      </c>
    </row>
    <row r="159" spans="1:12" ht="18.95" customHeight="1">
      <c r="A159" s="20">
        <v>157</v>
      </c>
      <c r="B159" s="29" t="s">
        <v>229</v>
      </c>
      <c r="C159" s="25" t="s">
        <v>226</v>
      </c>
      <c r="D159" s="25" t="s">
        <v>57</v>
      </c>
      <c r="E159" s="25" t="s">
        <v>227</v>
      </c>
      <c r="F159" s="25" t="s">
        <v>228</v>
      </c>
      <c r="G159" s="63">
        <v>419901.6788527444</v>
      </c>
      <c r="H159" s="63">
        <v>9026536.2728260402</v>
      </c>
      <c r="I159" s="25">
        <v>100</v>
      </c>
      <c r="J159" s="25">
        <v>20</v>
      </c>
      <c r="K159" s="25" t="s">
        <v>29</v>
      </c>
      <c r="L159" s="25" t="s">
        <v>19</v>
      </c>
    </row>
    <row r="160" spans="1:12" ht="18.95" customHeight="1">
      <c r="A160" s="20">
        <v>158</v>
      </c>
      <c r="B160" s="29" t="s">
        <v>230</v>
      </c>
      <c r="C160" s="25" t="s">
        <v>231</v>
      </c>
      <c r="D160" s="25" t="s">
        <v>57</v>
      </c>
      <c r="E160" s="25" t="s">
        <v>227</v>
      </c>
      <c r="F160" s="25" t="s">
        <v>228</v>
      </c>
      <c r="G160" s="63">
        <v>418313.19115121569</v>
      </c>
      <c r="H160" s="63">
        <v>9026471.7255617119</v>
      </c>
      <c r="I160" s="25">
        <v>99</v>
      </c>
      <c r="J160" s="25">
        <v>6</v>
      </c>
      <c r="K160" s="25" t="s">
        <v>29</v>
      </c>
      <c r="L160" s="25" t="s">
        <v>19</v>
      </c>
    </row>
    <row r="161" spans="1:12" ht="18.95" customHeight="1">
      <c r="A161" s="20">
        <v>159</v>
      </c>
      <c r="B161" s="29" t="s">
        <v>232</v>
      </c>
      <c r="C161" s="25" t="s">
        <v>233</v>
      </c>
      <c r="D161" s="25" t="s">
        <v>234</v>
      </c>
      <c r="E161" s="25" t="s">
        <v>227</v>
      </c>
      <c r="F161" s="25" t="s">
        <v>228</v>
      </c>
      <c r="G161" s="63">
        <v>420236.65921778919</v>
      </c>
      <c r="H161" s="63">
        <v>9027089.7481993493</v>
      </c>
      <c r="I161" s="25">
        <v>105</v>
      </c>
      <c r="J161" s="25">
        <v>6</v>
      </c>
      <c r="K161" s="25" t="s">
        <v>29</v>
      </c>
      <c r="L161" s="25" t="s">
        <v>19</v>
      </c>
    </row>
    <row r="162" spans="1:12" ht="18.95" customHeight="1">
      <c r="A162" s="20">
        <v>160</v>
      </c>
      <c r="B162" s="29" t="s">
        <v>235</v>
      </c>
      <c r="C162" s="25" t="s">
        <v>233</v>
      </c>
      <c r="D162" s="25" t="s">
        <v>236</v>
      </c>
      <c r="E162" s="25" t="s">
        <v>237</v>
      </c>
      <c r="F162" s="25" t="s">
        <v>228</v>
      </c>
      <c r="G162" s="63">
        <v>415039.18163188908</v>
      </c>
      <c r="H162" s="63">
        <v>9028952.8345731013</v>
      </c>
      <c r="I162" s="25">
        <v>90</v>
      </c>
      <c r="J162" s="25">
        <v>3</v>
      </c>
      <c r="K162" s="25" t="s">
        <v>29</v>
      </c>
      <c r="L162" s="25" t="s">
        <v>19</v>
      </c>
    </row>
    <row r="163" spans="1:12" ht="18.95" customHeight="1">
      <c r="A163" s="20">
        <v>161</v>
      </c>
      <c r="B163" s="29" t="s">
        <v>238</v>
      </c>
      <c r="C163" s="25" t="s">
        <v>106</v>
      </c>
      <c r="D163" s="25" t="s">
        <v>239</v>
      </c>
      <c r="E163" s="25" t="s">
        <v>227</v>
      </c>
      <c r="F163" s="25" t="s">
        <v>228</v>
      </c>
      <c r="G163" s="63">
        <v>424514.89842712443</v>
      </c>
      <c r="H163" s="63">
        <v>9026452.8554132674</v>
      </c>
      <c r="I163" s="25">
        <v>107</v>
      </c>
      <c r="J163" s="25">
        <v>2</v>
      </c>
      <c r="K163" s="25" t="s">
        <v>29</v>
      </c>
      <c r="L163" s="25" t="s">
        <v>19</v>
      </c>
    </row>
    <row r="164" spans="1:12" ht="18.95" customHeight="1">
      <c r="A164" s="20">
        <v>162</v>
      </c>
      <c r="B164" s="29" t="s">
        <v>240</v>
      </c>
      <c r="C164" s="25" t="s">
        <v>241</v>
      </c>
      <c r="D164" s="25" t="s">
        <v>242</v>
      </c>
      <c r="E164" s="25" t="s">
        <v>227</v>
      </c>
      <c r="F164" s="25" t="s">
        <v>228</v>
      </c>
      <c r="G164" s="63">
        <v>423046.26757250394</v>
      </c>
      <c r="H164" s="63">
        <v>9027647.9157539029</v>
      </c>
      <c r="I164" s="25">
        <v>113</v>
      </c>
      <c r="J164" s="25">
        <v>3</v>
      </c>
      <c r="K164" s="25" t="s">
        <v>29</v>
      </c>
      <c r="L164" s="25" t="s">
        <v>19</v>
      </c>
    </row>
    <row r="165" spans="1:12" ht="18.95" customHeight="1">
      <c r="A165" s="20">
        <v>163</v>
      </c>
      <c r="B165" s="29" t="s">
        <v>243</v>
      </c>
      <c r="C165" s="25" t="s">
        <v>241</v>
      </c>
      <c r="D165" s="25" t="s">
        <v>242</v>
      </c>
      <c r="E165" s="25" t="s">
        <v>227</v>
      </c>
      <c r="F165" s="25" t="s">
        <v>228</v>
      </c>
      <c r="G165" s="63">
        <v>423997.14035732625</v>
      </c>
      <c r="H165" s="63">
        <v>9025591.9588069264</v>
      </c>
      <c r="I165" s="25">
        <v>106</v>
      </c>
      <c r="J165" s="25">
        <v>3.38</v>
      </c>
      <c r="K165" s="25" t="s">
        <v>29</v>
      </c>
      <c r="L165" s="25" t="s">
        <v>19</v>
      </c>
    </row>
    <row r="166" spans="1:12" ht="18.95" customHeight="1">
      <c r="A166" s="20">
        <v>164</v>
      </c>
      <c r="B166" s="29" t="s">
        <v>244</v>
      </c>
      <c r="C166" s="25" t="s">
        <v>241</v>
      </c>
      <c r="D166" s="25" t="s">
        <v>245</v>
      </c>
      <c r="E166" s="25" t="s">
        <v>237</v>
      </c>
      <c r="F166" s="25" t="s">
        <v>228</v>
      </c>
      <c r="G166" s="63">
        <v>413855.41702667787</v>
      </c>
      <c r="H166" s="63">
        <v>9025234.1194992978</v>
      </c>
      <c r="I166" s="25">
        <v>98</v>
      </c>
      <c r="J166" s="25">
        <v>15</v>
      </c>
      <c r="K166" s="25" t="s">
        <v>29</v>
      </c>
      <c r="L166" s="25" t="s">
        <v>19</v>
      </c>
    </row>
    <row r="167" spans="1:12" ht="18.95" customHeight="1">
      <c r="A167" s="20">
        <v>165</v>
      </c>
      <c r="B167" s="29" t="s">
        <v>246</v>
      </c>
      <c r="C167" s="25" t="s">
        <v>45</v>
      </c>
      <c r="D167" s="25" t="s">
        <v>247</v>
      </c>
      <c r="E167" s="25" t="s">
        <v>227</v>
      </c>
      <c r="F167" s="25" t="s">
        <v>228</v>
      </c>
      <c r="G167" s="63">
        <v>420438.62957320886</v>
      </c>
      <c r="H167" s="63">
        <v>9017477.1122083515</v>
      </c>
      <c r="I167" s="25" t="s">
        <v>19</v>
      </c>
      <c r="J167" s="25">
        <v>5</v>
      </c>
      <c r="K167" s="25" t="s">
        <v>29</v>
      </c>
      <c r="L167" s="25" t="s">
        <v>19</v>
      </c>
    </row>
    <row r="168" spans="1:12" ht="18.95" customHeight="1">
      <c r="A168" s="20">
        <v>166</v>
      </c>
      <c r="B168" s="29" t="s">
        <v>248</v>
      </c>
      <c r="C168" s="25" t="s">
        <v>56</v>
      </c>
      <c r="D168" s="25" t="s">
        <v>249</v>
      </c>
      <c r="E168" s="25" t="s">
        <v>237</v>
      </c>
      <c r="F168" s="25" t="s">
        <v>228</v>
      </c>
      <c r="G168" s="63">
        <v>416604.43263448298</v>
      </c>
      <c r="H168" s="63">
        <v>9025454.7782684006</v>
      </c>
      <c r="I168" s="25" t="s">
        <v>19</v>
      </c>
      <c r="J168" s="25">
        <v>5.54</v>
      </c>
      <c r="K168" s="25" t="s">
        <v>29</v>
      </c>
      <c r="L168" s="25" t="s">
        <v>19</v>
      </c>
    </row>
    <row r="169" spans="1:12" ht="18.95" customHeight="1">
      <c r="A169" s="20">
        <v>167</v>
      </c>
      <c r="B169" s="29" t="s">
        <v>250</v>
      </c>
      <c r="C169" s="25" t="s">
        <v>56</v>
      </c>
      <c r="D169" s="25" t="s">
        <v>251</v>
      </c>
      <c r="E169" s="25" t="s">
        <v>227</v>
      </c>
      <c r="F169" s="25" t="s">
        <v>228</v>
      </c>
      <c r="G169" s="63">
        <v>423897.72264735441</v>
      </c>
      <c r="H169" s="63">
        <v>9029799.3538937494</v>
      </c>
      <c r="I169" s="25"/>
      <c r="J169" s="25" t="s">
        <v>252</v>
      </c>
      <c r="K169" s="25" t="s">
        <v>29</v>
      </c>
      <c r="L169" s="25" t="s">
        <v>19</v>
      </c>
    </row>
    <row r="170" spans="1:12" ht="18.95" customHeight="1">
      <c r="A170" s="20">
        <v>168</v>
      </c>
      <c r="B170" s="29" t="s">
        <v>253</v>
      </c>
      <c r="C170" s="25" t="s">
        <v>56</v>
      </c>
      <c r="D170" s="25" t="s">
        <v>57</v>
      </c>
      <c r="E170" s="25" t="s">
        <v>227</v>
      </c>
      <c r="F170" s="25" t="s">
        <v>228</v>
      </c>
      <c r="G170" s="63">
        <v>420267.92343106924</v>
      </c>
      <c r="H170" s="63">
        <v>9026721.2588969506</v>
      </c>
      <c r="I170" s="25" t="s">
        <v>19</v>
      </c>
      <c r="J170" s="25">
        <v>1.21</v>
      </c>
      <c r="K170" s="25" t="s">
        <v>29</v>
      </c>
      <c r="L170" s="25" t="s">
        <v>19</v>
      </c>
    </row>
    <row r="171" spans="1:12" ht="18.95" customHeight="1">
      <c r="A171" s="20">
        <v>169</v>
      </c>
      <c r="B171" s="29" t="s">
        <v>254</v>
      </c>
      <c r="C171" s="25" t="s">
        <v>255</v>
      </c>
      <c r="D171" s="25" t="s">
        <v>249</v>
      </c>
      <c r="E171" s="25" t="s">
        <v>237</v>
      </c>
      <c r="F171" s="25" t="s">
        <v>228</v>
      </c>
      <c r="G171" s="63">
        <v>409684.39900987485</v>
      </c>
      <c r="H171" s="63">
        <v>9018744.6680438202</v>
      </c>
      <c r="I171" s="25">
        <v>14</v>
      </c>
      <c r="J171" s="25" t="s">
        <v>252</v>
      </c>
      <c r="K171" s="25" t="s">
        <v>29</v>
      </c>
      <c r="L171" s="25" t="s">
        <v>19</v>
      </c>
    </row>
    <row r="172" spans="1:12" ht="18.95" customHeight="1">
      <c r="A172" s="20">
        <v>170</v>
      </c>
      <c r="B172" s="29" t="s">
        <v>256</v>
      </c>
      <c r="C172" s="25" t="s">
        <v>255</v>
      </c>
      <c r="D172" s="25" t="s">
        <v>249</v>
      </c>
      <c r="E172" s="25" t="s">
        <v>237</v>
      </c>
      <c r="F172" s="25" t="s">
        <v>228</v>
      </c>
      <c r="G172" s="63">
        <v>413354.08985069068</v>
      </c>
      <c r="H172" s="63">
        <v>9016725.5583600849</v>
      </c>
      <c r="I172" s="25">
        <v>15</v>
      </c>
      <c r="J172" s="25" t="s">
        <v>252</v>
      </c>
      <c r="K172" s="25" t="s">
        <v>29</v>
      </c>
      <c r="L172" s="25" t="s">
        <v>19</v>
      </c>
    </row>
    <row r="173" spans="1:12" ht="18.95" customHeight="1">
      <c r="A173" s="20">
        <v>171</v>
      </c>
      <c r="B173" s="29" t="s">
        <v>257</v>
      </c>
      <c r="C173" s="25" t="s">
        <v>255</v>
      </c>
      <c r="D173" s="25" t="s">
        <v>258</v>
      </c>
      <c r="E173" s="25" t="s">
        <v>227</v>
      </c>
      <c r="F173" s="25" t="s">
        <v>228</v>
      </c>
      <c r="G173" s="63">
        <v>421610.02866091696</v>
      </c>
      <c r="H173" s="63">
        <v>9027829.482827438</v>
      </c>
      <c r="I173" s="25">
        <v>98</v>
      </c>
      <c r="J173" s="25" t="s">
        <v>252</v>
      </c>
      <c r="K173" s="25" t="s">
        <v>29</v>
      </c>
      <c r="L173" s="25" t="s">
        <v>19</v>
      </c>
    </row>
    <row r="174" spans="1:12" ht="18.95" customHeight="1">
      <c r="A174" s="20">
        <v>172</v>
      </c>
      <c r="B174" s="29" t="s">
        <v>259</v>
      </c>
      <c r="C174" s="25" t="s">
        <v>255</v>
      </c>
      <c r="D174" s="25" t="s">
        <v>260</v>
      </c>
      <c r="E174" s="25" t="s">
        <v>261</v>
      </c>
      <c r="F174" s="25" t="s">
        <v>228</v>
      </c>
      <c r="G174" s="63">
        <v>423291.46682273428</v>
      </c>
      <c r="H174" s="63">
        <v>9043772.2638433687</v>
      </c>
      <c r="I174" s="25">
        <v>92</v>
      </c>
      <c r="J174" s="25">
        <v>4.07</v>
      </c>
      <c r="K174" s="25" t="s">
        <v>29</v>
      </c>
      <c r="L174" s="25" t="s">
        <v>19</v>
      </c>
    </row>
    <row r="175" spans="1:12" ht="18.95" customHeight="1">
      <c r="A175" s="20">
        <v>173</v>
      </c>
      <c r="B175" s="29" t="s">
        <v>262</v>
      </c>
      <c r="C175" s="25">
        <v>2003</v>
      </c>
      <c r="D175" s="25" t="s">
        <v>263</v>
      </c>
      <c r="E175" s="25" t="s">
        <v>264</v>
      </c>
      <c r="F175" s="25" t="s">
        <v>228</v>
      </c>
      <c r="G175" s="63">
        <v>416449.7476577966</v>
      </c>
      <c r="H175" s="63">
        <v>9041578.595944507</v>
      </c>
      <c r="I175" s="25">
        <v>148</v>
      </c>
      <c r="J175" s="25">
        <v>2.52</v>
      </c>
      <c r="K175" s="25" t="s">
        <v>29</v>
      </c>
      <c r="L175" s="25" t="s">
        <v>19</v>
      </c>
    </row>
    <row r="176" spans="1:12" ht="18.95" customHeight="1">
      <c r="A176" s="20">
        <v>174</v>
      </c>
      <c r="B176" s="29" t="s">
        <v>265</v>
      </c>
      <c r="C176" s="25">
        <v>2008</v>
      </c>
      <c r="D176" s="25" t="s">
        <v>266</v>
      </c>
      <c r="E176" s="25" t="s">
        <v>261</v>
      </c>
      <c r="F176" s="25" t="s">
        <v>228</v>
      </c>
      <c r="G176" s="65" t="s">
        <v>19</v>
      </c>
      <c r="H176" s="65" t="s">
        <v>19</v>
      </c>
      <c r="I176" s="25" t="s">
        <v>19</v>
      </c>
      <c r="J176" s="25" t="s">
        <v>19</v>
      </c>
      <c r="K176" s="25" t="s">
        <v>219</v>
      </c>
      <c r="L176" s="25" t="s">
        <v>19</v>
      </c>
    </row>
    <row r="177" spans="1:12" ht="18.95" customHeight="1">
      <c r="A177" s="20">
        <v>175</v>
      </c>
      <c r="B177" s="29" t="s">
        <v>267</v>
      </c>
      <c r="C177" s="25" t="s">
        <v>19</v>
      </c>
      <c r="D177" s="25" t="s">
        <v>251</v>
      </c>
      <c r="E177" s="25" t="s">
        <v>227</v>
      </c>
      <c r="F177" s="25" t="s">
        <v>228</v>
      </c>
      <c r="G177" s="63">
        <v>426656</v>
      </c>
      <c r="H177" s="63">
        <v>9027663</v>
      </c>
      <c r="I177" s="25" t="s">
        <v>19</v>
      </c>
      <c r="J177" s="25" t="s">
        <v>19</v>
      </c>
      <c r="K177" s="25" t="s">
        <v>23</v>
      </c>
      <c r="L177" s="25" t="s">
        <v>19</v>
      </c>
    </row>
    <row r="178" spans="1:12" ht="18.95" customHeight="1">
      <c r="A178" s="20">
        <v>176</v>
      </c>
      <c r="B178" s="29" t="s">
        <v>268</v>
      </c>
      <c r="C178" s="25" t="s">
        <v>19</v>
      </c>
      <c r="D178" s="25" t="s">
        <v>269</v>
      </c>
      <c r="E178" s="25" t="s">
        <v>237</v>
      </c>
      <c r="F178" s="25" t="s">
        <v>228</v>
      </c>
      <c r="G178" s="63">
        <v>414312</v>
      </c>
      <c r="H178" s="63">
        <v>9032209</v>
      </c>
      <c r="I178" s="25" t="s">
        <v>19</v>
      </c>
      <c r="J178" s="25" t="s">
        <v>19</v>
      </c>
      <c r="K178" s="25" t="s">
        <v>23</v>
      </c>
      <c r="L178" s="25" t="s">
        <v>19</v>
      </c>
    </row>
    <row r="179" spans="1:12" ht="18.95" customHeight="1">
      <c r="A179" s="20">
        <v>177</v>
      </c>
      <c r="B179" s="29" t="s">
        <v>270</v>
      </c>
      <c r="C179" s="25" t="s">
        <v>19</v>
      </c>
      <c r="D179" s="25" t="s">
        <v>245</v>
      </c>
      <c r="E179" s="25" t="s">
        <v>237</v>
      </c>
      <c r="F179" s="25" t="s">
        <v>228</v>
      </c>
      <c r="G179" s="63">
        <v>413855.41702667787</v>
      </c>
      <c r="H179" s="63">
        <v>9025234.1194992978</v>
      </c>
      <c r="I179" s="25">
        <v>98</v>
      </c>
      <c r="J179" s="25" t="s">
        <v>19</v>
      </c>
      <c r="K179" s="25" t="s">
        <v>29</v>
      </c>
      <c r="L179" s="25" t="s">
        <v>19</v>
      </c>
    </row>
    <row r="180" spans="1:12" ht="18.95" customHeight="1">
      <c r="A180" s="20">
        <v>178</v>
      </c>
      <c r="B180" s="29" t="s">
        <v>271</v>
      </c>
      <c r="C180" s="25">
        <v>2012</v>
      </c>
      <c r="D180" s="25" t="s">
        <v>272</v>
      </c>
      <c r="E180" s="25" t="s">
        <v>273</v>
      </c>
      <c r="F180" s="25" t="s">
        <v>228</v>
      </c>
      <c r="G180" s="63">
        <v>430984</v>
      </c>
      <c r="H180" s="63">
        <v>9030764</v>
      </c>
      <c r="I180" s="25">
        <v>100</v>
      </c>
      <c r="J180" s="26">
        <v>15</v>
      </c>
      <c r="K180" s="25" t="s">
        <v>23</v>
      </c>
      <c r="L180" s="25" t="s">
        <v>19</v>
      </c>
    </row>
    <row r="181" spans="1:12" ht="18.95" customHeight="1">
      <c r="A181" s="20">
        <v>179</v>
      </c>
      <c r="B181" s="29" t="s">
        <v>274</v>
      </c>
      <c r="C181" s="25" t="s">
        <v>19</v>
      </c>
      <c r="D181" s="25" t="s">
        <v>275</v>
      </c>
      <c r="E181" s="25" t="s">
        <v>261</v>
      </c>
      <c r="F181" s="25" t="s">
        <v>228</v>
      </c>
      <c r="G181" s="63">
        <v>423067</v>
      </c>
      <c r="H181" s="63">
        <v>9041137</v>
      </c>
      <c r="I181" s="25" t="s">
        <v>19</v>
      </c>
      <c r="J181" s="25" t="s">
        <v>19</v>
      </c>
      <c r="K181" s="25" t="s">
        <v>23</v>
      </c>
      <c r="L181" s="25" t="s">
        <v>19</v>
      </c>
    </row>
    <row r="182" spans="1:12" ht="18.95" customHeight="1">
      <c r="A182" s="20">
        <v>180</v>
      </c>
      <c r="B182" s="29" t="s">
        <v>276</v>
      </c>
      <c r="C182" s="25" t="s">
        <v>19</v>
      </c>
      <c r="D182" s="25" t="s">
        <v>277</v>
      </c>
      <c r="E182" s="25" t="s">
        <v>278</v>
      </c>
      <c r="F182" s="25" t="s">
        <v>228</v>
      </c>
      <c r="G182" s="65">
        <v>0</v>
      </c>
      <c r="H182" s="65">
        <v>0</v>
      </c>
      <c r="I182" s="25" t="s">
        <v>19</v>
      </c>
      <c r="J182" s="25" t="s">
        <v>19</v>
      </c>
      <c r="K182" s="25" t="s">
        <v>219</v>
      </c>
      <c r="L182" s="25" t="s">
        <v>19</v>
      </c>
    </row>
    <row r="183" spans="1:12" ht="18.95" customHeight="1">
      <c r="A183" s="20">
        <v>181</v>
      </c>
      <c r="B183" s="29" t="s">
        <v>279</v>
      </c>
      <c r="C183" s="25" t="s">
        <v>280</v>
      </c>
      <c r="D183" s="25" t="s">
        <v>281</v>
      </c>
      <c r="E183" s="25" t="s">
        <v>282</v>
      </c>
      <c r="F183" s="25" t="s">
        <v>283</v>
      </c>
      <c r="G183" s="63">
        <v>461113.05899916939</v>
      </c>
      <c r="H183" s="63">
        <v>9058841.7315513492</v>
      </c>
      <c r="I183" s="25">
        <v>22</v>
      </c>
      <c r="J183" s="43">
        <v>18</v>
      </c>
      <c r="K183" s="25" t="s">
        <v>23</v>
      </c>
      <c r="L183" s="25">
        <v>2009</v>
      </c>
    </row>
    <row r="184" spans="1:12" ht="18.95" customHeight="1">
      <c r="A184" s="20">
        <v>182</v>
      </c>
      <c r="B184" s="29" t="s">
        <v>284</v>
      </c>
      <c r="C184" s="25" t="s">
        <v>280</v>
      </c>
      <c r="D184" s="25" t="s">
        <v>282</v>
      </c>
      <c r="E184" s="25" t="s">
        <v>282</v>
      </c>
      <c r="F184" s="25" t="s">
        <v>283</v>
      </c>
      <c r="G184" s="63">
        <v>458455.61270937719</v>
      </c>
      <c r="H184" s="63">
        <v>9056474.5339551773</v>
      </c>
      <c r="I184" s="25">
        <v>85</v>
      </c>
      <c r="J184" s="43">
        <v>15</v>
      </c>
      <c r="K184" s="25" t="s">
        <v>23</v>
      </c>
      <c r="L184" s="25">
        <v>2010</v>
      </c>
    </row>
    <row r="185" spans="1:12" ht="18.95" customHeight="1">
      <c r="A185" s="20">
        <v>183</v>
      </c>
      <c r="B185" s="29" t="s">
        <v>285</v>
      </c>
      <c r="C185" s="25" t="s">
        <v>286</v>
      </c>
      <c r="D185" s="25" t="s">
        <v>282</v>
      </c>
      <c r="E185" s="25" t="s">
        <v>282</v>
      </c>
      <c r="F185" s="25" t="s">
        <v>283</v>
      </c>
      <c r="G185" s="63">
        <v>459006.3809267396</v>
      </c>
      <c r="H185" s="63">
        <v>9055952.994889304</v>
      </c>
      <c r="I185" s="25">
        <v>53.1</v>
      </c>
      <c r="J185" s="43">
        <v>12</v>
      </c>
      <c r="K185" s="25" t="s">
        <v>29</v>
      </c>
      <c r="L185" s="25" t="s">
        <v>287</v>
      </c>
    </row>
    <row r="186" spans="1:12" ht="18.95" customHeight="1">
      <c r="A186" s="20">
        <v>184</v>
      </c>
      <c r="B186" s="29" t="s">
        <v>288</v>
      </c>
      <c r="C186" s="25" t="s">
        <v>289</v>
      </c>
      <c r="D186" s="25" t="s">
        <v>282</v>
      </c>
      <c r="E186" s="25" t="s">
        <v>282</v>
      </c>
      <c r="F186" s="25" t="s">
        <v>283</v>
      </c>
      <c r="G186" s="63">
        <v>461602.8735068629</v>
      </c>
      <c r="H186" s="63">
        <v>9058105.1328603216</v>
      </c>
      <c r="I186" s="25">
        <v>11.01</v>
      </c>
      <c r="J186" s="43">
        <v>18</v>
      </c>
      <c r="K186" s="25" t="s">
        <v>163</v>
      </c>
      <c r="L186" s="25">
        <v>2010</v>
      </c>
    </row>
    <row r="187" spans="1:12" ht="18.95" customHeight="1">
      <c r="A187" s="20">
        <v>185</v>
      </c>
      <c r="B187" s="29" t="s">
        <v>290</v>
      </c>
      <c r="C187" s="25" t="s">
        <v>291</v>
      </c>
      <c r="D187" s="25" t="s">
        <v>282</v>
      </c>
      <c r="E187" s="25" t="s">
        <v>282</v>
      </c>
      <c r="F187" s="25" t="s">
        <v>283</v>
      </c>
      <c r="G187" s="63">
        <v>461573.71759434213</v>
      </c>
      <c r="H187" s="63">
        <v>9056538.8890887778</v>
      </c>
      <c r="I187" s="25">
        <v>7.5</v>
      </c>
      <c r="J187" s="43">
        <v>10</v>
      </c>
      <c r="K187" s="25" t="s">
        <v>23</v>
      </c>
      <c r="L187" s="25">
        <v>2010</v>
      </c>
    </row>
    <row r="188" spans="1:12" ht="18.95" customHeight="1">
      <c r="A188" s="20">
        <v>186</v>
      </c>
      <c r="B188" s="29" t="s">
        <v>292</v>
      </c>
      <c r="C188" s="25" t="s">
        <v>293</v>
      </c>
      <c r="D188" s="25" t="s">
        <v>281</v>
      </c>
      <c r="E188" s="25" t="s">
        <v>282</v>
      </c>
      <c r="F188" s="25" t="s">
        <v>283</v>
      </c>
      <c r="G188" s="63">
        <v>460989.84380746091</v>
      </c>
      <c r="H188" s="63">
        <v>9059855.0533213634</v>
      </c>
      <c r="I188" s="25">
        <v>26.61</v>
      </c>
      <c r="J188" s="43">
        <v>18</v>
      </c>
      <c r="K188" s="25" t="s">
        <v>23</v>
      </c>
      <c r="L188" s="25">
        <v>2010</v>
      </c>
    </row>
    <row r="189" spans="1:12" ht="18.95" customHeight="1">
      <c r="A189" s="20">
        <v>187</v>
      </c>
      <c r="B189" s="29" t="s">
        <v>294</v>
      </c>
      <c r="C189" s="25" t="s">
        <v>280</v>
      </c>
      <c r="D189" s="25" t="s">
        <v>282</v>
      </c>
      <c r="E189" s="25" t="s">
        <v>282</v>
      </c>
      <c r="F189" s="25" t="s">
        <v>283</v>
      </c>
      <c r="G189" s="63">
        <v>458486.0629238853</v>
      </c>
      <c r="H189" s="63">
        <v>9056597.4047354124</v>
      </c>
      <c r="I189" s="25" t="s">
        <v>19</v>
      </c>
      <c r="J189" s="43">
        <v>15</v>
      </c>
      <c r="K189" s="25" t="s">
        <v>23</v>
      </c>
      <c r="L189" s="25">
        <v>2010</v>
      </c>
    </row>
    <row r="190" spans="1:12" ht="18.95" customHeight="1">
      <c r="A190" s="20">
        <v>188</v>
      </c>
      <c r="B190" s="29" t="s">
        <v>295</v>
      </c>
      <c r="C190" s="25" t="s">
        <v>93</v>
      </c>
      <c r="D190" s="25" t="s">
        <v>296</v>
      </c>
      <c r="E190" s="25" t="s">
        <v>296</v>
      </c>
      <c r="F190" s="25" t="s">
        <v>283</v>
      </c>
      <c r="G190" s="63">
        <v>465784.23193228251</v>
      </c>
      <c r="H190" s="63">
        <v>9066738.1973290518</v>
      </c>
      <c r="I190" s="25">
        <v>8.9</v>
      </c>
      <c r="J190" s="43">
        <v>15</v>
      </c>
      <c r="K190" s="25" t="s">
        <v>23</v>
      </c>
      <c r="L190" s="25">
        <v>2010</v>
      </c>
    </row>
    <row r="191" spans="1:12" ht="18.95" customHeight="1">
      <c r="A191" s="20">
        <v>189</v>
      </c>
      <c r="B191" s="29" t="s">
        <v>297</v>
      </c>
      <c r="C191" s="25" t="s">
        <v>19</v>
      </c>
      <c r="D191" s="25" t="s">
        <v>281</v>
      </c>
      <c r="E191" s="25" t="s">
        <v>282</v>
      </c>
      <c r="F191" s="25" t="s">
        <v>283</v>
      </c>
      <c r="G191" s="63">
        <v>464105.46899999998</v>
      </c>
      <c r="H191" s="63">
        <v>9063174.4979999997</v>
      </c>
      <c r="I191" s="25">
        <v>29.92</v>
      </c>
      <c r="J191" s="43">
        <v>15</v>
      </c>
      <c r="K191" s="25" t="s">
        <v>23</v>
      </c>
      <c r="L191" s="25">
        <v>2010</v>
      </c>
    </row>
    <row r="192" spans="1:12" ht="18.95" customHeight="1">
      <c r="A192" s="20">
        <v>190</v>
      </c>
      <c r="B192" s="29" t="s">
        <v>298</v>
      </c>
      <c r="C192" s="25" t="s">
        <v>286</v>
      </c>
      <c r="D192" s="25" t="s">
        <v>282</v>
      </c>
      <c r="E192" s="25" t="s">
        <v>282</v>
      </c>
      <c r="F192" s="25" t="s">
        <v>283</v>
      </c>
      <c r="G192" s="63">
        <v>459891.63081818231</v>
      </c>
      <c r="H192" s="63">
        <v>9057305.089491317</v>
      </c>
      <c r="I192" s="25">
        <v>29.8</v>
      </c>
      <c r="J192" s="43">
        <v>15</v>
      </c>
      <c r="K192" s="25" t="s">
        <v>23</v>
      </c>
      <c r="L192" s="25">
        <v>2010</v>
      </c>
    </row>
    <row r="193" spans="1:12" ht="18.95" customHeight="1">
      <c r="A193" s="20">
        <v>191</v>
      </c>
      <c r="B193" s="29" t="s">
        <v>299</v>
      </c>
      <c r="C193" s="25" t="s">
        <v>286</v>
      </c>
      <c r="D193" s="25" t="s">
        <v>282</v>
      </c>
      <c r="E193" s="25" t="s">
        <v>282</v>
      </c>
      <c r="F193" s="25" t="s">
        <v>283</v>
      </c>
      <c r="G193" s="63">
        <v>462245.90707008733</v>
      </c>
      <c r="H193" s="63">
        <v>9056938.7234895546</v>
      </c>
      <c r="I193" s="25">
        <v>5</v>
      </c>
      <c r="J193" s="25">
        <v>12</v>
      </c>
      <c r="K193" s="25" t="s">
        <v>23</v>
      </c>
      <c r="L193" s="25">
        <v>2010</v>
      </c>
    </row>
    <row r="194" spans="1:12" ht="18.95" customHeight="1">
      <c r="A194" s="20">
        <v>192</v>
      </c>
      <c r="B194" s="29" t="s">
        <v>300</v>
      </c>
      <c r="C194" s="25" t="s">
        <v>286</v>
      </c>
      <c r="D194" s="25" t="s">
        <v>282</v>
      </c>
      <c r="E194" s="25" t="s">
        <v>282</v>
      </c>
      <c r="F194" s="25" t="s">
        <v>283</v>
      </c>
      <c r="G194" s="63">
        <v>462385.43599999999</v>
      </c>
      <c r="H194" s="63">
        <v>9058044.4110000003</v>
      </c>
      <c r="I194" s="25">
        <v>8.2420000000000009</v>
      </c>
      <c r="J194" s="25">
        <v>6.2</v>
      </c>
      <c r="K194" s="25" t="s">
        <v>23</v>
      </c>
      <c r="L194" s="25">
        <v>2010</v>
      </c>
    </row>
    <row r="195" spans="1:12" ht="18.95" customHeight="1">
      <c r="A195" s="20">
        <v>193</v>
      </c>
      <c r="B195" s="29" t="s">
        <v>301</v>
      </c>
      <c r="C195" s="25" t="s">
        <v>286</v>
      </c>
      <c r="D195" s="25" t="s">
        <v>296</v>
      </c>
      <c r="E195" s="25" t="s">
        <v>296</v>
      </c>
      <c r="F195" s="25" t="s">
        <v>283</v>
      </c>
      <c r="G195" s="63">
        <v>466885.01721897244</v>
      </c>
      <c r="H195" s="63">
        <v>9066739.0600273404</v>
      </c>
      <c r="I195" s="25">
        <v>10</v>
      </c>
      <c r="J195" s="25">
        <v>16</v>
      </c>
      <c r="K195" s="25" t="s">
        <v>23</v>
      </c>
      <c r="L195" s="25">
        <v>2010</v>
      </c>
    </row>
    <row r="196" spans="1:12" ht="18.95" customHeight="1">
      <c r="A196" s="20">
        <v>194</v>
      </c>
      <c r="B196" s="29" t="s">
        <v>302</v>
      </c>
      <c r="C196" s="25" t="s">
        <v>303</v>
      </c>
      <c r="D196" s="25" t="s">
        <v>296</v>
      </c>
      <c r="E196" s="25" t="s">
        <v>296</v>
      </c>
      <c r="F196" s="25" t="s">
        <v>283</v>
      </c>
      <c r="G196" s="63">
        <v>467204</v>
      </c>
      <c r="H196" s="63">
        <v>9077673</v>
      </c>
      <c r="I196" s="25" t="s">
        <v>19</v>
      </c>
      <c r="J196" s="25">
        <v>15.14</v>
      </c>
      <c r="K196" s="25" t="s">
        <v>163</v>
      </c>
      <c r="L196" s="25">
        <v>2010</v>
      </c>
    </row>
    <row r="197" spans="1:12" ht="18.95" customHeight="1">
      <c r="A197" s="20">
        <v>195</v>
      </c>
      <c r="B197" s="29" t="s">
        <v>304</v>
      </c>
      <c r="C197" s="25" t="s">
        <v>303</v>
      </c>
      <c r="D197" s="25" t="s">
        <v>296</v>
      </c>
      <c r="E197" s="25" t="s">
        <v>296</v>
      </c>
      <c r="F197" s="25" t="s">
        <v>283</v>
      </c>
      <c r="G197" s="63">
        <v>466919</v>
      </c>
      <c r="H197" s="63">
        <v>9077425</v>
      </c>
      <c r="I197" s="25" t="s">
        <v>19</v>
      </c>
      <c r="J197" s="25">
        <v>12.11</v>
      </c>
      <c r="K197" s="25" t="s">
        <v>23</v>
      </c>
      <c r="L197" s="25">
        <v>2010</v>
      </c>
    </row>
    <row r="198" spans="1:12" ht="18.95" customHeight="1">
      <c r="A198" s="20">
        <v>196</v>
      </c>
      <c r="B198" s="29" t="s">
        <v>305</v>
      </c>
      <c r="C198" s="25" t="s">
        <v>306</v>
      </c>
      <c r="D198" s="25" t="s">
        <v>281</v>
      </c>
      <c r="E198" s="25" t="s">
        <v>282</v>
      </c>
      <c r="F198" s="25" t="s">
        <v>283</v>
      </c>
      <c r="G198" s="63">
        <v>464623.7084590965</v>
      </c>
      <c r="H198" s="63">
        <v>9065017.5008001737</v>
      </c>
      <c r="I198" s="25">
        <v>21.13</v>
      </c>
      <c r="J198" s="43">
        <v>18</v>
      </c>
      <c r="K198" s="25" t="s">
        <v>23</v>
      </c>
      <c r="L198" s="25">
        <v>2010</v>
      </c>
    </row>
    <row r="199" spans="1:12" ht="18.95" customHeight="1">
      <c r="A199" s="20">
        <v>197</v>
      </c>
      <c r="B199" s="29" t="s">
        <v>307</v>
      </c>
      <c r="C199" s="25" t="s">
        <v>293</v>
      </c>
      <c r="D199" s="25" t="s">
        <v>282</v>
      </c>
      <c r="E199" s="25" t="s">
        <v>282</v>
      </c>
      <c r="F199" s="25" t="s">
        <v>283</v>
      </c>
      <c r="G199" s="63">
        <v>458791.82579486241</v>
      </c>
      <c r="H199" s="63">
        <v>9056536.281901354</v>
      </c>
      <c r="I199" s="25">
        <v>55</v>
      </c>
      <c r="J199" s="43">
        <v>15</v>
      </c>
      <c r="K199" s="25" t="s">
        <v>23</v>
      </c>
      <c r="L199" s="25">
        <v>2010</v>
      </c>
    </row>
    <row r="200" spans="1:12" ht="18.95" customHeight="1">
      <c r="A200" s="20">
        <v>198</v>
      </c>
      <c r="B200" s="29" t="s">
        <v>308</v>
      </c>
      <c r="C200" s="25" t="s">
        <v>309</v>
      </c>
      <c r="D200" s="25" t="s">
        <v>282</v>
      </c>
      <c r="E200" s="25" t="s">
        <v>282</v>
      </c>
      <c r="F200" s="25" t="s">
        <v>283</v>
      </c>
      <c r="G200" s="63">
        <v>458916.21793482697</v>
      </c>
      <c r="H200" s="63">
        <v>9054355.9742562603</v>
      </c>
      <c r="I200" s="25">
        <v>48.02</v>
      </c>
      <c r="J200" s="43">
        <v>16</v>
      </c>
      <c r="K200" s="25" t="s">
        <v>23</v>
      </c>
      <c r="L200" s="25">
        <v>2010</v>
      </c>
    </row>
    <row r="201" spans="1:12" ht="18.95" customHeight="1">
      <c r="A201" s="20">
        <v>199</v>
      </c>
      <c r="B201" s="29" t="s">
        <v>310</v>
      </c>
      <c r="C201" s="25" t="s">
        <v>311</v>
      </c>
      <c r="D201" s="25" t="s">
        <v>282</v>
      </c>
      <c r="E201" s="25" t="s">
        <v>282</v>
      </c>
      <c r="F201" s="25" t="s">
        <v>283</v>
      </c>
      <c r="G201" s="63">
        <v>457663.11492905626</v>
      </c>
      <c r="H201" s="63">
        <v>9054139.7689351197</v>
      </c>
      <c r="I201" s="25" t="s">
        <v>19</v>
      </c>
      <c r="J201" s="43">
        <v>16</v>
      </c>
      <c r="K201" s="25" t="s">
        <v>23</v>
      </c>
      <c r="L201" s="25" t="s">
        <v>312</v>
      </c>
    </row>
    <row r="202" spans="1:12" ht="18.95" customHeight="1">
      <c r="A202" s="20">
        <v>200</v>
      </c>
      <c r="B202" s="29" t="s">
        <v>313</v>
      </c>
      <c r="C202" s="25" t="s">
        <v>303</v>
      </c>
      <c r="D202" s="25" t="s">
        <v>296</v>
      </c>
      <c r="E202" s="25" t="s">
        <v>296</v>
      </c>
      <c r="F202" s="25" t="s">
        <v>283</v>
      </c>
      <c r="G202" s="63">
        <v>466264</v>
      </c>
      <c r="H202" s="63">
        <v>9078106</v>
      </c>
      <c r="I202" s="25" t="s">
        <v>19</v>
      </c>
      <c r="J202" s="43">
        <v>12</v>
      </c>
      <c r="K202" s="25" t="s">
        <v>23</v>
      </c>
      <c r="L202" s="25" t="s">
        <v>314</v>
      </c>
    </row>
    <row r="203" spans="1:12" ht="18.95" customHeight="1">
      <c r="A203" s="20">
        <v>201</v>
      </c>
      <c r="B203" s="29" t="s">
        <v>315</v>
      </c>
      <c r="C203" s="25" t="s">
        <v>303</v>
      </c>
      <c r="D203" s="25" t="s">
        <v>281</v>
      </c>
      <c r="E203" s="25" t="s">
        <v>282</v>
      </c>
      <c r="F203" s="25" t="s">
        <v>283</v>
      </c>
      <c r="G203" s="63">
        <v>464671</v>
      </c>
      <c r="H203" s="63">
        <v>9065329</v>
      </c>
      <c r="I203" s="25" t="s">
        <v>19</v>
      </c>
      <c r="J203" s="43">
        <v>16</v>
      </c>
      <c r="K203" s="25" t="s">
        <v>23</v>
      </c>
      <c r="L203" s="25" t="s">
        <v>316</v>
      </c>
    </row>
    <row r="204" spans="1:12" ht="18.95" customHeight="1">
      <c r="A204" s="20">
        <v>202</v>
      </c>
      <c r="B204" s="29" t="s">
        <v>317</v>
      </c>
      <c r="C204" s="25" t="s">
        <v>293</v>
      </c>
      <c r="D204" s="25" t="s">
        <v>281</v>
      </c>
      <c r="E204" s="25" t="s">
        <v>282</v>
      </c>
      <c r="F204" s="25" t="s">
        <v>283</v>
      </c>
      <c r="G204" s="63">
        <v>461021.2309776459</v>
      </c>
      <c r="H204" s="63">
        <v>9058964.4881709181</v>
      </c>
      <c r="I204" s="25">
        <v>23.35</v>
      </c>
      <c r="J204" s="43">
        <v>16</v>
      </c>
      <c r="K204" s="25" t="s">
        <v>23</v>
      </c>
      <c r="L204" s="25" t="s">
        <v>58</v>
      </c>
    </row>
    <row r="205" spans="1:12" ht="18.95" customHeight="1">
      <c r="A205" s="20">
        <v>203</v>
      </c>
      <c r="B205" s="29" t="s">
        <v>318</v>
      </c>
      <c r="C205" s="25" t="s">
        <v>293</v>
      </c>
      <c r="D205" s="25" t="s">
        <v>319</v>
      </c>
      <c r="E205" s="25" t="s">
        <v>296</v>
      </c>
      <c r="F205" s="25" t="s">
        <v>283</v>
      </c>
      <c r="G205" s="63">
        <v>462652.64980592055</v>
      </c>
      <c r="H205" s="63">
        <v>9081445.6197535191</v>
      </c>
      <c r="I205" s="25">
        <v>13.87</v>
      </c>
      <c r="J205" s="43">
        <v>18</v>
      </c>
      <c r="K205" s="25" t="s">
        <v>23</v>
      </c>
      <c r="L205" s="25" t="s">
        <v>58</v>
      </c>
    </row>
    <row r="206" spans="1:12" ht="18.95" customHeight="1">
      <c r="A206" s="20">
        <v>204</v>
      </c>
      <c r="B206" s="29" t="s">
        <v>320</v>
      </c>
      <c r="C206" s="25" t="s">
        <v>286</v>
      </c>
      <c r="D206" s="25" t="s">
        <v>282</v>
      </c>
      <c r="E206" s="25" t="s">
        <v>282</v>
      </c>
      <c r="F206" s="25" t="s">
        <v>283</v>
      </c>
      <c r="G206" s="63">
        <v>461878.09792324901</v>
      </c>
      <c r="H206" s="63">
        <v>9058013.249912085</v>
      </c>
      <c r="I206" s="25">
        <v>8.6</v>
      </c>
      <c r="J206" s="43">
        <v>10</v>
      </c>
      <c r="K206" s="25" t="s">
        <v>29</v>
      </c>
      <c r="L206" s="25">
        <v>2011</v>
      </c>
    </row>
    <row r="207" spans="1:12" ht="18.95" customHeight="1">
      <c r="A207" s="20">
        <v>205</v>
      </c>
      <c r="B207" s="29" t="s">
        <v>321</v>
      </c>
      <c r="C207" s="25" t="s">
        <v>286</v>
      </c>
      <c r="D207" s="25" t="s">
        <v>281</v>
      </c>
      <c r="E207" s="25" t="s">
        <v>282</v>
      </c>
      <c r="F207" s="25" t="s">
        <v>283</v>
      </c>
      <c r="G207" s="63">
        <v>461612</v>
      </c>
      <c r="H207" s="63">
        <v>9059433</v>
      </c>
      <c r="I207" s="25" t="s">
        <v>19</v>
      </c>
      <c r="J207" s="25">
        <v>12.5</v>
      </c>
      <c r="K207" s="25" t="s">
        <v>23</v>
      </c>
      <c r="L207" s="25">
        <v>2011</v>
      </c>
    </row>
    <row r="208" spans="1:12" ht="18.95" customHeight="1">
      <c r="A208" s="20">
        <v>206</v>
      </c>
      <c r="B208" s="29" t="s">
        <v>322</v>
      </c>
      <c r="C208" s="25" t="s">
        <v>286</v>
      </c>
      <c r="D208" s="25" t="s">
        <v>281</v>
      </c>
      <c r="E208" s="25" t="s">
        <v>282</v>
      </c>
      <c r="F208" s="25" t="s">
        <v>283</v>
      </c>
      <c r="G208" s="63">
        <v>465845.50879369589</v>
      </c>
      <c r="H208" s="63">
        <v>9066584.6966298837</v>
      </c>
      <c r="I208" s="25">
        <v>8.82</v>
      </c>
      <c r="J208" s="43">
        <v>18</v>
      </c>
      <c r="K208" s="25" t="s">
        <v>23</v>
      </c>
      <c r="L208" s="25">
        <v>2011</v>
      </c>
    </row>
    <row r="209" spans="1:12" ht="18.95" customHeight="1">
      <c r="A209" s="20">
        <v>207</v>
      </c>
      <c r="B209" s="29" t="s">
        <v>323</v>
      </c>
      <c r="C209" s="25" t="s">
        <v>303</v>
      </c>
      <c r="D209" s="25" t="s">
        <v>281</v>
      </c>
      <c r="E209" s="25" t="s">
        <v>282</v>
      </c>
      <c r="F209" s="25" t="s">
        <v>283</v>
      </c>
      <c r="G209" s="63">
        <v>462944.16971852083</v>
      </c>
      <c r="H209" s="63">
        <v>9062528.5710129067</v>
      </c>
      <c r="I209" s="25">
        <v>17.7</v>
      </c>
      <c r="J209" s="43">
        <v>10</v>
      </c>
      <c r="K209" s="25" t="s">
        <v>23</v>
      </c>
      <c r="L209" s="25">
        <v>2011</v>
      </c>
    </row>
    <row r="210" spans="1:12" ht="18.95" customHeight="1">
      <c r="A210" s="20">
        <v>208</v>
      </c>
      <c r="B210" s="29" t="s">
        <v>324</v>
      </c>
      <c r="C210" s="25" t="s">
        <v>306</v>
      </c>
      <c r="D210" s="25" t="s">
        <v>281</v>
      </c>
      <c r="E210" s="25" t="s">
        <v>282</v>
      </c>
      <c r="F210" s="25" t="s">
        <v>283</v>
      </c>
      <c r="G210" s="63">
        <v>465692.96593316772</v>
      </c>
      <c r="H210" s="63">
        <v>9066154.6364383493</v>
      </c>
      <c r="I210" s="25">
        <v>11.04</v>
      </c>
      <c r="J210" s="43">
        <v>12</v>
      </c>
      <c r="K210" s="25" t="s">
        <v>23</v>
      </c>
      <c r="L210" s="25">
        <v>2011</v>
      </c>
    </row>
    <row r="211" spans="1:12" ht="18.95" customHeight="1">
      <c r="A211" s="20">
        <v>209</v>
      </c>
      <c r="B211" s="29" t="s">
        <v>325</v>
      </c>
      <c r="C211" s="25" t="s">
        <v>326</v>
      </c>
      <c r="D211" s="25" t="s">
        <v>281</v>
      </c>
      <c r="E211" s="25" t="s">
        <v>282</v>
      </c>
      <c r="F211" s="25" t="s">
        <v>283</v>
      </c>
      <c r="G211" s="63">
        <v>460806.46466368536</v>
      </c>
      <c r="H211" s="63">
        <v>9059793.4648812115</v>
      </c>
      <c r="I211" s="25">
        <v>29.92</v>
      </c>
      <c r="J211" s="43">
        <v>15</v>
      </c>
      <c r="K211" s="25" t="s">
        <v>23</v>
      </c>
      <c r="L211" s="25">
        <v>2011</v>
      </c>
    </row>
    <row r="212" spans="1:12" ht="18.95" customHeight="1">
      <c r="A212" s="20">
        <v>210</v>
      </c>
      <c r="B212" s="29" t="s">
        <v>327</v>
      </c>
      <c r="C212" s="25" t="s">
        <v>326</v>
      </c>
      <c r="D212" s="25" t="s">
        <v>281</v>
      </c>
      <c r="E212" s="25" t="s">
        <v>282</v>
      </c>
      <c r="F212" s="25" t="s">
        <v>283</v>
      </c>
      <c r="G212" s="63">
        <v>461570.58462971321</v>
      </c>
      <c r="H212" s="63">
        <v>9060009.1312471293</v>
      </c>
      <c r="I212" s="25">
        <v>32.57</v>
      </c>
      <c r="J212" s="43">
        <v>15</v>
      </c>
      <c r="K212" s="25" t="s">
        <v>23</v>
      </c>
      <c r="L212" s="25">
        <v>2011</v>
      </c>
    </row>
    <row r="213" spans="1:12" ht="18.95" customHeight="1">
      <c r="A213" s="20">
        <v>211</v>
      </c>
      <c r="B213" s="29" t="s">
        <v>328</v>
      </c>
      <c r="C213" s="25" t="s">
        <v>326</v>
      </c>
      <c r="D213" s="25" t="s">
        <v>281</v>
      </c>
      <c r="E213" s="25" t="s">
        <v>282</v>
      </c>
      <c r="F213" s="25" t="s">
        <v>283</v>
      </c>
      <c r="G213" s="63">
        <v>461295.26314940176</v>
      </c>
      <c r="H213" s="63">
        <v>9060193.142939223</v>
      </c>
      <c r="I213" s="25">
        <v>33.17</v>
      </c>
      <c r="J213" s="43">
        <v>12</v>
      </c>
      <c r="K213" s="25" t="s">
        <v>23</v>
      </c>
      <c r="L213" s="25">
        <v>2011</v>
      </c>
    </row>
    <row r="214" spans="1:12" ht="18.95" customHeight="1">
      <c r="A214" s="20">
        <v>212</v>
      </c>
      <c r="B214" s="29" t="s">
        <v>329</v>
      </c>
      <c r="C214" s="25" t="s">
        <v>330</v>
      </c>
      <c r="D214" s="25" t="s">
        <v>282</v>
      </c>
      <c r="E214" s="25" t="s">
        <v>282</v>
      </c>
      <c r="F214" s="25" t="s">
        <v>283</v>
      </c>
      <c r="G214" s="63">
        <v>460624.44862196111</v>
      </c>
      <c r="H214" s="63">
        <v>9058257.7896408532</v>
      </c>
      <c r="I214" s="25">
        <v>44.3</v>
      </c>
      <c r="J214" s="43">
        <v>15</v>
      </c>
      <c r="K214" s="25" t="s">
        <v>23</v>
      </c>
      <c r="L214" s="25">
        <v>2011</v>
      </c>
    </row>
    <row r="215" spans="1:12" ht="18.95" customHeight="1">
      <c r="A215" s="20">
        <v>213</v>
      </c>
      <c r="B215" s="29" t="s">
        <v>331</v>
      </c>
      <c r="C215" s="25" t="s">
        <v>93</v>
      </c>
      <c r="D215" s="25" t="s">
        <v>296</v>
      </c>
      <c r="E215" s="25" t="s">
        <v>296</v>
      </c>
      <c r="F215" s="25" t="s">
        <v>283</v>
      </c>
      <c r="G215" s="63">
        <v>465989.35796974954</v>
      </c>
      <c r="H215" s="63">
        <v>9078070.2793680653</v>
      </c>
      <c r="I215" s="25">
        <v>5.85</v>
      </c>
      <c r="J215" s="43">
        <v>12</v>
      </c>
      <c r="K215" s="25" t="s">
        <v>23</v>
      </c>
      <c r="L215" s="25">
        <v>2011</v>
      </c>
    </row>
    <row r="216" spans="1:12" ht="18.95" customHeight="1">
      <c r="A216" s="20">
        <v>214</v>
      </c>
      <c r="B216" s="29" t="s">
        <v>332</v>
      </c>
      <c r="C216" s="25" t="s">
        <v>286</v>
      </c>
      <c r="D216" s="25" t="s">
        <v>282</v>
      </c>
      <c r="E216" s="25" t="s">
        <v>282</v>
      </c>
      <c r="F216" s="25" t="s">
        <v>283</v>
      </c>
      <c r="G216" s="63">
        <v>459159.61428813043</v>
      </c>
      <c r="H216" s="63">
        <v>9055553.9093998391</v>
      </c>
      <c r="I216" s="25">
        <v>29.4</v>
      </c>
      <c r="J216" s="43">
        <v>15</v>
      </c>
      <c r="K216" s="25" t="s">
        <v>23</v>
      </c>
      <c r="L216" s="25" t="s">
        <v>333</v>
      </c>
    </row>
    <row r="217" spans="1:12" ht="18.95" customHeight="1">
      <c r="A217" s="20">
        <v>215</v>
      </c>
      <c r="B217" s="29" t="s">
        <v>334</v>
      </c>
      <c r="C217" s="25" t="s">
        <v>280</v>
      </c>
      <c r="D217" s="25" t="s">
        <v>296</v>
      </c>
      <c r="E217" s="25" t="s">
        <v>296</v>
      </c>
      <c r="F217" s="25" t="s">
        <v>283</v>
      </c>
      <c r="G217" s="63">
        <v>465692.18100010522</v>
      </c>
      <c r="H217" s="63">
        <v>9067137.3525181003</v>
      </c>
      <c r="I217" s="25">
        <v>28.07</v>
      </c>
      <c r="J217" s="43">
        <v>3.0241935483870983</v>
      </c>
      <c r="K217" s="25" t="s">
        <v>23</v>
      </c>
      <c r="L217" s="25" t="s">
        <v>333</v>
      </c>
    </row>
    <row r="218" spans="1:12" ht="18.95" customHeight="1">
      <c r="A218" s="20">
        <v>216</v>
      </c>
      <c r="B218" s="29" t="s">
        <v>335</v>
      </c>
      <c r="C218" s="25" t="s">
        <v>286</v>
      </c>
      <c r="D218" s="25" t="s">
        <v>282</v>
      </c>
      <c r="E218" s="25" t="s">
        <v>282</v>
      </c>
      <c r="F218" s="25" t="s">
        <v>283</v>
      </c>
      <c r="G218" s="63">
        <v>462000.82181650179</v>
      </c>
      <c r="H218" s="63">
        <v>9057521.997646004</v>
      </c>
      <c r="I218" s="25">
        <v>7.05</v>
      </c>
      <c r="J218" s="43">
        <v>10</v>
      </c>
      <c r="K218" s="25" t="s">
        <v>23</v>
      </c>
      <c r="L218" s="25">
        <v>2012</v>
      </c>
    </row>
    <row r="219" spans="1:12" ht="18.95" customHeight="1">
      <c r="A219" s="20">
        <v>217</v>
      </c>
      <c r="B219" s="29" t="s">
        <v>336</v>
      </c>
      <c r="C219" s="25">
        <v>2010</v>
      </c>
      <c r="D219" s="25" t="s">
        <v>282</v>
      </c>
      <c r="E219" s="25" t="s">
        <v>282</v>
      </c>
      <c r="F219" s="25" t="s">
        <v>283</v>
      </c>
      <c r="G219" s="63">
        <v>462385.43599999999</v>
      </c>
      <c r="H219" s="63">
        <v>9058044.4110000003</v>
      </c>
      <c r="I219" s="25" t="s">
        <v>19</v>
      </c>
      <c r="J219" s="43">
        <v>10</v>
      </c>
      <c r="K219" s="25" t="s">
        <v>23</v>
      </c>
      <c r="L219" s="25">
        <v>2012</v>
      </c>
    </row>
    <row r="220" spans="1:12" ht="18.95" customHeight="1">
      <c r="A220" s="20">
        <v>218</v>
      </c>
      <c r="B220" s="29" t="s">
        <v>337</v>
      </c>
      <c r="C220" s="25">
        <v>2010</v>
      </c>
      <c r="D220" s="25" t="s">
        <v>281</v>
      </c>
      <c r="E220" s="25" t="s">
        <v>282</v>
      </c>
      <c r="F220" s="25" t="s">
        <v>283</v>
      </c>
      <c r="G220" s="63">
        <v>461724.41338352248</v>
      </c>
      <c r="H220" s="63">
        <v>9058934.4157096166</v>
      </c>
      <c r="I220" s="25">
        <v>13.6</v>
      </c>
      <c r="J220" s="43">
        <v>15</v>
      </c>
      <c r="K220" s="25" t="s">
        <v>23</v>
      </c>
      <c r="L220" s="25">
        <v>2012</v>
      </c>
    </row>
    <row r="221" spans="1:12" ht="18.95" customHeight="1">
      <c r="A221" s="20">
        <v>219</v>
      </c>
      <c r="B221" s="29" t="s">
        <v>338</v>
      </c>
      <c r="C221" s="25">
        <v>2010</v>
      </c>
      <c r="D221" s="25" t="s">
        <v>281</v>
      </c>
      <c r="E221" s="25" t="s">
        <v>282</v>
      </c>
      <c r="F221" s="25" t="s">
        <v>283</v>
      </c>
      <c r="G221" s="63">
        <v>462397.26648489811</v>
      </c>
      <c r="H221" s="63">
        <v>9058627.9140054584</v>
      </c>
      <c r="I221" s="25">
        <v>6.8</v>
      </c>
      <c r="J221" s="43">
        <v>15</v>
      </c>
      <c r="K221" s="25" t="s">
        <v>23</v>
      </c>
      <c r="L221" s="25">
        <v>2012</v>
      </c>
    </row>
    <row r="222" spans="1:12" ht="18.95" customHeight="1">
      <c r="A222" s="20">
        <v>220</v>
      </c>
      <c r="B222" s="29" t="s">
        <v>339</v>
      </c>
      <c r="C222" s="25">
        <v>2011</v>
      </c>
      <c r="D222" s="25" t="s">
        <v>281</v>
      </c>
      <c r="E222" s="25" t="s">
        <v>282</v>
      </c>
      <c r="F222" s="25" t="s">
        <v>283</v>
      </c>
      <c r="G222" s="63">
        <v>461632.25515426334</v>
      </c>
      <c r="H222" s="63">
        <v>9059425.694683414</v>
      </c>
      <c r="I222" s="25">
        <v>15.21</v>
      </c>
      <c r="J222" s="43">
        <v>12</v>
      </c>
      <c r="K222" s="25" t="s">
        <v>23</v>
      </c>
      <c r="L222" s="25">
        <v>2012</v>
      </c>
    </row>
    <row r="223" spans="1:12" ht="18.95" customHeight="1">
      <c r="A223" s="20">
        <v>221</v>
      </c>
      <c r="B223" s="29" t="s">
        <v>340</v>
      </c>
      <c r="C223" s="25">
        <v>2011</v>
      </c>
      <c r="D223" s="25" t="s">
        <v>281</v>
      </c>
      <c r="E223" s="25" t="s">
        <v>282</v>
      </c>
      <c r="F223" s="25" t="s">
        <v>283</v>
      </c>
      <c r="G223" s="63">
        <v>462421</v>
      </c>
      <c r="H223" s="63">
        <v>9059418</v>
      </c>
      <c r="I223" s="25" t="s">
        <v>19</v>
      </c>
      <c r="J223" s="43">
        <v>18</v>
      </c>
      <c r="K223" s="25" t="s">
        <v>23</v>
      </c>
      <c r="L223" s="25">
        <v>2012</v>
      </c>
    </row>
    <row r="224" spans="1:12" ht="18.95" customHeight="1">
      <c r="A224" s="20">
        <v>222</v>
      </c>
      <c r="B224" s="29" t="s">
        <v>341</v>
      </c>
      <c r="C224" s="25" t="s">
        <v>303</v>
      </c>
      <c r="D224" s="25" t="s">
        <v>282</v>
      </c>
      <c r="E224" s="25" t="s">
        <v>282</v>
      </c>
      <c r="F224" s="25" t="s">
        <v>283</v>
      </c>
      <c r="G224" s="63">
        <v>460808.10362972075</v>
      </c>
      <c r="H224" s="63">
        <v>9058012.2778807394</v>
      </c>
      <c r="I224" s="25">
        <v>17.579999999999998</v>
      </c>
      <c r="J224" s="43">
        <v>15</v>
      </c>
      <c r="K224" s="25" t="s">
        <v>23</v>
      </c>
      <c r="L224" s="25">
        <v>2013</v>
      </c>
    </row>
    <row r="225" spans="1:12" ht="18.95" customHeight="1">
      <c r="A225" s="20">
        <v>223</v>
      </c>
      <c r="B225" s="29" t="s">
        <v>342</v>
      </c>
      <c r="C225" s="25" t="s">
        <v>303</v>
      </c>
      <c r="D225" s="25" t="s">
        <v>296</v>
      </c>
      <c r="E225" s="25" t="s">
        <v>296</v>
      </c>
      <c r="F225" s="25" t="s">
        <v>283</v>
      </c>
      <c r="G225" s="63">
        <v>466220</v>
      </c>
      <c r="H225" s="63">
        <v>9067201</v>
      </c>
      <c r="I225" s="25" t="s">
        <v>19</v>
      </c>
      <c r="J225" s="25">
        <v>15.14</v>
      </c>
      <c r="K225" s="25" t="s">
        <v>23</v>
      </c>
      <c r="L225" s="25">
        <v>2013</v>
      </c>
    </row>
    <row r="226" spans="1:12" ht="18.95" customHeight="1">
      <c r="A226" s="20">
        <v>224</v>
      </c>
      <c r="B226" s="29" t="s">
        <v>343</v>
      </c>
      <c r="C226" s="25" t="s">
        <v>293</v>
      </c>
      <c r="D226" s="25" t="s">
        <v>281</v>
      </c>
      <c r="E226" s="25" t="s">
        <v>282</v>
      </c>
      <c r="F226" s="25" t="s">
        <v>283</v>
      </c>
      <c r="G226" s="63">
        <v>461265.4715746693</v>
      </c>
      <c r="H226" s="63">
        <v>9059333.2325197272</v>
      </c>
      <c r="I226" s="25">
        <v>21.19</v>
      </c>
      <c r="J226" s="43">
        <v>16</v>
      </c>
      <c r="K226" s="25" t="s">
        <v>23</v>
      </c>
      <c r="L226" s="25">
        <v>2011</v>
      </c>
    </row>
    <row r="227" spans="1:12" ht="18.95" customHeight="1">
      <c r="A227" s="20">
        <v>225</v>
      </c>
      <c r="B227" s="29" t="s">
        <v>344</v>
      </c>
      <c r="C227" s="25">
        <v>2002</v>
      </c>
      <c r="D227" s="25" t="s">
        <v>296</v>
      </c>
      <c r="E227" s="25" t="s">
        <v>296</v>
      </c>
      <c r="F227" s="25" t="s">
        <v>283</v>
      </c>
      <c r="G227" s="63">
        <v>465530.16330415249</v>
      </c>
      <c r="H227" s="63">
        <v>9078591.9833809566</v>
      </c>
      <c r="I227" s="25">
        <v>5</v>
      </c>
      <c r="J227" s="43">
        <v>20</v>
      </c>
      <c r="K227" s="25" t="s">
        <v>23</v>
      </c>
      <c r="L227" s="25">
        <v>2013</v>
      </c>
    </row>
    <row r="228" spans="1:12" ht="18.95" customHeight="1">
      <c r="A228" s="20">
        <v>226</v>
      </c>
      <c r="B228" s="29" t="s">
        <v>345</v>
      </c>
      <c r="C228" s="25">
        <v>2006</v>
      </c>
      <c r="D228" s="25" t="s">
        <v>296</v>
      </c>
      <c r="E228" s="25" t="s">
        <v>296</v>
      </c>
      <c r="F228" s="25" t="s">
        <v>283</v>
      </c>
      <c r="G228" s="63">
        <v>467337.65637184313</v>
      </c>
      <c r="H228" s="63">
        <v>9074693.2439561114</v>
      </c>
      <c r="I228" s="25" t="s">
        <v>19</v>
      </c>
      <c r="J228" s="25">
        <v>20.46</v>
      </c>
      <c r="K228" s="25" t="s">
        <v>23</v>
      </c>
      <c r="L228" s="25">
        <v>2013</v>
      </c>
    </row>
    <row r="229" spans="1:12" ht="18.95" customHeight="1">
      <c r="A229" s="20">
        <v>227</v>
      </c>
      <c r="B229" s="29" t="s">
        <v>346</v>
      </c>
      <c r="C229" s="25">
        <v>2008</v>
      </c>
      <c r="D229" s="25" t="s">
        <v>282</v>
      </c>
      <c r="E229" s="25" t="s">
        <v>282</v>
      </c>
      <c r="F229" s="25" t="s">
        <v>283</v>
      </c>
      <c r="G229" s="63">
        <v>458213.50082376815</v>
      </c>
      <c r="H229" s="63">
        <v>9053986.763749063</v>
      </c>
      <c r="I229" s="25" t="s">
        <v>19</v>
      </c>
      <c r="J229" s="43">
        <v>18</v>
      </c>
      <c r="K229" s="25" t="s">
        <v>23</v>
      </c>
      <c r="L229" s="25">
        <v>2013</v>
      </c>
    </row>
    <row r="230" spans="1:12" ht="18.95" customHeight="1">
      <c r="A230" s="20">
        <v>228</v>
      </c>
      <c r="B230" s="29" t="s">
        <v>347</v>
      </c>
      <c r="C230" s="25">
        <v>2010</v>
      </c>
      <c r="D230" s="25" t="s">
        <v>281</v>
      </c>
      <c r="E230" s="25" t="s">
        <v>282</v>
      </c>
      <c r="F230" s="25" t="s">
        <v>283</v>
      </c>
      <c r="G230" s="63">
        <v>462305.11658987455</v>
      </c>
      <c r="H230" s="63">
        <v>9059119.194167383</v>
      </c>
      <c r="I230" s="25">
        <v>7</v>
      </c>
      <c r="J230" s="43">
        <v>15</v>
      </c>
      <c r="K230" s="25" t="s">
        <v>23</v>
      </c>
      <c r="L230" s="25">
        <v>2013</v>
      </c>
    </row>
    <row r="231" spans="1:12" ht="18.95" customHeight="1">
      <c r="A231" s="20">
        <v>229</v>
      </c>
      <c r="B231" s="29" t="s">
        <v>348</v>
      </c>
      <c r="C231" s="25">
        <v>2010</v>
      </c>
      <c r="D231" s="25" t="s">
        <v>296</v>
      </c>
      <c r="E231" s="25" t="s">
        <v>296</v>
      </c>
      <c r="F231" s="25" t="s">
        <v>283</v>
      </c>
      <c r="G231" s="63">
        <v>468087</v>
      </c>
      <c r="H231" s="63">
        <v>9071379</v>
      </c>
      <c r="I231" s="25" t="s">
        <v>19</v>
      </c>
      <c r="J231" s="43">
        <v>18</v>
      </c>
      <c r="K231" s="25" t="s">
        <v>23</v>
      </c>
      <c r="L231" s="25">
        <v>2013</v>
      </c>
    </row>
    <row r="232" spans="1:12" ht="18.95" customHeight="1">
      <c r="A232" s="20">
        <v>230</v>
      </c>
      <c r="B232" s="29" t="s">
        <v>349</v>
      </c>
      <c r="C232" s="25" t="s">
        <v>350</v>
      </c>
      <c r="D232" s="25" t="s">
        <v>281</v>
      </c>
      <c r="E232" s="25" t="s">
        <v>282</v>
      </c>
      <c r="F232" s="25" t="s">
        <v>283</v>
      </c>
      <c r="G232" s="63">
        <v>462183.2101796146</v>
      </c>
      <c r="H232" s="63">
        <v>9058689.1446550582</v>
      </c>
      <c r="I232" s="25">
        <v>9.15</v>
      </c>
      <c r="J232" s="43">
        <v>18</v>
      </c>
      <c r="K232" s="25" t="s">
        <v>23</v>
      </c>
      <c r="L232" s="25">
        <v>2014</v>
      </c>
    </row>
    <row r="233" spans="1:12" ht="18.95" customHeight="1">
      <c r="A233" s="20">
        <v>231</v>
      </c>
      <c r="B233" s="29" t="s">
        <v>351</v>
      </c>
      <c r="C233" s="25" t="s">
        <v>286</v>
      </c>
      <c r="D233" s="25" t="s">
        <v>282</v>
      </c>
      <c r="E233" s="25" t="s">
        <v>282</v>
      </c>
      <c r="F233" s="25" t="s">
        <v>283</v>
      </c>
      <c r="G233" s="63">
        <v>460075.86336468888</v>
      </c>
      <c r="H233" s="63">
        <v>9056445.3773248345</v>
      </c>
      <c r="I233" s="25">
        <v>19.8</v>
      </c>
      <c r="J233" s="43">
        <v>15</v>
      </c>
      <c r="K233" s="25" t="s">
        <v>23</v>
      </c>
      <c r="L233" s="25">
        <v>2014</v>
      </c>
    </row>
    <row r="234" spans="1:12" ht="18.95" customHeight="1">
      <c r="A234" s="20">
        <v>232</v>
      </c>
      <c r="B234" s="29" t="s">
        <v>352</v>
      </c>
      <c r="C234" s="25">
        <v>2013</v>
      </c>
      <c r="D234" s="25" t="s">
        <v>282</v>
      </c>
      <c r="E234" s="25" t="s">
        <v>282</v>
      </c>
      <c r="F234" s="25" t="s">
        <v>283</v>
      </c>
      <c r="G234" s="63">
        <v>462184.00144672935</v>
      </c>
      <c r="H234" s="63">
        <v>9057798.5520248339</v>
      </c>
      <c r="I234" s="25">
        <v>5.67</v>
      </c>
      <c r="J234" s="43">
        <v>15</v>
      </c>
      <c r="K234" s="25" t="s">
        <v>23</v>
      </c>
      <c r="L234" s="25">
        <v>2014</v>
      </c>
    </row>
    <row r="235" spans="1:12" ht="18.95" customHeight="1">
      <c r="A235" s="20">
        <v>233</v>
      </c>
      <c r="B235" s="29" t="s">
        <v>353</v>
      </c>
      <c r="C235" s="25" t="s">
        <v>286</v>
      </c>
      <c r="D235" s="25" t="s">
        <v>282</v>
      </c>
      <c r="E235" s="25" t="s">
        <v>282</v>
      </c>
      <c r="F235" s="25" t="s">
        <v>283</v>
      </c>
      <c r="G235" s="63">
        <v>462665</v>
      </c>
      <c r="H235" s="63">
        <v>9058063</v>
      </c>
      <c r="I235" s="25" t="s">
        <v>19</v>
      </c>
      <c r="J235" s="25">
        <v>21.3</v>
      </c>
      <c r="K235" s="25" t="s">
        <v>23</v>
      </c>
      <c r="L235" s="25">
        <v>2014</v>
      </c>
    </row>
    <row r="236" spans="1:12" ht="18.95" customHeight="1">
      <c r="A236" s="20">
        <v>234</v>
      </c>
      <c r="B236" s="29" t="s">
        <v>354</v>
      </c>
      <c r="C236" s="25" t="s">
        <v>303</v>
      </c>
      <c r="D236" s="25" t="s">
        <v>282</v>
      </c>
      <c r="E236" s="25" t="s">
        <v>282</v>
      </c>
      <c r="F236" s="25" t="s">
        <v>283</v>
      </c>
      <c r="G236" s="63">
        <v>460822</v>
      </c>
      <c r="H236" s="63">
        <v>9058212</v>
      </c>
      <c r="I236" s="25" t="s">
        <v>19</v>
      </c>
      <c r="J236" s="25">
        <v>9.31</v>
      </c>
      <c r="K236" s="25" t="s">
        <v>23</v>
      </c>
      <c r="L236" s="25">
        <v>2014</v>
      </c>
    </row>
    <row r="237" spans="1:12" ht="18.95" customHeight="1">
      <c r="A237" s="20">
        <v>235</v>
      </c>
      <c r="B237" s="29" t="s">
        <v>355</v>
      </c>
      <c r="C237" s="25" t="s">
        <v>293</v>
      </c>
      <c r="D237" s="25" t="s">
        <v>281</v>
      </c>
      <c r="E237" s="25" t="s">
        <v>282</v>
      </c>
      <c r="F237" s="25" t="s">
        <v>283</v>
      </c>
      <c r="G237" s="63">
        <v>462519.74242741364</v>
      </c>
      <c r="H237" s="63">
        <v>9058413.0512782037</v>
      </c>
      <c r="I237" s="25">
        <v>4.7</v>
      </c>
      <c r="J237" s="43">
        <v>15</v>
      </c>
      <c r="K237" s="25" t="s">
        <v>23</v>
      </c>
      <c r="L237" s="25">
        <v>2014</v>
      </c>
    </row>
    <row r="238" spans="1:12" ht="18.95" customHeight="1">
      <c r="A238" s="20">
        <v>236</v>
      </c>
      <c r="B238" s="29" t="s">
        <v>356</v>
      </c>
      <c r="C238" s="25">
        <v>2007</v>
      </c>
      <c r="D238" s="25" t="s">
        <v>282</v>
      </c>
      <c r="E238" s="25" t="s">
        <v>282</v>
      </c>
      <c r="F238" s="25" t="s">
        <v>283</v>
      </c>
      <c r="G238" s="63">
        <v>460823</v>
      </c>
      <c r="H238" s="63">
        <v>9058649</v>
      </c>
      <c r="I238" s="25" t="s">
        <v>19</v>
      </c>
      <c r="J238" s="43">
        <v>16</v>
      </c>
      <c r="K238" s="25" t="s">
        <v>23</v>
      </c>
      <c r="L238" s="25">
        <v>2014</v>
      </c>
    </row>
    <row r="239" spans="1:12" ht="18.95" customHeight="1">
      <c r="A239" s="20">
        <v>237</v>
      </c>
      <c r="B239" s="29" t="s">
        <v>357</v>
      </c>
      <c r="C239" s="25">
        <v>2013</v>
      </c>
      <c r="D239" s="25" t="s">
        <v>282</v>
      </c>
      <c r="E239" s="25" t="s">
        <v>282</v>
      </c>
      <c r="F239" s="25" t="s">
        <v>283</v>
      </c>
      <c r="G239" s="63">
        <v>461047</v>
      </c>
      <c r="H239" s="63">
        <v>9058127</v>
      </c>
      <c r="I239" s="25">
        <v>28</v>
      </c>
      <c r="J239" s="43">
        <v>18</v>
      </c>
      <c r="K239" s="25" t="s">
        <v>23</v>
      </c>
      <c r="L239" s="25">
        <v>2014</v>
      </c>
    </row>
    <row r="240" spans="1:12" ht="18.95" customHeight="1">
      <c r="A240" s="20">
        <v>238</v>
      </c>
      <c r="B240" s="29" t="s">
        <v>358</v>
      </c>
      <c r="C240" s="25">
        <v>2013</v>
      </c>
      <c r="D240" s="25" t="s">
        <v>282</v>
      </c>
      <c r="E240" s="25" t="s">
        <v>282</v>
      </c>
      <c r="F240" s="25" t="s">
        <v>283</v>
      </c>
      <c r="G240" s="63">
        <v>462470</v>
      </c>
      <c r="H240" s="63">
        <v>9058074</v>
      </c>
      <c r="I240" s="25">
        <v>27</v>
      </c>
      <c r="J240" s="25">
        <v>25.18</v>
      </c>
      <c r="K240" s="25" t="s">
        <v>23</v>
      </c>
      <c r="L240" s="25">
        <v>2014</v>
      </c>
    </row>
    <row r="241" spans="1:12" ht="18.95" customHeight="1">
      <c r="A241" s="20">
        <v>239</v>
      </c>
      <c r="B241" s="29" t="s">
        <v>359</v>
      </c>
      <c r="C241" s="25">
        <v>2013</v>
      </c>
      <c r="D241" s="25" t="s">
        <v>296</v>
      </c>
      <c r="E241" s="25" t="s">
        <v>296</v>
      </c>
      <c r="F241" s="25" t="s">
        <v>283</v>
      </c>
      <c r="G241" s="63">
        <v>464306.22809723596</v>
      </c>
      <c r="H241" s="63">
        <v>9079205.1919314209</v>
      </c>
      <c r="I241" s="25" t="s">
        <v>19</v>
      </c>
      <c r="J241" s="43">
        <v>20</v>
      </c>
      <c r="K241" s="25" t="s">
        <v>23</v>
      </c>
      <c r="L241" s="25">
        <v>2014</v>
      </c>
    </row>
    <row r="242" spans="1:12" ht="18.95" customHeight="1">
      <c r="A242" s="20">
        <v>240</v>
      </c>
      <c r="B242" s="29" t="s">
        <v>360</v>
      </c>
      <c r="C242" s="25" t="s">
        <v>361</v>
      </c>
      <c r="D242" s="25" t="s">
        <v>319</v>
      </c>
      <c r="E242" s="25" t="s">
        <v>296</v>
      </c>
      <c r="F242" s="25" t="s">
        <v>283</v>
      </c>
      <c r="G242" s="63">
        <v>461900.29649962002</v>
      </c>
      <c r="H242" s="63">
        <v>9082078.2546389271</v>
      </c>
      <c r="I242" s="25">
        <v>37</v>
      </c>
      <c r="J242" s="43">
        <v>17</v>
      </c>
      <c r="K242" s="25" t="s">
        <v>23</v>
      </c>
      <c r="L242" s="25">
        <v>2014</v>
      </c>
    </row>
    <row r="243" spans="1:12" ht="18.95" customHeight="1">
      <c r="A243" s="20">
        <v>241</v>
      </c>
      <c r="B243" s="29" t="s">
        <v>362</v>
      </c>
      <c r="C243" s="25" t="s">
        <v>19</v>
      </c>
      <c r="D243" s="25" t="s">
        <v>296</v>
      </c>
      <c r="E243" s="25" t="s">
        <v>296</v>
      </c>
      <c r="F243" s="25" t="s">
        <v>283</v>
      </c>
      <c r="G243" s="63">
        <v>466906</v>
      </c>
      <c r="H243" s="63">
        <v>9077831</v>
      </c>
      <c r="I243" s="25">
        <v>6</v>
      </c>
      <c r="J243" s="43">
        <v>15</v>
      </c>
      <c r="K243" s="25" t="s">
        <v>23</v>
      </c>
      <c r="L243" s="25">
        <v>2014</v>
      </c>
    </row>
    <row r="244" spans="1:12" ht="18.95" customHeight="1">
      <c r="A244" s="20">
        <v>242</v>
      </c>
      <c r="B244" s="29" t="s">
        <v>363</v>
      </c>
      <c r="C244" s="25">
        <v>2013</v>
      </c>
      <c r="D244" s="25" t="s">
        <v>319</v>
      </c>
      <c r="E244" s="25" t="s">
        <v>296</v>
      </c>
      <c r="F244" s="25" t="s">
        <v>283</v>
      </c>
      <c r="G244" s="63">
        <v>461459.07236962998</v>
      </c>
      <c r="H244" s="63">
        <v>9082181.6175799891</v>
      </c>
      <c r="I244" s="25">
        <v>27.28</v>
      </c>
      <c r="J244" s="43">
        <v>16</v>
      </c>
      <c r="K244" s="25" t="s">
        <v>23</v>
      </c>
      <c r="L244" s="25" t="s">
        <v>364</v>
      </c>
    </row>
    <row r="245" spans="1:12" ht="18.95" customHeight="1">
      <c r="A245" s="20">
        <v>243</v>
      </c>
      <c r="B245" s="29" t="s">
        <v>365</v>
      </c>
      <c r="C245" s="25" t="s">
        <v>286</v>
      </c>
      <c r="D245" s="25" t="s">
        <v>282</v>
      </c>
      <c r="E245" s="25" t="s">
        <v>282</v>
      </c>
      <c r="F245" s="25" t="s">
        <v>283</v>
      </c>
      <c r="G245" s="63">
        <v>460045.0910243392</v>
      </c>
      <c r="H245" s="63">
        <v>9056660.3198197987</v>
      </c>
      <c r="I245" s="25">
        <v>21.82</v>
      </c>
      <c r="J245" s="43">
        <v>15</v>
      </c>
      <c r="K245" s="25" t="s">
        <v>23</v>
      </c>
      <c r="L245" s="25">
        <v>2015</v>
      </c>
    </row>
    <row r="246" spans="1:12" ht="18.95" customHeight="1">
      <c r="A246" s="20">
        <v>244</v>
      </c>
      <c r="B246" s="29" t="s">
        <v>366</v>
      </c>
      <c r="C246" s="25" t="s">
        <v>286</v>
      </c>
      <c r="D246" s="25" t="s">
        <v>296</v>
      </c>
      <c r="E246" s="25" t="s">
        <v>296</v>
      </c>
      <c r="F246" s="25" t="s">
        <v>283</v>
      </c>
      <c r="G246" s="63">
        <v>466089.90875845379</v>
      </c>
      <c r="H246" s="63">
        <v>9066861.2792580873</v>
      </c>
      <c r="I246" s="25">
        <v>8.2200000000000006</v>
      </c>
      <c r="J246" s="43">
        <v>15</v>
      </c>
      <c r="K246" s="25" t="s">
        <v>23</v>
      </c>
      <c r="L246" s="25">
        <v>2015</v>
      </c>
    </row>
    <row r="247" spans="1:12" ht="18.95" customHeight="1">
      <c r="A247" s="20">
        <v>245</v>
      </c>
      <c r="B247" s="29" t="s">
        <v>367</v>
      </c>
      <c r="C247" s="25" t="s">
        <v>303</v>
      </c>
      <c r="D247" s="25" t="s">
        <v>281</v>
      </c>
      <c r="E247" s="25" t="s">
        <v>282</v>
      </c>
      <c r="F247" s="25" t="s">
        <v>283</v>
      </c>
      <c r="G247" s="63">
        <v>464807.44289367233</v>
      </c>
      <c r="H247" s="63">
        <v>9064679.8425912037</v>
      </c>
      <c r="I247" s="25">
        <v>12.14</v>
      </c>
      <c r="J247" s="43">
        <v>12</v>
      </c>
      <c r="K247" s="25" t="s">
        <v>23</v>
      </c>
      <c r="L247" s="25">
        <v>2015</v>
      </c>
    </row>
    <row r="248" spans="1:12" ht="18.95" customHeight="1">
      <c r="A248" s="20">
        <v>246</v>
      </c>
      <c r="B248" s="29" t="s">
        <v>368</v>
      </c>
      <c r="C248" s="25" t="s">
        <v>303</v>
      </c>
      <c r="D248" s="25" t="s">
        <v>296</v>
      </c>
      <c r="E248" s="25" t="s">
        <v>296</v>
      </c>
      <c r="F248" s="25" t="s">
        <v>283</v>
      </c>
      <c r="G248" s="63">
        <v>466907.08307935693</v>
      </c>
      <c r="H248" s="63">
        <v>9077856.0194053184</v>
      </c>
      <c r="I248" s="25">
        <v>5</v>
      </c>
      <c r="J248" s="25">
        <v>15.14</v>
      </c>
      <c r="K248" s="25" t="s">
        <v>23</v>
      </c>
      <c r="L248" s="25">
        <v>2015</v>
      </c>
    </row>
    <row r="249" spans="1:12" ht="18.95" customHeight="1">
      <c r="A249" s="20">
        <v>247</v>
      </c>
      <c r="B249" s="29" t="s">
        <v>369</v>
      </c>
      <c r="C249" s="25" t="s">
        <v>303</v>
      </c>
      <c r="D249" s="25" t="s">
        <v>296</v>
      </c>
      <c r="E249" s="25" t="s">
        <v>296</v>
      </c>
      <c r="F249" s="25" t="s">
        <v>283</v>
      </c>
      <c r="G249" s="63">
        <v>466723.36024939566</v>
      </c>
      <c r="H249" s="63">
        <v>9078132.2665818222</v>
      </c>
      <c r="I249" s="25">
        <v>4.2</v>
      </c>
      <c r="J249" s="43">
        <v>12</v>
      </c>
      <c r="K249" s="25" t="s">
        <v>23</v>
      </c>
      <c r="L249" s="25">
        <v>2015</v>
      </c>
    </row>
    <row r="250" spans="1:12" ht="18.95" customHeight="1">
      <c r="A250" s="20">
        <v>248</v>
      </c>
      <c r="B250" s="29" t="s">
        <v>370</v>
      </c>
      <c r="C250" s="25" t="s">
        <v>306</v>
      </c>
      <c r="D250" s="25" t="s">
        <v>281</v>
      </c>
      <c r="E250" s="25" t="s">
        <v>282</v>
      </c>
      <c r="F250" s="25" t="s">
        <v>283</v>
      </c>
      <c r="G250" s="63">
        <v>462851.91294507525</v>
      </c>
      <c r="H250" s="63">
        <v>9063142.6915650927</v>
      </c>
      <c r="I250" s="25">
        <v>16.52</v>
      </c>
      <c r="J250" s="43">
        <v>16</v>
      </c>
      <c r="K250" s="25" t="s">
        <v>23</v>
      </c>
      <c r="L250" s="25">
        <v>2015</v>
      </c>
    </row>
    <row r="251" spans="1:12" ht="18.95" customHeight="1">
      <c r="A251" s="20">
        <v>249</v>
      </c>
      <c r="B251" s="29" t="s">
        <v>371</v>
      </c>
      <c r="C251" s="25" t="s">
        <v>372</v>
      </c>
      <c r="D251" s="25" t="s">
        <v>282</v>
      </c>
      <c r="E251" s="25" t="s">
        <v>282</v>
      </c>
      <c r="F251" s="25" t="s">
        <v>283</v>
      </c>
      <c r="G251" s="63">
        <v>460443.49800000002</v>
      </c>
      <c r="H251" s="63">
        <v>9055647.2300000004</v>
      </c>
      <c r="I251" s="25" t="s">
        <v>19</v>
      </c>
      <c r="J251" s="43">
        <v>15</v>
      </c>
      <c r="K251" s="25" t="s">
        <v>23</v>
      </c>
      <c r="L251" s="25">
        <v>2015</v>
      </c>
    </row>
    <row r="252" spans="1:12" ht="18.95" customHeight="1">
      <c r="A252" s="20">
        <v>250</v>
      </c>
      <c r="B252" s="29" t="s">
        <v>373</v>
      </c>
      <c r="C252" s="25">
        <v>1988</v>
      </c>
      <c r="D252" s="25" t="s">
        <v>282</v>
      </c>
      <c r="E252" s="25" t="s">
        <v>282</v>
      </c>
      <c r="F252" s="25" t="s">
        <v>283</v>
      </c>
      <c r="G252" s="63">
        <v>459250.65399999998</v>
      </c>
      <c r="H252" s="63">
        <v>9056229.6219999995</v>
      </c>
      <c r="I252" s="25">
        <v>30.8</v>
      </c>
      <c r="J252" s="43">
        <v>15</v>
      </c>
      <c r="K252" s="25" t="s">
        <v>23</v>
      </c>
      <c r="L252" s="25">
        <v>2015</v>
      </c>
    </row>
    <row r="253" spans="1:12" ht="18.95" customHeight="1">
      <c r="A253" s="20">
        <v>251</v>
      </c>
      <c r="B253" s="29" t="s">
        <v>374</v>
      </c>
      <c r="C253" s="25" t="s">
        <v>303</v>
      </c>
      <c r="D253" s="25" t="s">
        <v>281</v>
      </c>
      <c r="E253" s="25" t="s">
        <v>282</v>
      </c>
      <c r="F253" s="25" t="s">
        <v>283</v>
      </c>
      <c r="G253" s="63">
        <v>464990.27167647216</v>
      </c>
      <c r="H253" s="63">
        <v>9065447.7407817803</v>
      </c>
      <c r="I253" s="25">
        <v>17.3</v>
      </c>
      <c r="J253" s="43">
        <v>15</v>
      </c>
      <c r="K253" s="25" t="s">
        <v>23</v>
      </c>
      <c r="L253" s="25">
        <v>2016</v>
      </c>
    </row>
    <row r="254" spans="1:12" ht="18.95" customHeight="1">
      <c r="A254" s="20">
        <v>252</v>
      </c>
      <c r="B254" s="29" t="s">
        <v>375</v>
      </c>
      <c r="C254" s="25" t="s">
        <v>303</v>
      </c>
      <c r="D254" s="25" t="s">
        <v>281</v>
      </c>
      <c r="E254" s="25" t="s">
        <v>282</v>
      </c>
      <c r="F254" s="25" t="s">
        <v>283</v>
      </c>
      <c r="G254" s="63">
        <v>465112.67751985264</v>
      </c>
      <c r="H254" s="63">
        <v>9065325.0007866267</v>
      </c>
      <c r="I254" s="25">
        <v>14.58</v>
      </c>
      <c r="J254" s="43">
        <v>15</v>
      </c>
      <c r="K254" s="25" t="s">
        <v>23</v>
      </c>
      <c r="L254" s="25">
        <v>2016</v>
      </c>
    </row>
    <row r="255" spans="1:12" ht="18.95" customHeight="1">
      <c r="A255" s="20">
        <v>253</v>
      </c>
      <c r="B255" s="29" t="s">
        <v>376</v>
      </c>
      <c r="C255" s="25" t="s">
        <v>303</v>
      </c>
      <c r="D255" s="25" t="s">
        <v>281</v>
      </c>
      <c r="E255" s="25" t="s">
        <v>282</v>
      </c>
      <c r="F255" s="25" t="s">
        <v>283</v>
      </c>
      <c r="G255" s="63">
        <v>464714.88122315385</v>
      </c>
      <c r="H255" s="63">
        <v>9065693.194647776</v>
      </c>
      <c r="I255" s="25">
        <v>26.58</v>
      </c>
      <c r="J255" s="43">
        <v>12</v>
      </c>
      <c r="K255" s="25" t="s">
        <v>23</v>
      </c>
      <c r="L255" s="25">
        <v>2016</v>
      </c>
    </row>
    <row r="256" spans="1:12" ht="18.95" customHeight="1">
      <c r="A256" s="20">
        <v>254</v>
      </c>
      <c r="B256" s="29" t="s">
        <v>377</v>
      </c>
      <c r="C256" s="25" t="s">
        <v>306</v>
      </c>
      <c r="D256" s="25" t="s">
        <v>281</v>
      </c>
      <c r="E256" s="25" t="s">
        <v>282</v>
      </c>
      <c r="F256" s="25" t="s">
        <v>283</v>
      </c>
      <c r="G256" s="63">
        <v>464867.81483824912</v>
      </c>
      <c r="H256" s="63">
        <v>9065631.9002738185</v>
      </c>
      <c r="I256" s="25">
        <v>25.08</v>
      </c>
      <c r="J256" s="43">
        <v>17</v>
      </c>
      <c r="K256" s="25" t="s">
        <v>23</v>
      </c>
      <c r="L256" s="25">
        <v>2016</v>
      </c>
    </row>
    <row r="257" spans="1:12" ht="18.95" customHeight="1">
      <c r="A257" s="20">
        <v>255</v>
      </c>
      <c r="B257" s="29" t="s">
        <v>378</v>
      </c>
      <c r="C257" s="25" t="s">
        <v>280</v>
      </c>
      <c r="D257" s="25" t="s">
        <v>296</v>
      </c>
      <c r="E257" s="25" t="s">
        <v>296</v>
      </c>
      <c r="F257" s="25" t="s">
        <v>283</v>
      </c>
      <c r="G257" s="63">
        <v>466173.30039449548</v>
      </c>
      <c r="H257" s="63">
        <v>9077517.6477293577</v>
      </c>
      <c r="I257" s="25">
        <v>10.36</v>
      </c>
      <c r="J257" s="43">
        <v>15</v>
      </c>
      <c r="K257" s="25" t="s">
        <v>23</v>
      </c>
      <c r="L257" s="25">
        <v>2016</v>
      </c>
    </row>
    <row r="258" spans="1:12" ht="18.95" customHeight="1">
      <c r="A258" s="20">
        <v>256</v>
      </c>
      <c r="B258" s="29" t="s">
        <v>379</v>
      </c>
      <c r="C258" s="25">
        <v>2002</v>
      </c>
      <c r="D258" s="25" t="s">
        <v>296</v>
      </c>
      <c r="E258" s="25" t="s">
        <v>296</v>
      </c>
      <c r="F258" s="25" t="s">
        <v>283</v>
      </c>
      <c r="G258" s="63">
        <v>465958.62836855993</v>
      </c>
      <c r="H258" s="63">
        <v>9078254.5136939045</v>
      </c>
      <c r="I258" s="25">
        <v>5</v>
      </c>
      <c r="J258" s="43">
        <v>16</v>
      </c>
      <c r="K258" s="25" t="s">
        <v>23</v>
      </c>
      <c r="L258" s="25">
        <v>2016</v>
      </c>
    </row>
    <row r="259" spans="1:12" ht="18.95" customHeight="1">
      <c r="A259" s="20">
        <v>257</v>
      </c>
      <c r="B259" s="29" t="s">
        <v>380</v>
      </c>
      <c r="C259" s="25">
        <v>2003</v>
      </c>
      <c r="D259" s="25" t="s">
        <v>281</v>
      </c>
      <c r="E259" s="25" t="s">
        <v>282</v>
      </c>
      <c r="F259" s="25" t="s">
        <v>283</v>
      </c>
      <c r="G259" s="63">
        <v>463341.05858371186</v>
      </c>
      <c r="H259" s="63">
        <v>9063204.5334510375</v>
      </c>
      <c r="I259" s="25">
        <v>5</v>
      </c>
      <c r="J259" s="43">
        <v>10</v>
      </c>
      <c r="K259" s="25" t="s">
        <v>23</v>
      </c>
      <c r="L259" s="25">
        <v>2016</v>
      </c>
    </row>
    <row r="260" spans="1:12" ht="18.95" customHeight="1">
      <c r="A260" s="20">
        <v>258</v>
      </c>
      <c r="B260" s="29" t="s">
        <v>381</v>
      </c>
      <c r="C260" s="25" t="s">
        <v>286</v>
      </c>
      <c r="D260" s="25" t="s">
        <v>282</v>
      </c>
      <c r="E260" s="25" t="s">
        <v>282</v>
      </c>
      <c r="F260" s="25" t="s">
        <v>283</v>
      </c>
      <c r="G260" s="63">
        <v>459250.67450881639</v>
      </c>
      <c r="H260" s="63">
        <v>9056229.6221680529</v>
      </c>
      <c r="I260" s="25">
        <v>44.3</v>
      </c>
      <c r="J260" s="25">
        <v>30</v>
      </c>
      <c r="K260" s="25" t="s">
        <v>23</v>
      </c>
      <c r="L260" s="25" t="s">
        <v>19</v>
      </c>
    </row>
    <row r="261" spans="1:12" ht="18.95" customHeight="1">
      <c r="A261" s="20">
        <v>259</v>
      </c>
      <c r="B261" s="29" t="s">
        <v>382</v>
      </c>
      <c r="C261" s="25" t="s">
        <v>286</v>
      </c>
      <c r="D261" s="25" t="s">
        <v>282</v>
      </c>
      <c r="E261" s="25" t="s">
        <v>282</v>
      </c>
      <c r="F261" s="25" t="s">
        <v>283</v>
      </c>
      <c r="G261" s="63">
        <v>460228.0532025643</v>
      </c>
      <c r="H261" s="63">
        <v>9057151.8545564618</v>
      </c>
      <c r="I261" s="25">
        <v>19.149999999999999</v>
      </c>
      <c r="J261" s="43">
        <v>16</v>
      </c>
      <c r="K261" s="25" t="s">
        <v>23</v>
      </c>
      <c r="L261" s="25" t="s">
        <v>19</v>
      </c>
    </row>
    <row r="262" spans="1:12" ht="18.95" customHeight="1">
      <c r="A262" s="20">
        <v>260</v>
      </c>
      <c r="B262" s="29" t="s">
        <v>383</v>
      </c>
      <c r="C262" s="25" t="s">
        <v>286</v>
      </c>
      <c r="D262" s="25" t="s">
        <v>282</v>
      </c>
      <c r="E262" s="25" t="s">
        <v>282</v>
      </c>
      <c r="F262" s="25" t="s">
        <v>283</v>
      </c>
      <c r="G262" s="63">
        <v>460380.53461627837</v>
      </c>
      <c r="H262" s="63">
        <v>9057551.229296945</v>
      </c>
      <c r="I262" s="25">
        <v>17.45</v>
      </c>
      <c r="J262" s="43">
        <v>15</v>
      </c>
      <c r="K262" s="25" t="s">
        <v>23</v>
      </c>
      <c r="L262" s="25" t="s">
        <v>19</v>
      </c>
    </row>
    <row r="263" spans="1:12" ht="18.95" customHeight="1">
      <c r="A263" s="20">
        <v>261</v>
      </c>
      <c r="B263" s="29" t="s">
        <v>384</v>
      </c>
      <c r="C263" s="25" t="s">
        <v>293</v>
      </c>
      <c r="D263" s="25" t="s">
        <v>282</v>
      </c>
      <c r="E263" s="25" t="s">
        <v>282</v>
      </c>
      <c r="F263" s="25" t="s">
        <v>283</v>
      </c>
      <c r="G263" s="63">
        <v>459250.67450881639</v>
      </c>
      <c r="H263" s="63">
        <v>9056229.6221680529</v>
      </c>
      <c r="I263" s="25" t="s">
        <v>19</v>
      </c>
      <c r="J263" s="43">
        <v>15</v>
      </c>
      <c r="K263" s="25" t="s">
        <v>23</v>
      </c>
      <c r="L263" s="25">
        <v>2009</v>
      </c>
    </row>
    <row r="264" spans="1:12" ht="18.95" customHeight="1">
      <c r="A264" s="20">
        <v>262</v>
      </c>
      <c r="B264" s="29" t="s">
        <v>385</v>
      </c>
      <c r="C264" s="25" t="s">
        <v>330</v>
      </c>
      <c r="D264" s="25" t="s">
        <v>281</v>
      </c>
      <c r="E264" s="25" t="s">
        <v>282</v>
      </c>
      <c r="F264" s="25" t="s">
        <v>283</v>
      </c>
      <c r="G264" s="63">
        <v>461814.45147574606</v>
      </c>
      <c r="H264" s="63">
        <v>9060807.8127805553</v>
      </c>
      <c r="I264" s="25">
        <v>12</v>
      </c>
      <c r="J264" s="43">
        <v>15</v>
      </c>
      <c r="K264" s="25" t="s">
        <v>23</v>
      </c>
      <c r="L264" s="25" t="s">
        <v>19</v>
      </c>
    </row>
    <row r="265" spans="1:12" ht="18.95" customHeight="1">
      <c r="A265" s="20">
        <v>263</v>
      </c>
      <c r="B265" s="29" t="s">
        <v>386</v>
      </c>
      <c r="C265" s="25" t="s">
        <v>330</v>
      </c>
      <c r="D265" s="25" t="s">
        <v>281</v>
      </c>
      <c r="E265" s="25" t="s">
        <v>282</v>
      </c>
      <c r="F265" s="25" t="s">
        <v>283</v>
      </c>
      <c r="G265" s="63">
        <v>461777</v>
      </c>
      <c r="H265" s="63">
        <v>9061073</v>
      </c>
      <c r="I265" s="25">
        <v>15</v>
      </c>
      <c r="J265" s="43">
        <v>15</v>
      </c>
      <c r="K265" s="25" t="s">
        <v>23</v>
      </c>
      <c r="L265" s="25" t="s">
        <v>19</v>
      </c>
    </row>
    <row r="266" spans="1:12" ht="18.95" customHeight="1">
      <c r="A266" s="20">
        <v>264</v>
      </c>
      <c r="B266" s="29" t="s">
        <v>387</v>
      </c>
      <c r="C266" s="25" t="s">
        <v>330</v>
      </c>
      <c r="D266" s="25" t="s">
        <v>296</v>
      </c>
      <c r="E266" s="25" t="s">
        <v>296</v>
      </c>
      <c r="F266" s="25" t="s">
        <v>283</v>
      </c>
      <c r="G266" s="63">
        <v>468011.70716987032</v>
      </c>
      <c r="H266" s="63">
        <v>9073035.4210869689</v>
      </c>
      <c r="I266" s="25">
        <v>32.65</v>
      </c>
      <c r="J266" s="43">
        <v>12</v>
      </c>
      <c r="K266" s="25" t="s">
        <v>23</v>
      </c>
      <c r="L266" s="25" t="s">
        <v>19</v>
      </c>
    </row>
    <row r="267" spans="1:12" ht="18.95" customHeight="1">
      <c r="A267" s="20">
        <v>265</v>
      </c>
      <c r="B267" s="29" t="s">
        <v>388</v>
      </c>
      <c r="C267" s="25">
        <v>1994</v>
      </c>
      <c r="D267" s="25" t="s">
        <v>282</v>
      </c>
      <c r="E267" s="25" t="s">
        <v>282</v>
      </c>
      <c r="F267" s="25" t="s">
        <v>283</v>
      </c>
      <c r="G267" s="63">
        <v>461787.04631036171</v>
      </c>
      <c r="H267" s="63">
        <v>9057276.1249987464</v>
      </c>
      <c r="I267" s="25">
        <v>13.3</v>
      </c>
      <c r="J267" s="43">
        <v>16</v>
      </c>
      <c r="K267" s="25" t="s">
        <v>23</v>
      </c>
      <c r="L267" s="25" t="s">
        <v>19</v>
      </c>
    </row>
    <row r="268" spans="1:12" ht="18.95" customHeight="1">
      <c r="A268" s="20">
        <v>266</v>
      </c>
      <c r="B268" s="29" t="s">
        <v>389</v>
      </c>
      <c r="C268" s="25" t="s">
        <v>280</v>
      </c>
      <c r="D268" s="25" t="s">
        <v>282</v>
      </c>
      <c r="E268" s="25" t="s">
        <v>282</v>
      </c>
      <c r="F268" s="25" t="s">
        <v>283</v>
      </c>
      <c r="G268" s="63">
        <v>460226.56050788477</v>
      </c>
      <c r="H268" s="63">
        <v>9058748.7824227009</v>
      </c>
      <c r="I268" s="25">
        <v>45.26</v>
      </c>
      <c r="J268" s="43">
        <v>20</v>
      </c>
      <c r="K268" s="25" t="s">
        <v>23</v>
      </c>
      <c r="L268" s="25" t="s">
        <v>19</v>
      </c>
    </row>
    <row r="269" spans="1:12" ht="18.95" customHeight="1">
      <c r="A269" s="20">
        <v>267</v>
      </c>
      <c r="B269" s="29" t="s">
        <v>390</v>
      </c>
      <c r="C269" s="25" t="s">
        <v>280</v>
      </c>
      <c r="D269" s="25" t="s">
        <v>281</v>
      </c>
      <c r="E269" s="25" t="s">
        <v>282</v>
      </c>
      <c r="F269" s="25" t="s">
        <v>283</v>
      </c>
      <c r="G269" s="63">
        <v>461417.47113479191</v>
      </c>
      <c r="H269" s="63">
        <v>9060285.3839873243</v>
      </c>
      <c r="I269" s="25">
        <v>40</v>
      </c>
      <c r="J269" s="43">
        <v>18</v>
      </c>
      <c r="K269" s="25" t="s">
        <v>23</v>
      </c>
      <c r="L269" s="25" t="s">
        <v>19</v>
      </c>
    </row>
    <row r="270" spans="1:12" ht="18.95" customHeight="1">
      <c r="A270" s="20">
        <v>268</v>
      </c>
      <c r="B270" s="29" t="s">
        <v>391</v>
      </c>
      <c r="C270" s="25" t="s">
        <v>280</v>
      </c>
      <c r="D270" s="25" t="s">
        <v>281</v>
      </c>
      <c r="E270" s="25" t="s">
        <v>282</v>
      </c>
      <c r="F270" s="25" t="s">
        <v>283</v>
      </c>
      <c r="G270" s="63">
        <v>460867.52522257576</v>
      </c>
      <c r="H270" s="63">
        <v>9059885.6513642929</v>
      </c>
      <c r="I270" s="25">
        <v>45</v>
      </c>
      <c r="J270" s="25">
        <v>23.4</v>
      </c>
      <c r="K270" s="25" t="s">
        <v>23</v>
      </c>
      <c r="L270" s="25" t="s">
        <v>19</v>
      </c>
    </row>
    <row r="271" spans="1:12" ht="18.95" customHeight="1">
      <c r="A271" s="20">
        <v>269</v>
      </c>
      <c r="B271" s="29" t="s">
        <v>392</v>
      </c>
      <c r="C271" s="25" t="s">
        <v>280</v>
      </c>
      <c r="D271" s="25" t="s">
        <v>393</v>
      </c>
      <c r="E271" s="25" t="s">
        <v>394</v>
      </c>
      <c r="F271" s="25" t="s">
        <v>283</v>
      </c>
      <c r="G271" s="63">
        <v>444366.72691514518</v>
      </c>
      <c r="H271" s="63">
        <v>9053325.9173103906</v>
      </c>
      <c r="I271" s="25">
        <v>360</v>
      </c>
      <c r="J271" s="43">
        <v>15</v>
      </c>
      <c r="K271" s="25" t="s">
        <v>23</v>
      </c>
      <c r="L271" s="25" t="s">
        <v>19</v>
      </c>
    </row>
    <row r="272" spans="1:12" ht="18.95" customHeight="1">
      <c r="A272" s="20">
        <v>270</v>
      </c>
      <c r="B272" s="29" t="s">
        <v>395</v>
      </c>
      <c r="C272" s="25">
        <v>2011</v>
      </c>
      <c r="D272" s="25" t="s">
        <v>296</v>
      </c>
      <c r="E272" s="25" t="s">
        <v>296</v>
      </c>
      <c r="F272" s="25" t="s">
        <v>283</v>
      </c>
      <c r="G272" s="63">
        <v>466242.53067842108</v>
      </c>
      <c r="H272" s="63">
        <v>9067199.2081001159</v>
      </c>
      <c r="I272" s="25">
        <v>30</v>
      </c>
      <c r="J272" s="43">
        <v>16</v>
      </c>
      <c r="K272" s="25" t="s">
        <v>23</v>
      </c>
      <c r="L272" s="25">
        <v>2013</v>
      </c>
    </row>
    <row r="273" spans="1:12" ht="18.95" customHeight="1">
      <c r="A273" s="20">
        <v>271</v>
      </c>
      <c r="B273" s="29" t="s">
        <v>396</v>
      </c>
      <c r="C273" s="25">
        <v>2010</v>
      </c>
      <c r="D273" s="25" t="s">
        <v>282</v>
      </c>
      <c r="E273" s="25" t="s">
        <v>282</v>
      </c>
      <c r="F273" s="25" t="s">
        <v>283</v>
      </c>
      <c r="G273" s="63">
        <v>459953</v>
      </c>
      <c r="H273" s="63">
        <v>9058325</v>
      </c>
      <c r="I273" s="25" t="s">
        <v>19</v>
      </c>
      <c r="J273" s="43">
        <v>15</v>
      </c>
      <c r="K273" s="25" t="s">
        <v>23</v>
      </c>
      <c r="L273" s="25" t="s">
        <v>19</v>
      </c>
    </row>
    <row r="274" spans="1:12" ht="18.95" customHeight="1">
      <c r="A274" s="20">
        <v>272</v>
      </c>
      <c r="B274" s="29" t="s">
        <v>397</v>
      </c>
      <c r="C274" s="25" t="s">
        <v>303</v>
      </c>
      <c r="D274" s="25" t="s">
        <v>281</v>
      </c>
      <c r="E274" s="25" t="s">
        <v>282</v>
      </c>
      <c r="F274" s="25" t="s">
        <v>283</v>
      </c>
      <c r="G274" s="63">
        <v>465172.93314358394</v>
      </c>
      <c r="H274" s="63">
        <v>9066430.606945727</v>
      </c>
      <c r="I274" s="25">
        <v>23.12</v>
      </c>
      <c r="J274" s="43">
        <v>12</v>
      </c>
      <c r="K274" s="25" t="s">
        <v>23</v>
      </c>
      <c r="L274" s="25" t="s">
        <v>19</v>
      </c>
    </row>
    <row r="275" spans="1:12" ht="18.95" customHeight="1">
      <c r="A275" s="20">
        <v>273</v>
      </c>
      <c r="B275" s="29" t="s">
        <v>398</v>
      </c>
      <c r="C275" s="25">
        <v>2010</v>
      </c>
      <c r="D275" s="25" t="s">
        <v>281</v>
      </c>
      <c r="E275" s="25" t="s">
        <v>282</v>
      </c>
      <c r="F275" s="25" t="s">
        <v>283</v>
      </c>
      <c r="G275" s="63">
        <v>460286.70241924265</v>
      </c>
      <c r="H275" s="63">
        <v>9059823.694050625</v>
      </c>
      <c r="I275" s="25" t="s">
        <v>19</v>
      </c>
      <c r="J275" s="43">
        <v>15</v>
      </c>
      <c r="K275" s="25" t="s">
        <v>23</v>
      </c>
      <c r="L275" s="25" t="s">
        <v>19</v>
      </c>
    </row>
    <row r="276" spans="1:12" ht="18.95" customHeight="1">
      <c r="A276" s="20">
        <v>274</v>
      </c>
      <c r="B276" s="29" t="s">
        <v>399</v>
      </c>
      <c r="C276" s="25">
        <v>2007</v>
      </c>
      <c r="D276" s="25" t="s">
        <v>282</v>
      </c>
      <c r="E276" s="25" t="s">
        <v>282</v>
      </c>
      <c r="F276" s="25" t="s">
        <v>283</v>
      </c>
      <c r="G276" s="63">
        <v>460626</v>
      </c>
      <c r="H276" s="63">
        <v>9056773</v>
      </c>
      <c r="I276" s="25" t="s">
        <v>19</v>
      </c>
      <c r="J276" s="43">
        <v>15</v>
      </c>
      <c r="K276" s="25" t="s">
        <v>23</v>
      </c>
      <c r="L276" s="25">
        <v>2009</v>
      </c>
    </row>
    <row r="277" spans="1:12" ht="18.95" customHeight="1">
      <c r="A277" s="20">
        <v>275</v>
      </c>
      <c r="B277" s="29" t="s">
        <v>400</v>
      </c>
      <c r="C277" s="25" t="s">
        <v>93</v>
      </c>
      <c r="D277" s="25" t="s">
        <v>296</v>
      </c>
      <c r="E277" s="25" t="s">
        <v>296</v>
      </c>
      <c r="F277" s="25" t="s">
        <v>283</v>
      </c>
      <c r="G277" s="63">
        <v>466662.61322285858</v>
      </c>
      <c r="H277" s="63">
        <v>9077579.4452159572</v>
      </c>
      <c r="I277" s="25">
        <v>6.82</v>
      </c>
      <c r="J277" s="43">
        <v>10</v>
      </c>
      <c r="K277" s="25" t="s">
        <v>23</v>
      </c>
      <c r="L277" s="25" t="s">
        <v>19</v>
      </c>
    </row>
    <row r="278" spans="1:12" ht="18.95" customHeight="1">
      <c r="A278" s="20">
        <v>276</v>
      </c>
      <c r="B278" s="29" t="s">
        <v>401</v>
      </c>
      <c r="C278" s="25" t="s">
        <v>350</v>
      </c>
      <c r="D278" s="25" t="s">
        <v>282</v>
      </c>
      <c r="E278" s="25" t="s">
        <v>282</v>
      </c>
      <c r="F278" s="25" t="s">
        <v>283</v>
      </c>
      <c r="G278" s="63">
        <v>459768.71500000003</v>
      </c>
      <c r="H278" s="63">
        <v>9057919.1980000008</v>
      </c>
      <c r="I278" s="25">
        <v>16.690000000000001</v>
      </c>
      <c r="J278" s="25">
        <v>6</v>
      </c>
      <c r="K278" s="25" t="s">
        <v>29</v>
      </c>
      <c r="L278" s="25" t="s">
        <v>19</v>
      </c>
    </row>
    <row r="279" spans="1:12" ht="18.95" customHeight="1">
      <c r="A279" s="20">
        <v>277</v>
      </c>
      <c r="B279" s="29" t="s">
        <v>402</v>
      </c>
      <c r="C279" s="25" t="s">
        <v>350</v>
      </c>
      <c r="D279" s="25" t="s">
        <v>282</v>
      </c>
      <c r="E279" s="25" t="s">
        <v>282</v>
      </c>
      <c r="F279" s="25" t="s">
        <v>283</v>
      </c>
      <c r="G279" s="63">
        <v>459678.94666712289</v>
      </c>
      <c r="H279" s="63">
        <v>9055922.9286970142</v>
      </c>
      <c r="I279" s="25">
        <v>21.5</v>
      </c>
      <c r="J279" s="25">
        <v>2</v>
      </c>
      <c r="K279" s="25" t="s">
        <v>29</v>
      </c>
      <c r="L279" s="25" t="s">
        <v>19</v>
      </c>
    </row>
    <row r="280" spans="1:12" ht="18.95" customHeight="1">
      <c r="A280" s="20">
        <v>278</v>
      </c>
      <c r="B280" s="29" t="s">
        <v>403</v>
      </c>
      <c r="C280" s="25" t="s">
        <v>291</v>
      </c>
      <c r="D280" s="25" t="s">
        <v>282</v>
      </c>
      <c r="E280" s="25" t="s">
        <v>282</v>
      </c>
      <c r="F280" s="25" t="s">
        <v>283</v>
      </c>
      <c r="G280" s="63">
        <v>459098.14965640614</v>
      </c>
      <c r="H280" s="63">
        <v>9055891.6629072949</v>
      </c>
      <c r="I280" s="25">
        <v>42.6</v>
      </c>
      <c r="J280" s="25">
        <v>22.75</v>
      </c>
      <c r="K280" s="25" t="s">
        <v>29</v>
      </c>
      <c r="L280" s="25" t="s">
        <v>19</v>
      </c>
    </row>
    <row r="281" spans="1:12" ht="18.95" customHeight="1">
      <c r="A281" s="20">
        <v>279</v>
      </c>
      <c r="B281" s="29" t="s">
        <v>148</v>
      </c>
      <c r="C281" s="25" t="s">
        <v>291</v>
      </c>
      <c r="D281" s="25" t="s">
        <v>281</v>
      </c>
      <c r="E281" s="25" t="s">
        <v>282</v>
      </c>
      <c r="F281" s="25" t="s">
        <v>283</v>
      </c>
      <c r="G281" s="63">
        <v>461846.42600939504</v>
      </c>
      <c r="H281" s="63">
        <v>9059241.6263026875</v>
      </c>
      <c r="I281" s="25">
        <v>12.67</v>
      </c>
      <c r="J281" s="25">
        <v>23</v>
      </c>
      <c r="K281" s="25" t="s">
        <v>29</v>
      </c>
      <c r="L281" s="25" t="s">
        <v>19</v>
      </c>
    </row>
    <row r="282" spans="1:12" ht="18.95" customHeight="1">
      <c r="A282" s="20">
        <v>280</v>
      </c>
      <c r="B282" s="29" t="s">
        <v>404</v>
      </c>
      <c r="C282" s="25" t="s">
        <v>286</v>
      </c>
      <c r="D282" s="25" t="s">
        <v>282</v>
      </c>
      <c r="E282" s="25" t="s">
        <v>282</v>
      </c>
      <c r="F282" s="25" t="s">
        <v>283</v>
      </c>
      <c r="G282" s="63">
        <v>461541.86962955754</v>
      </c>
      <c r="H282" s="63">
        <v>9057951.5270906053</v>
      </c>
      <c r="I282" s="25">
        <v>13.75</v>
      </c>
      <c r="J282" s="25">
        <v>18</v>
      </c>
      <c r="K282" s="25" t="s">
        <v>29</v>
      </c>
      <c r="L282" s="25" t="s">
        <v>19</v>
      </c>
    </row>
    <row r="283" spans="1:12" ht="18.95" customHeight="1">
      <c r="A283" s="20">
        <v>281</v>
      </c>
      <c r="B283" s="29" t="s">
        <v>405</v>
      </c>
      <c r="C283" s="25" t="s">
        <v>286</v>
      </c>
      <c r="D283" s="25" t="s">
        <v>281</v>
      </c>
      <c r="E283" s="25" t="s">
        <v>282</v>
      </c>
      <c r="F283" s="25" t="s">
        <v>283</v>
      </c>
      <c r="G283" s="63">
        <v>464105.45729433891</v>
      </c>
      <c r="H283" s="63">
        <v>9063174.4714771323</v>
      </c>
      <c r="I283" s="25">
        <v>18.62</v>
      </c>
      <c r="J283" s="25">
        <v>12.5</v>
      </c>
      <c r="K283" s="25" t="s">
        <v>29</v>
      </c>
      <c r="L283" s="25" t="s">
        <v>19</v>
      </c>
    </row>
    <row r="284" spans="1:12" ht="18.95" customHeight="1">
      <c r="A284" s="20">
        <v>282</v>
      </c>
      <c r="B284" s="29" t="s">
        <v>406</v>
      </c>
      <c r="C284" s="25" t="s">
        <v>303</v>
      </c>
      <c r="D284" s="25" t="s">
        <v>281</v>
      </c>
      <c r="E284" s="25" t="s">
        <v>282</v>
      </c>
      <c r="F284" s="25" t="s">
        <v>283</v>
      </c>
      <c r="G284" s="63">
        <v>465723.98439413478</v>
      </c>
      <c r="H284" s="63">
        <v>9065601.8828874473</v>
      </c>
      <c r="I284" s="25">
        <v>7.96</v>
      </c>
      <c r="J284" s="25">
        <v>3.4</v>
      </c>
      <c r="K284" s="25" t="s">
        <v>29</v>
      </c>
      <c r="L284" s="25" t="s">
        <v>19</v>
      </c>
    </row>
    <row r="285" spans="1:12" ht="18.95" customHeight="1">
      <c r="A285" s="20">
        <v>283</v>
      </c>
      <c r="B285" s="29" t="s">
        <v>407</v>
      </c>
      <c r="C285" s="25" t="s">
        <v>303</v>
      </c>
      <c r="D285" s="25" t="s">
        <v>281</v>
      </c>
      <c r="E285" s="25" t="s">
        <v>282</v>
      </c>
      <c r="F285" s="25" t="s">
        <v>283</v>
      </c>
      <c r="G285" s="63">
        <v>465448.69626734767</v>
      </c>
      <c r="H285" s="63">
        <v>9065724.5017432254</v>
      </c>
      <c r="I285" s="25">
        <v>11.32</v>
      </c>
      <c r="J285" s="25">
        <v>3.1</v>
      </c>
      <c r="K285" s="25" t="s">
        <v>29</v>
      </c>
      <c r="L285" s="25" t="s">
        <v>19</v>
      </c>
    </row>
    <row r="286" spans="1:12" ht="18.95" customHeight="1">
      <c r="A286" s="20">
        <v>284</v>
      </c>
      <c r="B286" s="29" t="s">
        <v>408</v>
      </c>
      <c r="C286" s="25" t="s">
        <v>303</v>
      </c>
      <c r="D286" s="25" t="s">
        <v>296</v>
      </c>
      <c r="E286" s="25" t="s">
        <v>296</v>
      </c>
      <c r="F286" s="25" t="s">
        <v>283</v>
      </c>
      <c r="G286" s="63">
        <v>466417.76687701774</v>
      </c>
      <c r="H286" s="63">
        <v>9077794.2248026356</v>
      </c>
      <c r="I286" s="25">
        <v>6.85</v>
      </c>
      <c r="J286" s="25">
        <v>15</v>
      </c>
      <c r="K286" s="25" t="s">
        <v>29</v>
      </c>
      <c r="L286" s="25" t="s">
        <v>19</v>
      </c>
    </row>
    <row r="287" spans="1:12" ht="18.95" customHeight="1">
      <c r="A287" s="20">
        <v>285</v>
      </c>
      <c r="B287" s="29" t="s">
        <v>409</v>
      </c>
      <c r="C287" s="25" t="s">
        <v>330</v>
      </c>
      <c r="D287" s="25" t="s">
        <v>319</v>
      </c>
      <c r="E287" s="25" t="s">
        <v>296</v>
      </c>
      <c r="F287" s="25" t="s">
        <v>283</v>
      </c>
      <c r="G287" s="63">
        <v>461796.02829183824</v>
      </c>
      <c r="H287" s="63">
        <v>9081629.1372666452</v>
      </c>
      <c r="I287" s="25">
        <v>23.25</v>
      </c>
      <c r="J287" s="25">
        <v>5.09</v>
      </c>
      <c r="K287" s="25" t="s">
        <v>29</v>
      </c>
      <c r="L287" s="25" t="s">
        <v>19</v>
      </c>
    </row>
    <row r="288" spans="1:12" ht="18.95" customHeight="1">
      <c r="A288" s="20">
        <v>286</v>
      </c>
      <c r="B288" s="29" t="s">
        <v>410</v>
      </c>
      <c r="C288" s="25">
        <v>1994</v>
      </c>
      <c r="D288" s="25" t="s">
        <v>411</v>
      </c>
      <c r="E288" s="25" t="s">
        <v>296</v>
      </c>
      <c r="F288" s="25" t="s">
        <v>283</v>
      </c>
      <c r="G288" s="65" t="s">
        <v>19</v>
      </c>
      <c r="H288" s="65" t="s">
        <v>19</v>
      </c>
      <c r="I288" s="25" t="s">
        <v>19</v>
      </c>
      <c r="J288" s="25">
        <v>28.09</v>
      </c>
      <c r="K288" s="25" t="s">
        <v>29</v>
      </c>
      <c r="L288" s="25" t="s">
        <v>19</v>
      </c>
    </row>
    <row r="289" spans="1:12" ht="18.95" customHeight="1">
      <c r="A289" s="20">
        <v>287</v>
      </c>
      <c r="B289" s="29" t="s">
        <v>412</v>
      </c>
      <c r="C289" s="25" t="s">
        <v>280</v>
      </c>
      <c r="D289" s="25" t="s">
        <v>282</v>
      </c>
      <c r="E289" s="25" t="s">
        <v>282</v>
      </c>
      <c r="F289" s="25" t="s">
        <v>283</v>
      </c>
      <c r="G289" s="63">
        <v>459768.76667049038</v>
      </c>
      <c r="H289" s="63">
        <v>9057919.1773632895</v>
      </c>
      <c r="I289" s="25">
        <v>40.549999999999997</v>
      </c>
      <c r="J289" s="25" t="s">
        <v>19</v>
      </c>
      <c r="K289" s="25" t="s">
        <v>29</v>
      </c>
      <c r="L289" s="25" t="s">
        <v>19</v>
      </c>
    </row>
    <row r="290" spans="1:12" ht="18.95" customHeight="1">
      <c r="A290" s="20">
        <v>288</v>
      </c>
      <c r="B290" s="29" t="s">
        <v>413</v>
      </c>
      <c r="C290" s="25" t="s">
        <v>280</v>
      </c>
      <c r="D290" s="25" t="s">
        <v>282</v>
      </c>
      <c r="E290" s="25" t="s">
        <v>282</v>
      </c>
      <c r="F290" s="25" t="s">
        <v>283</v>
      </c>
      <c r="G290" s="63">
        <v>459738.42793215835</v>
      </c>
      <c r="H290" s="63">
        <v>9057673.4671020135</v>
      </c>
      <c r="I290" s="25">
        <v>44.57</v>
      </c>
      <c r="J290" s="25" t="s">
        <v>19</v>
      </c>
      <c r="K290" s="25" t="s">
        <v>29</v>
      </c>
      <c r="L290" s="25" t="s">
        <v>19</v>
      </c>
    </row>
    <row r="291" spans="1:12" ht="18.95" customHeight="1">
      <c r="A291" s="20">
        <v>289</v>
      </c>
      <c r="B291" s="29" t="s">
        <v>414</v>
      </c>
      <c r="C291" s="25" t="s">
        <v>280</v>
      </c>
      <c r="D291" s="25" t="s">
        <v>319</v>
      </c>
      <c r="E291" s="25" t="s">
        <v>296</v>
      </c>
      <c r="F291" s="25" t="s">
        <v>283</v>
      </c>
      <c r="G291" s="63">
        <v>461796.02829183824</v>
      </c>
      <c r="H291" s="63">
        <v>9081629.1372666452</v>
      </c>
      <c r="I291" s="25">
        <v>41.07</v>
      </c>
      <c r="J291" s="25">
        <v>20.190000000000001</v>
      </c>
      <c r="K291" s="25" t="s">
        <v>29</v>
      </c>
      <c r="L291" s="25" t="s">
        <v>19</v>
      </c>
    </row>
    <row r="292" spans="1:12" ht="18.95" customHeight="1">
      <c r="A292" s="20">
        <v>290</v>
      </c>
      <c r="B292" s="29" t="s">
        <v>415</v>
      </c>
      <c r="C292" s="25" t="s">
        <v>416</v>
      </c>
      <c r="D292" s="25" t="s">
        <v>282</v>
      </c>
      <c r="E292" s="25" t="s">
        <v>282</v>
      </c>
      <c r="F292" s="25" t="s">
        <v>283</v>
      </c>
      <c r="G292" s="63">
        <v>457754.54519651009</v>
      </c>
      <c r="H292" s="63">
        <v>9054416.2529678084</v>
      </c>
      <c r="I292" s="25">
        <v>82.83</v>
      </c>
      <c r="J292" s="25">
        <v>10.19</v>
      </c>
      <c r="K292" s="25" t="s">
        <v>29</v>
      </c>
      <c r="L292" s="25" t="s">
        <v>19</v>
      </c>
    </row>
    <row r="293" spans="1:12" ht="18.95" customHeight="1">
      <c r="A293" s="20">
        <v>291</v>
      </c>
      <c r="B293" s="29" t="s">
        <v>417</v>
      </c>
      <c r="C293" s="25">
        <v>2003</v>
      </c>
      <c r="D293" s="25" t="s">
        <v>296</v>
      </c>
      <c r="E293" s="25" t="s">
        <v>296</v>
      </c>
      <c r="F293" s="25" t="s">
        <v>283</v>
      </c>
      <c r="G293" s="63">
        <v>464306.22809723596</v>
      </c>
      <c r="H293" s="63">
        <v>9079205.1919314209</v>
      </c>
      <c r="I293" s="25">
        <v>10</v>
      </c>
      <c r="J293" s="25">
        <v>20.190000000000001</v>
      </c>
      <c r="K293" s="25" t="s">
        <v>29</v>
      </c>
      <c r="L293" s="25" t="s">
        <v>19</v>
      </c>
    </row>
    <row r="294" spans="1:12" ht="18.95" customHeight="1">
      <c r="A294" s="20">
        <v>292</v>
      </c>
      <c r="B294" s="29" t="s">
        <v>418</v>
      </c>
      <c r="C294" s="25">
        <v>2003</v>
      </c>
      <c r="D294" s="25" t="s">
        <v>296</v>
      </c>
      <c r="E294" s="25" t="s">
        <v>296</v>
      </c>
      <c r="F294" s="25" t="s">
        <v>283</v>
      </c>
      <c r="G294" s="63">
        <v>465867.57092460053</v>
      </c>
      <c r="H294" s="63">
        <v>9077363.860020062</v>
      </c>
      <c r="I294" s="25">
        <v>18</v>
      </c>
      <c r="J294" s="43">
        <v>15</v>
      </c>
      <c r="K294" s="25" t="s">
        <v>29</v>
      </c>
      <c r="L294" s="25" t="s">
        <v>19</v>
      </c>
    </row>
    <row r="295" spans="1:12" ht="18.95" customHeight="1">
      <c r="A295" s="20">
        <v>293</v>
      </c>
      <c r="B295" s="29" t="s">
        <v>419</v>
      </c>
      <c r="C295" s="25">
        <v>2004</v>
      </c>
      <c r="D295" s="25" t="s">
        <v>296</v>
      </c>
      <c r="E295" s="25" t="s">
        <v>296</v>
      </c>
      <c r="F295" s="25" t="s">
        <v>283</v>
      </c>
      <c r="G295" s="63">
        <v>466816.03087962308</v>
      </c>
      <c r="H295" s="63">
        <v>9076934.6585247703</v>
      </c>
      <c r="I295" s="25">
        <v>11.79</v>
      </c>
      <c r="J295" s="43">
        <v>20</v>
      </c>
      <c r="K295" s="25" t="s">
        <v>29</v>
      </c>
      <c r="L295" s="25" t="s">
        <v>19</v>
      </c>
    </row>
    <row r="296" spans="1:12" ht="18.95" customHeight="1">
      <c r="A296" s="20">
        <v>294</v>
      </c>
      <c r="B296" s="29" t="s">
        <v>420</v>
      </c>
      <c r="C296" s="25">
        <v>2004</v>
      </c>
      <c r="D296" s="25" t="s">
        <v>296</v>
      </c>
      <c r="E296" s="25" t="s">
        <v>296</v>
      </c>
      <c r="F296" s="25" t="s">
        <v>283</v>
      </c>
      <c r="G296" s="63">
        <v>467213.93169350253</v>
      </c>
      <c r="H296" s="63">
        <v>9076535.7343782671</v>
      </c>
      <c r="I296" s="25" t="s">
        <v>19</v>
      </c>
      <c r="J296" s="43">
        <v>15</v>
      </c>
      <c r="K296" s="25" t="s">
        <v>29</v>
      </c>
      <c r="L296" s="25" t="s">
        <v>19</v>
      </c>
    </row>
    <row r="297" spans="1:12" ht="18.95" customHeight="1">
      <c r="A297" s="20">
        <v>295</v>
      </c>
      <c r="B297" s="29" t="s">
        <v>421</v>
      </c>
      <c r="C297" s="25">
        <v>2004</v>
      </c>
      <c r="D297" s="25" t="s">
        <v>296</v>
      </c>
      <c r="E297" s="25" t="s">
        <v>296</v>
      </c>
      <c r="F297" s="25" t="s">
        <v>283</v>
      </c>
      <c r="G297" s="63">
        <v>467978.83306955983</v>
      </c>
      <c r="H297" s="63">
        <v>9076137.0791091863</v>
      </c>
      <c r="I297" s="25">
        <v>8.1300000000000008</v>
      </c>
      <c r="J297" s="43">
        <v>20</v>
      </c>
      <c r="K297" s="25" t="s">
        <v>29</v>
      </c>
      <c r="L297" s="25" t="s">
        <v>19</v>
      </c>
    </row>
    <row r="298" spans="1:12" ht="18.95" customHeight="1">
      <c r="A298" s="20">
        <v>296</v>
      </c>
      <c r="B298" s="29" t="s">
        <v>422</v>
      </c>
      <c r="C298" s="25">
        <v>2004</v>
      </c>
      <c r="D298" s="25" t="s">
        <v>296</v>
      </c>
      <c r="E298" s="25" t="s">
        <v>296</v>
      </c>
      <c r="F298" s="25" t="s">
        <v>283</v>
      </c>
      <c r="G298" s="63">
        <v>468283.99995803507</v>
      </c>
      <c r="H298" s="63">
        <v>9077058.5939084683</v>
      </c>
      <c r="I298" s="25">
        <v>3.25</v>
      </c>
      <c r="J298" s="43">
        <v>15</v>
      </c>
      <c r="K298" s="25" t="s">
        <v>29</v>
      </c>
      <c r="L298" s="25" t="s">
        <v>19</v>
      </c>
    </row>
    <row r="299" spans="1:12" ht="18.95" customHeight="1">
      <c r="A299" s="20">
        <v>297</v>
      </c>
      <c r="B299" s="29" t="s">
        <v>423</v>
      </c>
      <c r="C299" s="25">
        <v>2004</v>
      </c>
      <c r="D299" s="25" t="s">
        <v>296</v>
      </c>
      <c r="E299" s="25" t="s">
        <v>296</v>
      </c>
      <c r="F299" s="25" t="s">
        <v>283</v>
      </c>
      <c r="G299" s="63">
        <v>467030.40265450778</v>
      </c>
      <c r="H299" s="63">
        <v>9076566.30512706</v>
      </c>
      <c r="I299" s="25">
        <v>13.2</v>
      </c>
      <c r="J299" s="25" t="s">
        <v>424</v>
      </c>
      <c r="K299" s="25" t="s">
        <v>29</v>
      </c>
      <c r="L299" s="25" t="s">
        <v>19</v>
      </c>
    </row>
    <row r="300" spans="1:12" ht="18.95" customHeight="1">
      <c r="A300" s="20">
        <v>298</v>
      </c>
      <c r="B300" s="29" t="s">
        <v>425</v>
      </c>
      <c r="C300" s="25">
        <v>2006</v>
      </c>
      <c r="D300" s="25" t="s">
        <v>296</v>
      </c>
      <c r="E300" s="25" t="s">
        <v>296</v>
      </c>
      <c r="F300" s="25" t="s">
        <v>283</v>
      </c>
      <c r="G300" s="63">
        <v>467652</v>
      </c>
      <c r="H300" s="63">
        <v>9070077</v>
      </c>
      <c r="I300" s="25" t="s">
        <v>19</v>
      </c>
      <c r="J300" s="43">
        <v>15</v>
      </c>
      <c r="K300" s="25" t="s">
        <v>29</v>
      </c>
      <c r="L300" s="25" t="s">
        <v>19</v>
      </c>
    </row>
    <row r="301" spans="1:12" ht="18.95" customHeight="1">
      <c r="A301" s="20">
        <v>299</v>
      </c>
      <c r="B301" s="29" t="s">
        <v>426</v>
      </c>
      <c r="C301" s="25">
        <v>2006</v>
      </c>
      <c r="D301" s="25" t="s">
        <v>296</v>
      </c>
      <c r="E301" s="25" t="s">
        <v>296</v>
      </c>
      <c r="F301" s="25" t="s">
        <v>283</v>
      </c>
      <c r="G301" s="63">
        <v>467779.99800000002</v>
      </c>
      <c r="H301" s="63">
        <v>9071270</v>
      </c>
      <c r="I301" s="25">
        <v>5</v>
      </c>
      <c r="J301" s="43">
        <v>20</v>
      </c>
      <c r="K301" s="25" t="s">
        <v>29</v>
      </c>
      <c r="L301" s="25" t="s">
        <v>19</v>
      </c>
    </row>
    <row r="302" spans="1:12" ht="18.95" customHeight="1">
      <c r="A302" s="20">
        <v>300</v>
      </c>
      <c r="B302" s="29" t="s">
        <v>427</v>
      </c>
      <c r="C302" s="25">
        <v>2006</v>
      </c>
      <c r="D302" s="25" t="s">
        <v>296</v>
      </c>
      <c r="E302" s="25" t="s">
        <v>296</v>
      </c>
      <c r="F302" s="25" t="s">
        <v>283</v>
      </c>
      <c r="G302" s="63">
        <v>467885.99900000001</v>
      </c>
      <c r="H302" s="63">
        <v>9070451.9969999995</v>
      </c>
      <c r="I302" s="25" t="s">
        <v>19</v>
      </c>
      <c r="J302" s="43">
        <v>18</v>
      </c>
      <c r="K302" s="25" t="s">
        <v>29</v>
      </c>
      <c r="L302" s="25" t="s">
        <v>19</v>
      </c>
    </row>
    <row r="303" spans="1:12" ht="18.95" customHeight="1">
      <c r="A303" s="20">
        <v>301</v>
      </c>
      <c r="B303" s="29" t="s">
        <v>428</v>
      </c>
      <c r="C303" s="25">
        <v>2006</v>
      </c>
      <c r="D303" s="25" t="s">
        <v>282</v>
      </c>
      <c r="E303" s="25" t="s">
        <v>282</v>
      </c>
      <c r="F303" s="25" t="s">
        <v>283</v>
      </c>
      <c r="G303" s="63">
        <v>460799</v>
      </c>
      <c r="H303" s="63">
        <v>9057493</v>
      </c>
      <c r="I303" s="25" t="s">
        <v>19</v>
      </c>
      <c r="J303" s="43">
        <v>20</v>
      </c>
      <c r="K303" s="25" t="s">
        <v>29</v>
      </c>
      <c r="L303" s="25" t="s">
        <v>19</v>
      </c>
    </row>
    <row r="304" spans="1:12" ht="18.95" customHeight="1">
      <c r="A304" s="20">
        <v>302</v>
      </c>
      <c r="B304" s="29" t="s">
        <v>429</v>
      </c>
      <c r="C304" s="25">
        <v>2006</v>
      </c>
      <c r="D304" s="25" t="s">
        <v>296</v>
      </c>
      <c r="E304" s="25" t="s">
        <v>296</v>
      </c>
      <c r="F304" s="25" t="s">
        <v>283</v>
      </c>
      <c r="G304" s="63">
        <v>467557</v>
      </c>
      <c r="H304" s="63">
        <v>9076636</v>
      </c>
      <c r="I304" s="25" t="s">
        <v>19</v>
      </c>
      <c r="J304" s="43">
        <v>16</v>
      </c>
      <c r="K304" s="25" t="s">
        <v>29</v>
      </c>
      <c r="L304" s="25" t="s">
        <v>19</v>
      </c>
    </row>
    <row r="305" spans="1:12" ht="18.95" customHeight="1">
      <c r="A305" s="20">
        <v>303</v>
      </c>
      <c r="B305" s="29" t="s">
        <v>430</v>
      </c>
      <c r="C305" s="25">
        <v>2004</v>
      </c>
      <c r="D305" s="25" t="s">
        <v>296</v>
      </c>
      <c r="E305" s="25" t="s">
        <v>296</v>
      </c>
      <c r="F305" s="25" t="s">
        <v>283</v>
      </c>
      <c r="G305" s="63">
        <v>467580.85134051926</v>
      </c>
      <c r="H305" s="63">
        <v>9076658.8487268947</v>
      </c>
      <c r="I305" s="25">
        <v>11</v>
      </c>
      <c r="J305" s="43">
        <v>20</v>
      </c>
      <c r="K305" s="25" t="s">
        <v>29</v>
      </c>
      <c r="L305" s="25" t="s">
        <v>19</v>
      </c>
    </row>
    <row r="306" spans="1:12" ht="18.95" customHeight="1">
      <c r="A306" s="20">
        <v>304</v>
      </c>
      <c r="B306" s="29" t="s">
        <v>431</v>
      </c>
      <c r="C306" s="25">
        <v>2007</v>
      </c>
      <c r="D306" s="25" t="s">
        <v>296</v>
      </c>
      <c r="E306" s="25" t="s">
        <v>296</v>
      </c>
      <c r="F306" s="25" t="s">
        <v>283</v>
      </c>
      <c r="G306" s="63">
        <v>467450</v>
      </c>
      <c r="H306" s="63">
        <v>9069519.9959999993</v>
      </c>
      <c r="I306" s="25" t="s">
        <v>19</v>
      </c>
      <c r="J306" s="43">
        <v>15</v>
      </c>
      <c r="K306" s="25" t="s">
        <v>29</v>
      </c>
      <c r="L306" s="25" t="s">
        <v>19</v>
      </c>
    </row>
    <row r="307" spans="1:12" ht="18.95" customHeight="1">
      <c r="A307" s="20">
        <v>305</v>
      </c>
      <c r="B307" s="29" t="s">
        <v>432</v>
      </c>
      <c r="C307" s="25">
        <v>2007</v>
      </c>
      <c r="D307" s="25" t="s">
        <v>296</v>
      </c>
      <c r="E307" s="25" t="s">
        <v>296</v>
      </c>
      <c r="F307" s="25" t="s">
        <v>283</v>
      </c>
      <c r="G307" s="63">
        <v>467307.99800000002</v>
      </c>
      <c r="H307" s="63">
        <v>9069338.0040000007</v>
      </c>
      <c r="I307" s="25" t="s">
        <v>19</v>
      </c>
      <c r="J307" s="43">
        <v>15</v>
      </c>
      <c r="K307" s="25" t="s">
        <v>29</v>
      </c>
      <c r="L307" s="25" t="s">
        <v>19</v>
      </c>
    </row>
    <row r="308" spans="1:12" ht="18.95" customHeight="1">
      <c r="A308" s="20">
        <v>306</v>
      </c>
      <c r="B308" s="29" t="s">
        <v>433</v>
      </c>
      <c r="C308" s="25">
        <v>2007</v>
      </c>
      <c r="D308" s="25" t="s">
        <v>296</v>
      </c>
      <c r="E308" s="25" t="s">
        <v>296</v>
      </c>
      <c r="F308" s="25" t="s">
        <v>283</v>
      </c>
      <c r="G308" s="63">
        <v>467538.99699999997</v>
      </c>
      <c r="H308" s="63">
        <v>9071475.9979999997</v>
      </c>
      <c r="I308" s="25" t="s">
        <v>19</v>
      </c>
      <c r="J308" s="43">
        <v>15</v>
      </c>
      <c r="K308" s="25" t="s">
        <v>29</v>
      </c>
      <c r="L308" s="25" t="s">
        <v>19</v>
      </c>
    </row>
    <row r="309" spans="1:12" ht="18.95" customHeight="1">
      <c r="A309" s="20">
        <v>307</v>
      </c>
      <c r="B309" s="29" t="s">
        <v>434</v>
      </c>
      <c r="C309" s="25">
        <v>2007</v>
      </c>
      <c r="D309" s="25" t="s">
        <v>296</v>
      </c>
      <c r="E309" s="25" t="s">
        <v>296</v>
      </c>
      <c r="F309" s="25" t="s">
        <v>283</v>
      </c>
      <c r="G309" s="63">
        <v>468367</v>
      </c>
      <c r="H309" s="63">
        <v>9072045</v>
      </c>
      <c r="I309" s="25" t="s">
        <v>19</v>
      </c>
      <c r="J309" s="43">
        <v>15</v>
      </c>
      <c r="K309" s="25" t="s">
        <v>29</v>
      </c>
      <c r="L309" s="25" t="s">
        <v>19</v>
      </c>
    </row>
    <row r="310" spans="1:12" ht="18.95" customHeight="1">
      <c r="A310" s="20">
        <v>308</v>
      </c>
      <c r="B310" s="29" t="s">
        <v>435</v>
      </c>
      <c r="C310" s="25">
        <v>2007</v>
      </c>
      <c r="D310" s="25" t="s">
        <v>282</v>
      </c>
      <c r="E310" s="25" t="s">
        <v>282</v>
      </c>
      <c r="F310" s="25" t="s">
        <v>283</v>
      </c>
      <c r="G310" s="63">
        <v>460540</v>
      </c>
      <c r="H310" s="63">
        <v>9056197</v>
      </c>
      <c r="I310" s="25" t="s">
        <v>19</v>
      </c>
      <c r="J310" s="43">
        <v>20</v>
      </c>
      <c r="K310" s="25" t="s">
        <v>29</v>
      </c>
      <c r="L310" s="25" t="s">
        <v>19</v>
      </c>
    </row>
    <row r="311" spans="1:12" ht="18.95" customHeight="1">
      <c r="A311" s="20">
        <v>309</v>
      </c>
      <c r="B311" s="29" t="s">
        <v>436</v>
      </c>
      <c r="C311" s="25">
        <v>2008</v>
      </c>
      <c r="D311" s="25" t="s">
        <v>437</v>
      </c>
      <c r="E311" s="25" t="s">
        <v>282</v>
      </c>
      <c r="F311" s="25" t="s">
        <v>283</v>
      </c>
      <c r="G311" s="63">
        <v>461908</v>
      </c>
      <c r="H311" s="63">
        <v>9052872</v>
      </c>
      <c r="I311" s="25" t="s">
        <v>19</v>
      </c>
      <c r="J311" s="43">
        <v>18</v>
      </c>
      <c r="K311" s="25" t="s">
        <v>23</v>
      </c>
      <c r="L311" s="25" t="s">
        <v>19</v>
      </c>
    </row>
    <row r="312" spans="1:12" ht="18.95" customHeight="1">
      <c r="A312" s="20">
        <v>310</v>
      </c>
      <c r="B312" s="29" t="s">
        <v>438</v>
      </c>
      <c r="C312" s="25">
        <v>2008</v>
      </c>
      <c r="D312" s="25" t="s">
        <v>282</v>
      </c>
      <c r="E312" s="25" t="s">
        <v>282</v>
      </c>
      <c r="F312" s="25" t="s">
        <v>283</v>
      </c>
      <c r="G312" s="63">
        <v>460181</v>
      </c>
      <c r="H312" s="63">
        <v>9055400</v>
      </c>
      <c r="I312" s="25" t="s">
        <v>19</v>
      </c>
      <c r="J312" s="43">
        <v>18</v>
      </c>
      <c r="K312" s="25" t="s">
        <v>23</v>
      </c>
      <c r="L312" s="25" t="s">
        <v>19</v>
      </c>
    </row>
    <row r="313" spans="1:12" ht="18.95" customHeight="1">
      <c r="A313" s="20">
        <v>311</v>
      </c>
      <c r="B313" s="29" t="s">
        <v>439</v>
      </c>
      <c r="C313" s="25">
        <v>2008</v>
      </c>
      <c r="D313" s="25" t="s">
        <v>437</v>
      </c>
      <c r="E313" s="25" t="s">
        <v>282</v>
      </c>
      <c r="F313" s="25" t="s">
        <v>283</v>
      </c>
      <c r="G313" s="63">
        <v>462145.00300000003</v>
      </c>
      <c r="H313" s="63">
        <v>9053490.9989999998</v>
      </c>
      <c r="I313" s="25" t="s">
        <v>19</v>
      </c>
      <c r="J313" s="43">
        <v>18</v>
      </c>
      <c r="K313" s="25" t="s">
        <v>23</v>
      </c>
      <c r="L313" s="25" t="s">
        <v>19</v>
      </c>
    </row>
    <row r="314" spans="1:12" ht="18.95" customHeight="1">
      <c r="A314" s="20">
        <v>312</v>
      </c>
      <c r="B314" s="29" t="s">
        <v>440</v>
      </c>
      <c r="C314" s="25">
        <v>2008</v>
      </c>
      <c r="D314" s="25" t="s">
        <v>437</v>
      </c>
      <c r="E314" s="25" t="s">
        <v>282</v>
      </c>
      <c r="F314" s="25" t="s">
        <v>283</v>
      </c>
      <c r="G314" s="63">
        <v>462122</v>
      </c>
      <c r="H314" s="63">
        <v>9053504</v>
      </c>
      <c r="I314" s="25" t="s">
        <v>19</v>
      </c>
      <c r="J314" s="43">
        <v>18</v>
      </c>
      <c r="K314" s="25" t="s">
        <v>23</v>
      </c>
      <c r="L314" s="25" t="s">
        <v>19</v>
      </c>
    </row>
    <row r="315" spans="1:12" ht="18.95" customHeight="1">
      <c r="A315" s="20">
        <v>313</v>
      </c>
      <c r="B315" s="29" t="s">
        <v>441</v>
      </c>
      <c r="C315" s="25">
        <v>2008</v>
      </c>
      <c r="D315" s="25" t="s">
        <v>442</v>
      </c>
      <c r="E315" s="25" t="s">
        <v>296</v>
      </c>
      <c r="F315" s="25" t="s">
        <v>283</v>
      </c>
      <c r="G315" s="65" t="s">
        <v>19</v>
      </c>
      <c r="H315" s="65" t="s">
        <v>19</v>
      </c>
      <c r="I315" s="25" t="s">
        <v>19</v>
      </c>
      <c r="J315" s="43">
        <v>18</v>
      </c>
      <c r="K315" s="25" t="s">
        <v>29</v>
      </c>
      <c r="L315" s="25" t="s">
        <v>19</v>
      </c>
    </row>
    <row r="316" spans="1:12" ht="18.95" customHeight="1">
      <c r="A316" s="20">
        <v>314</v>
      </c>
      <c r="B316" s="29" t="s">
        <v>443</v>
      </c>
      <c r="C316" s="25">
        <v>2010</v>
      </c>
      <c r="D316" s="25" t="s">
        <v>444</v>
      </c>
      <c r="E316" s="25" t="s">
        <v>445</v>
      </c>
      <c r="F316" s="25" t="s">
        <v>283</v>
      </c>
      <c r="G316" s="63">
        <v>455746.670184599</v>
      </c>
      <c r="H316" s="63">
        <v>9045201.0718998238</v>
      </c>
      <c r="I316" s="25">
        <v>46</v>
      </c>
      <c r="J316" s="43">
        <v>10</v>
      </c>
      <c r="K316" s="25" t="s">
        <v>23</v>
      </c>
      <c r="L316" s="25" t="s">
        <v>19</v>
      </c>
    </row>
    <row r="317" spans="1:12" ht="18.95" customHeight="1">
      <c r="A317" s="20">
        <v>315</v>
      </c>
      <c r="B317" s="29" t="s">
        <v>446</v>
      </c>
      <c r="C317" s="25">
        <v>2011</v>
      </c>
      <c r="D317" s="25" t="s">
        <v>296</v>
      </c>
      <c r="E317" s="25" t="s">
        <v>296</v>
      </c>
      <c r="F317" s="25" t="s">
        <v>283</v>
      </c>
      <c r="G317" s="63">
        <v>467920.55424580252</v>
      </c>
      <c r="H317" s="63">
        <v>9072236.8999445066</v>
      </c>
      <c r="I317" s="25">
        <v>28.34</v>
      </c>
      <c r="J317" s="43">
        <v>16</v>
      </c>
      <c r="K317" s="25" t="s">
        <v>29</v>
      </c>
      <c r="L317" s="25" t="s">
        <v>19</v>
      </c>
    </row>
    <row r="318" spans="1:12" ht="18.95" customHeight="1">
      <c r="A318" s="20">
        <v>316</v>
      </c>
      <c r="B318" s="29" t="s">
        <v>447</v>
      </c>
      <c r="C318" s="25">
        <v>2011</v>
      </c>
      <c r="D318" s="25" t="s">
        <v>281</v>
      </c>
      <c r="E318" s="25" t="s">
        <v>282</v>
      </c>
      <c r="F318" s="25" t="s">
        <v>283</v>
      </c>
      <c r="G318" s="63">
        <v>462554</v>
      </c>
      <c r="H318" s="63">
        <v>9059346</v>
      </c>
      <c r="I318" s="25" t="s">
        <v>19</v>
      </c>
      <c r="J318" s="43">
        <v>18</v>
      </c>
      <c r="K318" s="25" t="s">
        <v>23</v>
      </c>
      <c r="L318" s="25" t="s">
        <v>19</v>
      </c>
    </row>
    <row r="319" spans="1:12" ht="18.95" customHeight="1">
      <c r="A319" s="20">
        <v>317</v>
      </c>
      <c r="B319" s="29" t="s">
        <v>448</v>
      </c>
      <c r="C319" s="25">
        <v>2011</v>
      </c>
      <c r="D319" s="25" t="s">
        <v>282</v>
      </c>
      <c r="E319" s="25" t="s">
        <v>282</v>
      </c>
      <c r="F319" s="25" t="s">
        <v>283</v>
      </c>
      <c r="G319" s="63">
        <v>459617</v>
      </c>
      <c r="H319" s="63">
        <v>9058797</v>
      </c>
      <c r="I319" s="25" t="s">
        <v>19</v>
      </c>
      <c r="J319" s="43">
        <v>15</v>
      </c>
      <c r="K319" s="25" t="s">
        <v>23</v>
      </c>
      <c r="L319" s="25" t="s">
        <v>19</v>
      </c>
    </row>
    <row r="320" spans="1:12" ht="18.95" customHeight="1">
      <c r="A320" s="20">
        <v>318</v>
      </c>
      <c r="B320" s="29" t="s">
        <v>449</v>
      </c>
      <c r="C320" s="25">
        <v>2011</v>
      </c>
      <c r="D320" s="25" t="s">
        <v>411</v>
      </c>
      <c r="E320" s="25" t="s">
        <v>296</v>
      </c>
      <c r="F320" s="25" t="s">
        <v>283</v>
      </c>
      <c r="G320" s="65" t="s">
        <v>19</v>
      </c>
      <c r="H320" s="65" t="s">
        <v>19</v>
      </c>
      <c r="I320" s="25" t="s">
        <v>19</v>
      </c>
      <c r="J320" s="25">
        <v>7.08</v>
      </c>
      <c r="K320" s="25" t="s">
        <v>29</v>
      </c>
      <c r="L320" s="25" t="s">
        <v>19</v>
      </c>
    </row>
    <row r="321" spans="1:12" ht="18.95" customHeight="1">
      <c r="A321" s="20">
        <v>319</v>
      </c>
      <c r="B321" s="29" t="s">
        <v>450</v>
      </c>
      <c r="C321" s="25">
        <v>2012</v>
      </c>
      <c r="D321" s="25" t="s">
        <v>296</v>
      </c>
      <c r="E321" s="25" t="s">
        <v>296</v>
      </c>
      <c r="F321" s="25" t="s">
        <v>283</v>
      </c>
      <c r="G321" s="63">
        <v>465017</v>
      </c>
      <c r="H321" s="63">
        <v>9078509</v>
      </c>
      <c r="I321" s="25">
        <v>34</v>
      </c>
      <c r="J321" s="25">
        <v>18</v>
      </c>
      <c r="K321" s="25" t="s">
        <v>23</v>
      </c>
      <c r="L321" s="25" t="s">
        <v>19</v>
      </c>
    </row>
    <row r="322" spans="1:12" ht="18.95" customHeight="1">
      <c r="A322" s="20">
        <v>320</v>
      </c>
      <c r="B322" s="29" t="s">
        <v>451</v>
      </c>
      <c r="C322" s="25">
        <v>2013</v>
      </c>
      <c r="D322" s="25" t="s">
        <v>281</v>
      </c>
      <c r="E322" s="25" t="s">
        <v>282</v>
      </c>
      <c r="F322" s="25" t="s">
        <v>283</v>
      </c>
      <c r="G322" s="63">
        <v>465448.69626734767</v>
      </c>
      <c r="H322" s="63">
        <v>9065724.5017432254</v>
      </c>
      <c r="I322" s="25">
        <v>11.32</v>
      </c>
      <c r="J322" s="25">
        <v>10.19</v>
      </c>
      <c r="K322" s="25" t="s">
        <v>206</v>
      </c>
      <c r="L322" s="25">
        <v>2013</v>
      </c>
    </row>
    <row r="323" spans="1:12" ht="18.95" customHeight="1">
      <c r="A323" s="20">
        <v>321</v>
      </c>
      <c r="B323" s="29" t="s">
        <v>452</v>
      </c>
      <c r="C323" s="25">
        <v>2013</v>
      </c>
      <c r="D323" s="25" t="s">
        <v>319</v>
      </c>
      <c r="E323" s="25" t="s">
        <v>296</v>
      </c>
      <c r="F323" s="25" t="s">
        <v>283</v>
      </c>
      <c r="G323" s="63">
        <v>459135</v>
      </c>
      <c r="H323" s="63">
        <v>9083841</v>
      </c>
      <c r="I323" s="25">
        <v>47</v>
      </c>
      <c r="J323" s="43">
        <v>16</v>
      </c>
      <c r="K323" s="25" t="s">
        <v>23</v>
      </c>
      <c r="L323" s="25" t="s">
        <v>19</v>
      </c>
    </row>
    <row r="324" spans="1:12" ht="18.95" customHeight="1">
      <c r="A324" s="20">
        <v>322</v>
      </c>
      <c r="B324" s="47" t="s">
        <v>453</v>
      </c>
      <c r="C324" s="25">
        <v>2006</v>
      </c>
      <c r="D324" s="25" t="s">
        <v>454</v>
      </c>
      <c r="E324" s="25" t="s">
        <v>296</v>
      </c>
      <c r="F324" s="25" t="s">
        <v>283</v>
      </c>
      <c r="G324" s="63">
        <v>467332.09</v>
      </c>
      <c r="H324" s="63">
        <v>9076807.6300000008</v>
      </c>
      <c r="I324" s="25">
        <v>10</v>
      </c>
      <c r="J324" s="43">
        <v>20</v>
      </c>
      <c r="K324" s="25" t="s">
        <v>23</v>
      </c>
      <c r="L324" s="25" t="s">
        <v>19</v>
      </c>
    </row>
    <row r="325" spans="1:12" ht="18.95" customHeight="1">
      <c r="A325" s="20">
        <v>323</v>
      </c>
      <c r="B325" s="29" t="s">
        <v>455</v>
      </c>
      <c r="C325" s="25">
        <v>2006</v>
      </c>
      <c r="D325" s="25" t="s">
        <v>296</v>
      </c>
      <c r="E325" s="25" t="s">
        <v>296</v>
      </c>
      <c r="F325" s="25" t="s">
        <v>283</v>
      </c>
      <c r="G325" s="63">
        <v>467102</v>
      </c>
      <c r="H325" s="63">
        <v>9077091</v>
      </c>
      <c r="I325" s="25">
        <v>16</v>
      </c>
      <c r="J325" s="43">
        <v>20</v>
      </c>
      <c r="K325" s="25" t="s">
        <v>29</v>
      </c>
      <c r="L325" s="25" t="s">
        <v>19</v>
      </c>
    </row>
    <row r="326" spans="1:12" ht="18.95" customHeight="1">
      <c r="A326" s="20">
        <v>324</v>
      </c>
      <c r="B326" s="47" t="s">
        <v>456</v>
      </c>
      <c r="C326" s="25">
        <v>2006</v>
      </c>
      <c r="D326" s="25" t="s">
        <v>457</v>
      </c>
      <c r="E326" s="25" t="s">
        <v>296</v>
      </c>
      <c r="F326" s="25" t="s">
        <v>283</v>
      </c>
      <c r="G326" s="63">
        <v>468558</v>
      </c>
      <c r="H326" s="63">
        <v>9076929</v>
      </c>
      <c r="I326" s="25">
        <v>9</v>
      </c>
      <c r="J326" s="43">
        <v>20</v>
      </c>
      <c r="K326" s="25" t="s">
        <v>23</v>
      </c>
      <c r="L326" s="25" t="s">
        <v>19</v>
      </c>
    </row>
    <row r="327" spans="1:12" ht="18.95" customHeight="1">
      <c r="A327" s="20">
        <v>325</v>
      </c>
      <c r="B327" s="49" t="s">
        <v>458</v>
      </c>
      <c r="C327" s="50" t="s">
        <v>93</v>
      </c>
      <c r="D327" s="51" t="s">
        <v>459</v>
      </c>
      <c r="E327" s="51" t="s">
        <v>296</v>
      </c>
      <c r="F327" s="51" t="s">
        <v>283</v>
      </c>
      <c r="G327" s="63">
        <v>466692.79834573623</v>
      </c>
      <c r="H327" s="63">
        <v>9078101.533479711</v>
      </c>
      <c r="I327" s="52">
        <v>6.15</v>
      </c>
      <c r="J327" s="43">
        <v>10</v>
      </c>
      <c r="K327" s="25" t="s">
        <v>23</v>
      </c>
      <c r="L327" s="25" t="s">
        <v>19</v>
      </c>
    </row>
    <row r="328" spans="1:12" ht="18.95" customHeight="1">
      <c r="A328" s="20">
        <v>326</v>
      </c>
      <c r="B328" s="29" t="s">
        <v>460</v>
      </c>
      <c r="C328" s="25">
        <v>2015</v>
      </c>
      <c r="D328" s="25" t="s">
        <v>296</v>
      </c>
      <c r="E328" s="25" t="s">
        <v>296</v>
      </c>
      <c r="F328" s="25" t="s">
        <v>283</v>
      </c>
      <c r="G328" s="63">
        <v>464925</v>
      </c>
      <c r="H328" s="63">
        <v>9078808</v>
      </c>
      <c r="I328" s="25"/>
      <c r="J328" s="43">
        <v>16</v>
      </c>
      <c r="K328" s="25" t="s">
        <v>23</v>
      </c>
      <c r="L328" s="25" t="s">
        <v>19</v>
      </c>
    </row>
    <row r="329" spans="1:12" ht="18.95" customHeight="1">
      <c r="A329" s="20">
        <v>327</v>
      </c>
      <c r="B329" s="29" t="s">
        <v>461</v>
      </c>
      <c r="C329" s="25">
        <v>2015</v>
      </c>
      <c r="D329" s="25" t="s">
        <v>296</v>
      </c>
      <c r="E329" s="25" t="s">
        <v>296</v>
      </c>
      <c r="F329" s="25" t="s">
        <v>283</v>
      </c>
      <c r="G329" s="63">
        <v>469184</v>
      </c>
      <c r="H329" s="63">
        <v>9074590</v>
      </c>
      <c r="I329" s="25"/>
      <c r="J329" s="43">
        <v>18</v>
      </c>
      <c r="K329" s="25" t="s">
        <v>23</v>
      </c>
      <c r="L329" s="25" t="s">
        <v>19</v>
      </c>
    </row>
    <row r="330" spans="1:12" ht="18.95" customHeight="1">
      <c r="A330" s="20">
        <v>328</v>
      </c>
      <c r="B330" s="29" t="s">
        <v>462</v>
      </c>
      <c r="C330" s="25">
        <v>2015</v>
      </c>
      <c r="D330" s="25" t="s">
        <v>319</v>
      </c>
      <c r="E330" s="25" t="s">
        <v>296</v>
      </c>
      <c r="F330" s="25" t="s">
        <v>283</v>
      </c>
      <c r="G330" s="63">
        <v>463647</v>
      </c>
      <c r="H330" s="63">
        <v>9080916</v>
      </c>
      <c r="I330" s="25"/>
      <c r="J330" s="43">
        <v>20</v>
      </c>
      <c r="K330" s="25" t="s">
        <v>23</v>
      </c>
      <c r="L330" s="25" t="s">
        <v>19</v>
      </c>
    </row>
    <row r="331" spans="1:12" ht="18.95" customHeight="1">
      <c r="A331" s="20">
        <v>329</v>
      </c>
      <c r="B331" s="29" t="s">
        <v>463</v>
      </c>
      <c r="C331" s="25">
        <v>2015</v>
      </c>
      <c r="D331" s="25" t="s">
        <v>296</v>
      </c>
      <c r="E331" s="25" t="s">
        <v>296</v>
      </c>
      <c r="F331" s="25" t="s">
        <v>283</v>
      </c>
      <c r="G331" s="63">
        <v>467172</v>
      </c>
      <c r="H331" s="63">
        <v>9066661</v>
      </c>
      <c r="I331" s="25"/>
      <c r="J331" s="43">
        <v>20</v>
      </c>
      <c r="K331" s="25" t="s">
        <v>23</v>
      </c>
      <c r="L331" s="25" t="s">
        <v>19</v>
      </c>
    </row>
    <row r="332" spans="1:12" ht="18.95" customHeight="1">
      <c r="A332" s="20">
        <v>330</v>
      </c>
      <c r="B332" s="29" t="s">
        <v>464</v>
      </c>
      <c r="C332" s="25">
        <v>2011</v>
      </c>
      <c r="D332" s="25" t="s">
        <v>281</v>
      </c>
      <c r="E332" s="25" t="s">
        <v>282</v>
      </c>
      <c r="F332" s="25" t="s">
        <v>283</v>
      </c>
      <c r="G332" s="63">
        <v>461846.42600939504</v>
      </c>
      <c r="H332" s="63">
        <v>9059241.6263026875</v>
      </c>
      <c r="I332" s="25"/>
      <c r="J332" s="43">
        <v>18</v>
      </c>
      <c r="K332" s="25" t="s">
        <v>23</v>
      </c>
      <c r="L332" s="25" t="s">
        <v>19</v>
      </c>
    </row>
    <row r="333" spans="1:12" ht="18.95" customHeight="1">
      <c r="A333" s="20">
        <v>331</v>
      </c>
      <c r="B333" s="29" t="s">
        <v>465</v>
      </c>
      <c r="C333" s="25" t="s">
        <v>221</v>
      </c>
      <c r="D333" s="25" t="s">
        <v>281</v>
      </c>
      <c r="E333" s="25" t="s">
        <v>282</v>
      </c>
      <c r="F333" s="25" t="s">
        <v>283</v>
      </c>
      <c r="G333" s="63">
        <v>460867.52522257576</v>
      </c>
      <c r="H333" s="63">
        <v>9059885.6513642929</v>
      </c>
      <c r="I333" s="25"/>
      <c r="J333" s="43">
        <v>20</v>
      </c>
      <c r="K333" s="25" t="s">
        <v>23</v>
      </c>
      <c r="L333" s="25" t="s">
        <v>19</v>
      </c>
    </row>
    <row r="334" spans="1:12" ht="18.95" customHeight="1">
      <c r="A334" s="20">
        <v>332</v>
      </c>
      <c r="B334" s="29" t="s">
        <v>466</v>
      </c>
      <c r="C334" s="25" t="s">
        <v>19</v>
      </c>
      <c r="D334" s="25" t="s">
        <v>281</v>
      </c>
      <c r="E334" s="25" t="s">
        <v>282</v>
      </c>
      <c r="F334" s="25" t="s">
        <v>283</v>
      </c>
      <c r="G334" s="63">
        <v>460290.67228047625</v>
      </c>
      <c r="H334" s="63">
        <v>9059828.6113720629</v>
      </c>
      <c r="I334" s="25"/>
      <c r="J334" s="25" t="s">
        <v>19</v>
      </c>
      <c r="K334" s="25" t="s">
        <v>29</v>
      </c>
      <c r="L334" s="25" t="s">
        <v>19</v>
      </c>
    </row>
    <row r="335" spans="1:12" ht="18.95" customHeight="1">
      <c r="A335" s="20">
        <v>333</v>
      </c>
      <c r="B335" s="29" t="s">
        <v>353</v>
      </c>
      <c r="C335" s="25" t="s">
        <v>372</v>
      </c>
      <c r="D335" s="25" t="s">
        <v>282</v>
      </c>
      <c r="E335" s="25" t="s">
        <v>282</v>
      </c>
      <c r="F335" s="25" t="s">
        <v>283</v>
      </c>
      <c r="G335" s="63">
        <v>462642.00154811761</v>
      </c>
      <c r="H335" s="63">
        <v>9058443.8688403126</v>
      </c>
      <c r="I335" s="25"/>
      <c r="J335" s="25">
        <v>21.3</v>
      </c>
      <c r="K335" s="25" t="s">
        <v>159</v>
      </c>
      <c r="L335" s="25" t="s">
        <v>19</v>
      </c>
    </row>
    <row r="336" spans="1:12" ht="18.95" customHeight="1">
      <c r="A336" s="20">
        <v>334</v>
      </c>
      <c r="B336" s="29" t="s">
        <v>467</v>
      </c>
      <c r="C336" s="25" t="s">
        <v>372</v>
      </c>
      <c r="D336" s="25" t="s">
        <v>282</v>
      </c>
      <c r="E336" s="25" t="s">
        <v>282</v>
      </c>
      <c r="F336" s="25" t="s">
        <v>283</v>
      </c>
      <c r="G336" s="63">
        <v>462458.76189360983</v>
      </c>
      <c r="H336" s="63">
        <v>9058228.7369116601</v>
      </c>
      <c r="I336" s="25"/>
      <c r="J336" s="25">
        <v>6.2</v>
      </c>
      <c r="K336" s="25" t="s">
        <v>159</v>
      </c>
      <c r="L336" s="25" t="s">
        <v>19</v>
      </c>
    </row>
    <row r="337" spans="1:12" ht="18.95" customHeight="1">
      <c r="A337" s="20">
        <v>335</v>
      </c>
      <c r="B337" s="29" t="s">
        <v>468</v>
      </c>
      <c r="C337" s="25" t="s">
        <v>19</v>
      </c>
      <c r="D337" s="25" t="s">
        <v>281</v>
      </c>
      <c r="E337" s="25" t="s">
        <v>282</v>
      </c>
      <c r="F337" s="25" t="s">
        <v>283</v>
      </c>
      <c r="G337" s="63">
        <v>462519.74242741364</v>
      </c>
      <c r="H337" s="63">
        <v>9058413.0512782037</v>
      </c>
      <c r="I337" s="25"/>
      <c r="J337" s="25" t="s">
        <v>19</v>
      </c>
      <c r="K337" s="25" t="s">
        <v>159</v>
      </c>
      <c r="L337" s="25" t="s">
        <v>19</v>
      </c>
    </row>
    <row r="338" spans="1:12" ht="18.95" customHeight="1">
      <c r="A338" s="20">
        <v>336</v>
      </c>
      <c r="B338" s="29" t="s">
        <v>300</v>
      </c>
      <c r="C338" s="25" t="s">
        <v>372</v>
      </c>
      <c r="D338" s="25" t="s">
        <v>282</v>
      </c>
      <c r="E338" s="25" t="s">
        <v>282</v>
      </c>
      <c r="F338" s="25" t="s">
        <v>283</v>
      </c>
      <c r="G338" s="63">
        <v>462385.43599999999</v>
      </c>
      <c r="H338" s="63">
        <v>9058044.4110000003</v>
      </c>
      <c r="I338" s="25"/>
      <c r="J338" s="25">
        <v>6.2</v>
      </c>
      <c r="K338" s="25" t="s">
        <v>159</v>
      </c>
      <c r="L338" s="25" t="s">
        <v>19</v>
      </c>
    </row>
    <row r="339" spans="1:12" ht="18.95" customHeight="1">
      <c r="A339" s="20">
        <v>337</v>
      </c>
      <c r="B339" s="29" t="s">
        <v>320</v>
      </c>
      <c r="C339" s="25" t="s">
        <v>372</v>
      </c>
      <c r="D339" s="25" t="s">
        <v>282</v>
      </c>
      <c r="E339" s="25" t="s">
        <v>282</v>
      </c>
      <c r="F339" s="25" t="s">
        <v>283</v>
      </c>
      <c r="G339" s="63">
        <v>461878.09792324901</v>
      </c>
      <c r="H339" s="63">
        <v>9058013.249912085</v>
      </c>
      <c r="I339" s="25"/>
      <c r="J339" s="25">
        <v>9.1</v>
      </c>
      <c r="K339" s="25" t="s">
        <v>159</v>
      </c>
      <c r="L339" s="25">
        <v>2011</v>
      </c>
    </row>
    <row r="340" spans="1:12" ht="18.95" customHeight="1">
      <c r="A340" s="20">
        <v>338</v>
      </c>
      <c r="B340" s="29" t="s">
        <v>469</v>
      </c>
      <c r="C340" s="25" t="s">
        <v>372</v>
      </c>
      <c r="D340" s="25" t="s">
        <v>282</v>
      </c>
      <c r="E340" s="25" t="s">
        <v>282</v>
      </c>
      <c r="F340" s="25" t="s">
        <v>283</v>
      </c>
      <c r="G340" s="63">
        <v>461817.20346527465</v>
      </c>
      <c r="H340" s="63">
        <v>9057736.8041355629</v>
      </c>
      <c r="I340" s="25"/>
      <c r="J340" s="25">
        <v>12</v>
      </c>
      <c r="K340" s="25" t="s">
        <v>159</v>
      </c>
      <c r="L340" s="25">
        <v>2011</v>
      </c>
    </row>
    <row r="341" spans="1:12" ht="18.95" customHeight="1">
      <c r="A341" s="20">
        <v>339</v>
      </c>
      <c r="B341" s="29" t="s">
        <v>470</v>
      </c>
      <c r="C341" s="25" t="s">
        <v>372</v>
      </c>
      <c r="D341" s="25" t="s">
        <v>282</v>
      </c>
      <c r="E341" s="25" t="s">
        <v>282</v>
      </c>
      <c r="F341" s="25" t="s">
        <v>283</v>
      </c>
      <c r="G341" s="63">
        <v>462184.00144672935</v>
      </c>
      <c r="H341" s="63">
        <v>9057798.5520248339</v>
      </c>
      <c r="I341" s="25"/>
      <c r="J341" s="25">
        <v>12</v>
      </c>
      <c r="K341" s="25" t="s">
        <v>23</v>
      </c>
      <c r="L341" s="25">
        <v>2011</v>
      </c>
    </row>
    <row r="342" spans="1:12" ht="18.95" customHeight="1">
      <c r="A342" s="20">
        <v>340</v>
      </c>
      <c r="B342" s="29" t="s">
        <v>299</v>
      </c>
      <c r="C342" s="25" t="s">
        <v>372</v>
      </c>
      <c r="D342" s="25" t="s">
        <v>282</v>
      </c>
      <c r="E342" s="25" t="s">
        <v>282</v>
      </c>
      <c r="F342" s="25" t="s">
        <v>283</v>
      </c>
      <c r="G342" s="63">
        <v>462245.90707008733</v>
      </c>
      <c r="H342" s="63">
        <v>9056938.7234895546</v>
      </c>
      <c r="I342" s="25"/>
      <c r="J342" s="25">
        <v>12</v>
      </c>
      <c r="K342" s="25" t="s">
        <v>159</v>
      </c>
      <c r="L342" s="25" t="s">
        <v>19</v>
      </c>
    </row>
    <row r="343" spans="1:12" ht="18.95" customHeight="1">
      <c r="A343" s="20">
        <v>341</v>
      </c>
      <c r="B343" s="29" t="s">
        <v>335</v>
      </c>
      <c r="C343" s="25" t="s">
        <v>372</v>
      </c>
      <c r="D343" s="25" t="s">
        <v>282</v>
      </c>
      <c r="E343" s="25" t="s">
        <v>282</v>
      </c>
      <c r="F343" s="25" t="s">
        <v>283</v>
      </c>
      <c r="G343" s="63">
        <v>462000.82181650179</v>
      </c>
      <c r="H343" s="63">
        <v>9057521.997646004</v>
      </c>
      <c r="I343" s="25"/>
      <c r="J343" s="25">
        <v>10</v>
      </c>
      <c r="K343" s="25" t="s">
        <v>23</v>
      </c>
      <c r="L343" s="25">
        <v>2012</v>
      </c>
    </row>
    <row r="344" spans="1:12" ht="18.95" customHeight="1">
      <c r="A344" s="20">
        <v>342</v>
      </c>
      <c r="B344" s="29" t="s">
        <v>349</v>
      </c>
      <c r="C344" s="25" t="s">
        <v>231</v>
      </c>
      <c r="D344" s="25" t="s">
        <v>281</v>
      </c>
      <c r="E344" s="25" t="s">
        <v>282</v>
      </c>
      <c r="F344" s="25" t="s">
        <v>283</v>
      </c>
      <c r="G344" s="63">
        <v>462183.2101796146</v>
      </c>
      <c r="H344" s="63">
        <v>9058689.1446550582</v>
      </c>
      <c r="I344" s="25"/>
      <c r="J344" s="25">
        <v>18</v>
      </c>
      <c r="K344" s="25" t="s">
        <v>23</v>
      </c>
      <c r="L344" s="25">
        <v>2014</v>
      </c>
    </row>
    <row r="345" spans="1:12" ht="18.95" customHeight="1">
      <c r="A345" s="20">
        <v>343</v>
      </c>
      <c r="B345" s="29" t="s">
        <v>471</v>
      </c>
      <c r="C345" s="25" t="s">
        <v>350</v>
      </c>
      <c r="D345" s="25" t="s">
        <v>282</v>
      </c>
      <c r="E345" s="25" t="s">
        <v>282</v>
      </c>
      <c r="F345" s="25" t="s">
        <v>283</v>
      </c>
      <c r="G345" s="63">
        <v>461786.52207230078</v>
      </c>
      <c r="H345" s="63">
        <v>9057859.6171179321</v>
      </c>
      <c r="I345" s="25"/>
      <c r="J345" s="25">
        <v>10</v>
      </c>
      <c r="K345" s="25" t="s">
        <v>159</v>
      </c>
      <c r="L345" s="25" t="s">
        <v>19</v>
      </c>
    </row>
    <row r="346" spans="1:12" ht="18.95" customHeight="1">
      <c r="A346" s="20">
        <v>344</v>
      </c>
      <c r="B346" s="29" t="s">
        <v>472</v>
      </c>
      <c r="C346" s="25" t="s">
        <v>291</v>
      </c>
      <c r="D346" s="25" t="s">
        <v>281</v>
      </c>
      <c r="E346" s="25" t="s">
        <v>282</v>
      </c>
      <c r="F346" s="25" t="s">
        <v>283</v>
      </c>
      <c r="G346" s="63">
        <v>461662.96556439775</v>
      </c>
      <c r="H346" s="63">
        <v>9059272.171747487</v>
      </c>
      <c r="I346" s="25">
        <v>17</v>
      </c>
      <c r="J346" s="25">
        <v>10.72</v>
      </c>
      <c r="K346" s="25" t="s">
        <v>159</v>
      </c>
      <c r="L346" s="25" t="s">
        <v>19</v>
      </c>
    </row>
    <row r="347" spans="1:12" ht="18.95" customHeight="1">
      <c r="A347" s="20">
        <v>345</v>
      </c>
      <c r="B347" s="29" t="s">
        <v>467</v>
      </c>
      <c r="C347" s="25" t="s">
        <v>286</v>
      </c>
      <c r="D347" s="25" t="s">
        <v>282</v>
      </c>
      <c r="E347" s="25" t="s">
        <v>282</v>
      </c>
      <c r="F347" s="25" t="s">
        <v>283</v>
      </c>
      <c r="G347" s="63">
        <v>462458.76189360983</v>
      </c>
      <c r="H347" s="63">
        <v>9058228.7369116601</v>
      </c>
      <c r="I347" s="25">
        <v>6.35</v>
      </c>
      <c r="J347" s="25">
        <v>6.2</v>
      </c>
      <c r="K347" s="25" t="s">
        <v>159</v>
      </c>
      <c r="L347" s="25" t="s">
        <v>19</v>
      </c>
    </row>
    <row r="348" spans="1:12" ht="18.95" customHeight="1">
      <c r="A348" s="20">
        <v>346</v>
      </c>
      <c r="B348" s="29" t="s">
        <v>473</v>
      </c>
      <c r="C348" s="25" t="s">
        <v>303</v>
      </c>
      <c r="D348" s="25" t="s">
        <v>474</v>
      </c>
      <c r="E348" s="25" t="s">
        <v>296</v>
      </c>
      <c r="F348" s="25" t="s">
        <v>283</v>
      </c>
      <c r="G348" s="63">
        <v>448055.90378597175</v>
      </c>
      <c r="H348" s="63">
        <v>9086682.1429028064</v>
      </c>
      <c r="I348" s="25">
        <v>23.8</v>
      </c>
      <c r="J348" s="25">
        <v>20.190000000000001</v>
      </c>
      <c r="K348" s="25" t="s">
        <v>159</v>
      </c>
      <c r="L348" s="25" t="s">
        <v>19</v>
      </c>
    </row>
    <row r="349" spans="1:12" ht="18.95" customHeight="1">
      <c r="A349" s="20">
        <v>347</v>
      </c>
      <c r="B349" s="29" t="s">
        <v>475</v>
      </c>
      <c r="C349" s="25" t="s">
        <v>303</v>
      </c>
      <c r="D349" s="25" t="s">
        <v>474</v>
      </c>
      <c r="E349" s="25" t="s">
        <v>296</v>
      </c>
      <c r="F349" s="25" t="s">
        <v>283</v>
      </c>
      <c r="G349" s="63">
        <v>448024.8393043644</v>
      </c>
      <c r="H349" s="63">
        <v>9087081.3388061188</v>
      </c>
      <c r="I349" s="25">
        <v>13.7</v>
      </c>
      <c r="J349" s="25">
        <v>15.1</v>
      </c>
      <c r="K349" s="25" t="s">
        <v>159</v>
      </c>
      <c r="L349" s="25" t="s">
        <v>19</v>
      </c>
    </row>
    <row r="350" spans="1:12" ht="18.95" customHeight="1">
      <c r="A350" s="20">
        <v>348</v>
      </c>
      <c r="B350" s="29" t="s">
        <v>476</v>
      </c>
      <c r="C350" s="25" t="s">
        <v>303</v>
      </c>
      <c r="D350" s="25" t="s">
        <v>474</v>
      </c>
      <c r="E350" s="25" t="s">
        <v>296</v>
      </c>
      <c r="F350" s="25" t="s">
        <v>283</v>
      </c>
      <c r="G350" s="63">
        <v>448881.85180853971</v>
      </c>
      <c r="H350" s="63">
        <v>9086713.8224171139</v>
      </c>
      <c r="I350" s="25">
        <v>24.84</v>
      </c>
      <c r="J350" s="25">
        <v>20.74</v>
      </c>
      <c r="K350" s="25" t="s">
        <v>159</v>
      </c>
      <c r="L350" s="25" t="s">
        <v>19</v>
      </c>
    </row>
    <row r="351" spans="1:12" ht="18.95" customHeight="1">
      <c r="A351" s="20">
        <v>349</v>
      </c>
      <c r="B351" s="29" t="s">
        <v>477</v>
      </c>
      <c r="C351" s="25" t="s">
        <v>303</v>
      </c>
      <c r="D351" s="25" t="s">
        <v>474</v>
      </c>
      <c r="E351" s="25" t="s">
        <v>296</v>
      </c>
      <c r="F351" s="25" t="s">
        <v>283</v>
      </c>
      <c r="G351" s="63">
        <v>448575.85984838317</v>
      </c>
      <c r="H351" s="63">
        <v>9086774.8854952473</v>
      </c>
      <c r="I351" s="25">
        <v>26.2</v>
      </c>
      <c r="J351" s="25">
        <v>20.74</v>
      </c>
      <c r="K351" s="25" t="s">
        <v>159</v>
      </c>
      <c r="L351" s="25" t="s">
        <v>19</v>
      </c>
    </row>
    <row r="352" spans="1:12" ht="18.95" customHeight="1">
      <c r="A352" s="20">
        <v>350</v>
      </c>
      <c r="B352" s="29" t="s">
        <v>478</v>
      </c>
      <c r="C352" s="25" t="s">
        <v>303</v>
      </c>
      <c r="D352" s="25" t="s">
        <v>474</v>
      </c>
      <c r="E352" s="25" t="s">
        <v>296</v>
      </c>
      <c r="F352" s="25" t="s">
        <v>283</v>
      </c>
      <c r="G352" s="63">
        <v>448575.85984838317</v>
      </c>
      <c r="H352" s="63">
        <v>9086774.8854952473</v>
      </c>
      <c r="I352" s="25">
        <v>13.8</v>
      </c>
      <c r="J352" s="25">
        <v>16.079999999999998</v>
      </c>
      <c r="K352" s="25" t="s">
        <v>159</v>
      </c>
      <c r="L352" s="25" t="s">
        <v>19</v>
      </c>
    </row>
    <row r="353" spans="1:12" ht="18.95" customHeight="1">
      <c r="A353" s="20">
        <v>351</v>
      </c>
      <c r="B353" s="29" t="s">
        <v>479</v>
      </c>
      <c r="C353" s="25" t="s">
        <v>306</v>
      </c>
      <c r="D353" s="25" t="s">
        <v>474</v>
      </c>
      <c r="E353" s="25" t="s">
        <v>296</v>
      </c>
      <c r="F353" s="25" t="s">
        <v>283</v>
      </c>
      <c r="G353" s="63">
        <v>447780.7217733615</v>
      </c>
      <c r="H353" s="63">
        <v>9086558.9756220523</v>
      </c>
      <c r="I353" s="25">
        <v>28.3</v>
      </c>
      <c r="J353" s="25">
        <v>21.3</v>
      </c>
      <c r="K353" s="25" t="s">
        <v>159</v>
      </c>
      <c r="L353" s="25" t="s">
        <v>19</v>
      </c>
    </row>
    <row r="354" spans="1:12" ht="18.95" customHeight="1">
      <c r="A354" s="20">
        <v>352</v>
      </c>
      <c r="B354" s="29" t="s">
        <v>480</v>
      </c>
      <c r="C354" s="25" t="s">
        <v>306</v>
      </c>
      <c r="D354" s="25" t="s">
        <v>474</v>
      </c>
      <c r="E354" s="25" t="s">
        <v>296</v>
      </c>
      <c r="F354" s="25" t="s">
        <v>283</v>
      </c>
      <c r="G354" s="63">
        <v>447810.91220560414</v>
      </c>
      <c r="H354" s="63">
        <v>9086896.8238943759</v>
      </c>
      <c r="I354" s="25">
        <v>19</v>
      </c>
      <c r="J354" s="25">
        <v>20.5</v>
      </c>
      <c r="K354" s="25" t="s">
        <v>159</v>
      </c>
      <c r="L354" s="25" t="s">
        <v>19</v>
      </c>
    </row>
    <row r="355" spans="1:12" ht="18.95" customHeight="1">
      <c r="A355" s="20">
        <v>353</v>
      </c>
      <c r="B355" s="29" t="s">
        <v>481</v>
      </c>
      <c r="C355" s="25" t="s">
        <v>286</v>
      </c>
      <c r="D355" s="25" t="s">
        <v>282</v>
      </c>
      <c r="E355" s="25" t="s">
        <v>282</v>
      </c>
      <c r="F355" s="25" t="s">
        <v>283</v>
      </c>
      <c r="G355" s="63">
        <v>462672.89626583899</v>
      </c>
      <c r="H355" s="63">
        <v>9058075.374734493</v>
      </c>
      <c r="I355" s="25">
        <v>3.68</v>
      </c>
      <c r="J355" s="25">
        <v>10.5</v>
      </c>
      <c r="K355" s="25" t="s">
        <v>159</v>
      </c>
      <c r="L355" s="25" t="s">
        <v>19</v>
      </c>
    </row>
    <row r="356" spans="1:12" ht="18.95" customHeight="1">
      <c r="A356" s="20">
        <v>354</v>
      </c>
      <c r="B356" s="29" t="s">
        <v>482</v>
      </c>
      <c r="C356" s="25" t="s">
        <v>286</v>
      </c>
      <c r="D356" s="25" t="s">
        <v>281</v>
      </c>
      <c r="E356" s="25" t="s">
        <v>282</v>
      </c>
      <c r="F356" s="25" t="s">
        <v>283</v>
      </c>
      <c r="G356" s="63">
        <v>463527.65549958078</v>
      </c>
      <c r="H356" s="63">
        <v>9059519.48909772</v>
      </c>
      <c r="I356" s="25">
        <v>2.7</v>
      </c>
      <c r="J356" s="25" t="s">
        <v>19</v>
      </c>
      <c r="K356" s="25" t="s">
        <v>159</v>
      </c>
      <c r="L356" s="25" t="s">
        <v>19</v>
      </c>
    </row>
    <row r="357" spans="1:12" ht="18.95" customHeight="1">
      <c r="A357" s="20">
        <v>355</v>
      </c>
      <c r="B357" s="29" t="s">
        <v>483</v>
      </c>
      <c r="C357" s="25" t="s">
        <v>286</v>
      </c>
      <c r="D357" s="25" t="s">
        <v>281</v>
      </c>
      <c r="E357" s="25" t="s">
        <v>282</v>
      </c>
      <c r="F357" s="25" t="s">
        <v>283</v>
      </c>
      <c r="G357" s="63">
        <v>463772.07715113554</v>
      </c>
      <c r="H357" s="63">
        <v>9059703.9578511547</v>
      </c>
      <c r="I357" s="25">
        <v>2.4500000000000002</v>
      </c>
      <c r="J357" s="25">
        <v>12.4</v>
      </c>
      <c r="K357" s="25" t="s">
        <v>159</v>
      </c>
      <c r="L357" s="25" t="s">
        <v>19</v>
      </c>
    </row>
    <row r="358" spans="1:12" ht="18.95" customHeight="1">
      <c r="A358" s="20">
        <v>356</v>
      </c>
      <c r="B358" s="29" t="s">
        <v>484</v>
      </c>
      <c r="C358" s="25" t="s">
        <v>306</v>
      </c>
      <c r="D358" s="25" t="s">
        <v>281</v>
      </c>
      <c r="E358" s="25" t="s">
        <v>282</v>
      </c>
      <c r="F358" s="25" t="s">
        <v>283</v>
      </c>
      <c r="G358" s="63">
        <v>466396.30815262103</v>
      </c>
      <c r="H358" s="63">
        <v>9066063.0630981922</v>
      </c>
      <c r="I358" s="25">
        <v>4.25</v>
      </c>
      <c r="J358" s="25">
        <v>12.5</v>
      </c>
      <c r="K358" s="25" t="s">
        <v>159</v>
      </c>
      <c r="L358" s="25" t="s">
        <v>19</v>
      </c>
    </row>
    <row r="359" spans="1:12" ht="18.95" customHeight="1">
      <c r="A359" s="20">
        <v>357</v>
      </c>
      <c r="B359" s="29" t="s">
        <v>485</v>
      </c>
      <c r="C359" s="25" t="s">
        <v>326</v>
      </c>
      <c r="D359" s="25" t="s">
        <v>296</v>
      </c>
      <c r="E359" s="25" t="s">
        <v>296</v>
      </c>
      <c r="F359" s="25" t="s">
        <v>283</v>
      </c>
      <c r="G359" s="63">
        <v>466395.56325187843</v>
      </c>
      <c r="H359" s="63">
        <v>9067015.068796875</v>
      </c>
      <c r="I359" s="25">
        <v>18.36</v>
      </c>
      <c r="J359" s="25">
        <v>21.59</v>
      </c>
      <c r="K359" s="25" t="s">
        <v>159</v>
      </c>
      <c r="L359" s="25" t="s">
        <v>19</v>
      </c>
    </row>
    <row r="360" spans="1:12" ht="18.95" customHeight="1">
      <c r="A360" s="20">
        <v>358</v>
      </c>
      <c r="B360" s="29" t="s">
        <v>486</v>
      </c>
      <c r="C360" s="25" t="s">
        <v>487</v>
      </c>
      <c r="D360" s="25" t="s">
        <v>282</v>
      </c>
      <c r="E360" s="25" t="s">
        <v>282</v>
      </c>
      <c r="F360" s="25" t="s">
        <v>283</v>
      </c>
      <c r="G360" s="63">
        <v>462187.61246348626</v>
      </c>
      <c r="H360" s="63">
        <v>9053744.8154065963</v>
      </c>
      <c r="I360" s="25">
        <v>2.56</v>
      </c>
      <c r="J360" s="25">
        <v>15</v>
      </c>
      <c r="K360" s="25" t="s">
        <v>163</v>
      </c>
      <c r="L360" s="25" t="s">
        <v>19</v>
      </c>
    </row>
    <row r="361" spans="1:12" ht="18.95" customHeight="1">
      <c r="A361" s="20">
        <v>359</v>
      </c>
      <c r="B361" s="29" t="s">
        <v>373</v>
      </c>
      <c r="C361" s="25" t="s">
        <v>372</v>
      </c>
      <c r="D361" s="25" t="s">
        <v>282</v>
      </c>
      <c r="E361" s="25" t="s">
        <v>282</v>
      </c>
      <c r="F361" s="25" t="s">
        <v>283</v>
      </c>
      <c r="G361" s="63">
        <v>459250.65399999998</v>
      </c>
      <c r="H361" s="63">
        <v>9056229.6219999995</v>
      </c>
      <c r="I361" s="25">
        <v>30.8</v>
      </c>
      <c r="J361" s="25">
        <v>15</v>
      </c>
      <c r="K361" s="25" t="s">
        <v>23</v>
      </c>
      <c r="L361" s="25">
        <v>2015</v>
      </c>
    </row>
    <row r="362" spans="1:12" ht="18.95" customHeight="1">
      <c r="A362" s="20">
        <v>360</v>
      </c>
      <c r="B362" s="29" t="s">
        <v>488</v>
      </c>
      <c r="C362" s="25" t="s">
        <v>372</v>
      </c>
      <c r="D362" s="25" t="s">
        <v>282</v>
      </c>
      <c r="E362" s="25" t="s">
        <v>282</v>
      </c>
      <c r="F362" s="25" t="s">
        <v>283</v>
      </c>
      <c r="G362" s="63">
        <v>459709.45819488616</v>
      </c>
      <c r="H362" s="63">
        <v>9055984.3781079911</v>
      </c>
      <c r="I362" s="25">
        <v>22.5</v>
      </c>
      <c r="J362" s="25">
        <v>10</v>
      </c>
      <c r="K362" s="25" t="s">
        <v>29</v>
      </c>
      <c r="L362" s="25">
        <v>2009</v>
      </c>
    </row>
    <row r="363" spans="1:12" ht="18.95" customHeight="1">
      <c r="A363" s="20">
        <v>361</v>
      </c>
      <c r="B363" s="29" t="s">
        <v>489</v>
      </c>
      <c r="C363" s="25" t="s">
        <v>487</v>
      </c>
      <c r="D363" s="25" t="s">
        <v>282</v>
      </c>
      <c r="E363" s="25" t="s">
        <v>282</v>
      </c>
      <c r="F363" s="25" t="s">
        <v>283</v>
      </c>
      <c r="G363" s="63">
        <v>460931.99741976609</v>
      </c>
      <c r="H363" s="63">
        <v>9056261.9122240022</v>
      </c>
      <c r="I363" s="25">
        <v>19.37</v>
      </c>
      <c r="J363" s="25">
        <v>18</v>
      </c>
      <c r="K363" s="25" t="s">
        <v>163</v>
      </c>
      <c r="L363" s="25" t="s">
        <v>19</v>
      </c>
    </row>
    <row r="364" spans="1:12" ht="18.95" customHeight="1">
      <c r="A364" s="20">
        <v>362</v>
      </c>
      <c r="B364" s="29" t="s">
        <v>490</v>
      </c>
      <c r="C364" s="25" t="s">
        <v>487</v>
      </c>
      <c r="D364" s="25" t="s">
        <v>282</v>
      </c>
      <c r="E364" s="25" t="s">
        <v>282</v>
      </c>
      <c r="F364" s="25" t="s">
        <v>283</v>
      </c>
      <c r="G364" s="63">
        <v>460443.449235017</v>
      </c>
      <c r="H364" s="63">
        <v>9055647.2560288925</v>
      </c>
      <c r="I364" s="25">
        <v>20.48</v>
      </c>
      <c r="J364" s="25">
        <v>16</v>
      </c>
      <c r="K364" s="25" t="s">
        <v>163</v>
      </c>
      <c r="L364" s="25" t="s">
        <v>19</v>
      </c>
    </row>
    <row r="365" spans="1:12" ht="18.95" customHeight="1">
      <c r="A365" s="20">
        <v>363</v>
      </c>
      <c r="B365" s="29" t="s">
        <v>491</v>
      </c>
      <c r="C365" s="25" t="s">
        <v>372</v>
      </c>
      <c r="D365" s="25" t="s">
        <v>282</v>
      </c>
      <c r="E365" s="25" t="s">
        <v>282</v>
      </c>
      <c r="F365" s="25" t="s">
        <v>283</v>
      </c>
      <c r="G365" s="63">
        <v>459769.08614088001</v>
      </c>
      <c r="H365" s="63">
        <v>9057581.3655180763</v>
      </c>
      <c r="I365" s="25">
        <v>41.2</v>
      </c>
      <c r="J365" s="25">
        <v>12</v>
      </c>
      <c r="K365" s="25" t="s">
        <v>163</v>
      </c>
      <c r="L365" s="25" t="s">
        <v>19</v>
      </c>
    </row>
    <row r="366" spans="1:12" ht="18.95" customHeight="1">
      <c r="A366" s="20">
        <v>364</v>
      </c>
      <c r="B366" s="29" t="s">
        <v>371</v>
      </c>
      <c r="C366" s="25" t="s">
        <v>372</v>
      </c>
      <c r="D366" s="25" t="s">
        <v>282</v>
      </c>
      <c r="E366" s="25" t="s">
        <v>282</v>
      </c>
      <c r="F366" s="25" t="s">
        <v>283</v>
      </c>
      <c r="G366" s="63">
        <v>460443.49800000002</v>
      </c>
      <c r="H366" s="63">
        <v>9055647.2300000004</v>
      </c>
      <c r="I366" s="25">
        <v>39.08</v>
      </c>
      <c r="J366" s="25">
        <v>15</v>
      </c>
      <c r="K366" s="25" t="s">
        <v>23</v>
      </c>
      <c r="L366" s="25">
        <v>2015</v>
      </c>
    </row>
    <row r="367" spans="1:12" ht="18.95" customHeight="1">
      <c r="A367" s="20">
        <v>365</v>
      </c>
      <c r="B367" s="29" t="s">
        <v>492</v>
      </c>
      <c r="C367" s="25" t="s">
        <v>47</v>
      </c>
      <c r="D367" s="25" t="s">
        <v>282</v>
      </c>
      <c r="E367" s="25" t="s">
        <v>282</v>
      </c>
      <c r="F367" s="25" t="s">
        <v>283</v>
      </c>
      <c r="G367" s="63">
        <v>460226.56050788477</v>
      </c>
      <c r="H367" s="63">
        <v>9058748.7824227009</v>
      </c>
      <c r="I367" s="25">
        <v>70</v>
      </c>
      <c r="J367" s="25">
        <v>20</v>
      </c>
      <c r="K367" s="25" t="s">
        <v>29</v>
      </c>
      <c r="L367" s="25" t="s">
        <v>19</v>
      </c>
    </row>
    <row r="368" spans="1:12" ht="18.95" customHeight="1">
      <c r="A368" s="20">
        <v>366</v>
      </c>
      <c r="B368" s="29" t="s">
        <v>493</v>
      </c>
      <c r="C368" s="25">
        <v>2016</v>
      </c>
      <c r="D368" s="25" t="s">
        <v>282</v>
      </c>
      <c r="E368" s="25" t="s">
        <v>282</v>
      </c>
      <c r="F368" s="25" t="s">
        <v>283</v>
      </c>
      <c r="G368" s="63">
        <v>461817.20346527465</v>
      </c>
      <c r="H368" s="63">
        <v>9057736.8041355629</v>
      </c>
      <c r="I368" s="25">
        <v>10.25</v>
      </c>
      <c r="J368" s="25">
        <v>10</v>
      </c>
      <c r="K368" s="25" t="s">
        <v>23</v>
      </c>
      <c r="L368" s="25" t="s">
        <v>19</v>
      </c>
    </row>
    <row r="369" spans="1:12" ht="18.95" customHeight="1">
      <c r="A369" s="20">
        <v>367</v>
      </c>
      <c r="B369" s="29" t="s">
        <v>494</v>
      </c>
      <c r="C369" s="25">
        <v>2016</v>
      </c>
      <c r="D369" s="25" t="s">
        <v>281</v>
      </c>
      <c r="E369" s="25" t="s">
        <v>282</v>
      </c>
      <c r="F369" s="25" t="s">
        <v>283</v>
      </c>
      <c r="G369" s="63">
        <v>461841</v>
      </c>
      <c r="H369" s="63">
        <v>9058641</v>
      </c>
      <c r="I369" s="25">
        <v>11.5</v>
      </c>
      <c r="J369" s="25">
        <v>10</v>
      </c>
      <c r="K369" s="25" t="s">
        <v>23</v>
      </c>
      <c r="L369" s="25" t="s">
        <v>19</v>
      </c>
    </row>
    <row r="370" spans="1:12" ht="18.95" customHeight="1">
      <c r="A370" s="20">
        <v>368</v>
      </c>
      <c r="B370" s="29" t="s">
        <v>495</v>
      </c>
      <c r="C370" s="25" t="s">
        <v>496</v>
      </c>
      <c r="D370" s="25" t="s">
        <v>281</v>
      </c>
      <c r="E370" s="25" t="s">
        <v>282</v>
      </c>
      <c r="F370" s="25" t="s">
        <v>283</v>
      </c>
      <c r="G370" s="63">
        <v>462830</v>
      </c>
      <c r="H370" s="63">
        <v>9058898</v>
      </c>
      <c r="I370" s="25" t="s">
        <v>19</v>
      </c>
      <c r="J370" s="25">
        <v>10</v>
      </c>
      <c r="K370" s="25" t="s">
        <v>163</v>
      </c>
      <c r="L370" s="25" t="s">
        <v>19</v>
      </c>
    </row>
    <row r="371" spans="1:12" ht="18.95" customHeight="1">
      <c r="A371" s="20">
        <v>369</v>
      </c>
      <c r="B371" s="29" t="s">
        <v>497</v>
      </c>
      <c r="C371" s="25" t="s">
        <v>498</v>
      </c>
      <c r="D371" s="25" t="s">
        <v>282</v>
      </c>
      <c r="E371" s="25" t="s">
        <v>282</v>
      </c>
      <c r="F371" s="25" t="s">
        <v>283</v>
      </c>
      <c r="G371" s="63">
        <v>461266.33736559789</v>
      </c>
      <c r="H371" s="63">
        <v>9058381.2191696502</v>
      </c>
      <c r="I371" s="25">
        <v>42.09</v>
      </c>
      <c r="J371" s="25">
        <v>15</v>
      </c>
      <c r="K371" s="25" t="s">
        <v>29</v>
      </c>
      <c r="L371" s="25" t="s">
        <v>19</v>
      </c>
    </row>
    <row r="372" spans="1:12" ht="18.95" customHeight="1">
      <c r="A372" s="20">
        <v>370</v>
      </c>
      <c r="B372" s="29" t="s">
        <v>499</v>
      </c>
      <c r="C372" s="25" t="s">
        <v>361</v>
      </c>
      <c r="D372" s="25" t="s">
        <v>281</v>
      </c>
      <c r="E372" s="25" t="s">
        <v>282</v>
      </c>
      <c r="F372" s="25" t="s">
        <v>283</v>
      </c>
      <c r="G372" s="63">
        <v>462668.94595918612</v>
      </c>
      <c r="H372" s="63">
        <v>9062589.7517006975</v>
      </c>
      <c r="I372" s="25">
        <v>15</v>
      </c>
      <c r="J372" s="25">
        <v>12</v>
      </c>
      <c r="K372" s="25" t="s">
        <v>163</v>
      </c>
      <c r="L372" s="25" t="s">
        <v>19</v>
      </c>
    </row>
    <row r="373" spans="1:12" ht="18.95" customHeight="1">
      <c r="A373" s="20">
        <v>371</v>
      </c>
      <c r="B373" s="29" t="s">
        <v>500</v>
      </c>
      <c r="C373" s="25" t="s">
        <v>93</v>
      </c>
      <c r="D373" s="25" t="s">
        <v>281</v>
      </c>
      <c r="E373" s="25" t="s">
        <v>282</v>
      </c>
      <c r="F373" s="25" t="s">
        <v>283</v>
      </c>
      <c r="G373" s="63">
        <v>464379.27754764864</v>
      </c>
      <c r="H373" s="63">
        <v>9064802.3287266437</v>
      </c>
      <c r="I373" s="25">
        <v>25.5</v>
      </c>
      <c r="J373" s="25">
        <v>10</v>
      </c>
      <c r="K373" s="25" t="s">
        <v>163</v>
      </c>
      <c r="L373" s="25" t="s">
        <v>19</v>
      </c>
    </row>
    <row r="374" spans="1:12" ht="18.95" customHeight="1">
      <c r="A374" s="20">
        <v>372</v>
      </c>
      <c r="B374" s="29" t="s">
        <v>501</v>
      </c>
      <c r="C374" s="25" t="s">
        <v>95</v>
      </c>
      <c r="D374" s="25" t="s">
        <v>281</v>
      </c>
      <c r="E374" s="25" t="s">
        <v>282</v>
      </c>
      <c r="F374" s="25" t="s">
        <v>283</v>
      </c>
      <c r="G374" s="63">
        <v>464440.68442262296</v>
      </c>
      <c r="H374" s="63">
        <v>9064495.2801165339</v>
      </c>
      <c r="I374" s="25">
        <v>18.559999999999999</v>
      </c>
      <c r="J374" s="25">
        <v>12</v>
      </c>
      <c r="K374" s="25" t="s">
        <v>163</v>
      </c>
      <c r="L374" s="25" t="s">
        <v>19</v>
      </c>
    </row>
    <row r="375" spans="1:12" ht="18.95" customHeight="1">
      <c r="A375" s="20">
        <v>373</v>
      </c>
      <c r="B375" s="29" t="s">
        <v>502</v>
      </c>
      <c r="C375" s="25" t="s">
        <v>95</v>
      </c>
      <c r="D375" s="25" t="s">
        <v>281</v>
      </c>
      <c r="E375" s="25" t="s">
        <v>282</v>
      </c>
      <c r="F375" s="25" t="s">
        <v>283</v>
      </c>
      <c r="G375" s="63">
        <v>464502.09050092218</v>
      </c>
      <c r="H375" s="63">
        <v>9064188.2314081024</v>
      </c>
      <c r="I375" s="25">
        <v>12.58</v>
      </c>
      <c r="J375" s="25">
        <v>12</v>
      </c>
      <c r="K375" s="25" t="s">
        <v>163</v>
      </c>
      <c r="L375" s="25" t="s">
        <v>19</v>
      </c>
    </row>
    <row r="376" spans="1:12" ht="18.95" customHeight="1">
      <c r="A376" s="20">
        <v>374</v>
      </c>
      <c r="B376" s="29" t="s">
        <v>503</v>
      </c>
      <c r="C376" s="25" t="s">
        <v>361</v>
      </c>
      <c r="D376" s="25" t="s">
        <v>296</v>
      </c>
      <c r="E376" s="25" t="s">
        <v>296</v>
      </c>
      <c r="F376" s="25" t="s">
        <v>283</v>
      </c>
      <c r="G376" s="63">
        <v>467767.30457996065</v>
      </c>
      <c r="H376" s="63">
        <v>9072697.4323300831</v>
      </c>
      <c r="I376" s="25">
        <v>40.65</v>
      </c>
      <c r="J376" s="25">
        <v>10</v>
      </c>
      <c r="K376" s="25" t="s">
        <v>163</v>
      </c>
      <c r="L376" s="25" t="s">
        <v>19</v>
      </c>
    </row>
    <row r="377" spans="1:12" ht="18.95" customHeight="1">
      <c r="A377" s="20">
        <v>375</v>
      </c>
      <c r="B377" s="29" t="s">
        <v>504</v>
      </c>
      <c r="C377" s="25" t="s">
        <v>505</v>
      </c>
      <c r="D377" s="25" t="s">
        <v>296</v>
      </c>
      <c r="E377" s="25" t="s">
        <v>296</v>
      </c>
      <c r="F377" s="25" t="s">
        <v>283</v>
      </c>
      <c r="G377" s="63">
        <v>467645.1392138417</v>
      </c>
      <c r="H377" s="63">
        <v>9072482.3727447428</v>
      </c>
      <c r="I377" s="25">
        <v>41.37</v>
      </c>
      <c r="J377" s="25">
        <v>12</v>
      </c>
      <c r="K377" s="25" t="s">
        <v>163</v>
      </c>
      <c r="L377" s="25" t="s">
        <v>19</v>
      </c>
    </row>
    <row r="378" spans="1:12" ht="18.95" customHeight="1">
      <c r="A378" s="20">
        <v>376</v>
      </c>
      <c r="B378" s="29" t="s">
        <v>506</v>
      </c>
      <c r="C378" s="25" t="s">
        <v>221</v>
      </c>
      <c r="D378" s="25" t="s">
        <v>296</v>
      </c>
      <c r="E378" s="25" t="s">
        <v>296</v>
      </c>
      <c r="F378" s="25" t="s">
        <v>283</v>
      </c>
      <c r="G378" s="63">
        <v>467737.41083338903</v>
      </c>
      <c r="H378" s="63">
        <v>9071776.1170757357</v>
      </c>
      <c r="I378" s="25">
        <v>21.68</v>
      </c>
      <c r="J378" s="25">
        <v>12</v>
      </c>
      <c r="K378" s="25" t="s">
        <v>163</v>
      </c>
      <c r="L378" s="25" t="s">
        <v>19</v>
      </c>
    </row>
    <row r="379" spans="1:12" ht="18.95" customHeight="1">
      <c r="A379" s="20">
        <v>377</v>
      </c>
      <c r="B379" s="29" t="s">
        <v>507</v>
      </c>
      <c r="C379" s="25" t="s">
        <v>508</v>
      </c>
      <c r="D379" s="25" t="s">
        <v>296</v>
      </c>
      <c r="E379" s="25" t="s">
        <v>296</v>
      </c>
      <c r="F379" s="25" t="s">
        <v>283</v>
      </c>
      <c r="G379" s="63">
        <v>466640</v>
      </c>
      <c r="H379" s="63">
        <v>9075846</v>
      </c>
      <c r="I379" s="25">
        <v>43</v>
      </c>
      <c r="J379" s="25">
        <v>15</v>
      </c>
      <c r="K379" s="25" t="s">
        <v>23</v>
      </c>
      <c r="L379" s="25" t="s">
        <v>19</v>
      </c>
    </row>
    <row r="380" spans="1:12" ht="18.95" customHeight="1">
      <c r="A380" s="20">
        <v>378</v>
      </c>
      <c r="B380" s="29" t="s">
        <v>509</v>
      </c>
      <c r="C380" s="25" t="s">
        <v>508</v>
      </c>
      <c r="D380" s="25" t="s">
        <v>296</v>
      </c>
      <c r="E380" s="25" t="s">
        <v>296</v>
      </c>
      <c r="F380" s="25" t="s">
        <v>283</v>
      </c>
      <c r="G380" s="63">
        <v>466082</v>
      </c>
      <c r="H380" s="63">
        <v>9075997</v>
      </c>
      <c r="I380" s="25">
        <v>50</v>
      </c>
      <c r="J380" s="25">
        <v>20</v>
      </c>
      <c r="K380" s="25" t="s">
        <v>23</v>
      </c>
      <c r="L380" s="25" t="s">
        <v>19</v>
      </c>
    </row>
    <row r="381" spans="1:12" ht="18.95" customHeight="1">
      <c r="A381" s="20">
        <v>379</v>
      </c>
      <c r="B381" s="29" t="s">
        <v>510</v>
      </c>
      <c r="C381" s="25" t="s">
        <v>508</v>
      </c>
      <c r="D381" s="25" t="s">
        <v>296</v>
      </c>
      <c r="E381" s="25" t="s">
        <v>296</v>
      </c>
      <c r="F381" s="25" t="s">
        <v>283</v>
      </c>
      <c r="G381" s="63">
        <v>466847</v>
      </c>
      <c r="H381" s="63">
        <v>9076160</v>
      </c>
      <c r="I381" s="25">
        <v>29</v>
      </c>
      <c r="J381" s="25">
        <v>16</v>
      </c>
      <c r="K381" s="25" t="s">
        <v>23</v>
      </c>
      <c r="L381" s="25" t="s">
        <v>19</v>
      </c>
    </row>
    <row r="382" spans="1:12" ht="18.95" customHeight="1">
      <c r="A382" s="20">
        <v>380</v>
      </c>
      <c r="B382" s="29" t="s">
        <v>511</v>
      </c>
      <c r="C382" s="25" t="s">
        <v>221</v>
      </c>
      <c r="D382" s="25" t="s">
        <v>296</v>
      </c>
      <c r="E382" s="25" t="s">
        <v>296</v>
      </c>
      <c r="F382" s="25" t="s">
        <v>283</v>
      </c>
      <c r="G382" s="63">
        <v>467152.76312309323</v>
      </c>
      <c r="H382" s="63">
        <v>9076535.6881457549</v>
      </c>
      <c r="I382" s="25">
        <v>10.56</v>
      </c>
      <c r="J382" s="25">
        <v>4.6071428571428568</v>
      </c>
      <c r="K382" s="25" t="s">
        <v>163</v>
      </c>
      <c r="L382" s="25" t="s">
        <v>19</v>
      </c>
    </row>
    <row r="383" spans="1:12" ht="18.75" customHeight="1">
      <c r="A383" s="20">
        <v>381</v>
      </c>
      <c r="B383" s="29" t="s">
        <v>512</v>
      </c>
      <c r="C383" s="25"/>
      <c r="D383" s="25" t="s">
        <v>296</v>
      </c>
      <c r="E383" s="25" t="s">
        <v>296</v>
      </c>
      <c r="F383" s="25" t="s">
        <v>283</v>
      </c>
      <c r="G383" s="63">
        <v>466264.60267782322</v>
      </c>
      <c r="H383" s="63">
        <v>9078101.2034594808</v>
      </c>
      <c r="I383" s="25">
        <v>3.59</v>
      </c>
      <c r="J383" s="25">
        <v>12</v>
      </c>
      <c r="K383" s="25" t="s">
        <v>163</v>
      </c>
      <c r="L383" s="25" t="s">
        <v>19</v>
      </c>
    </row>
    <row r="384" spans="1:12" ht="18.95" customHeight="1">
      <c r="A384" s="20">
        <v>382</v>
      </c>
      <c r="B384" s="29" t="s">
        <v>513</v>
      </c>
      <c r="C384" s="25" t="s">
        <v>498</v>
      </c>
      <c r="D384" s="25" t="s">
        <v>319</v>
      </c>
      <c r="E384" s="25" t="s">
        <v>296</v>
      </c>
      <c r="F384" s="25" t="s">
        <v>283</v>
      </c>
      <c r="G384" s="63">
        <v>457511.31092708983</v>
      </c>
      <c r="H384" s="63">
        <v>9084081.9710627422</v>
      </c>
      <c r="I384" s="25">
        <v>13.3</v>
      </c>
      <c r="J384" s="25">
        <v>9</v>
      </c>
      <c r="K384" s="25" t="s">
        <v>163</v>
      </c>
      <c r="L384" s="25" t="s">
        <v>19</v>
      </c>
    </row>
    <row r="385" spans="1:12" ht="18.95" customHeight="1">
      <c r="A385" s="20">
        <v>383</v>
      </c>
      <c r="B385" s="29" t="s">
        <v>514</v>
      </c>
      <c r="C385" s="25" t="s">
        <v>221</v>
      </c>
      <c r="D385" s="25" t="s">
        <v>474</v>
      </c>
      <c r="E385" s="25" t="s">
        <v>296</v>
      </c>
      <c r="F385" s="25" t="s">
        <v>283</v>
      </c>
      <c r="G385" s="63">
        <v>445486.17093148344</v>
      </c>
      <c r="H385" s="63">
        <v>9086679.02766902</v>
      </c>
      <c r="I385" s="25">
        <v>32.24</v>
      </c>
      <c r="J385" s="25">
        <v>16.100000000000001</v>
      </c>
      <c r="K385" s="25" t="s">
        <v>163</v>
      </c>
      <c r="L385" s="25" t="s">
        <v>19</v>
      </c>
    </row>
    <row r="386" spans="1:12" ht="18.95" customHeight="1">
      <c r="A386" s="20">
        <v>384</v>
      </c>
      <c r="B386" s="29" t="s">
        <v>515</v>
      </c>
      <c r="C386" s="25" t="s">
        <v>231</v>
      </c>
      <c r="D386" s="25" t="s">
        <v>282</v>
      </c>
      <c r="E386" s="25" t="s">
        <v>282</v>
      </c>
      <c r="F386" s="25" t="s">
        <v>283</v>
      </c>
      <c r="G386" s="63">
        <v>461698.35506873654</v>
      </c>
      <c r="H386" s="63">
        <v>9053928.6369828619</v>
      </c>
      <c r="I386" s="25">
        <v>10.7</v>
      </c>
      <c r="J386" s="25">
        <v>18</v>
      </c>
      <c r="K386" s="25" t="s">
        <v>163</v>
      </c>
      <c r="L386" s="25" t="s">
        <v>19</v>
      </c>
    </row>
    <row r="387" spans="1:12" ht="18.95" customHeight="1">
      <c r="A387" s="20">
        <v>385</v>
      </c>
      <c r="B387" s="29" t="s">
        <v>516</v>
      </c>
      <c r="C387" s="25">
        <v>2011</v>
      </c>
      <c r="D387" s="25" t="s">
        <v>281</v>
      </c>
      <c r="E387" s="25" t="s">
        <v>282</v>
      </c>
      <c r="F387" s="25" t="s">
        <v>283</v>
      </c>
      <c r="G387" s="63">
        <v>462390</v>
      </c>
      <c r="H387" s="63">
        <v>9058638</v>
      </c>
      <c r="I387" s="25" t="s">
        <v>19</v>
      </c>
      <c r="J387" s="25">
        <v>12.1</v>
      </c>
      <c r="K387" s="25" t="s">
        <v>206</v>
      </c>
      <c r="L387" s="25" t="s">
        <v>19</v>
      </c>
    </row>
    <row r="388" spans="1:12" ht="18.95" customHeight="1">
      <c r="A388" s="20">
        <v>386</v>
      </c>
      <c r="B388" s="29" t="s">
        <v>517</v>
      </c>
      <c r="C388" s="25">
        <v>2013</v>
      </c>
      <c r="D388" s="25" t="s">
        <v>281</v>
      </c>
      <c r="E388" s="25" t="s">
        <v>282</v>
      </c>
      <c r="F388" s="25" t="s">
        <v>283</v>
      </c>
      <c r="G388" s="63">
        <v>465470</v>
      </c>
      <c r="H388" s="63">
        <v>9066249</v>
      </c>
      <c r="I388" s="25">
        <v>8.48</v>
      </c>
      <c r="J388" s="25">
        <v>7.64</v>
      </c>
      <c r="K388" s="25" t="s">
        <v>206</v>
      </c>
      <c r="L388" s="25">
        <v>2013</v>
      </c>
    </row>
    <row r="389" spans="1:12" ht="18.95" customHeight="1">
      <c r="A389" s="20">
        <v>387</v>
      </c>
      <c r="B389" s="29" t="s">
        <v>518</v>
      </c>
      <c r="C389" s="25">
        <v>2016</v>
      </c>
      <c r="D389" s="25" t="s">
        <v>281</v>
      </c>
      <c r="E389" s="25" t="s">
        <v>282</v>
      </c>
      <c r="F389" s="25" t="s">
        <v>283</v>
      </c>
      <c r="G389" s="63">
        <v>462813</v>
      </c>
      <c r="H389" s="63">
        <v>9063453</v>
      </c>
      <c r="I389" s="25">
        <v>30.81</v>
      </c>
      <c r="J389" s="25">
        <v>8.15</v>
      </c>
      <c r="K389" s="25" t="s">
        <v>206</v>
      </c>
      <c r="L389" s="25" t="s">
        <v>19</v>
      </c>
    </row>
    <row r="390" spans="1:12" ht="18.95" customHeight="1">
      <c r="A390" s="20">
        <v>388</v>
      </c>
      <c r="B390" s="29" t="s">
        <v>519</v>
      </c>
      <c r="C390" s="25">
        <v>2016</v>
      </c>
      <c r="D390" s="25" t="s">
        <v>319</v>
      </c>
      <c r="E390" s="25" t="s">
        <v>296</v>
      </c>
      <c r="F390" s="25" t="s">
        <v>283</v>
      </c>
      <c r="G390" s="63">
        <v>461344</v>
      </c>
      <c r="H390" s="63">
        <v>9081556</v>
      </c>
      <c r="I390" s="25">
        <v>32.340000000000003</v>
      </c>
      <c r="J390" s="25">
        <v>20.46</v>
      </c>
      <c r="K390" s="25" t="s">
        <v>206</v>
      </c>
      <c r="L390" s="25" t="s">
        <v>19</v>
      </c>
    </row>
    <row r="391" spans="1:12" ht="18.95" customHeight="1">
      <c r="A391" s="20">
        <v>389</v>
      </c>
      <c r="B391" s="29" t="s">
        <v>520</v>
      </c>
      <c r="C391" s="25">
        <v>2016</v>
      </c>
      <c r="D391" s="25" t="s">
        <v>319</v>
      </c>
      <c r="E391" s="25" t="s">
        <v>296</v>
      </c>
      <c r="F391" s="25" t="s">
        <v>283</v>
      </c>
      <c r="G391" s="63">
        <v>462989.3505234968</v>
      </c>
      <c r="H391" s="63">
        <v>9081169.5186208244</v>
      </c>
      <c r="I391" s="25">
        <v>17.37</v>
      </c>
      <c r="J391" s="25">
        <v>3.57</v>
      </c>
      <c r="K391" s="25" t="s">
        <v>206</v>
      </c>
      <c r="L391" s="25" t="s">
        <v>19</v>
      </c>
    </row>
    <row r="392" spans="1:12" ht="18.95" customHeight="1">
      <c r="A392" s="20">
        <v>390</v>
      </c>
      <c r="B392" s="29" t="s">
        <v>521</v>
      </c>
      <c r="C392" s="25" t="s">
        <v>330</v>
      </c>
      <c r="D392" s="25" t="s">
        <v>319</v>
      </c>
      <c r="E392" s="25" t="s">
        <v>296</v>
      </c>
      <c r="F392" s="25" t="s">
        <v>283</v>
      </c>
      <c r="G392" s="63">
        <v>461465</v>
      </c>
      <c r="H392" s="63">
        <v>9082179</v>
      </c>
      <c r="I392" s="25" t="s">
        <v>19</v>
      </c>
      <c r="J392" s="25">
        <v>25.18</v>
      </c>
      <c r="K392" s="25" t="s">
        <v>206</v>
      </c>
      <c r="L392" s="25" t="s">
        <v>19</v>
      </c>
    </row>
    <row r="393" spans="1:12" ht="18.95" customHeight="1">
      <c r="A393" s="20">
        <v>391</v>
      </c>
      <c r="B393" s="29" t="s">
        <v>446</v>
      </c>
      <c r="C393" s="25">
        <v>2011</v>
      </c>
      <c r="D393" s="25" t="s">
        <v>296</v>
      </c>
      <c r="E393" s="25" t="s">
        <v>296</v>
      </c>
      <c r="F393" s="25" t="s">
        <v>283</v>
      </c>
      <c r="G393" s="63">
        <v>467920.55424580252</v>
      </c>
      <c r="H393" s="63">
        <v>9072236.8999445066</v>
      </c>
      <c r="I393" s="25">
        <v>28.34</v>
      </c>
      <c r="J393" s="25">
        <v>16</v>
      </c>
      <c r="K393" s="25" t="s">
        <v>206</v>
      </c>
      <c r="L393" s="25" t="s">
        <v>19</v>
      </c>
    </row>
    <row r="394" spans="1:12" ht="18.95" customHeight="1">
      <c r="A394" s="20">
        <v>392</v>
      </c>
      <c r="B394" s="29" t="s">
        <v>522</v>
      </c>
      <c r="C394" s="25">
        <v>2006</v>
      </c>
      <c r="D394" s="25" t="s">
        <v>296</v>
      </c>
      <c r="E394" s="25" t="s">
        <v>296</v>
      </c>
      <c r="F394" s="25" t="s">
        <v>283</v>
      </c>
      <c r="G394" s="63">
        <v>468087</v>
      </c>
      <c r="H394" s="63">
        <v>9071379</v>
      </c>
      <c r="I394" s="25" t="s">
        <v>19</v>
      </c>
      <c r="J394" s="25">
        <v>12.73</v>
      </c>
      <c r="K394" s="25" t="s">
        <v>206</v>
      </c>
      <c r="L394" s="25" t="s">
        <v>19</v>
      </c>
    </row>
    <row r="395" spans="1:12" ht="18.95" customHeight="1">
      <c r="A395" s="20">
        <v>393</v>
      </c>
      <c r="B395" s="29" t="s">
        <v>523</v>
      </c>
      <c r="C395" s="25">
        <v>2016</v>
      </c>
      <c r="D395" s="25" t="s">
        <v>282</v>
      </c>
      <c r="E395" s="25" t="s">
        <v>282</v>
      </c>
      <c r="F395" s="25" t="s">
        <v>283</v>
      </c>
      <c r="G395" s="63">
        <v>460642.51648520678</v>
      </c>
      <c r="H395" s="63">
        <v>9057233.3151379563</v>
      </c>
      <c r="I395" s="25" t="s">
        <v>19</v>
      </c>
      <c r="J395" s="25">
        <v>20</v>
      </c>
      <c r="K395" s="25" t="s">
        <v>206</v>
      </c>
      <c r="L395" s="25" t="s">
        <v>19</v>
      </c>
    </row>
    <row r="396" spans="1:12" ht="18.95" customHeight="1">
      <c r="A396" s="20">
        <v>394</v>
      </c>
      <c r="B396" s="29" t="s">
        <v>524</v>
      </c>
      <c r="C396" s="25">
        <v>2010</v>
      </c>
      <c r="D396" s="25" t="s">
        <v>282</v>
      </c>
      <c r="E396" s="25" t="s">
        <v>282</v>
      </c>
      <c r="F396" s="25" t="s">
        <v>283</v>
      </c>
      <c r="G396" s="63">
        <v>461359.00099999999</v>
      </c>
      <c r="H396" s="63">
        <v>9056132.0020000003</v>
      </c>
      <c r="I396" s="25" t="s">
        <v>19</v>
      </c>
      <c r="J396" s="25">
        <v>24.47</v>
      </c>
      <c r="K396" s="25" t="s">
        <v>206</v>
      </c>
      <c r="L396" s="25" t="s">
        <v>19</v>
      </c>
    </row>
    <row r="397" spans="1:12" ht="18.95" customHeight="1">
      <c r="A397" s="20">
        <v>395</v>
      </c>
      <c r="B397" s="29" t="s">
        <v>525</v>
      </c>
      <c r="C397" s="25" t="s">
        <v>19</v>
      </c>
      <c r="D397" s="25" t="s">
        <v>296</v>
      </c>
      <c r="E397" s="25" t="s">
        <v>296</v>
      </c>
      <c r="F397" s="25" t="s">
        <v>283</v>
      </c>
      <c r="G397" s="63">
        <v>466081.99800000002</v>
      </c>
      <c r="H397" s="63">
        <v>9076004.9959999993</v>
      </c>
      <c r="I397" s="25" t="s">
        <v>19</v>
      </c>
      <c r="J397" s="25" t="s">
        <v>19</v>
      </c>
      <c r="K397" s="25" t="s">
        <v>206</v>
      </c>
      <c r="L397" s="25" t="s">
        <v>19</v>
      </c>
    </row>
    <row r="398" spans="1:12" ht="18.95" customHeight="1">
      <c r="A398" s="20">
        <v>396</v>
      </c>
      <c r="B398" s="29" t="s">
        <v>526</v>
      </c>
      <c r="C398" s="25">
        <v>2011</v>
      </c>
      <c r="D398" s="25" t="s">
        <v>282</v>
      </c>
      <c r="E398" s="25" t="s">
        <v>282</v>
      </c>
      <c r="F398" s="25" t="s">
        <v>283</v>
      </c>
      <c r="G398" s="63">
        <v>461938.99324421975</v>
      </c>
      <c r="H398" s="63">
        <v>9058289.695534192</v>
      </c>
      <c r="I398" s="25" t="s">
        <v>19</v>
      </c>
      <c r="J398" s="25" t="s">
        <v>19</v>
      </c>
      <c r="K398" s="25" t="s">
        <v>527</v>
      </c>
      <c r="L398" s="25" t="s">
        <v>19</v>
      </c>
    </row>
    <row r="399" spans="1:12" ht="18.95" customHeight="1">
      <c r="A399" s="20">
        <v>397</v>
      </c>
      <c r="B399" s="29" t="s">
        <v>528</v>
      </c>
      <c r="C399" s="25">
        <v>2011</v>
      </c>
      <c r="D399" s="25" t="s">
        <v>296</v>
      </c>
      <c r="E399" s="25" t="s">
        <v>296</v>
      </c>
      <c r="F399" s="25" t="s">
        <v>283</v>
      </c>
      <c r="G399" s="63">
        <v>466937.36480403453</v>
      </c>
      <c r="H399" s="63">
        <v>9078255.2685919721</v>
      </c>
      <c r="I399" s="25" t="s">
        <v>19</v>
      </c>
      <c r="J399" s="25" t="s">
        <v>19</v>
      </c>
      <c r="K399" s="25" t="s">
        <v>527</v>
      </c>
      <c r="L399" s="25" t="s">
        <v>19</v>
      </c>
    </row>
    <row r="400" spans="1:12" ht="18.95" customHeight="1">
      <c r="A400" s="20">
        <v>398</v>
      </c>
      <c r="B400" s="29" t="s">
        <v>529</v>
      </c>
      <c r="C400" s="25" t="s">
        <v>530</v>
      </c>
      <c r="D400" s="25" t="s">
        <v>444</v>
      </c>
      <c r="E400" s="25" t="s">
        <v>445</v>
      </c>
      <c r="F400" s="25" t="s">
        <v>283</v>
      </c>
      <c r="G400" s="63">
        <v>455502.92185125477</v>
      </c>
      <c r="H400" s="63">
        <v>9044494.4722102564</v>
      </c>
      <c r="I400" s="25">
        <v>33</v>
      </c>
      <c r="J400" s="25">
        <v>6</v>
      </c>
      <c r="K400" s="25" t="s">
        <v>211</v>
      </c>
      <c r="L400" s="25" t="s">
        <v>19</v>
      </c>
    </row>
    <row r="401" spans="1:12" ht="18.95" customHeight="1">
      <c r="A401" s="20">
        <v>399</v>
      </c>
      <c r="B401" s="29" t="s">
        <v>531</v>
      </c>
      <c r="C401" s="25" t="s">
        <v>532</v>
      </c>
      <c r="D401" s="25" t="s">
        <v>282</v>
      </c>
      <c r="E401" s="25" t="s">
        <v>282</v>
      </c>
      <c r="F401" s="25" t="s">
        <v>283</v>
      </c>
      <c r="G401" s="63">
        <v>461327.45253044844</v>
      </c>
      <c r="H401" s="63">
        <v>9058411.9848719332</v>
      </c>
      <c r="I401" s="25">
        <v>13.94</v>
      </c>
      <c r="J401" s="25">
        <v>13</v>
      </c>
      <c r="K401" s="25" t="s">
        <v>211</v>
      </c>
      <c r="L401" s="25" t="s">
        <v>19</v>
      </c>
    </row>
    <row r="402" spans="1:12" ht="18.95" customHeight="1">
      <c r="A402" s="20">
        <v>400</v>
      </c>
      <c r="B402" s="29" t="s">
        <v>533</v>
      </c>
      <c r="C402" s="25" t="s">
        <v>532</v>
      </c>
      <c r="D402" s="25" t="s">
        <v>282</v>
      </c>
      <c r="E402" s="25" t="s">
        <v>282</v>
      </c>
      <c r="F402" s="25" t="s">
        <v>283</v>
      </c>
      <c r="G402" s="63">
        <v>461419.30635382648</v>
      </c>
      <c r="H402" s="63">
        <v>9058258.5175333172</v>
      </c>
      <c r="I402" s="25">
        <v>13.45</v>
      </c>
      <c r="J402" s="25">
        <v>12.2</v>
      </c>
      <c r="K402" s="25" t="s">
        <v>211</v>
      </c>
      <c r="L402" s="25" t="s">
        <v>19</v>
      </c>
    </row>
    <row r="403" spans="1:12" ht="18.95" customHeight="1">
      <c r="A403" s="20">
        <v>401</v>
      </c>
      <c r="B403" s="29" t="s">
        <v>534</v>
      </c>
      <c r="C403" s="25" t="s">
        <v>532</v>
      </c>
      <c r="D403" s="25" t="s">
        <v>281</v>
      </c>
      <c r="E403" s="25" t="s">
        <v>282</v>
      </c>
      <c r="F403" s="25" t="s">
        <v>283</v>
      </c>
      <c r="G403" s="63">
        <v>461724.41338352248</v>
      </c>
      <c r="H403" s="63">
        <v>9058934.4157096166</v>
      </c>
      <c r="I403" s="25">
        <v>8.6</v>
      </c>
      <c r="J403" s="25">
        <v>4</v>
      </c>
      <c r="K403" s="25" t="s">
        <v>211</v>
      </c>
      <c r="L403" s="25" t="s">
        <v>19</v>
      </c>
    </row>
    <row r="404" spans="1:12" ht="18.95" customHeight="1">
      <c r="A404" s="20">
        <v>402</v>
      </c>
      <c r="B404" s="29" t="s">
        <v>535</v>
      </c>
      <c r="C404" s="25" t="s">
        <v>532</v>
      </c>
      <c r="D404" s="25" t="s">
        <v>281</v>
      </c>
      <c r="E404" s="25" t="s">
        <v>282</v>
      </c>
      <c r="F404" s="25" t="s">
        <v>283</v>
      </c>
      <c r="G404" s="63">
        <v>462152.63845224323</v>
      </c>
      <c r="H404" s="63">
        <v>9058689.1174946893</v>
      </c>
      <c r="I404" s="25">
        <v>9.1199999999999992</v>
      </c>
      <c r="J404" s="25">
        <v>13.2</v>
      </c>
      <c r="K404" s="25" t="s">
        <v>211</v>
      </c>
      <c r="L404" s="25" t="s">
        <v>19</v>
      </c>
    </row>
    <row r="405" spans="1:12" ht="18.95" customHeight="1">
      <c r="A405" s="20">
        <v>403</v>
      </c>
      <c r="B405" s="29" t="s">
        <v>536</v>
      </c>
      <c r="C405" s="25" t="s">
        <v>532</v>
      </c>
      <c r="D405" s="25" t="s">
        <v>281</v>
      </c>
      <c r="E405" s="25" t="s">
        <v>282</v>
      </c>
      <c r="F405" s="25" t="s">
        <v>283</v>
      </c>
      <c r="G405" s="63">
        <v>462152.63845224323</v>
      </c>
      <c r="H405" s="63">
        <v>9058689.1174946893</v>
      </c>
      <c r="I405" s="25">
        <v>14.14</v>
      </c>
      <c r="J405" s="25">
        <v>13</v>
      </c>
      <c r="K405" s="25" t="s">
        <v>211</v>
      </c>
      <c r="L405" s="25" t="s">
        <v>19</v>
      </c>
    </row>
    <row r="406" spans="1:12" ht="18.95" customHeight="1">
      <c r="A406" s="20">
        <v>404</v>
      </c>
      <c r="B406" s="29" t="s">
        <v>537</v>
      </c>
      <c r="C406" s="25" t="s">
        <v>532</v>
      </c>
      <c r="D406" s="25" t="s">
        <v>444</v>
      </c>
      <c r="E406" s="25" t="s">
        <v>445</v>
      </c>
      <c r="F406" s="25" t="s">
        <v>283</v>
      </c>
      <c r="G406" s="63">
        <v>455746.670184599</v>
      </c>
      <c r="H406" s="63">
        <v>9045201.0718998238</v>
      </c>
      <c r="I406" s="25">
        <v>35</v>
      </c>
      <c r="J406" s="25">
        <v>15</v>
      </c>
      <c r="K406" s="25" t="s">
        <v>211</v>
      </c>
      <c r="L406" s="25" t="s">
        <v>19</v>
      </c>
    </row>
    <row r="407" spans="1:12" ht="18.95" customHeight="1">
      <c r="A407" s="20">
        <v>405</v>
      </c>
      <c r="B407" s="29" t="s">
        <v>118</v>
      </c>
      <c r="C407" s="25" t="s">
        <v>303</v>
      </c>
      <c r="D407" s="25" t="s">
        <v>538</v>
      </c>
      <c r="E407" s="25" t="s">
        <v>539</v>
      </c>
      <c r="F407" s="25" t="s">
        <v>283</v>
      </c>
      <c r="G407" s="63">
        <v>442913.41643476335</v>
      </c>
      <c r="H407" s="63">
        <v>9020862.3158397749</v>
      </c>
      <c r="I407" s="25">
        <v>13</v>
      </c>
      <c r="J407" s="25">
        <v>3</v>
      </c>
      <c r="K407" s="25" t="s">
        <v>211</v>
      </c>
      <c r="L407" s="25" t="s">
        <v>19</v>
      </c>
    </row>
    <row r="408" spans="1:12" ht="18.95" customHeight="1">
      <c r="A408" s="20">
        <v>406</v>
      </c>
      <c r="B408" s="29" t="s">
        <v>117</v>
      </c>
      <c r="C408" s="25" t="s">
        <v>303</v>
      </c>
      <c r="D408" s="25" t="s">
        <v>538</v>
      </c>
      <c r="E408" s="25" t="s">
        <v>539</v>
      </c>
      <c r="F408" s="25" t="s">
        <v>283</v>
      </c>
      <c r="G408" s="63">
        <v>427250.7418891358</v>
      </c>
      <c r="H408" s="63">
        <v>9088034.6049754489</v>
      </c>
      <c r="I408" s="25">
        <v>48</v>
      </c>
      <c r="J408" s="25">
        <v>6</v>
      </c>
      <c r="K408" s="25" t="s">
        <v>211</v>
      </c>
      <c r="L408" s="25" t="s">
        <v>19</v>
      </c>
    </row>
    <row r="409" spans="1:12" ht="18.95" customHeight="1">
      <c r="A409" s="20">
        <v>407</v>
      </c>
      <c r="B409" s="29" t="s">
        <v>540</v>
      </c>
      <c r="C409" s="25" t="s">
        <v>306</v>
      </c>
      <c r="D409" s="25" t="s">
        <v>282</v>
      </c>
      <c r="E409" s="25" t="s">
        <v>282</v>
      </c>
      <c r="F409" s="25" t="s">
        <v>283</v>
      </c>
      <c r="G409" s="63">
        <v>459462.14762133226</v>
      </c>
      <c r="H409" s="63">
        <v>9058870.9024031255</v>
      </c>
      <c r="I409" s="25">
        <v>80</v>
      </c>
      <c r="J409" s="25" t="s">
        <v>19</v>
      </c>
      <c r="K409" s="25" t="s">
        <v>211</v>
      </c>
      <c r="L409" s="25" t="s">
        <v>19</v>
      </c>
    </row>
    <row r="410" spans="1:12" ht="18.95" customHeight="1">
      <c r="A410" s="20">
        <v>408</v>
      </c>
      <c r="B410" s="29" t="s">
        <v>541</v>
      </c>
      <c r="C410" s="25" t="s">
        <v>306</v>
      </c>
      <c r="D410" s="25" t="s">
        <v>281</v>
      </c>
      <c r="E410" s="25" t="s">
        <v>282</v>
      </c>
      <c r="F410" s="25" t="s">
        <v>283</v>
      </c>
      <c r="G410" s="63">
        <v>464652.5903095929</v>
      </c>
      <c r="H410" s="63">
        <v>9067075.0901792794</v>
      </c>
      <c r="I410" s="25">
        <v>70</v>
      </c>
      <c r="J410" s="25" t="s">
        <v>19</v>
      </c>
      <c r="K410" s="25" t="s">
        <v>211</v>
      </c>
      <c r="L410" s="25" t="s">
        <v>19</v>
      </c>
    </row>
    <row r="411" spans="1:12" ht="18.95" customHeight="1">
      <c r="A411" s="20">
        <v>409</v>
      </c>
      <c r="B411" s="29" t="s">
        <v>542</v>
      </c>
      <c r="C411" s="25" t="s">
        <v>306</v>
      </c>
      <c r="D411" s="25" t="s">
        <v>281</v>
      </c>
      <c r="E411" s="25" t="s">
        <v>282</v>
      </c>
      <c r="F411" s="25" t="s">
        <v>283</v>
      </c>
      <c r="G411" s="63">
        <v>460500.79593019024</v>
      </c>
      <c r="H411" s="63">
        <v>9059731.7624997739</v>
      </c>
      <c r="I411" s="25">
        <v>75</v>
      </c>
      <c r="J411" s="25" t="s">
        <v>19</v>
      </c>
      <c r="K411" s="25" t="s">
        <v>211</v>
      </c>
      <c r="L411" s="25" t="s">
        <v>19</v>
      </c>
    </row>
    <row r="412" spans="1:12" ht="18.95" customHeight="1">
      <c r="A412" s="20">
        <v>410</v>
      </c>
      <c r="B412" s="29" t="s">
        <v>543</v>
      </c>
      <c r="C412" s="25" t="s">
        <v>306</v>
      </c>
      <c r="D412" s="25" t="s">
        <v>281</v>
      </c>
      <c r="E412" s="25" t="s">
        <v>282</v>
      </c>
      <c r="F412" s="25" t="s">
        <v>283</v>
      </c>
      <c r="G412" s="63">
        <v>464042.42601698684</v>
      </c>
      <c r="H412" s="63">
        <v>9065416.2467658017</v>
      </c>
      <c r="I412" s="25">
        <v>90</v>
      </c>
      <c r="J412" s="25" t="s">
        <v>19</v>
      </c>
      <c r="K412" s="25" t="s">
        <v>211</v>
      </c>
      <c r="L412" s="25" t="s">
        <v>19</v>
      </c>
    </row>
    <row r="413" spans="1:12" ht="18.95" customHeight="1">
      <c r="A413" s="20">
        <v>411</v>
      </c>
      <c r="B413" s="29" t="s">
        <v>544</v>
      </c>
      <c r="C413" s="25" t="s">
        <v>326</v>
      </c>
      <c r="D413" s="25" t="s">
        <v>319</v>
      </c>
      <c r="E413" s="25" t="s">
        <v>296</v>
      </c>
      <c r="F413" s="25" t="s">
        <v>283</v>
      </c>
      <c r="G413" s="63">
        <v>457634.05674720788</v>
      </c>
      <c r="H413" s="63">
        <v>9083682.8613784313</v>
      </c>
      <c r="I413" s="25">
        <v>19.3</v>
      </c>
      <c r="J413" s="25">
        <v>5.09</v>
      </c>
      <c r="K413" s="25" t="s">
        <v>211</v>
      </c>
      <c r="L413" s="25" t="s">
        <v>19</v>
      </c>
    </row>
    <row r="414" spans="1:12" ht="18.95" customHeight="1">
      <c r="A414" s="20">
        <v>412</v>
      </c>
      <c r="B414" s="29" t="s">
        <v>545</v>
      </c>
      <c r="C414" s="25" t="s">
        <v>326</v>
      </c>
      <c r="D414" s="25" t="s">
        <v>546</v>
      </c>
      <c r="E414" s="25" t="s">
        <v>296</v>
      </c>
      <c r="F414" s="25" t="s">
        <v>283</v>
      </c>
      <c r="G414" s="65"/>
      <c r="H414" s="65"/>
      <c r="I414" s="25" t="s">
        <v>19</v>
      </c>
      <c r="J414" s="25">
        <v>27.43</v>
      </c>
      <c r="K414" s="25" t="s">
        <v>211</v>
      </c>
      <c r="L414" s="25" t="s">
        <v>19</v>
      </c>
    </row>
    <row r="415" spans="1:12" ht="18.95" customHeight="1">
      <c r="A415" s="20">
        <v>413</v>
      </c>
      <c r="B415" s="29" t="s">
        <v>547</v>
      </c>
      <c r="C415" s="25" t="s">
        <v>19</v>
      </c>
      <c r="D415" s="25" t="s">
        <v>296</v>
      </c>
      <c r="E415" s="25" t="s">
        <v>296</v>
      </c>
      <c r="F415" s="25" t="s">
        <v>283</v>
      </c>
      <c r="G415" s="63">
        <v>468903</v>
      </c>
      <c r="H415" s="63">
        <v>9075382</v>
      </c>
      <c r="I415" s="25"/>
      <c r="J415" s="25" t="s">
        <v>19</v>
      </c>
      <c r="K415" s="25" t="s">
        <v>211</v>
      </c>
      <c r="L415" s="25" t="s">
        <v>19</v>
      </c>
    </row>
    <row r="416" spans="1:12" ht="18.95" customHeight="1">
      <c r="A416" s="20">
        <v>414</v>
      </c>
      <c r="B416" s="29" t="s">
        <v>549</v>
      </c>
      <c r="C416" s="25" t="s">
        <v>19</v>
      </c>
      <c r="D416" s="25" t="s">
        <v>282</v>
      </c>
      <c r="E416" s="25" t="s">
        <v>282</v>
      </c>
      <c r="F416" s="25" t="s">
        <v>283</v>
      </c>
      <c r="G416" s="63">
        <v>458679</v>
      </c>
      <c r="H416" s="63">
        <v>9055499</v>
      </c>
      <c r="I416" s="25"/>
      <c r="J416" s="25" t="s">
        <v>19</v>
      </c>
      <c r="K416" s="25" t="s">
        <v>211</v>
      </c>
      <c r="L416" s="25" t="s">
        <v>19</v>
      </c>
    </row>
    <row r="417" spans="1:12" ht="18.95" customHeight="1">
      <c r="A417" s="20">
        <v>415</v>
      </c>
      <c r="B417" s="29" t="s">
        <v>551</v>
      </c>
      <c r="C417" s="25" t="s">
        <v>19</v>
      </c>
      <c r="D417" s="25" t="s">
        <v>319</v>
      </c>
      <c r="E417" s="25" t="s">
        <v>296</v>
      </c>
      <c r="F417" s="25" t="s">
        <v>283</v>
      </c>
      <c r="G417" s="63">
        <v>457410</v>
      </c>
      <c r="H417" s="63">
        <v>9083450</v>
      </c>
      <c r="I417" s="25"/>
      <c r="J417" s="25" t="s">
        <v>19</v>
      </c>
      <c r="K417" s="25" t="s">
        <v>211</v>
      </c>
      <c r="L417" s="25" t="s">
        <v>19</v>
      </c>
    </row>
    <row r="418" spans="1:12" ht="18.95" customHeight="1">
      <c r="A418" s="20">
        <v>416</v>
      </c>
      <c r="B418" s="29" t="s">
        <v>553</v>
      </c>
      <c r="C418" s="25" t="s">
        <v>19</v>
      </c>
      <c r="D418" s="25" t="s">
        <v>554</v>
      </c>
      <c r="E418" s="25" t="s">
        <v>555</v>
      </c>
      <c r="F418" s="25" t="s">
        <v>283</v>
      </c>
      <c r="G418" s="63">
        <v>443618</v>
      </c>
      <c r="H418" s="63">
        <v>9087907</v>
      </c>
      <c r="I418" s="25"/>
      <c r="J418" s="25" t="s">
        <v>19</v>
      </c>
      <c r="K418" s="25" t="s">
        <v>211</v>
      </c>
      <c r="L418" s="25" t="s">
        <v>19</v>
      </c>
    </row>
    <row r="419" spans="1:12" ht="18.95" customHeight="1">
      <c r="A419" s="20">
        <v>417</v>
      </c>
      <c r="B419" s="29" t="s">
        <v>557</v>
      </c>
      <c r="C419" s="25" t="s">
        <v>19</v>
      </c>
      <c r="D419" s="25" t="s">
        <v>319</v>
      </c>
      <c r="E419" s="25" t="s">
        <v>296</v>
      </c>
      <c r="F419" s="25" t="s">
        <v>283</v>
      </c>
      <c r="G419" s="63">
        <v>462921</v>
      </c>
      <c r="H419" s="63">
        <v>9081190</v>
      </c>
      <c r="I419" s="25"/>
      <c r="J419" s="25" t="s">
        <v>19</v>
      </c>
      <c r="K419" s="25" t="s">
        <v>211</v>
      </c>
      <c r="L419" s="25" t="s">
        <v>19</v>
      </c>
    </row>
    <row r="420" spans="1:12" ht="18.95" customHeight="1">
      <c r="A420" s="20">
        <v>418</v>
      </c>
      <c r="B420" s="29" t="s">
        <v>558</v>
      </c>
      <c r="C420" s="25" t="s">
        <v>19</v>
      </c>
      <c r="D420" s="25" t="s">
        <v>296</v>
      </c>
      <c r="E420" s="25" t="s">
        <v>296</v>
      </c>
      <c r="F420" s="25" t="s">
        <v>283</v>
      </c>
      <c r="G420" s="63">
        <v>466435</v>
      </c>
      <c r="H420" s="63">
        <v>9076728</v>
      </c>
      <c r="I420" s="25"/>
      <c r="J420" s="25" t="s">
        <v>19</v>
      </c>
      <c r="K420" s="25" t="s">
        <v>211</v>
      </c>
      <c r="L420" s="25" t="s">
        <v>19</v>
      </c>
    </row>
    <row r="421" spans="1:12" ht="18.95" customHeight="1">
      <c r="A421" s="20">
        <v>419</v>
      </c>
      <c r="B421" s="29" t="s">
        <v>560</v>
      </c>
      <c r="C421" s="25" t="s">
        <v>19</v>
      </c>
      <c r="D421" s="25" t="s">
        <v>319</v>
      </c>
      <c r="E421" s="25" t="s">
        <v>296</v>
      </c>
      <c r="F421" s="25" t="s">
        <v>283</v>
      </c>
      <c r="G421" s="63">
        <v>461193</v>
      </c>
      <c r="H421" s="63">
        <v>9082481</v>
      </c>
      <c r="I421" s="25"/>
      <c r="J421" s="25" t="s">
        <v>19</v>
      </c>
      <c r="K421" s="25" t="s">
        <v>211</v>
      </c>
      <c r="L421" s="25" t="s">
        <v>19</v>
      </c>
    </row>
    <row r="422" spans="1:12" ht="18.95" customHeight="1">
      <c r="A422" s="20">
        <v>420</v>
      </c>
      <c r="B422" s="29" t="s">
        <v>561</v>
      </c>
      <c r="C422" s="25" t="s">
        <v>19</v>
      </c>
      <c r="D422" s="25" t="s">
        <v>319</v>
      </c>
      <c r="E422" s="25" t="s">
        <v>296</v>
      </c>
      <c r="F422" s="25" t="s">
        <v>283</v>
      </c>
      <c r="G422" s="63">
        <v>459031</v>
      </c>
      <c r="H422" s="63">
        <v>9083992</v>
      </c>
      <c r="I422" s="25"/>
      <c r="J422" s="25" t="s">
        <v>19</v>
      </c>
      <c r="K422" s="25" t="s">
        <v>211</v>
      </c>
      <c r="L422" s="25" t="s">
        <v>19</v>
      </c>
    </row>
    <row r="423" spans="1:12" ht="18.95" customHeight="1">
      <c r="A423" s="20">
        <v>421</v>
      </c>
      <c r="B423" s="29" t="s">
        <v>562</v>
      </c>
      <c r="C423" s="25" t="s">
        <v>19</v>
      </c>
      <c r="D423" s="25" t="s">
        <v>319</v>
      </c>
      <c r="E423" s="25" t="s">
        <v>296</v>
      </c>
      <c r="F423" s="25" t="s">
        <v>283</v>
      </c>
      <c r="G423" s="63">
        <v>459821</v>
      </c>
      <c r="H423" s="63">
        <v>9083340</v>
      </c>
      <c r="I423" s="25"/>
      <c r="J423" s="25" t="s">
        <v>19</v>
      </c>
      <c r="K423" s="25" t="s">
        <v>211</v>
      </c>
      <c r="L423" s="25" t="s">
        <v>19</v>
      </c>
    </row>
    <row r="424" spans="1:12" ht="18.95" customHeight="1">
      <c r="A424" s="20">
        <v>422</v>
      </c>
      <c r="B424" s="29" t="s">
        <v>563</v>
      </c>
      <c r="C424" s="25" t="s">
        <v>19</v>
      </c>
      <c r="D424" s="25" t="s">
        <v>539</v>
      </c>
      <c r="E424" s="25" t="s">
        <v>539</v>
      </c>
      <c r="F424" s="25" t="s">
        <v>283</v>
      </c>
      <c r="G424" s="63">
        <v>442769</v>
      </c>
      <c r="H424" s="63">
        <v>9028818</v>
      </c>
      <c r="I424" s="25"/>
      <c r="J424" s="25"/>
      <c r="K424" s="25" t="s">
        <v>23</v>
      </c>
      <c r="L424" s="25" t="s">
        <v>19</v>
      </c>
    </row>
    <row r="425" spans="1:12" ht="18.95" customHeight="1">
      <c r="A425" s="20">
        <v>423</v>
      </c>
      <c r="B425" s="29" t="s">
        <v>564</v>
      </c>
      <c r="C425" s="25" t="s">
        <v>19</v>
      </c>
      <c r="D425" s="25" t="s">
        <v>281</v>
      </c>
      <c r="E425" s="25" t="s">
        <v>565</v>
      </c>
      <c r="F425" s="25" t="s">
        <v>283</v>
      </c>
      <c r="G425" s="65"/>
      <c r="H425" s="65"/>
      <c r="I425" s="25"/>
      <c r="J425" s="25"/>
      <c r="K425" s="25" t="s">
        <v>23</v>
      </c>
      <c r="L425" s="25">
        <v>2013</v>
      </c>
    </row>
    <row r="426" spans="1:12" ht="18.95" customHeight="1">
      <c r="A426" s="20">
        <v>424</v>
      </c>
      <c r="B426" s="29" t="s">
        <v>566</v>
      </c>
      <c r="C426" s="25">
        <v>2006</v>
      </c>
      <c r="D426" s="25" t="s">
        <v>567</v>
      </c>
      <c r="E426" s="25" t="s">
        <v>565</v>
      </c>
      <c r="F426" s="25" t="s">
        <v>283</v>
      </c>
      <c r="G426" s="63">
        <v>460644</v>
      </c>
      <c r="H426" s="63">
        <v>9057241</v>
      </c>
      <c r="I426" s="25"/>
      <c r="J426" s="25"/>
      <c r="K426" s="25" t="s">
        <v>29</v>
      </c>
      <c r="L426" s="25" t="s">
        <v>19</v>
      </c>
    </row>
    <row r="427" spans="1:12" ht="18.95" customHeight="1">
      <c r="A427" s="20">
        <v>425</v>
      </c>
      <c r="B427" s="29" t="s">
        <v>568</v>
      </c>
      <c r="C427" s="25">
        <v>2010</v>
      </c>
      <c r="D427" s="25" t="s">
        <v>319</v>
      </c>
      <c r="E427" s="25" t="s">
        <v>296</v>
      </c>
      <c r="F427" s="25" t="s">
        <v>283</v>
      </c>
      <c r="G427" s="65"/>
      <c r="H427" s="65"/>
      <c r="I427" s="25"/>
      <c r="J427" s="25">
        <v>15</v>
      </c>
      <c r="K427" s="25" t="s">
        <v>23</v>
      </c>
      <c r="L427" s="25" t="s">
        <v>19</v>
      </c>
    </row>
    <row r="428" spans="1:12" ht="18.95" customHeight="1">
      <c r="A428" s="20">
        <v>426</v>
      </c>
      <c r="B428" s="29" t="s">
        <v>569</v>
      </c>
      <c r="C428" s="25" t="s">
        <v>171</v>
      </c>
      <c r="D428" s="25" t="s">
        <v>567</v>
      </c>
      <c r="E428" s="25" t="s">
        <v>565</v>
      </c>
      <c r="F428" s="25" t="s">
        <v>283</v>
      </c>
      <c r="G428" s="65"/>
      <c r="H428" s="65"/>
      <c r="I428" s="25"/>
      <c r="J428" s="25">
        <v>10</v>
      </c>
      <c r="K428" s="25" t="s">
        <v>29</v>
      </c>
      <c r="L428" s="25">
        <v>2011</v>
      </c>
    </row>
    <row r="429" spans="1:12" ht="18.95" customHeight="1">
      <c r="A429" s="20">
        <v>427</v>
      </c>
      <c r="B429" s="29" t="s">
        <v>570</v>
      </c>
      <c r="C429" s="25" t="s">
        <v>372</v>
      </c>
      <c r="D429" s="25" t="s">
        <v>567</v>
      </c>
      <c r="E429" s="25" t="s">
        <v>565</v>
      </c>
      <c r="F429" s="25" t="s">
        <v>283</v>
      </c>
      <c r="G429" s="63">
        <v>461724.41338352248</v>
      </c>
      <c r="H429" s="63">
        <v>9058934.4157096166</v>
      </c>
      <c r="I429" s="25"/>
      <c r="J429" s="25"/>
      <c r="K429" s="25" t="s">
        <v>23</v>
      </c>
      <c r="L429" s="25">
        <v>2009</v>
      </c>
    </row>
    <row r="430" spans="1:12" ht="18.95" customHeight="1">
      <c r="A430" s="20">
        <v>428</v>
      </c>
      <c r="B430" s="29" t="s">
        <v>571</v>
      </c>
      <c r="C430" s="25" t="s">
        <v>372</v>
      </c>
      <c r="D430" s="25" t="s">
        <v>567</v>
      </c>
      <c r="E430" s="25" t="s">
        <v>565</v>
      </c>
      <c r="F430" s="25" t="s">
        <v>283</v>
      </c>
      <c r="G430" s="63">
        <v>461845.60144793091</v>
      </c>
      <c r="H430" s="63">
        <v>9060162.9286868889</v>
      </c>
      <c r="I430" s="25"/>
      <c r="J430" s="25"/>
      <c r="K430" s="25" t="s">
        <v>163</v>
      </c>
      <c r="L430" s="25">
        <v>2009</v>
      </c>
    </row>
    <row r="431" spans="1:12" ht="18.95" customHeight="1">
      <c r="A431" s="20">
        <v>429</v>
      </c>
      <c r="B431" s="29" t="s">
        <v>572</v>
      </c>
      <c r="C431" s="25"/>
      <c r="D431" s="25" t="s">
        <v>573</v>
      </c>
      <c r="E431" s="25" t="s">
        <v>296</v>
      </c>
      <c r="F431" s="25" t="s">
        <v>283</v>
      </c>
      <c r="G431" s="65"/>
      <c r="H431" s="65"/>
      <c r="I431" s="25"/>
      <c r="J431" s="25"/>
      <c r="K431" s="25" t="s">
        <v>574</v>
      </c>
      <c r="L431" s="25" t="s">
        <v>19</v>
      </c>
    </row>
    <row r="432" spans="1:12" ht="18.95" customHeight="1">
      <c r="A432" s="20">
        <v>430</v>
      </c>
      <c r="B432" s="29" t="s">
        <v>575</v>
      </c>
      <c r="C432" s="25"/>
      <c r="D432" s="25" t="s">
        <v>444</v>
      </c>
      <c r="E432" s="25" t="s">
        <v>445</v>
      </c>
      <c r="F432" s="25" t="s">
        <v>283</v>
      </c>
      <c r="G432" s="65"/>
      <c r="H432" s="65"/>
      <c r="I432" s="25"/>
      <c r="J432" s="25"/>
      <c r="K432" s="25" t="s">
        <v>163</v>
      </c>
      <c r="L432" s="25" t="s">
        <v>19</v>
      </c>
    </row>
    <row r="433" spans="1:12" ht="18.95" customHeight="1">
      <c r="A433" s="60">
        <v>431</v>
      </c>
      <c r="B433" s="56" t="s">
        <v>576</v>
      </c>
      <c r="C433" s="57"/>
      <c r="D433" s="57" t="s">
        <v>577</v>
      </c>
      <c r="E433" s="57" t="s">
        <v>539</v>
      </c>
      <c r="F433" s="57" t="s">
        <v>283</v>
      </c>
      <c r="G433" s="66"/>
      <c r="H433" s="66"/>
      <c r="I433" s="57"/>
      <c r="J433" s="57"/>
      <c r="K433" s="57" t="s">
        <v>219</v>
      </c>
      <c r="L433" s="57" t="s">
        <v>19</v>
      </c>
    </row>
  </sheetData>
  <mergeCells count="8">
    <mergeCell ref="K1:K2"/>
    <mergeCell ref="L1:L2"/>
    <mergeCell ref="A1:A2"/>
    <mergeCell ref="B1:B2"/>
    <mergeCell ref="C1:C2"/>
    <mergeCell ref="D1:F1"/>
    <mergeCell ref="G1:I1"/>
    <mergeCell ref="J1:J2"/>
  </mergeCells>
  <printOptions horizontalCentered="1"/>
  <pageMargins left="0.35" right="0" top="0.5" bottom="0.15" header="0.3" footer="0.3"/>
  <pageSetup paperSize="9" scale="6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O437"/>
  <sheetViews>
    <sheetView zoomScale="80" zoomScaleNormal="80" zoomScalePageLayoutView="60" workbookViewId="0">
      <pane ySplit="6" topLeftCell="A7" activePane="bottomLeft" state="frozen"/>
      <selection pane="bottomLeft" activeCell="H319" sqref="H319"/>
    </sheetView>
  </sheetViews>
  <sheetFormatPr defaultRowHeight="18.95" customHeight="1"/>
  <cols>
    <col min="1" max="1" width="5.42578125" style="54" customWidth="1"/>
    <col min="2" max="2" width="6.85546875" customWidth="1"/>
    <col min="3" max="3" width="19.7109375" customWidth="1"/>
    <col min="4" max="4" width="16.85546875" customWidth="1"/>
    <col min="5" max="5" width="17.85546875" customWidth="1"/>
    <col min="6" max="6" width="17.140625" customWidth="1"/>
    <col min="7" max="7" width="19.140625" style="59" customWidth="1"/>
    <col min="8" max="8" width="13.7109375" customWidth="1"/>
    <col min="9" max="9" width="14.85546875" customWidth="1"/>
    <col min="10" max="10" width="10.42578125" customWidth="1"/>
    <col min="11" max="11" width="10.5703125" customWidth="1"/>
    <col min="12" max="12" width="26" customWidth="1"/>
    <col min="13" max="13" width="20.42578125" customWidth="1"/>
    <col min="14" max="14" width="19.140625" customWidth="1"/>
    <col min="15" max="15" width="12.7109375" customWidth="1"/>
  </cols>
  <sheetData>
    <row r="1" spans="1:14" ht="15">
      <c r="A1"/>
      <c r="G1"/>
    </row>
    <row r="2" spans="1:14" ht="23.25">
      <c r="A2"/>
      <c r="B2" s="72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4" ht="23.25">
      <c r="A3"/>
      <c r="B3" s="73" t="s">
        <v>1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4" ht="15">
      <c r="A4"/>
      <c r="B4" s="1"/>
      <c r="C4" s="1"/>
      <c r="D4" s="1"/>
      <c r="E4" s="1"/>
      <c r="F4" s="1"/>
      <c r="G4" s="1"/>
      <c r="H4" s="1"/>
      <c r="I4" s="1"/>
    </row>
    <row r="5" spans="1:14" ht="18.95" customHeight="1">
      <c r="A5" s="2"/>
      <c r="B5" s="74" t="s">
        <v>2</v>
      </c>
      <c r="C5" s="74" t="s">
        <v>3</v>
      </c>
      <c r="D5" s="76" t="s">
        <v>4</v>
      </c>
      <c r="E5" s="78" t="s">
        <v>5</v>
      </c>
      <c r="F5" s="79"/>
      <c r="G5" s="80"/>
      <c r="H5" s="79" t="s">
        <v>6</v>
      </c>
      <c r="I5" s="79"/>
      <c r="J5" s="80"/>
      <c r="K5" s="3" t="s">
        <v>7</v>
      </c>
      <c r="L5" s="71" t="s">
        <v>8</v>
      </c>
      <c r="M5" s="76" t="s">
        <v>9</v>
      </c>
      <c r="N5" s="71" t="s">
        <v>10</v>
      </c>
    </row>
    <row r="6" spans="1:14" ht="18.95" customHeight="1">
      <c r="A6" s="2"/>
      <c r="B6" s="75"/>
      <c r="C6" s="75"/>
      <c r="D6" s="77"/>
      <c r="E6" s="4" t="s">
        <v>11</v>
      </c>
      <c r="F6" s="5" t="s">
        <v>12</v>
      </c>
      <c r="G6" s="6" t="s">
        <v>13</v>
      </c>
      <c r="H6" s="6" t="s">
        <v>14</v>
      </c>
      <c r="I6" s="6" t="s">
        <v>15</v>
      </c>
      <c r="J6" s="7" t="s">
        <v>16</v>
      </c>
      <c r="K6" s="8" t="s">
        <v>17</v>
      </c>
      <c r="L6" s="71"/>
      <c r="M6" s="77"/>
      <c r="N6" s="71"/>
    </row>
    <row r="7" spans="1:14" ht="18.95" customHeight="1">
      <c r="A7" s="9"/>
      <c r="B7" s="10">
        <v>1</v>
      </c>
      <c r="C7" s="11" t="s">
        <v>18</v>
      </c>
      <c r="D7" s="12" t="s">
        <v>19</v>
      </c>
      <c r="E7" s="13" t="s">
        <v>20</v>
      </c>
      <c r="F7" s="13" t="s">
        <v>21</v>
      </c>
      <c r="G7" s="13" t="s">
        <v>22</v>
      </c>
      <c r="H7" s="14">
        <v>397745</v>
      </c>
      <c r="I7" s="14">
        <v>9031729</v>
      </c>
      <c r="J7" s="15"/>
      <c r="K7" s="16"/>
      <c r="L7" s="10" t="s">
        <v>23</v>
      </c>
      <c r="M7" s="17" t="s">
        <v>19</v>
      </c>
      <c r="N7" s="18"/>
    </row>
    <row r="8" spans="1:14" ht="18.95" customHeight="1">
      <c r="A8" s="19"/>
      <c r="B8" s="20">
        <v>2</v>
      </c>
      <c r="C8" s="21" t="s">
        <v>24</v>
      </c>
      <c r="D8" s="22" t="s">
        <v>19</v>
      </c>
      <c r="E8" s="23" t="s">
        <v>25</v>
      </c>
      <c r="F8" s="23" t="s">
        <v>26</v>
      </c>
      <c r="G8" s="23" t="s">
        <v>22</v>
      </c>
      <c r="H8" s="24">
        <v>402087</v>
      </c>
      <c r="I8" s="24">
        <v>9036912</v>
      </c>
      <c r="J8" s="25"/>
      <c r="K8" s="26"/>
      <c r="L8" s="20" t="s">
        <v>23</v>
      </c>
      <c r="M8" s="27" t="s">
        <v>19</v>
      </c>
      <c r="N8" s="28"/>
    </row>
    <row r="9" spans="1:14" ht="18.95" customHeight="1">
      <c r="A9" s="19"/>
      <c r="B9" s="20">
        <v>3</v>
      </c>
      <c r="C9" s="21" t="s">
        <v>27</v>
      </c>
      <c r="D9" s="22">
        <v>1986</v>
      </c>
      <c r="E9" s="23" t="s">
        <v>28</v>
      </c>
      <c r="F9" s="23" t="s">
        <v>28</v>
      </c>
      <c r="G9" s="23" t="s">
        <v>22</v>
      </c>
      <c r="H9" s="24">
        <v>396101.82150569605</v>
      </c>
      <c r="I9" s="24">
        <v>9026759.5018499009</v>
      </c>
      <c r="J9" s="25">
        <v>10.25</v>
      </c>
      <c r="K9" s="26">
        <v>3.97</v>
      </c>
      <c r="L9" s="20" t="s">
        <v>29</v>
      </c>
      <c r="M9" s="27" t="s">
        <v>19</v>
      </c>
      <c r="N9" s="28"/>
    </row>
    <row r="10" spans="1:14" ht="18.95" customHeight="1">
      <c r="A10" s="9"/>
      <c r="B10" s="20">
        <v>4</v>
      </c>
      <c r="C10" s="21" t="s">
        <v>30</v>
      </c>
      <c r="D10" s="22">
        <v>1986</v>
      </c>
      <c r="E10" s="23" t="s">
        <v>28</v>
      </c>
      <c r="F10" s="23" t="s">
        <v>28</v>
      </c>
      <c r="G10" s="23" t="s">
        <v>22</v>
      </c>
      <c r="H10" s="24">
        <v>395367.94940787787</v>
      </c>
      <c r="I10" s="24">
        <v>9027003.357431028</v>
      </c>
      <c r="J10" s="25">
        <v>12.4</v>
      </c>
      <c r="K10" s="26">
        <v>2.5</v>
      </c>
      <c r="L10" s="20" t="s">
        <v>29</v>
      </c>
      <c r="M10" s="27" t="s">
        <v>19</v>
      </c>
      <c r="N10" s="28"/>
    </row>
    <row r="11" spans="1:14" ht="18.95" customHeight="1">
      <c r="A11" s="9"/>
      <c r="B11" s="20">
        <v>5</v>
      </c>
      <c r="C11" s="29" t="s">
        <v>31</v>
      </c>
      <c r="D11" s="25">
        <v>1997</v>
      </c>
      <c r="E11" s="25" t="s">
        <v>32</v>
      </c>
      <c r="F11" s="25" t="s">
        <v>26</v>
      </c>
      <c r="G11" s="25" t="s">
        <v>22</v>
      </c>
      <c r="H11" s="25">
        <v>399399.55672094587</v>
      </c>
      <c r="I11" s="25">
        <v>9040128.2187534887</v>
      </c>
      <c r="J11" s="25">
        <v>5</v>
      </c>
      <c r="K11" s="25">
        <v>15.14</v>
      </c>
      <c r="L11" s="25" t="s">
        <v>29</v>
      </c>
      <c r="M11" s="25" t="s">
        <v>19</v>
      </c>
      <c r="N11" s="28"/>
    </row>
    <row r="12" spans="1:14" ht="18.95" customHeight="1">
      <c r="A12" s="19"/>
      <c r="B12" s="20">
        <v>6</v>
      </c>
      <c r="C12" s="29" t="s">
        <v>33</v>
      </c>
      <c r="D12" s="25">
        <v>2001</v>
      </c>
      <c r="E12" s="25" t="s">
        <v>34</v>
      </c>
      <c r="F12" s="25" t="s">
        <v>35</v>
      </c>
      <c r="G12" s="25" t="s">
        <v>22</v>
      </c>
      <c r="H12" s="25">
        <v>405683.84312480089</v>
      </c>
      <c r="I12" s="25">
        <v>9045179.8595638704</v>
      </c>
      <c r="J12" s="25">
        <v>30</v>
      </c>
      <c r="K12" s="25">
        <v>3.38</v>
      </c>
      <c r="L12" s="25" t="s">
        <v>29</v>
      </c>
      <c r="M12" s="25" t="s">
        <v>19</v>
      </c>
      <c r="N12" s="28"/>
    </row>
    <row r="13" spans="1:14" ht="18.95" customHeight="1">
      <c r="A13" s="19"/>
      <c r="B13" s="20">
        <v>7</v>
      </c>
      <c r="C13" s="29" t="s">
        <v>36</v>
      </c>
      <c r="D13" s="25" t="s">
        <v>37</v>
      </c>
      <c r="E13" s="25" t="s">
        <v>38</v>
      </c>
      <c r="F13" s="25" t="s">
        <v>39</v>
      </c>
      <c r="G13" s="25" t="s">
        <v>40</v>
      </c>
      <c r="H13" s="24">
        <v>428163.30100933387</v>
      </c>
      <c r="I13" s="24">
        <v>9091260.7728356961</v>
      </c>
      <c r="J13" s="25">
        <v>13.06</v>
      </c>
      <c r="K13" s="25">
        <v>12</v>
      </c>
      <c r="L13" s="25" t="s">
        <v>23</v>
      </c>
      <c r="M13" s="25">
        <v>2011</v>
      </c>
      <c r="N13" s="25"/>
    </row>
    <row r="14" spans="1:14" ht="18.95" customHeight="1">
      <c r="A14" s="9"/>
      <c r="B14" s="20">
        <v>8</v>
      </c>
      <c r="C14" s="29" t="s">
        <v>41</v>
      </c>
      <c r="D14" s="25" t="s">
        <v>19</v>
      </c>
      <c r="E14" s="25" t="s">
        <v>42</v>
      </c>
      <c r="F14" s="25" t="s">
        <v>43</v>
      </c>
      <c r="G14" s="25" t="s">
        <v>40</v>
      </c>
      <c r="H14" s="24">
        <v>423533</v>
      </c>
      <c r="I14" s="24">
        <v>9089218</v>
      </c>
      <c r="J14" s="25">
        <v>22</v>
      </c>
      <c r="K14" s="25" t="s">
        <v>19</v>
      </c>
      <c r="L14" s="25" t="s">
        <v>23</v>
      </c>
      <c r="M14" s="25">
        <v>2009</v>
      </c>
      <c r="N14" s="25"/>
    </row>
    <row r="15" spans="1:14" ht="18.95" customHeight="1">
      <c r="A15" s="9"/>
      <c r="B15" s="20">
        <v>9</v>
      </c>
      <c r="C15" s="29" t="s">
        <v>44</v>
      </c>
      <c r="D15" s="25" t="s">
        <v>45</v>
      </c>
      <c r="E15" s="25" t="s">
        <v>38</v>
      </c>
      <c r="F15" s="25" t="s">
        <v>39</v>
      </c>
      <c r="G15" s="25" t="s">
        <v>40</v>
      </c>
      <c r="H15" s="24">
        <v>428560.70251730958</v>
      </c>
      <c r="I15" s="24">
        <v>9091476.3954266421</v>
      </c>
      <c r="J15" s="25">
        <v>11.3</v>
      </c>
      <c r="K15" s="25">
        <v>10</v>
      </c>
      <c r="L15" s="25" t="s">
        <v>23</v>
      </c>
      <c r="M15" s="25">
        <v>2009</v>
      </c>
      <c r="N15" s="25"/>
    </row>
    <row r="16" spans="1:14" ht="18.95" customHeight="1">
      <c r="A16" s="9"/>
      <c r="B16" s="20">
        <v>10</v>
      </c>
      <c r="C16" s="29" t="s">
        <v>46</v>
      </c>
      <c r="D16" s="25" t="s">
        <v>47</v>
      </c>
      <c r="E16" s="25" t="s">
        <v>38</v>
      </c>
      <c r="F16" s="25" t="s">
        <v>39</v>
      </c>
      <c r="G16" s="25" t="s">
        <v>40</v>
      </c>
      <c r="H16" s="24">
        <v>425627.02941641357</v>
      </c>
      <c r="I16" s="24">
        <v>9089352.4737874083</v>
      </c>
      <c r="J16" s="25">
        <v>75</v>
      </c>
      <c r="K16" s="25">
        <v>18</v>
      </c>
      <c r="L16" s="25" t="s">
        <v>23</v>
      </c>
      <c r="M16" s="25">
        <v>2010</v>
      </c>
      <c r="N16" s="25"/>
    </row>
    <row r="17" spans="1:14" ht="18.95" customHeight="1">
      <c r="A17" s="9"/>
      <c r="B17" s="20">
        <v>11</v>
      </c>
      <c r="C17" s="29" t="s">
        <v>48</v>
      </c>
      <c r="D17" s="25" t="s">
        <v>47</v>
      </c>
      <c r="E17" s="25" t="s">
        <v>49</v>
      </c>
      <c r="F17" s="25" t="s">
        <v>50</v>
      </c>
      <c r="G17" s="25" t="s">
        <v>40</v>
      </c>
      <c r="H17" s="24">
        <v>412611.61740042199</v>
      </c>
      <c r="I17" s="24">
        <v>9080207.061979739</v>
      </c>
      <c r="J17" s="25">
        <v>27.52</v>
      </c>
      <c r="K17" s="25">
        <v>25.49</v>
      </c>
      <c r="L17" s="25" t="s">
        <v>23</v>
      </c>
      <c r="M17" s="25">
        <v>2010</v>
      </c>
      <c r="N17" s="25"/>
    </row>
    <row r="18" spans="1:14" ht="18.95" customHeight="1">
      <c r="A18" s="9"/>
      <c r="B18" s="20">
        <v>12</v>
      </c>
      <c r="C18" s="29" t="s">
        <v>51</v>
      </c>
      <c r="D18" s="25" t="s">
        <v>52</v>
      </c>
      <c r="E18" s="25" t="s">
        <v>38</v>
      </c>
      <c r="F18" s="25" t="s">
        <v>39</v>
      </c>
      <c r="G18" s="25" t="s">
        <v>40</v>
      </c>
      <c r="H18" s="24">
        <v>426052.78227858321</v>
      </c>
      <c r="I18" s="24">
        <v>9090888.7523951866</v>
      </c>
      <c r="J18" s="25">
        <v>17</v>
      </c>
      <c r="K18" s="25">
        <v>18</v>
      </c>
      <c r="L18" s="25" t="s">
        <v>23</v>
      </c>
      <c r="M18" s="25">
        <v>2010</v>
      </c>
      <c r="N18" s="25"/>
    </row>
    <row r="19" spans="1:14" ht="18.95" customHeight="1">
      <c r="A19" s="9"/>
      <c r="B19" s="20">
        <v>13</v>
      </c>
      <c r="C19" s="29" t="s">
        <v>53</v>
      </c>
      <c r="D19" s="25" t="s">
        <v>54</v>
      </c>
      <c r="E19" s="25" t="s">
        <v>38</v>
      </c>
      <c r="F19" s="25" t="s">
        <v>39</v>
      </c>
      <c r="G19" s="25" t="s">
        <v>40</v>
      </c>
      <c r="H19" s="24">
        <v>425350.27002243581</v>
      </c>
      <c r="I19" s="24">
        <v>9090181.2100615092</v>
      </c>
      <c r="J19" s="25">
        <v>25.07</v>
      </c>
      <c r="K19" s="25">
        <v>15</v>
      </c>
      <c r="L19" s="25" t="s">
        <v>23</v>
      </c>
      <c r="M19" s="25">
        <v>2010</v>
      </c>
      <c r="N19" s="25"/>
    </row>
    <row r="20" spans="1:14" ht="18.95" customHeight="1">
      <c r="A20" s="19"/>
      <c r="B20" s="20">
        <v>14</v>
      </c>
      <c r="C20" s="29" t="s">
        <v>55</v>
      </c>
      <c r="D20" s="25" t="s">
        <v>56</v>
      </c>
      <c r="E20" s="25" t="s">
        <v>57</v>
      </c>
      <c r="F20" s="25" t="s">
        <v>39</v>
      </c>
      <c r="G20" s="25" t="s">
        <v>40</v>
      </c>
      <c r="H20" s="24">
        <v>433177</v>
      </c>
      <c r="I20" s="24">
        <v>9090078</v>
      </c>
      <c r="J20" s="25">
        <v>50.48</v>
      </c>
      <c r="K20" s="25">
        <v>12</v>
      </c>
      <c r="L20" s="25" t="s">
        <v>23</v>
      </c>
      <c r="M20" s="25" t="s">
        <v>58</v>
      </c>
      <c r="N20" s="25"/>
    </row>
    <row r="21" spans="1:14" ht="18.95" customHeight="1">
      <c r="A21" s="19"/>
      <c r="B21" s="20">
        <v>15</v>
      </c>
      <c r="C21" s="29" t="s">
        <v>59</v>
      </c>
      <c r="D21" s="25" t="s">
        <v>45</v>
      </c>
      <c r="E21" s="25" t="s">
        <v>38</v>
      </c>
      <c r="F21" s="25" t="s">
        <v>39</v>
      </c>
      <c r="G21" s="25" t="s">
        <v>40</v>
      </c>
      <c r="H21" s="24">
        <v>428101.15846605465</v>
      </c>
      <c r="I21" s="24">
        <v>9091844.1824954059</v>
      </c>
      <c r="J21" s="25">
        <v>5.56</v>
      </c>
      <c r="K21" s="25">
        <v>10</v>
      </c>
      <c r="L21" s="25" t="s">
        <v>23</v>
      </c>
      <c r="M21" s="25">
        <v>2011</v>
      </c>
      <c r="N21" s="25"/>
    </row>
    <row r="22" spans="1:14" ht="18.95" customHeight="1">
      <c r="A22" s="9"/>
      <c r="B22" s="20">
        <v>16</v>
      </c>
      <c r="C22" s="29" t="s">
        <v>60</v>
      </c>
      <c r="D22" s="25" t="s">
        <v>37</v>
      </c>
      <c r="E22" s="25" t="s">
        <v>38</v>
      </c>
      <c r="F22" s="25" t="s">
        <v>39</v>
      </c>
      <c r="G22" s="25" t="s">
        <v>40</v>
      </c>
      <c r="H22" s="24">
        <v>426145.90758867009</v>
      </c>
      <c r="I22" s="24">
        <v>9090090.4166015461</v>
      </c>
      <c r="J22" s="25">
        <v>45.6</v>
      </c>
      <c r="K22" s="25">
        <v>18</v>
      </c>
      <c r="L22" s="25" t="s">
        <v>23</v>
      </c>
      <c r="M22" s="25">
        <v>2011</v>
      </c>
      <c r="N22" s="25"/>
    </row>
    <row r="23" spans="1:14" ht="18.95" customHeight="1">
      <c r="A23" s="9"/>
      <c r="B23" s="20">
        <v>17</v>
      </c>
      <c r="C23" s="29" t="s">
        <v>61</v>
      </c>
      <c r="D23" s="25" t="s">
        <v>37</v>
      </c>
      <c r="E23" s="25" t="s">
        <v>43</v>
      </c>
      <c r="F23" s="25" t="s">
        <v>43</v>
      </c>
      <c r="G23" s="25" t="s">
        <v>40</v>
      </c>
      <c r="H23" s="24">
        <v>419296.48732068809</v>
      </c>
      <c r="I23" s="24">
        <v>9087897.8799377345</v>
      </c>
      <c r="J23" s="25">
        <v>37</v>
      </c>
      <c r="K23" s="25">
        <v>18</v>
      </c>
      <c r="L23" s="25" t="s">
        <v>23</v>
      </c>
      <c r="M23" s="25">
        <v>2011</v>
      </c>
      <c r="N23" s="25"/>
    </row>
    <row r="24" spans="1:14" ht="18.95" customHeight="1">
      <c r="A24" s="9"/>
      <c r="B24" s="20">
        <v>18</v>
      </c>
      <c r="C24" s="29" t="s">
        <v>62</v>
      </c>
      <c r="D24" s="25" t="s">
        <v>37</v>
      </c>
      <c r="E24" s="25" t="s">
        <v>63</v>
      </c>
      <c r="F24" s="25" t="s">
        <v>50</v>
      </c>
      <c r="G24" s="25" t="s">
        <v>40</v>
      </c>
      <c r="H24" s="24">
        <v>413067.58146837115</v>
      </c>
      <c r="I24" s="24">
        <v>9081651.4456688259</v>
      </c>
      <c r="J24" s="25">
        <v>44</v>
      </c>
      <c r="K24" s="25">
        <v>20.190000000000001</v>
      </c>
      <c r="L24" s="25" t="s">
        <v>23</v>
      </c>
      <c r="M24" s="25">
        <v>2011</v>
      </c>
      <c r="N24" s="25"/>
    </row>
    <row r="25" spans="1:14" ht="18.95" customHeight="1">
      <c r="A25" s="9"/>
      <c r="B25" s="20">
        <v>19</v>
      </c>
      <c r="C25" s="29" t="s">
        <v>64</v>
      </c>
      <c r="D25" s="25" t="s">
        <v>56</v>
      </c>
      <c r="E25" s="25" t="s">
        <v>57</v>
      </c>
      <c r="F25" s="25" t="s">
        <v>39</v>
      </c>
      <c r="G25" s="25" t="s">
        <v>40</v>
      </c>
      <c r="H25" s="24">
        <v>433367.45020315028</v>
      </c>
      <c r="I25" s="24">
        <v>9089395.5761630796</v>
      </c>
      <c r="J25" s="25">
        <v>51.54</v>
      </c>
      <c r="K25" s="25">
        <v>18</v>
      </c>
      <c r="L25" s="25" t="s">
        <v>23</v>
      </c>
      <c r="M25" s="25">
        <v>2011</v>
      </c>
      <c r="N25" s="25"/>
    </row>
    <row r="26" spans="1:14" ht="18.95" customHeight="1">
      <c r="A26" s="9"/>
      <c r="B26" s="20">
        <v>20</v>
      </c>
      <c r="C26" s="29" t="s">
        <v>65</v>
      </c>
      <c r="D26" s="25" t="s">
        <v>52</v>
      </c>
      <c r="E26" s="25" t="s">
        <v>38</v>
      </c>
      <c r="F26" s="25" t="s">
        <v>39</v>
      </c>
      <c r="G26" s="25" t="s">
        <v>40</v>
      </c>
      <c r="H26" s="24">
        <v>425441.12187301787</v>
      </c>
      <c r="I26" s="24">
        <v>9090734.1665748544</v>
      </c>
      <c r="J26" s="25">
        <v>14.69</v>
      </c>
      <c r="K26" s="25">
        <v>18</v>
      </c>
      <c r="L26" s="25" t="s">
        <v>23</v>
      </c>
      <c r="M26" s="25">
        <v>2011</v>
      </c>
      <c r="N26" s="25"/>
    </row>
    <row r="27" spans="1:14" ht="18.95" customHeight="1">
      <c r="A27" s="9"/>
      <c r="B27" s="20">
        <v>21</v>
      </c>
      <c r="C27" s="29" t="s">
        <v>66</v>
      </c>
      <c r="D27" s="25" t="s">
        <v>37</v>
      </c>
      <c r="E27" s="25" t="s">
        <v>38</v>
      </c>
      <c r="F27" s="25" t="s">
        <v>39</v>
      </c>
      <c r="G27" s="25" t="s">
        <v>40</v>
      </c>
      <c r="H27" s="24">
        <v>426910.28342424892</v>
      </c>
      <c r="I27" s="24">
        <v>9090398.8025971279</v>
      </c>
      <c r="J27" s="25">
        <v>15.8</v>
      </c>
      <c r="K27" s="25">
        <v>15</v>
      </c>
      <c r="L27" s="25" t="s">
        <v>23</v>
      </c>
      <c r="M27" s="25">
        <v>2011</v>
      </c>
      <c r="N27" s="25"/>
    </row>
    <row r="28" spans="1:14" ht="18.95" customHeight="1">
      <c r="A28" s="9"/>
      <c r="B28" s="20">
        <v>22</v>
      </c>
      <c r="C28" s="29" t="s">
        <v>67</v>
      </c>
      <c r="D28" s="25">
        <v>2011</v>
      </c>
      <c r="E28" s="25" t="s">
        <v>68</v>
      </c>
      <c r="F28" s="25" t="s">
        <v>43</v>
      </c>
      <c r="G28" s="25" t="s">
        <v>40</v>
      </c>
      <c r="H28" s="24">
        <v>420328</v>
      </c>
      <c r="I28" s="24">
        <v>9088091</v>
      </c>
      <c r="J28" s="25" t="s">
        <v>19</v>
      </c>
      <c r="K28" s="25">
        <v>18</v>
      </c>
      <c r="L28" s="25" t="s">
        <v>23</v>
      </c>
      <c r="M28" s="25">
        <v>2012</v>
      </c>
      <c r="N28" s="25"/>
    </row>
    <row r="29" spans="1:14" ht="18.95" customHeight="1">
      <c r="A29" s="9"/>
      <c r="B29" s="20">
        <v>23</v>
      </c>
      <c r="C29" s="29" t="s">
        <v>69</v>
      </c>
      <c r="D29" s="25">
        <v>2011</v>
      </c>
      <c r="E29" s="25" t="s">
        <v>38</v>
      </c>
      <c r="F29" s="25" t="s">
        <v>39</v>
      </c>
      <c r="G29" s="25" t="s">
        <v>40</v>
      </c>
      <c r="H29" s="24">
        <v>429236.62854174548</v>
      </c>
      <c r="I29" s="24">
        <v>9089726.9543886725</v>
      </c>
      <c r="J29" s="25">
        <v>54.12</v>
      </c>
      <c r="K29" s="25">
        <v>17</v>
      </c>
      <c r="L29" s="25" t="s">
        <v>23</v>
      </c>
      <c r="M29" s="25">
        <v>2012</v>
      </c>
      <c r="N29" s="25"/>
    </row>
    <row r="30" spans="1:14" ht="18.95" customHeight="1">
      <c r="A30" s="9"/>
      <c r="B30" s="20">
        <v>24</v>
      </c>
      <c r="C30" s="29" t="s">
        <v>70</v>
      </c>
      <c r="D30" s="25" t="s">
        <v>37</v>
      </c>
      <c r="E30" s="25" t="s">
        <v>38</v>
      </c>
      <c r="F30" s="25" t="s">
        <v>39</v>
      </c>
      <c r="G30" s="25" t="s">
        <v>40</v>
      </c>
      <c r="H30" s="24">
        <v>428746.31386784406</v>
      </c>
      <c r="I30" s="24">
        <v>9090217.5414829906</v>
      </c>
      <c r="J30" s="25">
        <v>36.42</v>
      </c>
      <c r="K30" s="25">
        <v>15.14</v>
      </c>
      <c r="L30" s="25" t="s">
        <v>23</v>
      </c>
      <c r="M30" s="25">
        <v>2013</v>
      </c>
      <c r="N30" s="25"/>
    </row>
    <row r="31" spans="1:14" ht="18.95" customHeight="1">
      <c r="A31" s="9"/>
      <c r="B31" s="20">
        <v>25</v>
      </c>
      <c r="C31" s="29" t="s">
        <v>71</v>
      </c>
      <c r="D31" s="25" t="s">
        <v>37</v>
      </c>
      <c r="E31" s="25" t="s">
        <v>43</v>
      </c>
      <c r="F31" s="25" t="s">
        <v>43</v>
      </c>
      <c r="G31" s="25" t="s">
        <v>40</v>
      </c>
      <c r="H31" s="24">
        <v>418534.41988314904</v>
      </c>
      <c r="I31" s="24">
        <v>9086391.5999047477</v>
      </c>
      <c r="J31" s="25">
        <v>47.62</v>
      </c>
      <c r="K31" s="25">
        <v>16</v>
      </c>
      <c r="L31" s="25" t="s">
        <v>23</v>
      </c>
      <c r="M31" s="25">
        <v>2013</v>
      </c>
      <c r="N31" s="25"/>
    </row>
    <row r="32" spans="1:14" ht="18.95" customHeight="1">
      <c r="A32" s="9"/>
      <c r="B32" s="20">
        <v>26</v>
      </c>
      <c r="C32" s="29" t="s">
        <v>72</v>
      </c>
      <c r="D32" s="25" t="s">
        <v>37</v>
      </c>
      <c r="E32" s="25" t="s">
        <v>63</v>
      </c>
      <c r="F32" s="25" t="s">
        <v>50</v>
      </c>
      <c r="G32" s="25" t="s">
        <v>40</v>
      </c>
      <c r="H32" s="24">
        <v>415966.98868245829</v>
      </c>
      <c r="I32" s="24">
        <v>9085127.5715128332</v>
      </c>
      <c r="J32" s="25">
        <v>48</v>
      </c>
      <c r="K32" s="25">
        <v>20.190000000000001</v>
      </c>
      <c r="L32" s="25" t="s">
        <v>23</v>
      </c>
      <c r="M32" s="25">
        <v>2013</v>
      </c>
      <c r="N32" s="25"/>
    </row>
    <row r="33" spans="1:14" ht="18.95" customHeight="1">
      <c r="A33" s="19"/>
      <c r="B33" s="20">
        <v>27</v>
      </c>
      <c r="C33" s="29" t="s">
        <v>73</v>
      </c>
      <c r="D33" s="25" t="s">
        <v>37</v>
      </c>
      <c r="E33" s="25" t="s">
        <v>74</v>
      </c>
      <c r="F33" s="25" t="s">
        <v>39</v>
      </c>
      <c r="G33" s="25" t="s">
        <v>40</v>
      </c>
      <c r="H33" s="24">
        <v>434772.34431262111</v>
      </c>
      <c r="I33" s="24">
        <v>9091056.0603893157</v>
      </c>
      <c r="J33" s="25">
        <v>8.42</v>
      </c>
      <c r="K33" s="25">
        <v>15</v>
      </c>
      <c r="L33" s="25" t="s">
        <v>23</v>
      </c>
      <c r="M33" s="25">
        <v>2014</v>
      </c>
      <c r="N33" s="25"/>
    </row>
    <row r="34" spans="1:14" ht="18.95" customHeight="1">
      <c r="A34" s="19"/>
      <c r="B34" s="20">
        <v>28</v>
      </c>
      <c r="C34" s="29" t="s">
        <v>75</v>
      </c>
      <c r="D34" s="25" t="s">
        <v>37</v>
      </c>
      <c r="E34" s="25" t="s">
        <v>57</v>
      </c>
      <c r="F34" s="25" t="s">
        <v>39</v>
      </c>
      <c r="G34" s="25" t="s">
        <v>40</v>
      </c>
      <c r="H34" s="24">
        <v>434069.56237076083</v>
      </c>
      <c r="I34" s="24">
        <v>9090440.8000657558</v>
      </c>
      <c r="J34" s="25">
        <v>26.45</v>
      </c>
      <c r="K34" s="25">
        <v>15</v>
      </c>
      <c r="L34" s="25" t="s">
        <v>23</v>
      </c>
      <c r="M34" s="25">
        <v>2014</v>
      </c>
      <c r="N34" s="25"/>
    </row>
    <row r="35" spans="1:14" ht="18.95" customHeight="1">
      <c r="A35" s="9"/>
      <c r="B35" s="20">
        <v>29</v>
      </c>
      <c r="C35" s="29" t="s">
        <v>76</v>
      </c>
      <c r="D35" s="25" t="s">
        <v>37</v>
      </c>
      <c r="E35" s="25" t="s">
        <v>43</v>
      </c>
      <c r="F35" s="25" t="s">
        <v>43</v>
      </c>
      <c r="G35" s="25" t="s">
        <v>40</v>
      </c>
      <c r="H35" s="24">
        <v>419297.33308444533</v>
      </c>
      <c r="I35" s="24">
        <v>9087437.2063979395</v>
      </c>
      <c r="J35" s="25">
        <v>28.46</v>
      </c>
      <c r="K35" s="25">
        <v>16</v>
      </c>
      <c r="L35" s="25" t="s">
        <v>23</v>
      </c>
      <c r="M35" s="25">
        <v>2014</v>
      </c>
      <c r="N35" s="25"/>
    </row>
    <row r="36" spans="1:14" ht="18.95" customHeight="1">
      <c r="A36" s="9"/>
      <c r="B36" s="20">
        <v>30</v>
      </c>
      <c r="C36" s="29" t="s">
        <v>77</v>
      </c>
      <c r="D36" s="25" t="s">
        <v>47</v>
      </c>
      <c r="E36" s="25" t="s">
        <v>38</v>
      </c>
      <c r="F36" s="25" t="s">
        <v>39</v>
      </c>
      <c r="G36" s="25" t="s">
        <v>40</v>
      </c>
      <c r="H36" s="24">
        <v>426421.83036807593</v>
      </c>
      <c r="I36" s="24">
        <v>9089753.0547123328</v>
      </c>
      <c r="J36" s="25">
        <v>64.260000000000005</v>
      </c>
      <c r="K36" s="25">
        <v>15</v>
      </c>
      <c r="L36" s="25" t="s">
        <v>23</v>
      </c>
      <c r="M36" s="25">
        <v>2014</v>
      </c>
      <c r="N36" s="25"/>
    </row>
    <row r="37" spans="1:14" ht="18.95" customHeight="1">
      <c r="A37" s="19"/>
      <c r="B37" s="20">
        <v>31</v>
      </c>
      <c r="C37" s="29" t="s">
        <v>78</v>
      </c>
      <c r="D37" s="25" t="s">
        <v>47</v>
      </c>
      <c r="E37" s="25" t="s">
        <v>38</v>
      </c>
      <c r="F37" s="25" t="s">
        <v>39</v>
      </c>
      <c r="G37" s="25" t="s">
        <v>40</v>
      </c>
      <c r="H37" s="24">
        <v>426911.45480158221</v>
      </c>
      <c r="I37" s="24">
        <v>9089692.4472744558</v>
      </c>
      <c r="J37" s="25">
        <v>69.97</v>
      </c>
      <c r="K37" s="25">
        <v>18</v>
      </c>
      <c r="L37" s="25" t="s">
        <v>23</v>
      </c>
      <c r="M37" s="25">
        <v>2014</v>
      </c>
      <c r="N37" s="25"/>
    </row>
    <row r="38" spans="1:14" ht="18.95" customHeight="1">
      <c r="A38" s="19"/>
      <c r="B38" s="20">
        <v>32</v>
      </c>
      <c r="C38" s="29" t="s">
        <v>79</v>
      </c>
      <c r="D38" s="25" t="s">
        <v>80</v>
      </c>
      <c r="E38" s="25" t="s">
        <v>38</v>
      </c>
      <c r="F38" s="25" t="s">
        <v>39</v>
      </c>
      <c r="G38" s="25" t="s">
        <v>40</v>
      </c>
      <c r="H38" s="24">
        <v>429174.25416060444</v>
      </c>
      <c r="I38" s="24">
        <v>9090463.9195635319</v>
      </c>
      <c r="J38" s="25">
        <v>34.1</v>
      </c>
      <c r="K38" s="25">
        <v>16</v>
      </c>
      <c r="L38" s="25" t="s">
        <v>23</v>
      </c>
      <c r="M38" s="25">
        <v>2014</v>
      </c>
      <c r="N38" s="25"/>
    </row>
    <row r="39" spans="1:14" ht="18.95" customHeight="1">
      <c r="A39" s="30"/>
      <c r="B39" s="20">
        <v>33</v>
      </c>
      <c r="C39" s="29" t="s">
        <v>81</v>
      </c>
      <c r="D39" s="25" t="s">
        <v>82</v>
      </c>
      <c r="E39" s="25" t="s">
        <v>49</v>
      </c>
      <c r="F39" s="25" t="s">
        <v>50</v>
      </c>
      <c r="G39" s="25" t="s">
        <v>40</v>
      </c>
      <c r="H39" s="24">
        <v>412671.99652743549</v>
      </c>
      <c r="I39" s="24">
        <v>9080606.4416514784</v>
      </c>
      <c r="J39" s="25">
        <v>34.380000000000003</v>
      </c>
      <c r="K39" s="25">
        <v>15</v>
      </c>
      <c r="L39" s="25" t="s">
        <v>23</v>
      </c>
      <c r="M39" s="25">
        <v>2014</v>
      </c>
      <c r="N39" s="25"/>
    </row>
    <row r="40" spans="1:14" ht="18.95" customHeight="1">
      <c r="A40" s="30"/>
      <c r="B40" s="20">
        <v>34</v>
      </c>
      <c r="C40" s="29" t="s">
        <v>83</v>
      </c>
      <c r="D40" s="25" t="s">
        <v>37</v>
      </c>
      <c r="E40" s="25" t="s">
        <v>38</v>
      </c>
      <c r="F40" s="25" t="s">
        <v>39</v>
      </c>
      <c r="G40" s="25" t="s">
        <v>40</v>
      </c>
      <c r="H40" s="24">
        <v>430489.71459496336</v>
      </c>
      <c r="I40" s="24">
        <v>9090558.1458300501</v>
      </c>
      <c r="J40" s="25">
        <v>44.04</v>
      </c>
      <c r="K40" s="25">
        <v>18</v>
      </c>
      <c r="L40" s="25" t="s">
        <v>29</v>
      </c>
      <c r="M40" s="25">
        <v>2014</v>
      </c>
      <c r="N40" s="25"/>
    </row>
    <row r="41" spans="1:14" ht="18.95" customHeight="1">
      <c r="A41" s="9"/>
      <c r="B41" s="20">
        <v>35</v>
      </c>
      <c r="C41" s="29" t="s">
        <v>84</v>
      </c>
      <c r="D41" s="25">
        <v>2013</v>
      </c>
      <c r="E41" s="25" t="s">
        <v>49</v>
      </c>
      <c r="F41" s="25" t="s">
        <v>50</v>
      </c>
      <c r="G41" s="25" t="s">
        <v>40</v>
      </c>
      <c r="H41" s="24">
        <v>412428</v>
      </c>
      <c r="I41" s="24">
        <v>9079907</v>
      </c>
      <c r="J41" s="25" t="s">
        <v>19</v>
      </c>
      <c r="K41" s="25">
        <v>15</v>
      </c>
      <c r="L41" s="25" t="s">
        <v>23</v>
      </c>
      <c r="M41" s="25">
        <v>2014</v>
      </c>
      <c r="N41" s="25"/>
    </row>
    <row r="42" spans="1:14" ht="18.95" customHeight="1">
      <c r="A42" s="19"/>
      <c r="B42" s="20">
        <v>36</v>
      </c>
      <c r="C42" s="29" t="s">
        <v>85</v>
      </c>
      <c r="D42" s="25" t="s">
        <v>82</v>
      </c>
      <c r="E42" s="25" t="s">
        <v>86</v>
      </c>
      <c r="F42" s="25" t="s">
        <v>87</v>
      </c>
      <c r="G42" s="25" t="s">
        <v>40</v>
      </c>
      <c r="H42" s="24">
        <v>402596.25962159631</v>
      </c>
      <c r="I42" s="24">
        <v>9072139.0328159891</v>
      </c>
      <c r="J42" s="25">
        <v>7.24</v>
      </c>
      <c r="K42" s="25">
        <v>18</v>
      </c>
      <c r="L42" s="25" t="s">
        <v>23</v>
      </c>
      <c r="M42" s="25" t="s">
        <v>88</v>
      </c>
      <c r="N42" s="25"/>
    </row>
    <row r="43" spans="1:14" ht="18.95" customHeight="1">
      <c r="A43" s="30"/>
      <c r="B43" s="20">
        <v>37</v>
      </c>
      <c r="C43" s="29" t="s">
        <v>89</v>
      </c>
      <c r="D43" s="25" t="s">
        <v>90</v>
      </c>
      <c r="E43" s="25" t="s">
        <v>49</v>
      </c>
      <c r="F43" s="25" t="s">
        <v>50</v>
      </c>
      <c r="G43" s="25" t="s">
        <v>40</v>
      </c>
      <c r="H43" s="24">
        <v>413376.10645914008</v>
      </c>
      <c r="I43" s="24">
        <v>9080331.4363211263</v>
      </c>
      <c r="J43" s="25">
        <v>50.74</v>
      </c>
      <c r="K43" s="25">
        <v>16</v>
      </c>
      <c r="L43" s="25" t="s">
        <v>29</v>
      </c>
      <c r="M43" s="25">
        <v>2014</v>
      </c>
      <c r="N43" s="25"/>
    </row>
    <row r="44" spans="1:14" ht="18.95" customHeight="1">
      <c r="A44" s="30"/>
      <c r="B44" s="20">
        <v>38</v>
      </c>
      <c r="C44" s="29" t="s">
        <v>91</v>
      </c>
      <c r="D44" s="25">
        <v>2001</v>
      </c>
      <c r="E44" s="25" t="s">
        <v>43</v>
      </c>
      <c r="F44" s="25" t="s">
        <v>43</v>
      </c>
      <c r="G44" s="25" t="s">
        <v>40</v>
      </c>
      <c r="H44" s="24">
        <v>417403.21807403781</v>
      </c>
      <c r="I44" s="24">
        <v>9085990.2323554456</v>
      </c>
      <c r="J44" s="25">
        <v>32</v>
      </c>
      <c r="K44" s="25">
        <v>18</v>
      </c>
      <c r="L44" s="25" t="s">
        <v>23</v>
      </c>
      <c r="M44" s="25">
        <v>2015</v>
      </c>
      <c r="N44" s="25"/>
    </row>
    <row r="45" spans="1:14" ht="18.95" customHeight="1">
      <c r="A45" s="30"/>
      <c r="B45" s="20">
        <v>39</v>
      </c>
      <c r="C45" s="29" t="s">
        <v>92</v>
      </c>
      <c r="D45" s="25" t="s">
        <v>93</v>
      </c>
      <c r="E45" s="25" t="s">
        <v>38</v>
      </c>
      <c r="F45" s="25" t="s">
        <v>39</v>
      </c>
      <c r="G45" s="25" t="s">
        <v>40</v>
      </c>
      <c r="H45" s="24">
        <v>428498.87400000001</v>
      </c>
      <c r="I45" s="24">
        <v>9091844.8220000006</v>
      </c>
      <c r="J45" s="25">
        <v>8.6</v>
      </c>
      <c r="K45" s="25">
        <v>10</v>
      </c>
      <c r="L45" s="25" t="s">
        <v>23</v>
      </c>
      <c r="M45" s="25">
        <v>2015</v>
      </c>
      <c r="N45" s="25"/>
    </row>
    <row r="46" spans="1:14" ht="18.95" customHeight="1">
      <c r="A46" s="30"/>
      <c r="B46" s="20">
        <v>40</v>
      </c>
      <c r="C46" s="29" t="s">
        <v>94</v>
      </c>
      <c r="D46" s="25" t="s">
        <v>95</v>
      </c>
      <c r="E46" s="25" t="s">
        <v>49</v>
      </c>
      <c r="F46" s="25" t="s">
        <v>50</v>
      </c>
      <c r="G46" s="25" t="s">
        <v>40</v>
      </c>
      <c r="H46" s="24">
        <v>412234</v>
      </c>
      <c r="I46" s="24">
        <v>9079798</v>
      </c>
      <c r="J46" s="25" t="s">
        <v>19</v>
      </c>
      <c r="K46" s="25">
        <v>10</v>
      </c>
      <c r="L46" s="25" t="s">
        <v>23</v>
      </c>
      <c r="M46" s="25">
        <v>2015</v>
      </c>
      <c r="N46" s="25"/>
    </row>
    <row r="47" spans="1:14" ht="18.95" customHeight="1">
      <c r="A47" s="30"/>
      <c r="B47" s="20">
        <v>41</v>
      </c>
      <c r="C47" s="29" t="s">
        <v>96</v>
      </c>
      <c r="D47" s="25">
        <v>2011</v>
      </c>
      <c r="E47" s="25" t="s">
        <v>63</v>
      </c>
      <c r="F47" s="25" t="s">
        <v>50</v>
      </c>
      <c r="G47" s="25" t="s">
        <v>40</v>
      </c>
      <c r="H47" s="24">
        <v>412954</v>
      </c>
      <c r="I47" s="24">
        <v>9081747</v>
      </c>
      <c r="J47" s="25" t="s">
        <v>19</v>
      </c>
      <c r="K47" s="25">
        <v>15</v>
      </c>
      <c r="L47" s="25" t="s">
        <v>23</v>
      </c>
      <c r="M47" s="25">
        <v>2016</v>
      </c>
      <c r="N47" s="25"/>
    </row>
    <row r="48" spans="1:14" ht="18.95" customHeight="1">
      <c r="A48" s="9"/>
      <c r="B48" s="20">
        <v>42</v>
      </c>
      <c r="C48" s="29" t="s">
        <v>97</v>
      </c>
      <c r="D48" s="25" t="s">
        <v>56</v>
      </c>
      <c r="E48" s="25" t="s">
        <v>57</v>
      </c>
      <c r="F48" s="25" t="s">
        <v>39</v>
      </c>
      <c r="G48" s="25" t="s">
        <v>40</v>
      </c>
      <c r="H48" s="24">
        <v>433366.79986126506</v>
      </c>
      <c r="I48" s="24">
        <v>9089825.5269607659</v>
      </c>
      <c r="J48" s="25">
        <v>42.17</v>
      </c>
      <c r="K48" s="25">
        <v>12</v>
      </c>
      <c r="L48" s="25" t="s">
        <v>23</v>
      </c>
      <c r="M48" s="25">
        <v>2016</v>
      </c>
      <c r="N48" s="25"/>
    </row>
    <row r="49" spans="1:14" ht="18.95" customHeight="1">
      <c r="A49" s="9"/>
      <c r="B49" s="20">
        <v>43</v>
      </c>
      <c r="C49" s="29" t="s">
        <v>98</v>
      </c>
      <c r="D49" s="25" t="s">
        <v>37</v>
      </c>
      <c r="E49" s="25" t="s">
        <v>38</v>
      </c>
      <c r="F49" s="25" t="s">
        <v>39</v>
      </c>
      <c r="G49" s="25" t="s">
        <v>40</v>
      </c>
      <c r="H49" s="24">
        <v>427308.174</v>
      </c>
      <c r="I49" s="24">
        <v>9090307.3149999995</v>
      </c>
      <c r="J49" s="25">
        <v>43.32</v>
      </c>
      <c r="K49" s="25">
        <v>15</v>
      </c>
      <c r="L49" s="25" t="s">
        <v>23</v>
      </c>
      <c r="M49" s="25">
        <v>2016</v>
      </c>
      <c r="N49" s="25"/>
    </row>
    <row r="50" spans="1:14" ht="18.95" customHeight="1">
      <c r="A50" s="9"/>
      <c r="B50" s="20">
        <v>44</v>
      </c>
      <c r="C50" s="29" t="s">
        <v>99</v>
      </c>
      <c r="D50" s="25" t="s">
        <v>54</v>
      </c>
      <c r="E50" s="25" t="s">
        <v>68</v>
      </c>
      <c r="F50" s="25" t="s">
        <v>43</v>
      </c>
      <c r="G50" s="25" t="s">
        <v>40</v>
      </c>
      <c r="H50" s="24">
        <v>420243.86900000001</v>
      </c>
      <c r="I50" s="24">
        <v>9088452.4729999993</v>
      </c>
      <c r="J50" s="25">
        <v>15.04</v>
      </c>
      <c r="K50" s="25">
        <v>18</v>
      </c>
      <c r="L50" s="25" t="s">
        <v>23</v>
      </c>
      <c r="M50" s="25">
        <v>2016</v>
      </c>
      <c r="N50" s="25"/>
    </row>
    <row r="51" spans="1:14" ht="18.95" customHeight="1">
      <c r="A51" s="9"/>
      <c r="B51" s="20">
        <v>45</v>
      </c>
      <c r="C51" s="29" t="s">
        <v>100</v>
      </c>
      <c r="D51" s="25" t="s">
        <v>56</v>
      </c>
      <c r="E51" s="25" t="s">
        <v>63</v>
      </c>
      <c r="F51" s="25" t="s">
        <v>50</v>
      </c>
      <c r="G51" s="25" t="s">
        <v>40</v>
      </c>
      <c r="H51" s="24">
        <v>414436</v>
      </c>
      <c r="I51" s="24">
        <v>9083870</v>
      </c>
      <c r="J51" s="25">
        <v>28</v>
      </c>
      <c r="K51" s="25">
        <v>15</v>
      </c>
      <c r="L51" s="25" t="s">
        <v>23</v>
      </c>
      <c r="M51" s="25">
        <v>2016</v>
      </c>
      <c r="N51" s="25"/>
    </row>
    <row r="52" spans="1:14" ht="18.95" customHeight="1">
      <c r="A52" s="9"/>
      <c r="B52" s="20">
        <v>46</v>
      </c>
      <c r="C52" s="29" t="s">
        <v>101</v>
      </c>
      <c r="D52" s="25" t="s">
        <v>37</v>
      </c>
      <c r="E52" s="25" t="s">
        <v>63</v>
      </c>
      <c r="F52" s="25" t="s">
        <v>50</v>
      </c>
      <c r="G52" s="25" t="s">
        <v>40</v>
      </c>
      <c r="H52" s="24">
        <v>413312.69199999998</v>
      </c>
      <c r="I52" s="24">
        <v>9081467.6750000007</v>
      </c>
      <c r="J52" s="25">
        <v>15.04</v>
      </c>
      <c r="K52" s="25">
        <v>18</v>
      </c>
      <c r="L52" s="25" t="s">
        <v>23</v>
      </c>
      <c r="M52" s="25">
        <v>2016</v>
      </c>
      <c r="N52" s="25"/>
    </row>
    <row r="53" spans="1:14" ht="18.95" customHeight="1">
      <c r="A53" s="9"/>
      <c r="B53" s="20">
        <v>47</v>
      </c>
      <c r="C53" s="29" t="s">
        <v>102</v>
      </c>
      <c r="D53" s="25" t="s">
        <v>37</v>
      </c>
      <c r="E53" s="25" t="s">
        <v>57</v>
      </c>
      <c r="F53" s="25" t="s">
        <v>39</v>
      </c>
      <c r="G53" s="25" t="s">
        <v>40</v>
      </c>
      <c r="H53" s="24">
        <v>433764.30202489527</v>
      </c>
      <c r="I53" s="24">
        <v>9089979.6803719271</v>
      </c>
      <c r="J53" s="25">
        <v>34.58</v>
      </c>
      <c r="K53" s="25">
        <v>15</v>
      </c>
      <c r="L53" s="25" t="s">
        <v>23</v>
      </c>
      <c r="M53" s="25">
        <v>2016</v>
      </c>
      <c r="N53" s="25"/>
    </row>
    <row r="54" spans="1:14" ht="18.95" customHeight="1">
      <c r="A54" s="9"/>
      <c r="B54" s="20">
        <v>48</v>
      </c>
      <c r="C54" s="29" t="s">
        <v>103</v>
      </c>
      <c r="D54" s="25">
        <v>2003</v>
      </c>
      <c r="E54" s="25" t="s">
        <v>49</v>
      </c>
      <c r="F54" s="25" t="s">
        <v>50</v>
      </c>
      <c r="G54" s="25" t="s">
        <v>40</v>
      </c>
      <c r="H54" s="24">
        <v>412947.42568379379</v>
      </c>
      <c r="I54" s="24">
        <v>9080545.5678779557</v>
      </c>
      <c r="J54" s="25">
        <v>46</v>
      </c>
      <c r="K54" s="25">
        <v>19.5</v>
      </c>
      <c r="L54" s="25" t="s">
        <v>104</v>
      </c>
      <c r="M54" s="25">
        <v>2016</v>
      </c>
      <c r="N54" s="25"/>
    </row>
    <row r="55" spans="1:14" ht="18.95" customHeight="1">
      <c r="A55" s="9"/>
      <c r="B55" s="20">
        <v>49</v>
      </c>
      <c r="C55" s="29" t="s">
        <v>105</v>
      </c>
      <c r="D55" s="25" t="s">
        <v>106</v>
      </c>
      <c r="E55" s="25" t="s">
        <v>42</v>
      </c>
      <c r="F55" s="25" t="s">
        <v>43</v>
      </c>
      <c r="G55" s="25" t="s">
        <v>40</v>
      </c>
      <c r="H55" s="24">
        <v>422965.58299999998</v>
      </c>
      <c r="I55" s="24">
        <v>9089194.3320000004</v>
      </c>
      <c r="J55" s="25">
        <v>19.12</v>
      </c>
      <c r="K55" s="25">
        <v>20.46</v>
      </c>
      <c r="L55" s="25" t="s">
        <v>23</v>
      </c>
      <c r="M55" s="25" t="s">
        <v>19</v>
      </c>
      <c r="N55" s="25"/>
    </row>
    <row r="56" spans="1:14" ht="18.95" customHeight="1">
      <c r="A56" s="19"/>
      <c r="B56" s="20">
        <v>50</v>
      </c>
      <c r="C56" s="29" t="s">
        <v>107</v>
      </c>
      <c r="D56" s="25" t="s">
        <v>106</v>
      </c>
      <c r="E56" s="25" t="s">
        <v>57</v>
      </c>
      <c r="F56" s="25" t="s">
        <v>39</v>
      </c>
      <c r="G56" s="25" t="s">
        <v>40</v>
      </c>
      <c r="H56" s="24">
        <v>433702.65022066497</v>
      </c>
      <c r="I56" s="24">
        <v>9090286.6958381645</v>
      </c>
      <c r="J56" s="25">
        <v>50.6</v>
      </c>
      <c r="K56" s="25">
        <v>40.299999999999997</v>
      </c>
      <c r="L56" s="25" t="s">
        <v>23</v>
      </c>
      <c r="M56" s="25" t="s">
        <v>19</v>
      </c>
      <c r="N56" s="25"/>
    </row>
    <row r="57" spans="1:14" ht="18.95" customHeight="1">
      <c r="A57" s="31"/>
      <c r="B57" s="20">
        <v>51</v>
      </c>
      <c r="C57" s="29" t="s">
        <v>108</v>
      </c>
      <c r="D57" s="25" t="s">
        <v>56</v>
      </c>
      <c r="E57" s="25" t="s">
        <v>38</v>
      </c>
      <c r="F57" s="25" t="s">
        <v>39</v>
      </c>
      <c r="G57" s="25" t="s">
        <v>40</v>
      </c>
      <c r="H57" s="24">
        <v>425779.22792058438</v>
      </c>
      <c r="I57" s="24">
        <v>9089813.3994007949</v>
      </c>
      <c r="J57" s="25">
        <v>48</v>
      </c>
      <c r="K57" s="25">
        <v>12</v>
      </c>
      <c r="L57" s="25" t="s">
        <v>23</v>
      </c>
      <c r="M57" s="25" t="s">
        <v>19</v>
      </c>
      <c r="N57" s="25"/>
    </row>
    <row r="58" spans="1:14" ht="18.95" customHeight="1">
      <c r="A58" s="32"/>
      <c r="B58" s="20">
        <v>52</v>
      </c>
      <c r="C58" s="29" t="s">
        <v>109</v>
      </c>
      <c r="D58" s="25" t="s">
        <v>56</v>
      </c>
      <c r="E58" s="25" t="s">
        <v>63</v>
      </c>
      <c r="F58" s="25" t="s">
        <v>50</v>
      </c>
      <c r="G58" s="25" t="s">
        <v>40</v>
      </c>
      <c r="H58" s="24">
        <v>413007.50247556862</v>
      </c>
      <c r="I58" s="24">
        <v>9081098.5069555733</v>
      </c>
      <c r="J58" s="25">
        <v>37.79</v>
      </c>
      <c r="K58" s="25">
        <v>15</v>
      </c>
      <c r="L58" s="25" t="s">
        <v>23</v>
      </c>
      <c r="M58" s="25" t="s">
        <v>19</v>
      </c>
      <c r="N58" s="25"/>
    </row>
    <row r="59" spans="1:14" ht="18.95" customHeight="1">
      <c r="A59" s="31"/>
      <c r="B59" s="20">
        <v>53</v>
      </c>
      <c r="C59" s="29" t="s">
        <v>110</v>
      </c>
      <c r="D59" s="25" t="s">
        <v>82</v>
      </c>
      <c r="E59" s="25" t="s">
        <v>38</v>
      </c>
      <c r="F59" s="25" t="s">
        <v>39</v>
      </c>
      <c r="G59" s="25" t="s">
        <v>40</v>
      </c>
      <c r="H59" s="24">
        <v>426910.69075739325</v>
      </c>
      <c r="I59" s="24">
        <v>9090153.113814326</v>
      </c>
      <c r="J59" s="25">
        <v>46.98</v>
      </c>
      <c r="K59" s="25">
        <v>15</v>
      </c>
      <c r="L59" s="25" t="s">
        <v>23</v>
      </c>
      <c r="M59" s="25" t="s">
        <v>19</v>
      </c>
      <c r="N59" s="25"/>
    </row>
    <row r="60" spans="1:14" ht="18.95" customHeight="1">
      <c r="A60" s="31"/>
      <c r="B60" s="20">
        <v>54</v>
      </c>
      <c r="C60" s="29" t="s">
        <v>111</v>
      </c>
      <c r="D60" s="25" t="s">
        <v>52</v>
      </c>
      <c r="E60" s="25" t="s">
        <v>38</v>
      </c>
      <c r="F60" s="25" t="s">
        <v>39</v>
      </c>
      <c r="G60" s="25" t="s">
        <v>40</v>
      </c>
      <c r="H60" s="24">
        <v>425135.37122987024</v>
      </c>
      <c r="I60" s="24">
        <v>9090610.8035635222</v>
      </c>
      <c r="J60" s="25">
        <v>7.5</v>
      </c>
      <c r="K60" s="25">
        <v>18</v>
      </c>
      <c r="L60" s="25" t="s">
        <v>23</v>
      </c>
      <c r="M60" s="25">
        <v>2011</v>
      </c>
      <c r="N60" s="25"/>
    </row>
    <row r="61" spans="1:14" ht="18.95" customHeight="1">
      <c r="A61" s="31"/>
      <c r="B61" s="20">
        <v>55</v>
      </c>
      <c r="C61" s="29" t="s">
        <v>112</v>
      </c>
      <c r="D61" s="25">
        <v>2011</v>
      </c>
      <c r="E61" s="25" t="s">
        <v>49</v>
      </c>
      <c r="F61" s="25" t="s">
        <v>50</v>
      </c>
      <c r="G61" s="25" t="s">
        <v>40</v>
      </c>
      <c r="H61" s="24">
        <v>412245.41074271838</v>
      </c>
      <c r="I61" s="24">
        <v>9079776.3550094254</v>
      </c>
      <c r="J61" s="25">
        <v>29.28</v>
      </c>
      <c r="K61" s="25">
        <v>15</v>
      </c>
      <c r="L61" s="25" t="s">
        <v>23</v>
      </c>
      <c r="M61" s="25">
        <v>2013</v>
      </c>
      <c r="N61" s="25"/>
    </row>
    <row r="62" spans="1:14" ht="18.95" customHeight="1">
      <c r="A62" s="31"/>
      <c r="B62" s="20">
        <v>56</v>
      </c>
      <c r="C62" s="29" t="s">
        <v>113</v>
      </c>
      <c r="D62" s="25" t="s">
        <v>114</v>
      </c>
      <c r="E62" s="25" t="s">
        <v>57</v>
      </c>
      <c r="F62" s="25" t="s">
        <v>39</v>
      </c>
      <c r="G62" s="25" t="s">
        <v>40</v>
      </c>
      <c r="H62" s="24">
        <v>433702.65022066497</v>
      </c>
      <c r="I62" s="24">
        <v>9090286.6958381645</v>
      </c>
      <c r="J62" s="25">
        <v>50.6</v>
      </c>
      <c r="K62" s="25">
        <v>15</v>
      </c>
      <c r="L62" s="25" t="s">
        <v>23</v>
      </c>
      <c r="M62" s="25" t="s">
        <v>19</v>
      </c>
      <c r="N62" s="25"/>
    </row>
    <row r="63" spans="1:14" ht="18.95" customHeight="1">
      <c r="A63" s="31"/>
      <c r="B63" s="20">
        <v>57</v>
      </c>
      <c r="C63" s="29" t="s">
        <v>115</v>
      </c>
      <c r="D63" s="25" t="s">
        <v>106</v>
      </c>
      <c r="E63" s="25" t="s">
        <v>38</v>
      </c>
      <c r="F63" s="25" t="s">
        <v>39</v>
      </c>
      <c r="G63" s="25" t="s">
        <v>40</v>
      </c>
      <c r="H63" s="24">
        <v>429754.71600000001</v>
      </c>
      <c r="I63" s="24">
        <v>9090986.9069999997</v>
      </c>
      <c r="J63" s="25">
        <v>20.350000000000001</v>
      </c>
      <c r="K63" s="25">
        <v>40</v>
      </c>
      <c r="L63" s="25" t="s">
        <v>29</v>
      </c>
      <c r="M63" s="25" t="s">
        <v>19</v>
      </c>
      <c r="N63" s="25"/>
    </row>
    <row r="64" spans="1:14" ht="18.95" customHeight="1">
      <c r="A64" s="33"/>
      <c r="B64" s="20">
        <v>58</v>
      </c>
      <c r="C64" s="29" t="s">
        <v>116</v>
      </c>
      <c r="D64" s="25" t="s">
        <v>37</v>
      </c>
      <c r="E64" s="25" t="s">
        <v>38</v>
      </c>
      <c r="F64" s="25" t="s">
        <v>39</v>
      </c>
      <c r="G64" s="25" t="s">
        <v>40</v>
      </c>
      <c r="H64" s="24">
        <v>426086.53600000002</v>
      </c>
      <c r="I64" s="24">
        <v>9089015.4780000001</v>
      </c>
      <c r="J64" s="25">
        <v>100</v>
      </c>
      <c r="K64" s="25" t="s">
        <v>19</v>
      </c>
      <c r="L64" s="25" t="s">
        <v>29</v>
      </c>
      <c r="M64" s="25" t="s">
        <v>19</v>
      </c>
      <c r="N64" s="25"/>
    </row>
    <row r="65" spans="1:14" ht="18.95" customHeight="1">
      <c r="A65" s="31"/>
      <c r="B65" s="20">
        <v>59</v>
      </c>
      <c r="C65" s="29" t="s">
        <v>117</v>
      </c>
      <c r="D65" s="25" t="s">
        <v>37</v>
      </c>
      <c r="E65" s="25" t="s">
        <v>38</v>
      </c>
      <c r="F65" s="25" t="s">
        <v>39</v>
      </c>
      <c r="G65" s="25" t="s">
        <v>40</v>
      </c>
      <c r="H65" s="24">
        <v>427250.69199999998</v>
      </c>
      <c r="I65" s="24">
        <v>9088034.648</v>
      </c>
      <c r="J65" s="25">
        <v>100</v>
      </c>
      <c r="K65" s="25">
        <v>6</v>
      </c>
      <c r="L65" s="25" t="s">
        <v>29</v>
      </c>
      <c r="M65" s="25" t="s">
        <v>19</v>
      </c>
      <c r="N65" s="25"/>
    </row>
    <row r="66" spans="1:14" ht="18.95" customHeight="1">
      <c r="A66" s="31"/>
      <c r="B66" s="20">
        <v>60</v>
      </c>
      <c r="C66" s="29" t="s">
        <v>118</v>
      </c>
      <c r="D66" s="25" t="s">
        <v>37</v>
      </c>
      <c r="E66" s="25" t="s">
        <v>119</v>
      </c>
      <c r="F66" s="25" t="s">
        <v>39</v>
      </c>
      <c r="G66" s="25" t="s">
        <v>40</v>
      </c>
      <c r="H66" s="24">
        <v>430613.06699999998</v>
      </c>
      <c r="I66" s="24">
        <v>9089944.1390000004</v>
      </c>
      <c r="J66" s="25">
        <v>100</v>
      </c>
      <c r="K66" s="25">
        <v>3</v>
      </c>
      <c r="L66" s="25" t="s">
        <v>29</v>
      </c>
      <c r="M66" s="25" t="s">
        <v>19</v>
      </c>
      <c r="N66" s="25"/>
    </row>
    <row r="67" spans="1:14" ht="18.95" customHeight="1">
      <c r="A67" s="31"/>
      <c r="B67" s="20">
        <v>61</v>
      </c>
      <c r="C67" s="29" t="s">
        <v>120</v>
      </c>
      <c r="D67" s="25" t="s">
        <v>37</v>
      </c>
      <c r="E67" s="25" t="s">
        <v>57</v>
      </c>
      <c r="F67" s="25" t="s">
        <v>39</v>
      </c>
      <c r="G67" s="25" t="s">
        <v>40</v>
      </c>
      <c r="H67" s="24">
        <v>432665.02899999998</v>
      </c>
      <c r="I67" s="24">
        <v>9088565.3399999999</v>
      </c>
      <c r="J67" s="25">
        <v>100</v>
      </c>
      <c r="K67" s="25" t="s">
        <v>19</v>
      </c>
      <c r="L67" s="25" t="s">
        <v>29</v>
      </c>
      <c r="M67" s="25" t="s">
        <v>19</v>
      </c>
      <c r="N67" s="25"/>
    </row>
    <row r="68" spans="1:14" ht="18.95" customHeight="1">
      <c r="A68" s="31"/>
      <c r="B68" s="20">
        <v>62</v>
      </c>
      <c r="C68" s="29" t="s">
        <v>121</v>
      </c>
      <c r="D68" s="25" t="s">
        <v>37</v>
      </c>
      <c r="E68" s="25" t="s">
        <v>57</v>
      </c>
      <c r="F68" s="25" t="s">
        <v>39</v>
      </c>
      <c r="G68" s="25" t="s">
        <v>40</v>
      </c>
      <c r="H68" s="24">
        <v>431776.05563389172</v>
      </c>
      <c r="I68" s="24">
        <v>9089700.2489650771</v>
      </c>
      <c r="J68" s="25">
        <v>50.6</v>
      </c>
      <c r="K68" s="25" t="s">
        <v>19</v>
      </c>
      <c r="L68" s="25" t="s">
        <v>29</v>
      </c>
      <c r="M68" s="25" t="s">
        <v>19</v>
      </c>
      <c r="N68" s="25"/>
    </row>
    <row r="69" spans="1:14" ht="18.95" customHeight="1">
      <c r="A69" s="31"/>
      <c r="B69" s="20">
        <v>63</v>
      </c>
      <c r="C69" s="29" t="s">
        <v>122</v>
      </c>
      <c r="D69" s="25" t="s">
        <v>37</v>
      </c>
      <c r="E69" s="25" t="s">
        <v>57</v>
      </c>
      <c r="F69" s="25" t="s">
        <v>39</v>
      </c>
      <c r="G69" s="25" t="s">
        <v>40</v>
      </c>
      <c r="H69" s="24">
        <v>431376.50591715181</v>
      </c>
      <c r="I69" s="24">
        <v>9090866.6440203302</v>
      </c>
      <c r="J69" s="25">
        <v>38.26</v>
      </c>
      <c r="K69" s="25">
        <v>11.32</v>
      </c>
      <c r="L69" s="25" t="s">
        <v>29</v>
      </c>
      <c r="M69" s="25" t="s">
        <v>19</v>
      </c>
      <c r="N69" s="25"/>
    </row>
    <row r="70" spans="1:14" ht="18.95" customHeight="1">
      <c r="A70" s="31"/>
      <c r="B70" s="20">
        <v>64</v>
      </c>
      <c r="C70" s="29" t="s">
        <v>123</v>
      </c>
      <c r="D70" s="25" t="s">
        <v>37</v>
      </c>
      <c r="E70" s="25" t="s">
        <v>63</v>
      </c>
      <c r="F70" s="25" t="s">
        <v>50</v>
      </c>
      <c r="G70" s="25" t="s">
        <v>40</v>
      </c>
      <c r="H70" s="24">
        <v>414382.66289748286</v>
      </c>
      <c r="I70" s="24">
        <v>9081807.6043535024</v>
      </c>
      <c r="J70" s="25">
        <v>48</v>
      </c>
      <c r="K70" s="25" t="s">
        <v>19</v>
      </c>
      <c r="L70" s="25" t="s">
        <v>29</v>
      </c>
      <c r="M70" s="25" t="s">
        <v>19</v>
      </c>
      <c r="N70" s="25"/>
    </row>
    <row r="71" spans="1:14" ht="18.95" customHeight="1">
      <c r="A71" s="31"/>
      <c r="B71" s="20">
        <v>65</v>
      </c>
      <c r="C71" s="29" t="s">
        <v>124</v>
      </c>
      <c r="D71" s="25" t="s">
        <v>125</v>
      </c>
      <c r="E71" s="25" t="s">
        <v>68</v>
      </c>
      <c r="F71" s="25" t="s">
        <v>43</v>
      </c>
      <c r="G71" s="25" t="s">
        <v>40</v>
      </c>
      <c r="H71" s="24">
        <v>421345.14796455437</v>
      </c>
      <c r="I71" s="24">
        <v>9088546.5347672664</v>
      </c>
      <c r="J71" s="25">
        <v>59</v>
      </c>
      <c r="K71" s="25">
        <v>18</v>
      </c>
      <c r="L71" s="25" t="s">
        <v>29</v>
      </c>
      <c r="M71" s="25" t="s">
        <v>19</v>
      </c>
      <c r="N71" s="25"/>
    </row>
    <row r="72" spans="1:14" ht="18.95" customHeight="1">
      <c r="A72" s="31"/>
      <c r="B72" s="20">
        <v>66</v>
      </c>
      <c r="C72" s="29" t="s">
        <v>126</v>
      </c>
      <c r="D72" s="25" t="s">
        <v>47</v>
      </c>
      <c r="E72" s="25" t="s">
        <v>38</v>
      </c>
      <c r="F72" s="25" t="s">
        <v>39</v>
      </c>
      <c r="G72" s="25" t="s">
        <v>40</v>
      </c>
      <c r="H72" s="24">
        <v>426391.90234816528</v>
      </c>
      <c r="I72" s="24">
        <v>9089353.7588393576</v>
      </c>
      <c r="J72" s="25">
        <v>75</v>
      </c>
      <c r="K72" s="25">
        <v>10</v>
      </c>
      <c r="L72" s="25" t="s">
        <v>29</v>
      </c>
      <c r="M72" s="25" t="s">
        <v>19</v>
      </c>
      <c r="N72" s="25"/>
    </row>
    <row r="73" spans="1:14" ht="18.95" customHeight="1">
      <c r="A73" s="31"/>
      <c r="B73" s="20">
        <v>67</v>
      </c>
      <c r="C73" s="29" t="s">
        <v>127</v>
      </c>
      <c r="D73" s="25" t="s">
        <v>80</v>
      </c>
      <c r="E73" s="25" t="s">
        <v>49</v>
      </c>
      <c r="F73" s="25" t="s">
        <v>50</v>
      </c>
      <c r="G73" s="25" t="s">
        <v>40</v>
      </c>
      <c r="H73" s="24">
        <v>412181.6349329449</v>
      </c>
      <c r="I73" s="24">
        <v>9081066.1405950133</v>
      </c>
      <c r="J73" s="25">
        <v>20.81</v>
      </c>
      <c r="K73" s="25">
        <v>15.73</v>
      </c>
      <c r="L73" s="25" t="s">
        <v>29</v>
      </c>
      <c r="M73" s="25" t="s">
        <v>19</v>
      </c>
      <c r="N73" s="25"/>
    </row>
    <row r="74" spans="1:14" ht="18.95" customHeight="1">
      <c r="A74" s="31"/>
      <c r="B74" s="20">
        <v>68</v>
      </c>
      <c r="C74" s="29" t="s">
        <v>128</v>
      </c>
      <c r="D74" s="25">
        <v>2001</v>
      </c>
      <c r="E74" s="25" t="s">
        <v>38</v>
      </c>
      <c r="F74" s="25" t="s">
        <v>39</v>
      </c>
      <c r="G74" s="25" t="s">
        <v>40</v>
      </c>
      <c r="H74" s="24">
        <v>426933</v>
      </c>
      <c r="I74" s="24">
        <v>9090123</v>
      </c>
      <c r="J74" s="25" t="s">
        <v>19</v>
      </c>
      <c r="K74" s="25">
        <v>18</v>
      </c>
      <c r="L74" s="25" t="s">
        <v>29</v>
      </c>
      <c r="M74" s="25" t="s">
        <v>19</v>
      </c>
      <c r="N74" s="25"/>
    </row>
    <row r="75" spans="1:14" ht="18.95" customHeight="1">
      <c r="A75" s="31"/>
      <c r="B75" s="20">
        <v>69</v>
      </c>
      <c r="C75" s="29" t="s">
        <v>129</v>
      </c>
      <c r="D75" s="25">
        <v>2003</v>
      </c>
      <c r="E75" s="25" t="s">
        <v>86</v>
      </c>
      <c r="F75" s="25" t="s">
        <v>87</v>
      </c>
      <c r="G75" s="25" t="s">
        <v>40</v>
      </c>
      <c r="H75" s="24">
        <v>402717.07650505612</v>
      </c>
      <c r="I75" s="24">
        <v>9072814.9916807152</v>
      </c>
      <c r="J75" s="25">
        <v>19</v>
      </c>
      <c r="K75" s="25">
        <v>18</v>
      </c>
      <c r="L75" s="25" t="s">
        <v>29</v>
      </c>
      <c r="M75" s="25" t="s">
        <v>19</v>
      </c>
      <c r="N75" s="25"/>
    </row>
    <row r="76" spans="1:14" ht="18.95" customHeight="1">
      <c r="A76" s="31"/>
      <c r="B76" s="20">
        <v>70</v>
      </c>
      <c r="C76" s="29" t="s">
        <v>130</v>
      </c>
      <c r="D76" s="25">
        <v>2005</v>
      </c>
      <c r="E76" s="25" t="s">
        <v>43</v>
      </c>
      <c r="F76" s="25" t="s">
        <v>43</v>
      </c>
      <c r="G76" s="25" t="s">
        <v>40</v>
      </c>
      <c r="H76" s="24">
        <v>417586.37280400918</v>
      </c>
      <c r="I76" s="24">
        <v>9086205.5593840461</v>
      </c>
      <c r="J76" s="25">
        <v>32</v>
      </c>
      <c r="K76" s="25">
        <v>18</v>
      </c>
      <c r="L76" s="25" t="s">
        <v>29</v>
      </c>
      <c r="M76" s="25" t="s">
        <v>19</v>
      </c>
      <c r="N76" s="25"/>
    </row>
    <row r="77" spans="1:14" ht="18.95" customHeight="1">
      <c r="A77" s="31"/>
      <c r="B77" s="20">
        <v>71</v>
      </c>
      <c r="C77" s="29" t="s">
        <v>131</v>
      </c>
      <c r="D77" s="25">
        <v>2009</v>
      </c>
      <c r="E77" s="25" t="s">
        <v>132</v>
      </c>
      <c r="F77" s="25" t="s">
        <v>133</v>
      </c>
      <c r="G77" s="25" t="s">
        <v>40</v>
      </c>
      <c r="H77" s="24">
        <v>407025.69058061624</v>
      </c>
      <c r="I77" s="24">
        <v>9074605.806007864</v>
      </c>
      <c r="J77" s="25">
        <v>19.7</v>
      </c>
      <c r="K77" s="25">
        <v>15</v>
      </c>
      <c r="L77" s="25" t="s">
        <v>23</v>
      </c>
      <c r="M77" s="25" t="s">
        <v>19</v>
      </c>
      <c r="N77" s="25"/>
    </row>
    <row r="78" spans="1:14" ht="18.95" customHeight="1">
      <c r="A78" s="31"/>
      <c r="B78" s="20">
        <v>72</v>
      </c>
      <c r="C78" s="29" t="s">
        <v>134</v>
      </c>
      <c r="D78" s="25">
        <v>2009</v>
      </c>
      <c r="E78" s="25" t="s">
        <v>132</v>
      </c>
      <c r="F78" s="25" t="s">
        <v>133</v>
      </c>
      <c r="G78" s="25" t="s">
        <v>40</v>
      </c>
      <c r="H78" s="24">
        <v>406934.65896870586</v>
      </c>
      <c r="I78" s="24">
        <v>9074267.7709617056</v>
      </c>
      <c r="J78" s="25">
        <v>26.81</v>
      </c>
      <c r="K78" s="25">
        <v>12</v>
      </c>
      <c r="L78" s="25" t="s">
        <v>23</v>
      </c>
      <c r="M78" s="25" t="s">
        <v>19</v>
      </c>
      <c r="N78" s="25"/>
    </row>
    <row r="79" spans="1:14" ht="18.95" customHeight="1">
      <c r="A79" s="31"/>
      <c r="B79" s="20">
        <v>73</v>
      </c>
      <c r="C79" s="29" t="s">
        <v>135</v>
      </c>
      <c r="D79" s="25">
        <v>2009</v>
      </c>
      <c r="E79" s="25" t="s">
        <v>63</v>
      </c>
      <c r="F79" s="25" t="s">
        <v>50</v>
      </c>
      <c r="G79" s="25" t="s">
        <v>40</v>
      </c>
      <c r="H79" s="24">
        <v>415637</v>
      </c>
      <c r="I79" s="24">
        <v>9084959</v>
      </c>
      <c r="J79" s="25">
        <v>30</v>
      </c>
      <c r="K79" s="25">
        <v>20.190000000000001</v>
      </c>
      <c r="L79" s="25" t="s">
        <v>29</v>
      </c>
      <c r="M79" s="25" t="s">
        <v>19</v>
      </c>
      <c r="N79" s="25"/>
    </row>
    <row r="80" spans="1:14" ht="18.95" customHeight="1">
      <c r="A80" s="31"/>
      <c r="B80" s="20">
        <v>74</v>
      </c>
      <c r="C80" s="29" t="s">
        <v>136</v>
      </c>
      <c r="D80" s="25">
        <v>2012</v>
      </c>
      <c r="E80" s="25" t="s">
        <v>42</v>
      </c>
      <c r="F80" s="25" t="s">
        <v>43</v>
      </c>
      <c r="G80" s="25" t="s">
        <v>40</v>
      </c>
      <c r="H80" s="24">
        <v>424015</v>
      </c>
      <c r="I80" s="24">
        <v>9088861</v>
      </c>
      <c r="J80" s="25">
        <v>63</v>
      </c>
      <c r="K80" s="25">
        <v>16</v>
      </c>
      <c r="L80" s="25" t="s">
        <v>23</v>
      </c>
      <c r="M80" s="25" t="s">
        <v>19</v>
      </c>
      <c r="N80" s="25"/>
    </row>
    <row r="81" spans="1:15" ht="18.95" customHeight="1">
      <c r="A81" s="31"/>
      <c r="B81" s="20">
        <v>75</v>
      </c>
      <c r="C81" s="29" t="s">
        <v>137</v>
      </c>
      <c r="D81" s="25" t="s">
        <v>19</v>
      </c>
      <c r="E81" s="25" t="s">
        <v>38</v>
      </c>
      <c r="F81" s="25" t="s">
        <v>39</v>
      </c>
      <c r="G81" s="25" t="s">
        <v>40</v>
      </c>
      <c r="H81" s="24">
        <v>429739</v>
      </c>
      <c r="I81" s="24">
        <v>9090976</v>
      </c>
      <c r="J81" s="25">
        <v>88</v>
      </c>
      <c r="K81" s="25" t="s">
        <v>19</v>
      </c>
      <c r="L81" s="25" t="s">
        <v>29</v>
      </c>
      <c r="M81" s="25" t="s">
        <v>19</v>
      </c>
      <c r="N81" s="25"/>
    </row>
    <row r="82" spans="1:15" ht="18.95" customHeight="1">
      <c r="A82" s="31"/>
      <c r="B82" s="20">
        <v>76</v>
      </c>
      <c r="C82" s="29" t="s">
        <v>138</v>
      </c>
      <c r="D82" s="25" t="s">
        <v>19</v>
      </c>
      <c r="E82" s="25" t="s">
        <v>38</v>
      </c>
      <c r="F82" s="25" t="s">
        <v>39</v>
      </c>
      <c r="G82" s="25" t="s">
        <v>40</v>
      </c>
      <c r="H82" s="24">
        <v>430621</v>
      </c>
      <c r="I82" s="24">
        <v>9089956</v>
      </c>
      <c r="J82" s="25">
        <v>73</v>
      </c>
      <c r="K82" s="25" t="s">
        <v>19</v>
      </c>
      <c r="L82" s="25" t="s">
        <v>29</v>
      </c>
      <c r="M82" s="25" t="s">
        <v>19</v>
      </c>
      <c r="N82" s="25"/>
    </row>
    <row r="83" spans="1:15" ht="18.95" customHeight="1">
      <c r="A83" s="31"/>
      <c r="B83" s="20">
        <v>77</v>
      </c>
      <c r="C83" s="29" t="s">
        <v>139</v>
      </c>
      <c r="D83" s="25" t="s">
        <v>19</v>
      </c>
      <c r="E83" s="25" t="s">
        <v>132</v>
      </c>
      <c r="F83" s="25" t="s">
        <v>133</v>
      </c>
      <c r="G83" s="25" t="s">
        <v>40</v>
      </c>
      <c r="H83" s="24">
        <v>406540</v>
      </c>
      <c r="I83" s="24">
        <v>9073590</v>
      </c>
      <c r="J83" s="25">
        <v>62</v>
      </c>
      <c r="K83" s="25" t="s">
        <v>19</v>
      </c>
      <c r="L83" s="25" t="s">
        <v>29</v>
      </c>
      <c r="M83" s="25" t="s">
        <v>19</v>
      </c>
      <c r="N83" s="25"/>
    </row>
    <row r="84" spans="1:15" ht="18.95" customHeight="1">
      <c r="A84" s="31"/>
      <c r="B84" s="20">
        <v>78</v>
      </c>
      <c r="C84" s="29" t="s">
        <v>140</v>
      </c>
      <c r="D84" s="25" t="s">
        <v>19</v>
      </c>
      <c r="E84" s="25" t="s">
        <v>49</v>
      </c>
      <c r="F84" s="25" t="s">
        <v>50</v>
      </c>
      <c r="G84" s="25" t="s">
        <v>40</v>
      </c>
      <c r="H84" s="24">
        <v>413305</v>
      </c>
      <c r="I84" s="24">
        <v>9079729</v>
      </c>
      <c r="J84" s="25">
        <v>78</v>
      </c>
      <c r="K84" s="25" t="s">
        <v>19</v>
      </c>
      <c r="L84" s="25" t="s">
        <v>29</v>
      </c>
      <c r="M84" s="25" t="s">
        <v>19</v>
      </c>
      <c r="N84" s="25"/>
    </row>
    <row r="85" spans="1:15" ht="18.95" customHeight="1">
      <c r="A85" s="31"/>
      <c r="B85" s="20">
        <v>79</v>
      </c>
      <c r="C85" s="29" t="s">
        <v>141</v>
      </c>
      <c r="D85" s="25" t="s">
        <v>19</v>
      </c>
      <c r="E85" s="25" t="s">
        <v>68</v>
      </c>
      <c r="F85" s="25" t="s">
        <v>43</v>
      </c>
      <c r="G85" s="25" t="s">
        <v>40</v>
      </c>
      <c r="H85" s="24">
        <v>421528</v>
      </c>
      <c r="I85" s="24">
        <v>9087922</v>
      </c>
      <c r="J85" s="25">
        <v>60</v>
      </c>
      <c r="K85" s="25" t="s">
        <v>19</v>
      </c>
      <c r="L85" s="25" t="s">
        <v>29</v>
      </c>
      <c r="M85" s="25" t="s">
        <v>19</v>
      </c>
      <c r="N85" s="25"/>
    </row>
    <row r="86" spans="1:15" ht="18.95" customHeight="1">
      <c r="A86" s="31"/>
      <c r="B86" s="20">
        <v>80</v>
      </c>
      <c r="C86" s="29" t="s">
        <v>142</v>
      </c>
      <c r="D86" s="25" t="s">
        <v>19</v>
      </c>
      <c r="E86" s="25" t="s">
        <v>63</v>
      </c>
      <c r="F86" s="25" t="s">
        <v>50</v>
      </c>
      <c r="G86" s="25" t="s">
        <v>40</v>
      </c>
      <c r="H86" s="24">
        <v>413195</v>
      </c>
      <c r="I86" s="24">
        <v>9081944</v>
      </c>
      <c r="J86" s="25">
        <v>50</v>
      </c>
      <c r="K86" s="25" t="s">
        <v>19</v>
      </c>
      <c r="L86" s="25" t="s">
        <v>29</v>
      </c>
      <c r="M86" s="25" t="s">
        <v>19</v>
      </c>
      <c r="N86" s="25"/>
    </row>
    <row r="87" spans="1:15" ht="18.95" customHeight="1">
      <c r="A87" s="31"/>
      <c r="B87" s="20">
        <v>81</v>
      </c>
      <c r="C87" s="29" t="s">
        <v>143</v>
      </c>
      <c r="D87" s="25">
        <v>2015</v>
      </c>
      <c r="E87" s="25" t="s">
        <v>43</v>
      </c>
      <c r="F87" s="25" t="s">
        <v>43</v>
      </c>
      <c r="G87" s="25" t="s">
        <v>40</v>
      </c>
      <c r="H87" s="24">
        <v>418689</v>
      </c>
      <c r="I87" s="24">
        <v>9086162</v>
      </c>
      <c r="J87" s="25">
        <v>57</v>
      </c>
      <c r="K87" s="25" t="s">
        <v>19</v>
      </c>
      <c r="L87" s="25" t="s">
        <v>29</v>
      </c>
      <c r="M87" s="25" t="s">
        <v>19</v>
      </c>
      <c r="N87" s="25"/>
    </row>
    <row r="88" spans="1:15" ht="18.95" customHeight="1">
      <c r="A88" s="31"/>
      <c r="B88" s="20">
        <v>82</v>
      </c>
      <c r="C88" s="29" t="s">
        <v>144</v>
      </c>
      <c r="D88" s="25">
        <v>2015</v>
      </c>
      <c r="E88" s="25" t="s">
        <v>38</v>
      </c>
      <c r="F88" s="25" t="s">
        <v>39</v>
      </c>
      <c r="G88" s="25" t="s">
        <v>40</v>
      </c>
      <c r="H88" s="24">
        <v>429128</v>
      </c>
      <c r="I88" s="24">
        <v>9088631</v>
      </c>
      <c r="J88" s="25">
        <v>92</v>
      </c>
      <c r="K88" s="25">
        <v>18</v>
      </c>
      <c r="L88" s="25" t="s">
        <v>23</v>
      </c>
      <c r="M88" s="25" t="s">
        <v>19</v>
      </c>
      <c r="N88" s="25"/>
    </row>
    <row r="89" spans="1:15" ht="18.95" customHeight="1">
      <c r="A89" s="33"/>
      <c r="B89" s="20">
        <v>83</v>
      </c>
      <c r="C89" s="29" t="s">
        <v>145</v>
      </c>
      <c r="D89" s="25">
        <v>2015</v>
      </c>
      <c r="E89" s="25" t="s">
        <v>49</v>
      </c>
      <c r="F89" s="25" t="s">
        <v>50</v>
      </c>
      <c r="G89" s="25" t="s">
        <v>40</v>
      </c>
      <c r="H89" s="24">
        <v>412779</v>
      </c>
      <c r="I89" s="24">
        <v>9079940</v>
      </c>
      <c r="J89" s="25">
        <v>56</v>
      </c>
      <c r="K89" s="25" t="s">
        <v>19</v>
      </c>
      <c r="L89" s="25" t="s">
        <v>23</v>
      </c>
      <c r="M89" s="25" t="s">
        <v>19</v>
      </c>
      <c r="N89" s="25"/>
    </row>
    <row r="90" spans="1:15" ht="18.95" customHeight="1">
      <c r="A90" s="31"/>
      <c r="B90" s="20">
        <v>84</v>
      </c>
      <c r="C90" s="29" t="s">
        <v>146</v>
      </c>
      <c r="D90" s="25" t="s">
        <v>82</v>
      </c>
      <c r="E90" s="25" t="s">
        <v>86</v>
      </c>
      <c r="F90" s="25" t="s">
        <v>87</v>
      </c>
      <c r="G90" s="25" t="s">
        <v>40</v>
      </c>
      <c r="H90" s="24">
        <v>401649.33192274859</v>
      </c>
      <c r="I90" s="24">
        <v>9071614.7649516631</v>
      </c>
      <c r="J90" s="25">
        <v>6.24</v>
      </c>
      <c r="K90" s="25">
        <v>16</v>
      </c>
      <c r="L90" s="25" t="s">
        <v>29</v>
      </c>
      <c r="M90" s="25" t="s">
        <v>19</v>
      </c>
      <c r="N90" s="25"/>
    </row>
    <row r="91" spans="1:15" ht="18.95" customHeight="1">
      <c r="A91" s="31"/>
      <c r="B91" s="20">
        <v>85</v>
      </c>
      <c r="C91" s="29" t="s">
        <v>147</v>
      </c>
      <c r="D91" s="25" t="s">
        <v>47</v>
      </c>
      <c r="E91" s="25" t="s">
        <v>49</v>
      </c>
      <c r="F91" s="25" t="s">
        <v>50</v>
      </c>
      <c r="G91" s="25" t="s">
        <v>40</v>
      </c>
      <c r="H91" s="24">
        <v>413316.14924307168</v>
      </c>
      <c r="I91" s="24">
        <v>9079717.0737962574</v>
      </c>
      <c r="J91" s="25">
        <v>52.55</v>
      </c>
      <c r="K91" s="25">
        <v>15</v>
      </c>
      <c r="L91" s="25" t="s">
        <v>29</v>
      </c>
      <c r="M91" s="25" t="s">
        <v>19</v>
      </c>
      <c r="N91" s="25"/>
    </row>
    <row r="92" spans="1:15" ht="18.95" customHeight="1">
      <c r="A92" s="31"/>
      <c r="B92" s="20">
        <v>86</v>
      </c>
      <c r="C92" s="29" t="s">
        <v>148</v>
      </c>
      <c r="D92" s="25" t="s">
        <v>106</v>
      </c>
      <c r="E92" s="25" t="s">
        <v>149</v>
      </c>
      <c r="F92" s="25" t="s">
        <v>43</v>
      </c>
      <c r="G92" s="25" t="s">
        <v>40</v>
      </c>
      <c r="H92" s="24">
        <v>421346.57597163663</v>
      </c>
      <c r="I92" s="24">
        <v>9087748.0372949</v>
      </c>
      <c r="J92" s="25">
        <v>37.770000000000003</v>
      </c>
      <c r="K92" s="25">
        <v>16</v>
      </c>
      <c r="L92" s="25" t="s">
        <v>29</v>
      </c>
      <c r="M92" s="25" t="s">
        <v>19</v>
      </c>
      <c r="N92" s="25"/>
    </row>
    <row r="93" spans="1:15" ht="18.95" customHeight="1">
      <c r="A93" s="34"/>
      <c r="B93" s="20">
        <v>87</v>
      </c>
      <c r="C93" s="29" t="s">
        <v>150</v>
      </c>
      <c r="D93" s="25" t="s">
        <v>47</v>
      </c>
      <c r="E93" s="25" t="s">
        <v>68</v>
      </c>
      <c r="F93" s="25" t="s">
        <v>43</v>
      </c>
      <c r="G93" s="25" t="s">
        <v>40</v>
      </c>
      <c r="H93" s="24">
        <v>421683.71258516947</v>
      </c>
      <c r="I93" s="24">
        <v>9087410.8123936318</v>
      </c>
      <c r="J93" s="25">
        <v>56.69</v>
      </c>
      <c r="K93" s="25">
        <v>12</v>
      </c>
      <c r="L93" s="25" t="s">
        <v>29</v>
      </c>
      <c r="M93" s="25" t="s">
        <v>19</v>
      </c>
      <c r="N93" s="25"/>
    </row>
    <row r="94" spans="1:15" s="35" customFormat="1" ht="18.95" customHeight="1">
      <c r="A94" s="31"/>
      <c r="B94" s="20">
        <v>88</v>
      </c>
      <c r="C94" s="29" t="s">
        <v>151</v>
      </c>
      <c r="D94" s="25">
        <v>2000</v>
      </c>
      <c r="E94" s="25" t="s">
        <v>38</v>
      </c>
      <c r="F94" s="25" t="s">
        <v>39</v>
      </c>
      <c r="G94" s="25" t="s">
        <v>40</v>
      </c>
      <c r="H94" s="24">
        <v>428744.42871461052</v>
      </c>
      <c r="I94" s="24">
        <v>9091384.5591826029</v>
      </c>
      <c r="J94" s="25">
        <v>14.65</v>
      </c>
      <c r="K94" s="25">
        <v>16</v>
      </c>
      <c r="L94" s="25" t="s">
        <v>29</v>
      </c>
      <c r="M94" s="25" t="s">
        <v>19</v>
      </c>
      <c r="N94" s="25"/>
      <c r="O94"/>
    </row>
    <row r="95" spans="1:15" ht="18.95" customHeight="1">
      <c r="A95" s="31"/>
      <c r="B95" s="20">
        <v>89</v>
      </c>
      <c r="C95" s="29" t="s">
        <v>152</v>
      </c>
      <c r="D95" s="25" t="s">
        <v>90</v>
      </c>
      <c r="E95" s="25" t="s">
        <v>38</v>
      </c>
      <c r="F95" s="25" t="s">
        <v>39</v>
      </c>
      <c r="G95" s="25" t="s">
        <v>40</v>
      </c>
      <c r="H95" s="24">
        <v>430365.49097577052</v>
      </c>
      <c r="I95" s="24">
        <v>9091724.9670488462</v>
      </c>
      <c r="J95" s="25">
        <v>15</v>
      </c>
      <c r="K95" s="25">
        <v>17</v>
      </c>
      <c r="L95" s="25" t="s">
        <v>29</v>
      </c>
      <c r="M95" s="25" t="s">
        <v>19</v>
      </c>
      <c r="N95" s="25"/>
    </row>
    <row r="96" spans="1:15" ht="18.95" customHeight="1">
      <c r="A96" s="31"/>
      <c r="B96" s="20">
        <v>90</v>
      </c>
      <c r="C96" s="29" t="s">
        <v>153</v>
      </c>
      <c r="D96" s="25">
        <v>2015</v>
      </c>
      <c r="E96" s="25" t="s">
        <v>43</v>
      </c>
      <c r="F96" s="25" t="s">
        <v>43</v>
      </c>
      <c r="G96" s="25" t="s">
        <v>40</v>
      </c>
      <c r="H96" s="24">
        <v>418668.9</v>
      </c>
      <c r="I96" s="24">
        <v>9086162</v>
      </c>
      <c r="J96" s="25" t="s">
        <v>19</v>
      </c>
      <c r="K96" s="25">
        <v>16</v>
      </c>
      <c r="L96" s="25" t="s">
        <v>23</v>
      </c>
      <c r="M96" s="25" t="s">
        <v>19</v>
      </c>
      <c r="N96" s="25"/>
    </row>
    <row r="97" spans="1:15" ht="18.95" customHeight="1">
      <c r="A97" s="31"/>
      <c r="B97" s="20">
        <v>91</v>
      </c>
      <c r="C97" s="29" t="s">
        <v>154</v>
      </c>
      <c r="D97" s="25" t="s">
        <v>19</v>
      </c>
      <c r="E97" s="25" t="s">
        <v>63</v>
      </c>
      <c r="F97" s="25" t="s">
        <v>50</v>
      </c>
      <c r="G97" s="25" t="s">
        <v>40</v>
      </c>
      <c r="H97" s="24">
        <v>413067.58146837115</v>
      </c>
      <c r="I97" s="24">
        <v>9081651.4456688259</v>
      </c>
      <c r="J97" s="25" t="s">
        <v>19</v>
      </c>
      <c r="K97" s="25" t="s">
        <v>19</v>
      </c>
      <c r="L97" s="25" t="s">
        <v>23</v>
      </c>
      <c r="M97" s="25" t="s">
        <v>19</v>
      </c>
      <c r="N97" s="25"/>
    </row>
    <row r="98" spans="1:15" ht="18.95" customHeight="1">
      <c r="A98" s="31"/>
      <c r="B98" s="20">
        <v>92</v>
      </c>
      <c r="C98" s="29" t="s">
        <v>155</v>
      </c>
      <c r="D98" s="25" t="s">
        <v>19</v>
      </c>
      <c r="E98" s="25" t="s">
        <v>63</v>
      </c>
      <c r="F98" s="25" t="s">
        <v>50</v>
      </c>
      <c r="G98" s="25" t="s">
        <v>40</v>
      </c>
      <c r="H98" s="24">
        <v>415966.98868245829</v>
      </c>
      <c r="I98" s="24">
        <v>9085127.5715128332</v>
      </c>
      <c r="J98" s="25" t="s">
        <v>19</v>
      </c>
      <c r="K98" s="25" t="s">
        <v>19</v>
      </c>
      <c r="L98" s="25" t="s">
        <v>23</v>
      </c>
      <c r="M98" s="25" t="s">
        <v>19</v>
      </c>
      <c r="N98" s="25"/>
    </row>
    <row r="99" spans="1:15" ht="18.95" customHeight="1">
      <c r="A99" s="31"/>
      <c r="B99" s="20">
        <v>93</v>
      </c>
      <c r="C99" s="29" t="s">
        <v>156</v>
      </c>
      <c r="D99" s="25" t="s">
        <v>37</v>
      </c>
      <c r="E99" s="25" t="s">
        <v>38</v>
      </c>
      <c r="F99" s="25" t="s">
        <v>39</v>
      </c>
      <c r="G99" s="25" t="s">
        <v>40</v>
      </c>
      <c r="H99" s="24">
        <v>427552.08421060152</v>
      </c>
      <c r="I99" s="24">
        <v>9090829.8178183101</v>
      </c>
      <c r="J99" s="25" t="s">
        <v>19</v>
      </c>
      <c r="K99" s="25">
        <v>10</v>
      </c>
      <c r="L99" s="25" t="s">
        <v>23</v>
      </c>
      <c r="M99" s="25" t="s">
        <v>19</v>
      </c>
      <c r="N99" s="25"/>
    </row>
    <row r="100" spans="1:15" ht="18.95" customHeight="1">
      <c r="A100" s="31"/>
      <c r="B100" s="20">
        <v>94</v>
      </c>
      <c r="C100" s="29" t="s">
        <v>157</v>
      </c>
      <c r="D100" s="25">
        <v>2010</v>
      </c>
      <c r="E100" s="25" t="s">
        <v>38</v>
      </c>
      <c r="F100" s="25" t="s">
        <v>39</v>
      </c>
      <c r="G100" s="25" t="s">
        <v>40</v>
      </c>
      <c r="H100" s="24">
        <v>428837.80252961663</v>
      </c>
      <c r="I100" s="24">
        <v>9090401.9557129741</v>
      </c>
      <c r="J100" s="25" t="s">
        <v>19</v>
      </c>
      <c r="K100" s="25">
        <v>16.809999999999999</v>
      </c>
      <c r="L100" s="25" t="s">
        <v>29</v>
      </c>
      <c r="M100" s="25" t="s">
        <v>19</v>
      </c>
      <c r="N100" s="25"/>
    </row>
    <row r="101" spans="1:15" ht="18.95" customHeight="1">
      <c r="A101" s="31"/>
      <c r="B101" s="20">
        <v>95</v>
      </c>
      <c r="C101" s="29" t="s">
        <v>158</v>
      </c>
      <c r="D101" s="25" t="s">
        <v>56</v>
      </c>
      <c r="E101" s="25" t="s">
        <v>68</v>
      </c>
      <c r="F101" s="25" t="s">
        <v>43</v>
      </c>
      <c r="G101" s="25" t="s">
        <v>40</v>
      </c>
      <c r="H101" s="24">
        <v>420824.87328015838</v>
      </c>
      <c r="I101" s="24">
        <v>9088637.7363487426</v>
      </c>
      <c r="J101" s="25">
        <v>17.57</v>
      </c>
      <c r="K101" s="25">
        <v>18</v>
      </c>
      <c r="L101" s="25" t="s">
        <v>159</v>
      </c>
      <c r="M101" s="25" t="s">
        <v>19</v>
      </c>
      <c r="N101" s="25"/>
    </row>
    <row r="102" spans="1:15" ht="18.95" customHeight="1">
      <c r="A102" s="31"/>
      <c r="B102" s="20">
        <v>96</v>
      </c>
      <c r="C102" s="29" t="s">
        <v>160</v>
      </c>
      <c r="D102" s="25">
        <v>2003</v>
      </c>
      <c r="E102" s="25" t="s">
        <v>49</v>
      </c>
      <c r="F102" s="25" t="s">
        <v>50</v>
      </c>
      <c r="G102" s="25" t="s">
        <v>40</v>
      </c>
      <c r="H102" s="24">
        <v>411969.30262688379</v>
      </c>
      <c r="I102" s="24">
        <v>9080175.0574849285</v>
      </c>
      <c r="J102" s="25">
        <v>37</v>
      </c>
      <c r="K102" s="25">
        <v>20.190000000000001</v>
      </c>
      <c r="L102" s="25" t="s">
        <v>159</v>
      </c>
      <c r="M102" s="25">
        <v>2011</v>
      </c>
      <c r="N102" s="25"/>
    </row>
    <row r="103" spans="1:15" ht="18.95" customHeight="1">
      <c r="A103" s="31"/>
      <c r="B103" s="20">
        <v>97</v>
      </c>
      <c r="C103" s="29" t="s">
        <v>161</v>
      </c>
      <c r="D103" s="25">
        <v>2005</v>
      </c>
      <c r="E103" s="25" t="s">
        <v>86</v>
      </c>
      <c r="F103" s="25" t="s">
        <v>87</v>
      </c>
      <c r="G103" s="25" t="s">
        <v>40</v>
      </c>
      <c r="H103" s="24">
        <v>403451.36300000001</v>
      </c>
      <c r="I103" s="24">
        <v>9072724.4940000009</v>
      </c>
      <c r="J103" s="25">
        <v>35</v>
      </c>
      <c r="K103" s="25">
        <v>10</v>
      </c>
      <c r="L103" s="25" t="s">
        <v>159</v>
      </c>
      <c r="M103" s="25" t="s">
        <v>19</v>
      </c>
      <c r="N103" s="25"/>
    </row>
    <row r="104" spans="1:15" ht="18.95" customHeight="1">
      <c r="A104" s="31"/>
      <c r="B104" s="20">
        <v>98</v>
      </c>
      <c r="C104" s="29" t="s">
        <v>94</v>
      </c>
      <c r="D104" s="25" t="s">
        <v>37</v>
      </c>
      <c r="E104" s="25" t="s">
        <v>49</v>
      </c>
      <c r="F104" s="25" t="s">
        <v>50</v>
      </c>
      <c r="G104" s="25" t="s">
        <v>40</v>
      </c>
      <c r="H104" s="24">
        <v>412234</v>
      </c>
      <c r="I104" s="24">
        <v>9079798</v>
      </c>
      <c r="J104" s="25">
        <v>29.28</v>
      </c>
      <c r="K104" s="25">
        <v>10</v>
      </c>
      <c r="L104" s="25" t="s">
        <v>23</v>
      </c>
      <c r="M104" s="25">
        <v>2015</v>
      </c>
      <c r="N104" s="25"/>
    </row>
    <row r="105" spans="1:15" ht="18.95" customHeight="1">
      <c r="A105" s="31"/>
      <c r="B105" s="20">
        <v>99</v>
      </c>
      <c r="C105" s="29" t="s">
        <v>100</v>
      </c>
      <c r="D105" s="25" t="s">
        <v>56</v>
      </c>
      <c r="E105" s="25" t="s">
        <v>63</v>
      </c>
      <c r="F105" s="25" t="s">
        <v>50</v>
      </c>
      <c r="G105" s="25" t="s">
        <v>40</v>
      </c>
      <c r="H105" s="24">
        <v>414436</v>
      </c>
      <c r="I105" s="24">
        <v>9083870</v>
      </c>
      <c r="J105" s="25">
        <v>25</v>
      </c>
      <c r="K105" s="25">
        <v>15</v>
      </c>
      <c r="L105" s="25" t="s">
        <v>23</v>
      </c>
      <c r="M105" s="25">
        <v>2016</v>
      </c>
      <c r="N105" s="25"/>
    </row>
    <row r="106" spans="1:15" s="37" customFormat="1" ht="18.95" customHeight="1">
      <c r="A106" s="36"/>
      <c r="B106" s="20">
        <v>100</v>
      </c>
      <c r="C106" s="29" t="s">
        <v>101</v>
      </c>
      <c r="D106" s="25" t="s">
        <v>37</v>
      </c>
      <c r="E106" s="25" t="s">
        <v>63</v>
      </c>
      <c r="F106" s="25" t="s">
        <v>50</v>
      </c>
      <c r="G106" s="25" t="s">
        <v>40</v>
      </c>
      <c r="H106" s="24">
        <v>413312.69199999998</v>
      </c>
      <c r="I106" s="24">
        <v>9081467.6750000007</v>
      </c>
      <c r="J106" s="25">
        <v>51.49</v>
      </c>
      <c r="K106" s="25">
        <v>18</v>
      </c>
      <c r="L106" s="25" t="s">
        <v>23</v>
      </c>
      <c r="M106" s="25">
        <v>2016</v>
      </c>
      <c r="N106" s="25"/>
      <c r="O106"/>
    </row>
    <row r="107" spans="1:15" ht="18.95" customHeight="1">
      <c r="A107" s="31"/>
      <c r="B107" s="20">
        <v>101</v>
      </c>
      <c r="C107" s="29" t="s">
        <v>162</v>
      </c>
      <c r="D107" s="25" t="s">
        <v>56</v>
      </c>
      <c r="E107" s="25" t="s">
        <v>63</v>
      </c>
      <c r="F107" s="25" t="s">
        <v>50</v>
      </c>
      <c r="G107" s="25" t="s">
        <v>40</v>
      </c>
      <c r="H107" s="24">
        <v>413189.39335394034</v>
      </c>
      <c r="I107" s="24">
        <v>9081928.0973765738</v>
      </c>
      <c r="J107" s="25">
        <v>35.340000000000003</v>
      </c>
      <c r="K107" s="25">
        <v>12</v>
      </c>
      <c r="L107" s="25" t="s">
        <v>163</v>
      </c>
      <c r="M107" s="25" t="s">
        <v>19</v>
      </c>
      <c r="N107" s="25"/>
    </row>
    <row r="108" spans="1:15" ht="18.95" customHeight="1">
      <c r="A108" s="31"/>
      <c r="B108" s="20">
        <v>102</v>
      </c>
      <c r="C108" s="29" t="s">
        <v>164</v>
      </c>
      <c r="D108" s="25" t="s">
        <v>56</v>
      </c>
      <c r="E108" s="25" t="s">
        <v>63</v>
      </c>
      <c r="F108" s="25" t="s">
        <v>50</v>
      </c>
      <c r="G108" s="25" t="s">
        <v>40</v>
      </c>
      <c r="H108" s="24">
        <v>413588.58953096136</v>
      </c>
      <c r="I108" s="24">
        <v>9081161.0857161097</v>
      </c>
      <c r="J108" s="25">
        <v>71</v>
      </c>
      <c r="K108" s="25">
        <v>16</v>
      </c>
      <c r="L108" s="25" t="s">
        <v>163</v>
      </c>
      <c r="M108" s="25" t="s">
        <v>19</v>
      </c>
      <c r="N108" s="25"/>
    </row>
    <row r="109" spans="1:15" ht="18.95" customHeight="1">
      <c r="A109" s="31"/>
      <c r="B109" s="20">
        <v>103</v>
      </c>
      <c r="C109" s="29" t="s">
        <v>165</v>
      </c>
      <c r="D109" s="25" t="s">
        <v>37</v>
      </c>
      <c r="E109" s="25" t="s">
        <v>43</v>
      </c>
      <c r="F109" s="25" t="s">
        <v>43</v>
      </c>
      <c r="G109" s="25" t="s">
        <v>40</v>
      </c>
      <c r="H109" s="24">
        <v>419053.03381807695</v>
      </c>
      <c r="I109" s="24">
        <v>9087191.0635458641</v>
      </c>
      <c r="J109" s="25">
        <v>26.92</v>
      </c>
      <c r="K109" s="25">
        <v>10</v>
      </c>
      <c r="L109" s="25" t="s">
        <v>163</v>
      </c>
      <c r="M109" s="25" t="s">
        <v>19</v>
      </c>
      <c r="N109" s="25"/>
    </row>
    <row r="110" spans="1:15" ht="18.95" customHeight="1">
      <c r="A110" s="31"/>
      <c r="B110" s="20">
        <v>104</v>
      </c>
      <c r="C110" s="29" t="s">
        <v>166</v>
      </c>
      <c r="D110" s="25" t="s">
        <v>47</v>
      </c>
      <c r="E110" s="25" t="s">
        <v>68</v>
      </c>
      <c r="F110" s="25" t="s">
        <v>43</v>
      </c>
      <c r="G110" s="25" t="s">
        <v>40</v>
      </c>
      <c r="H110" s="24">
        <v>421193.00011183973</v>
      </c>
      <c r="I110" s="24">
        <v>9088085.589329334</v>
      </c>
      <c r="J110" s="25">
        <v>29.4</v>
      </c>
      <c r="K110" s="25">
        <v>12</v>
      </c>
      <c r="L110" s="25" t="s">
        <v>163</v>
      </c>
      <c r="M110" s="25" t="s">
        <v>19</v>
      </c>
      <c r="N110" s="25"/>
    </row>
    <row r="111" spans="1:15" s="35" customFormat="1" ht="18.95" customHeight="1">
      <c r="A111" s="31"/>
      <c r="B111" s="20">
        <v>105</v>
      </c>
      <c r="C111" s="29" t="s">
        <v>99</v>
      </c>
      <c r="D111" s="25" t="s">
        <v>54</v>
      </c>
      <c r="E111" s="25" t="s">
        <v>68</v>
      </c>
      <c r="F111" s="25" t="s">
        <v>43</v>
      </c>
      <c r="G111" s="25" t="s">
        <v>40</v>
      </c>
      <c r="H111" s="24">
        <v>420243.90727054345</v>
      </c>
      <c r="I111" s="24">
        <v>9088452.4176115952</v>
      </c>
      <c r="J111" s="25">
        <v>15.04</v>
      </c>
      <c r="K111" s="25">
        <v>18</v>
      </c>
      <c r="L111" s="25" t="s">
        <v>23</v>
      </c>
      <c r="M111" s="25">
        <v>2016</v>
      </c>
      <c r="N111" s="25"/>
      <c r="O111"/>
    </row>
    <row r="112" spans="1:15" ht="18.95" customHeight="1">
      <c r="A112" s="31"/>
      <c r="B112" s="20">
        <v>106</v>
      </c>
      <c r="C112" s="29" t="s">
        <v>167</v>
      </c>
      <c r="D112" s="25" t="s">
        <v>37</v>
      </c>
      <c r="E112" s="25" t="s">
        <v>42</v>
      </c>
      <c r="F112" s="25" t="s">
        <v>43</v>
      </c>
      <c r="G112" s="25" t="s">
        <v>40</v>
      </c>
      <c r="H112" s="24">
        <v>423670.44101391023</v>
      </c>
      <c r="I112" s="24">
        <v>9088489.2072037514</v>
      </c>
      <c r="J112" s="25">
        <v>47.86</v>
      </c>
      <c r="K112" s="25">
        <v>15</v>
      </c>
      <c r="L112" s="25" t="s">
        <v>29</v>
      </c>
      <c r="M112" s="25">
        <v>2009</v>
      </c>
      <c r="N112" s="25"/>
    </row>
    <row r="113" spans="1:14" ht="18.95" customHeight="1">
      <c r="A113" s="31"/>
      <c r="B113" s="20">
        <v>107</v>
      </c>
      <c r="C113" s="29" t="s">
        <v>168</v>
      </c>
      <c r="D113" s="25" t="s">
        <v>37</v>
      </c>
      <c r="E113" s="25" t="s">
        <v>38</v>
      </c>
      <c r="F113" s="25" t="s">
        <v>39</v>
      </c>
      <c r="G113" s="25" t="s">
        <v>40</v>
      </c>
      <c r="H113" s="24">
        <v>426237.02584402676</v>
      </c>
      <c r="I113" s="24">
        <v>9090489.8150518052</v>
      </c>
      <c r="J113" s="25">
        <v>31.46</v>
      </c>
      <c r="K113" s="25">
        <v>15</v>
      </c>
      <c r="L113" s="25" t="s">
        <v>23</v>
      </c>
      <c r="M113" s="25">
        <v>2011</v>
      </c>
      <c r="N113" s="25"/>
    </row>
    <row r="114" spans="1:14" ht="18.95" customHeight="1">
      <c r="A114" s="31"/>
      <c r="B114" s="20">
        <v>108</v>
      </c>
      <c r="C114" s="29" t="s">
        <v>169</v>
      </c>
      <c r="D114" s="25" t="s">
        <v>37</v>
      </c>
      <c r="E114" s="25" t="s">
        <v>38</v>
      </c>
      <c r="F114" s="25" t="s">
        <v>39</v>
      </c>
      <c r="G114" s="25" t="s">
        <v>40</v>
      </c>
      <c r="H114" s="24">
        <v>425534.67348972103</v>
      </c>
      <c r="I114" s="24">
        <v>9089690.1417092606</v>
      </c>
      <c r="J114" s="25">
        <v>51.24</v>
      </c>
      <c r="K114" s="25">
        <v>15</v>
      </c>
      <c r="L114" s="25" t="s">
        <v>29</v>
      </c>
      <c r="M114" s="25" t="s">
        <v>19</v>
      </c>
      <c r="N114" s="25"/>
    </row>
    <row r="115" spans="1:14" ht="18.95" customHeight="1">
      <c r="A115" s="31"/>
      <c r="B115" s="20">
        <v>109</v>
      </c>
      <c r="C115" s="29" t="s">
        <v>170</v>
      </c>
      <c r="D115" s="25" t="s">
        <v>171</v>
      </c>
      <c r="E115" s="25" t="s">
        <v>42</v>
      </c>
      <c r="F115" s="25" t="s">
        <v>43</v>
      </c>
      <c r="G115" s="25" t="s">
        <v>40</v>
      </c>
      <c r="H115" s="24">
        <v>422965.53194791666</v>
      </c>
      <c r="I115" s="24">
        <v>9089194.3415741455</v>
      </c>
      <c r="J115" s="25" t="s">
        <v>19</v>
      </c>
      <c r="K115" s="25">
        <v>16</v>
      </c>
      <c r="L115" s="25" t="s">
        <v>23</v>
      </c>
      <c r="M115" s="25" t="s">
        <v>19</v>
      </c>
      <c r="N115" s="25"/>
    </row>
    <row r="116" spans="1:14" ht="18.95" customHeight="1">
      <c r="A116" s="31"/>
      <c r="B116" s="20">
        <v>110</v>
      </c>
      <c r="C116" s="29" t="s">
        <v>172</v>
      </c>
      <c r="D116" s="25" t="s">
        <v>171</v>
      </c>
      <c r="E116" s="25" t="s">
        <v>38</v>
      </c>
      <c r="F116" s="25" t="s">
        <v>39</v>
      </c>
      <c r="G116" s="25" t="s">
        <v>40</v>
      </c>
      <c r="H116" s="24">
        <v>429754.73717936774</v>
      </c>
      <c r="I116" s="24">
        <v>9090986.9354418274</v>
      </c>
      <c r="J116" s="25">
        <v>20.350000000000001</v>
      </c>
      <c r="K116" s="25">
        <v>12</v>
      </c>
      <c r="L116" s="25" t="s">
        <v>163</v>
      </c>
      <c r="M116" s="25" t="s">
        <v>19</v>
      </c>
      <c r="N116" s="25"/>
    </row>
    <row r="117" spans="1:14" ht="18.95" customHeight="1">
      <c r="A117" s="31"/>
      <c r="B117" s="20">
        <v>111</v>
      </c>
      <c r="C117" s="29" t="s">
        <v>173</v>
      </c>
      <c r="D117" s="25" t="s">
        <v>45</v>
      </c>
      <c r="E117" s="25" t="s">
        <v>38</v>
      </c>
      <c r="F117" s="25" t="s">
        <v>39</v>
      </c>
      <c r="G117" s="25" t="s">
        <v>40</v>
      </c>
      <c r="H117" s="24">
        <v>430183.56494102668</v>
      </c>
      <c r="I117" s="24">
        <v>9090680.5061846916</v>
      </c>
      <c r="J117" s="25">
        <v>39.979999999999997</v>
      </c>
      <c r="K117" s="25">
        <v>12</v>
      </c>
      <c r="L117" s="25" t="s">
        <v>163</v>
      </c>
      <c r="M117" s="25" t="s">
        <v>19</v>
      </c>
      <c r="N117" s="25"/>
    </row>
    <row r="118" spans="1:14" ht="18.95" customHeight="1">
      <c r="A118" s="31"/>
      <c r="B118" s="20">
        <v>112</v>
      </c>
      <c r="C118" s="29" t="s">
        <v>174</v>
      </c>
      <c r="D118" s="25" t="s">
        <v>45</v>
      </c>
      <c r="E118" s="25" t="s">
        <v>57</v>
      </c>
      <c r="F118" s="25" t="s">
        <v>39</v>
      </c>
      <c r="G118" s="25" t="s">
        <v>40</v>
      </c>
      <c r="H118" s="24">
        <v>431009.40569899883</v>
      </c>
      <c r="I118" s="24">
        <v>9090835.360482594</v>
      </c>
      <c r="J118" s="25">
        <v>25.98</v>
      </c>
      <c r="K118" s="25">
        <v>12</v>
      </c>
      <c r="L118" s="25" t="s">
        <v>29</v>
      </c>
      <c r="M118" s="25" t="s">
        <v>19</v>
      </c>
      <c r="N118" s="25"/>
    </row>
    <row r="119" spans="1:14" ht="18.95" customHeight="1">
      <c r="A119" s="31"/>
      <c r="B119" s="20">
        <v>113</v>
      </c>
      <c r="C119" s="29" t="s">
        <v>175</v>
      </c>
      <c r="D119" s="25" t="s">
        <v>82</v>
      </c>
      <c r="E119" s="25" t="s">
        <v>38</v>
      </c>
      <c r="F119" s="25" t="s">
        <v>39</v>
      </c>
      <c r="G119" s="25" t="s">
        <v>40</v>
      </c>
      <c r="H119" s="24">
        <v>430398.41285631224</v>
      </c>
      <c r="I119" s="24">
        <v>9090250.8919475563</v>
      </c>
      <c r="J119" s="25">
        <v>50.48</v>
      </c>
      <c r="K119" s="25">
        <v>12</v>
      </c>
      <c r="L119" s="25" t="s">
        <v>163</v>
      </c>
      <c r="M119" s="25" t="s">
        <v>19</v>
      </c>
      <c r="N119" s="25"/>
    </row>
    <row r="120" spans="1:14" ht="18.95" customHeight="1">
      <c r="A120" s="31"/>
      <c r="B120" s="20">
        <v>114</v>
      </c>
      <c r="C120" s="29" t="s">
        <v>176</v>
      </c>
      <c r="D120" s="25" t="s">
        <v>82</v>
      </c>
      <c r="E120" s="25" t="s">
        <v>38</v>
      </c>
      <c r="F120" s="25" t="s">
        <v>39</v>
      </c>
      <c r="G120" s="25" t="s">
        <v>40</v>
      </c>
      <c r="H120" s="24">
        <v>430672.99797789415</v>
      </c>
      <c r="I120" s="24">
        <v>9090742.7001638003</v>
      </c>
      <c r="J120" s="25">
        <v>39.21</v>
      </c>
      <c r="K120" s="25">
        <v>10</v>
      </c>
      <c r="L120" s="25" t="s">
        <v>163</v>
      </c>
      <c r="M120" s="25" t="s">
        <v>19</v>
      </c>
      <c r="N120" s="25"/>
    </row>
    <row r="121" spans="1:14" ht="18.95" customHeight="1">
      <c r="A121" s="31"/>
      <c r="B121" s="20">
        <v>115</v>
      </c>
      <c r="C121" s="29" t="s">
        <v>177</v>
      </c>
      <c r="D121" s="25" t="s">
        <v>82</v>
      </c>
      <c r="E121" s="25" t="s">
        <v>38</v>
      </c>
      <c r="F121" s="25" t="s">
        <v>39</v>
      </c>
      <c r="G121" s="25" t="s">
        <v>40</v>
      </c>
      <c r="H121" s="24">
        <v>430214.93825117452</v>
      </c>
      <c r="I121" s="24">
        <v>9090189.1798860524</v>
      </c>
      <c r="J121" s="25">
        <v>49.71</v>
      </c>
      <c r="K121" s="25">
        <v>12</v>
      </c>
      <c r="L121" s="25" t="s">
        <v>163</v>
      </c>
      <c r="M121" s="25" t="s">
        <v>19</v>
      </c>
      <c r="N121" s="25"/>
    </row>
    <row r="122" spans="1:14" ht="18.95" customHeight="1">
      <c r="A122" s="31"/>
      <c r="B122" s="20">
        <v>116</v>
      </c>
      <c r="C122" s="29" t="s">
        <v>178</v>
      </c>
      <c r="D122" s="25" t="s">
        <v>82</v>
      </c>
      <c r="E122" s="25" t="s">
        <v>38</v>
      </c>
      <c r="F122" s="25" t="s">
        <v>39</v>
      </c>
      <c r="G122" s="25" t="s">
        <v>40</v>
      </c>
      <c r="H122" s="24">
        <v>430062.40048603551</v>
      </c>
      <c r="I122" s="24">
        <v>9089912.5390410461</v>
      </c>
      <c r="J122" s="25">
        <v>51.16</v>
      </c>
      <c r="K122" s="25">
        <v>12</v>
      </c>
      <c r="L122" s="25" t="s">
        <v>163</v>
      </c>
      <c r="M122" s="25" t="s">
        <v>19</v>
      </c>
      <c r="N122" s="25"/>
    </row>
    <row r="123" spans="1:14" ht="18.95" customHeight="1">
      <c r="A123" s="31"/>
      <c r="B123" s="20">
        <v>117</v>
      </c>
      <c r="C123" s="29" t="s">
        <v>92</v>
      </c>
      <c r="D123" s="25" t="s">
        <v>45</v>
      </c>
      <c r="E123" s="25" t="s">
        <v>38</v>
      </c>
      <c r="F123" s="25" t="s">
        <v>39</v>
      </c>
      <c r="G123" s="25" t="s">
        <v>40</v>
      </c>
      <c r="H123" s="24">
        <v>428498.91321814869</v>
      </c>
      <c r="I123" s="24">
        <v>9091844.8282756414</v>
      </c>
      <c r="J123" s="25">
        <v>10.06</v>
      </c>
      <c r="K123" s="25">
        <v>10</v>
      </c>
      <c r="L123" s="25" t="s">
        <v>23</v>
      </c>
      <c r="M123" s="25">
        <v>2015</v>
      </c>
      <c r="N123" s="25"/>
    </row>
    <row r="124" spans="1:14" ht="18.95" customHeight="1">
      <c r="A124" s="31"/>
      <c r="B124" s="20">
        <v>118</v>
      </c>
      <c r="C124" s="29" t="s">
        <v>179</v>
      </c>
      <c r="D124" s="25" t="s">
        <v>45</v>
      </c>
      <c r="E124" s="25" t="s">
        <v>38</v>
      </c>
      <c r="F124" s="25" t="s">
        <v>39</v>
      </c>
      <c r="G124" s="25" t="s">
        <v>40</v>
      </c>
      <c r="H124" s="24">
        <v>428255.83843287406</v>
      </c>
      <c r="I124" s="24">
        <v>9090800.2569206152</v>
      </c>
      <c r="J124" s="25">
        <v>36.61</v>
      </c>
      <c r="K124" s="25">
        <v>15</v>
      </c>
      <c r="L124" s="25" t="s">
        <v>29</v>
      </c>
      <c r="M124" s="25">
        <v>2009</v>
      </c>
      <c r="N124" s="25"/>
    </row>
    <row r="125" spans="1:14" ht="18.95" customHeight="1">
      <c r="A125" s="31"/>
      <c r="B125" s="20">
        <v>119</v>
      </c>
      <c r="C125" s="29" t="s">
        <v>180</v>
      </c>
      <c r="D125" s="25" t="s">
        <v>45</v>
      </c>
      <c r="E125" s="25" t="s">
        <v>38</v>
      </c>
      <c r="F125" s="25" t="s">
        <v>39</v>
      </c>
      <c r="G125" s="25" t="s">
        <v>40</v>
      </c>
      <c r="H125" s="24">
        <v>428254.5402947382</v>
      </c>
      <c r="I125" s="24">
        <v>9091598.7432514559</v>
      </c>
      <c r="J125" s="25">
        <v>9.73</v>
      </c>
      <c r="K125" s="25">
        <v>12</v>
      </c>
      <c r="L125" s="25" t="s">
        <v>23</v>
      </c>
      <c r="M125" s="25">
        <v>2011</v>
      </c>
      <c r="N125" s="25"/>
    </row>
    <row r="126" spans="1:14" ht="18.95" customHeight="1">
      <c r="A126" s="31"/>
      <c r="B126" s="20">
        <v>120</v>
      </c>
      <c r="C126" s="29" t="s">
        <v>181</v>
      </c>
      <c r="D126" s="25" t="s">
        <v>37</v>
      </c>
      <c r="E126" s="25" t="s">
        <v>38</v>
      </c>
      <c r="F126" s="25" t="s">
        <v>39</v>
      </c>
      <c r="G126" s="25" t="s">
        <v>40</v>
      </c>
      <c r="H126" s="24">
        <v>428715.07303163153</v>
      </c>
      <c r="I126" s="24">
        <v>9090616.7350046281</v>
      </c>
      <c r="J126" s="25">
        <v>28.46</v>
      </c>
      <c r="K126" s="25">
        <v>10</v>
      </c>
      <c r="L126" s="25" t="s">
        <v>163</v>
      </c>
      <c r="M126" s="25" t="s">
        <v>19</v>
      </c>
      <c r="N126" s="25"/>
    </row>
    <row r="127" spans="1:14" ht="18.95" customHeight="1">
      <c r="A127" s="31"/>
      <c r="B127" s="20">
        <v>121</v>
      </c>
      <c r="C127" s="29" t="s">
        <v>182</v>
      </c>
      <c r="D127" s="25" t="s">
        <v>37</v>
      </c>
      <c r="E127" s="25" t="s">
        <v>38</v>
      </c>
      <c r="F127" s="25" t="s">
        <v>39</v>
      </c>
      <c r="G127" s="25" t="s">
        <v>40</v>
      </c>
      <c r="H127" s="24">
        <v>430274.81781060656</v>
      </c>
      <c r="I127" s="24">
        <v>9091018.4714079499</v>
      </c>
      <c r="J127" s="25">
        <v>25.44</v>
      </c>
      <c r="K127" s="25">
        <v>12</v>
      </c>
      <c r="L127" s="25" t="s">
        <v>29</v>
      </c>
      <c r="M127" s="25" t="s">
        <v>19</v>
      </c>
      <c r="N127" s="25"/>
    </row>
    <row r="128" spans="1:14" ht="18.95" customHeight="1">
      <c r="A128" s="31"/>
      <c r="B128" s="20">
        <v>122</v>
      </c>
      <c r="C128" s="29" t="s">
        <v>183</v>
      </c>
      <c r="D128" s="25" t="s">
        <v>37</v>
      </c>
      <c r="E128" s="25" t="s">
        <v>38</v>
      </c>
      <c r="F128" s="25" t="s">
        <v>39</v>
      </c>
      <c r="G128" s="25" t="s">
        <v>40</v>
      </c>
      <c r="H128" s="24">
        <v>430765.65283448005</v>
      </c>
      <c r="I128" s="24">
        <v>9090190.0482963584</v>
      </c>
      <c r="J128" s="25">
        <v>52.19</v>
      </c>
      <c r="K128" s="25">
        <v>12</v>
      </c>
      <c r="L128" s="25" t="s">
        <v>163</v>
      </c>
      <c r="M128" s="25" t="s">
        <v>19</v>
      </c>
      <c r="N128" s="25"/>
    </row>
    <row r="129" spans="1:14" ht="18.95" customHeight="1">
      <c r="A129" s="31"/>
      <c r="B129" s="20">
        <v>123</v>
      </c>
      <c r="C129" s="29" t="s">
        <v>184</v>
      </c>
      <c r="D129" s="25" t="s">
        <v>37</v>
      </c>
      <c r="E129" s="25" t="s">
        <v>38</v>
      </c>
      <c r="F129" s="25" t="s">
        <v>39</v>
      </c>
      <c r="G129" s="25" t="s">
        <v>40</v>
      </c>
      <c r="H129" s="24">
        <v>430581.11441918963</v>
      </c>
      <c r="I129" s="24">
        <v>9090803.9775935542</v>
      </c>
      <c r="J129" s="25">
        <v>27.2</v>
      </c>
      <c r="K129" s="25">
        <v>12</v>
      </c>
      <c r="L129" s="25" t="s">
        <v>163</v>
      </c>
      <c r="M129" s="25" t="s">
        <v>19</v>
      </c>
      <c r="N129" s="25"/>
    </row>
    <row r="130" spans="1:14" ht="18.95" customHeight="1">
      <c r="A130" s="31"/>
      <c r="B130" s="20">
        <v>124</v>
      </c>
      <c r="C130" s="29" t="s">
        <v>185</v>
      </c>
      <c r="D130" s="25" t="s">
        <v>37</v>
      </c>
      <c r="E130" s="25" t="s">
        <v>38</v>
      </c>
      <c r="F130" s="25" t="s">
        <v>39</v>
      </c>
      <c r="G130" s="25" t="s">
        <v>40</v>
      </c>
      <c r="H130" s="24">
        <v>427154.59153164114</v>
      </c>
      <c r="I130" s="24">
        <v>9090675.6073933784</v>
      </c>
      <c r="J130" s="25">
        <v>27.12</v>
      </c>
      <c r="K130" s="25">
        <v>12</v>
      </c>
      <c r="L130" s="25" t="s">
        <v>163</v>
      </c>
      <c r="M130" s="25" t="s">
        <v>19</v>
      </c>
      <c r="N130" s="25"/>
    </row>
    <row r="131" spans="1:14" ht="18.95" customHeight="1">
      <c r="A131" s="31"/>
      <c r="B131" s="20">
        <v>125</v>
      </c>
      <c r="C131" s="29" t="s">
        <v>156</v>
      </c>
      <c r="D131" s="25" t="s">
        <v>37</v>
      </c>
      <c r="E131" s="25" t="s">
        <v>38</v>
      </c>
      <c r="F131" s="25" t="s">
        <v>39</v>
      </c>
      <c r="G131" s="25" t="s">
        <v>40</v>
      </c>
      <c r="H131" s="24">
        <v>427552.08421060152</v>
      </c>
      <c r="I131" s="24">
        <v>9090829.8178183101</v>
      </c>
      <c r="J131" s="25">
        <v>24.83</v>
      </c>
      <c r="K131" s="25">
        <v>10</v>
      </c>
      <c r="L131" s="25" t="s">
        <v>23</v>
      </c>
      <c r="M131" s="25" t="s">
        <v>19</v>
      </c>
      <c r="N131" s="25"/>
    </row>
    <row r="132" spans="1:14" ht="18.95" customHeight="1">
      <c r="A132" s="31"/>
      <c r="B132" s="20">
        <v>126</v>
      </c>
      <c r="C132" s="29" t="s">
        <v>186</v>
      </c>
      <c r="D132" s="25" t="s">
        <v>37</v>
      </c>
      <c r="E132" s="25" t="s">
        <v>38</v>
      </c>
      <c r="F132" s="25" t="s">
        <v>39</v>
      </c>
      <c r="G132" s="25" t="s">
        <v>40</v>
      </c>
      <c r="H132" s="24">
        <v>427613.98162922775</v>
      </c>
      <c r="I132" s="24">
        <v>9090399.9635025132</v>
      </c>
      <c r="J132" s="25">
        <v>44.36</v>
      </c>
      <c r="K132" s="25">
        <v>10</v>
      </c>
      <c r="L132" s="25" t="s">
        <v>29</v>
      </c>
      <c r="M132" s="25">
        <v>2009</v>
      </c>
      <c r="N132" s="25"/>
    </row>
    <row r="133" spans="1:14" ht="18.95" customHeight="1">
      <c r="A133" s="31"/>
      <c r="B133" s="20">
        <v>127</v>
      </c>
      <c r="C133" s="29" t="s">
        <v>98</v>
      </c>
      <c r="D133" s="25" t="s">
        <v>37</v>
      </c>
      <c r="E133" s="25" t="s">
        <v>38</v>
      </c>
      <c r="F133" s="25" t="s">
        <v>39</v>
      </c>
      <c r="G133" s="25" t="s">
        <v>40</v>
      </c>
      <c r="H133" s="24">
        <v>427308.17790100665</v>
      </c>
      <c r="I133" s="24">
        <v>9090307.3269156329</v>
      </c>
      <c r="J133" s="25">
        <v>43.36</v>
      </c>
      <c r="K133" s="25">
        <v>15</v>
      </c>
      <c r="L133" s="25" t="s">
        <v>23</v>
      </c>
      <c r="M133" s="25">
        <v>2016</v>
      </c>
      <c r="N133" s="25"/>
    </row>
    <row r="134" spans="1:14" ht="18.95" customHeight="1">
      <c r="A134" s="31"/>
      <c r="B134" s="20">
        <v>128</v>
      </c>
      <c r="C134" s="29" t="s">
        <v>187</v>
      </c>
      <c r="D134" s="25" t="s">
        <v>56</v>
      </c>
      <c r="E134" s="25" t="s">
        <v>57</v>
      </c>
      <c r="F134" s="25" t="s">
        <v>39</v>
      </c>
      <c r="G134" s="25" t="s">
        <v>40</v>
      </c>
      <c r="H134" s="24">
        <v>432938.84573876049</v>
      </c>
      <c r="I134" s="24">
        <v>9089579.19081272</v>
      </c>
      <c r="J134" s="25">
        <v>52.58</v>
      </c>
      <c r="K134" s="25">
        <v>12</v>
      </c>
      <c r="L134" s="25" t="s">
        <v>163</v>
      </c>
      <c r="M134" s="25" t="s">
        <v>19</v>
      </c>
      <c r="N134" s="25"/>
    </row>
    <row r="135" spans="1:14" ht="18.95" customHeight="1">
      <c r="A135" s="31"/>
      <c r="B135" s="20">
        <v>129</v>
      </c>
      <c r="C135" s="29" t="s">
        <v>188</v>
      </c>
      <c r="D135" s="25" t="s">
        <v>82</v>
      </c>
      <c r="E135" s="25" t="s">
        <v>57</v>
      </c>
      <c r="F135" s="25" t="s">
        <v>39</v>
      </c>
      <c r="G135" s="25" t="s">
        <v>40</v>
      </c>
      <c r="H135" s="24">
        <v>432601.36445850856</v>
      </c>
      <c r="I135" s="24">
        <v>9090192.8932987899</v>
      </c>
      <c r="J135" s="25">
        <v>48.49</v>
      </c>
      <c r="K135" s="25">
        <v>15</v>
      </c>
      <c r="L135" s="25" t="s">
        <v>163</v>
      </c>
      <c r="M135" s="25" t="s">
        <v>19</v>
      </c>
      <c r="N135" s="25"/>
    </row>
    <row r="136" spans="1:14" ht="18.95" customHeight="1">
      <c r="A136" s="31"/>
      <c r="B136" s="20">
        <v>130</v>
      </c>
      <c r="C136" s="29" t="s">
        <v>189</v>
      </c>
      <c r="D136" s="25" t="s">
        <v>37</v>
      </c>
      <c r="E136" s="25" t="s">
        <v>57</v>
      </c>
      <c r="F136" s="25" t="s">
        <v>39</v>
      </c>
      <c r="G136" s="25" t="s">
        <v>40</v>
      </c>
      <c r="H136" s="24">
        <v>432722.57374948205</v>
      </c>
      <c r="I136" s="24">
        <v>9090960.8499994949</v>
      </c>
      <c r="J136" s="25">
        <v>23.09</v>
      </c>
      <c r="K136" s="25">
        <v>15</v>
      </c>
      <c r="L136" s="25" t="s">
        <v>163</v>
      </c>
      <c r="M136" s="25" t="s">
        <v>19</v>
      </c>
      <c r="N136" s="25"/>
    </row>
    <row r="137" spans="1:14" ht="18.95" customHeight="1">
      <c r="A137" s="31"/>
      <c r="B137" s="20">
        <v>131</v>
      </c>
      <c r="C137" s="29" t="s">
        <v>190</v>
      </c>
      <c r="D137" s="25" t="s">
        <v>37</v>
      </c>
      <c r="E137" s="25" t="s">
        <v>57</v>
      </c>
      <c r="F137" s="25" t="s">
        <v>39</v>
      </c>
      <c r="G137" s="25" t="s">
        <v>40</v>
      </c>
      <c r="H137" s="24">
        <v>432722.57374948205</v>
      </c>
      <c r="I137" s="24">
        <v>9090960.8499994949</v>
      </c>
      <c r="J137" s="25">
        <v>23.09</v>
      </c>
      <c r="K137" s="25">
        <v>15</v>
      </c>
      <c r="L137" s="25" t="s">
        <v>163</v>
      </c>
      <c r="M137" s="25" t="s">
        <v>19</v>
      </c>
      <c r="N137" s="25"/>
    </row>
    <row r="138" spans="1:14" ht="18.95" customHeight="1">
      <c r="A138" s="31"/>
      <c r="B138" s="20">
        <v>132</v>
      </c>
      <c r="C138" s="29" t="s">
        <v>191</v>
      </c>
      <c r="D138" s="25" t="s">
        <v>37</v>
      </c>
      <c r="E138" s="25" t="s">
        <v>57</v>
      </c>
      <c r="F138" s="25" t="s">
        <v>39</v>
      </c>
      <c r="G138" s="25" t="s">
        <v>40</v>
      </c>
      <c r="H138" s="24">
        <v>431070.93300578359</v>
      </c>
      <c r="I138" s="24">
        <v>9090620.4800395705</v>
      </c>
      <c r="J138" s="25">
        <v>46.26</v>
      </c>
      <c r="K138" s="25">
        <v>15</v>
      </c>
      <c r="L138" s="25" t="s">
        <v>163</v>
      </c>
      <c r="M138" s="25" t="s">
        <v>19</v>
      </c>
      <c r="N138" s="25"/>
    </row>
    <row r="139" spans="1:14" ht="18.95" customHeight="1">
      <c r="A139" s="31"/>
      <c r="B139" s="20">
        <v>133</v>
      </c>
      <c r="C139" s="29" t="s">
        <v>192</v>
      </c>
      <c r="D139" s="25" t="s">
        <v>37</v>
      </c>
      <c r="E139" s="25" t="s">
        <v>57</v>
      </c>
      <c r="F139" s="25" t="s">
        <v>39</v>
      </c>
      <c r="G139" s="25" t="s">
        <v>40</v>
      </c>
      <c r="H139" s="24">
        <v>431100.95290238271</v>
      </c>
      <c r="I139" s="24">
        <v>9090989.0582784582</v>
      </c>
      <c r="J139" s="25">
        <v>36.82</v>
      </c>
      <c r="K139" s="25">
        <v>15</v>
      </c>
      <c r="L139" s="25" t="s">
        <v>163</v>
      </c>
      <c r="M139" s="25" t="s">
        <v>19</v>
      </c>
      <c r="N139" s="25"/>
    </row>
    <row r="140" spans="1:14" ht="18.95" customHeight="1">
      <c r="A140" s="31"/>
      <c r="B140" s="20">
        <v>134</v>
      </c>
      <c r="C140" s="29" t="s">
        <v>193</v>
      </c>
      <c r="D140" s="25" t="s">
        <v>47</v>
      </c>
      <c r="E140" s="25" t="s">
        <v>38</v>
      </c>
      <c r="F140" s="25" t="s">
        <v>39</v>
      </c>
      <c r="G140" s="25" t="s">
        <v>40</v>
      </c>
      <c r="H140" s="24">
        <v>425441.12187301787</v>
      </c>
      <c r="I140" s="24">
        <v>9090734.1665748544</v>
      </c>
      <c r="J140" s="25">
        <v>14.69</v>
      </c>
      <c r="K140" s="25">
        <v>18</v>
      </c>
      <c r="L140" s="25" t="s">
        <v>29</v>
      </c>
      <c r="M140" s="25" t="s">
        <v>19</v>
      </c>
      <c r="N140" s="25"/>
    </row>
    <row r="141" spans="1:14" ht="18.95" customHeight="1">
      <c r="A141" s="31"/>
      <c r="B141" s="20">
        <v>135</v>
      </c>
      <c r="C141" s="29" t="s">
        <v>194</v>
      </c>
      <c r="D141" s="25" t="s">
        <v>90</v>
      </c>
      <c r="E141" s="25" t="s">
        <v>57</v>
      </c>
      <c r="F141" s="25" t="s">
        <v>39</v>
      </c>
      <c r="G141" s="25" t="s">
        <v>40</v>
      </c>
      <c r="H141" s="24">
        <v>431132.74762808235</v>
      </c>
      <c r="I141" s="24">
        <v>9090221.3342893366</v>
      </c>
      <c r="J141" s="25"/>
      <c r="K141" s="25">
        <v>18</v>
      </c>
      <c r="L141" s="25" t="s">
        <v>163</v>
      </c>
      <c r="M141" s="25" t="s">
        <v>19</v>
      </c>
      <c r="N141" s="25"/>
    </row>
    <row r="142" spans="1:14" ht="18.95" customHeight="1">
      <c r="A142" s="31"/>
      <c r="B142" s="20">
        <v>136</v>
      </c>
      <c r="C142" s="29" t="s">
        <v>195</v>
      </c>
      <c r="D142" s="25" t="s">
        <v>45</v>
      </c>
      <c r="E142" s="25" t="s">
        <v>74</v>
      </c>
      <c r="F142" s="25" t="s">
        <v>39</v>
      </c>
      <c r="G142" s="25" t="s">
        <v>40</v>
      </c>
      <c r="H142" s="24">
        <v>435415.79671124846</v>
      </c>
      <c r="I142" s="24">
        <v>9090412.0817688014</v>
      </c>
      <c r="J142" s="25">
        <v>20.059999999999999</v>
      </c>
      <c r="K142" s="25">
        <v>10</v>
      </c>
      <c r="L142" s="25" t="s">
        <v>163</v>
      </c>
      <c r="M142" s="25" t="s">
        <v>19</v>
      </c>
      <c r="N142" s="25"/>
    </row>
    <row r="143" spans="1:14" ht="18.95" customHeight="1">
      <c r="A143" s="31"/>
      <c r="B143" s="20">
        <v>137</v>
      </c>
      <c r="C143" s="29" t="s">
        <v>196</v>
      </c>
      <c r="D143" s="25" t="s">
        <v>45</v>
      </c>
      <c r="E143" s="25" t="s">
        <v>74</v>
      </c>
      <c r="F143" s="25" t="s">
        <v>39</v>
      </c>
      <c r="G143" s="25" t="s">
        <v>40</v>
      </c>
      <c r="H143" s="24">
        <v>435323.56081898976</v>
      </c>
      <c r="I143" s="24">
        <v>9090719.0538527407</v>
      </c>
      <c r="J143" s="25">
        <v>11.58</v>
      </c>
      <c r="K143" s="25">
        <v>12</v>
      </c>
      <c r="L143" s="25" t="s">
        <v>163</v>
      </c>
      <c r="M143" s="25" t="s">
        <v>19</v>
      </c>
      <c r="N143" s="25"/>
    </row>
    <row r="144" spans="1:14" ht="18.95" customHeight="1">
      <c r="A144" s="31"/>
      <c r="B144" s="20">
        <v>138</v>
      </c>
      <c r="C144" s="29" t="s">
        <v>197</v>
      </c>
      <c r="D144" s="25" t="s">
        <v>45</v>
      </c>
      <c r="E144" s="25" t="s">
        <v>74</v>
      </c>
      <c r="F144" s="25" t="s">
        <v>39</v>
      </c>
      <c r="G144" s="25" t="s">
        <v>40</v>
      </c>
      <c r="H144" s="24">
        <v>435721.83777257992</v>
      </c>
      <c r="I144" s="24">
        <v>9090351.1075685639</v>
      </c>
      <c r="J144" s="25">
        <v>21.39</v>
      </c>
      <c r="K144" s="25">
        <v>12</v>
      </c>
      <c r="L144" s="25" t="s">
        <v>163</v>
      </c>
      <c r="M144" s="25" t="s">
        <v>19</v>
      </c>
      <c r="N144" s="25"/>
    </row>
    <row r="145" spans="1:14" ht="18.95" customHeight="1">
      <c r="A145" s="31"/>
      <c r="B145" s="20">
        <v>139</v>
      </c>
      <c r="C145" s="29" t="s">
        <v>198</v>
      </c>
      <c r="D145" s="25" t="s">
        <v>45</v>
      </c>
      <c r="E145" s="25" t="s">
        <v>74</v>
      </c>
      <c r="F145" s="25" t="s">
        <v>39</v>
      </c>
      <c r="G145" s="25" t="s">
        <v>40</v>
      </c>
      <c r="H145" s="24">
        <v>434711.69845736981</v>
      </c>
      <c r="I145" s="24">
        <v>9090687.4416312128</v>
      </c>
      <c r="J145" s="25">
        <v>17.190000000000001</v>
      </c>
      <c r="K145" s="25">
        <v>10</v>
      </c>
      <c r="L145" s="25" t="s">
        <v>29</v>
      </c>
      <c r="M145" s="25" t="s">
        <v>19</v>
      </c>
      <c r="N145" s="25"/>
    </row>
    <row r="146" spans="1:14" ht="18.95" customHeight="1">
      <c r="A146" s="31"/>
      <c r="B146" s="20">
        <v>140</v>
      </c>
      <c r="C146" s="29" t="s">
        <v>199</v>
      </c>
      <c r="D146" s="25" t="s">
        <v>37</v>
      </c>
      <c r="E146" s="25" t="s">
        <v>74</v>
      </c>
      <c r="F146" s="25" t="s">
        <v>39</v>
      </c>
      <c r="G146" s="25" t="s">
        <v>40</v>
      </c>
      <c r="H146" s="24">
        <v>434559.31402316416</v>
      </c>
      <c r="I146" s="24">
        <v>9090287.9758058712</v>
      </c>
      <c r="J146" s="25">
        <v>23.8</v>
      </c>
      <c r="K146" s="25">
        <v>12</v>
      </c>
      <c r="L146" s="25" t="s">
        <v>29</v>
      </c>
      <c r="M146" s="25" t="s">
        <v>19</v>
      </c>
      <c r="N146" s="25"/>
    </row>
    <row r="147" spans="1:14" ht="18.95" customHeight="1">
      <c r="A147" s="31"/>
      <c r="B147" s="20">
        <v>141</v>
      </c>
      <c r="C147" s="29" t="s">
        <v>200</v>
      </c>
      <c r="D147" s="25" t="s">
        <v>37</v>
      </c>
      <c r="E147" s="25" t="s">
        <v>74</v>
      </c>
      <c r="F147" s="25" t="s">
        <v>39</v>
      </c>
      <c r="G147" s="25" t="s">
        <v>40</v>
      </c>
      <c r="H147" s="24">
        <v>434865.53737111087</v>
      </c>
      <c r="I147" s="24">
        <v>9090104.1647637989</v>
      </c>
      <c r="J147" s="25">
        <v>26.14</v>
      </c>
      <c r="K147" s="25">
        <v>15</v>
      </c>
      <c r="L147" s="25" t="s">
        <v>163</v>
      </c>
      <c r="M147" s="25" t="s">
        <v>19</v>
      </c>
      <c r="N147" s="25"/>
    </row>
    <row r="148" spans="1:14" ht="18.95" customHeight="1">
      <c r="A148" s="31"/>
      <c r="B148" s="20">
        <v>142</v>
      </c>
      <c r="C148" s="29" t="s">
        <v>201</v>
      </c>
      <c r="D148" s="25" t="s">
        <v>37</v>
      </c>
      <c r="E148" s="25" t="s">
        <v>74</v>
      </c>
      <c r="F148" s="25" t="s">
        <v>39</v>
      </c>
      <c r="G148" s="25" t="s">
        <v>40</v>
      </c>
      <c r="H148" s="24">
        <v>436394.66385044507</v>
      </c>
      <c r="I148" s="24">
        <v>9090536.3474388886</v>
      </c>
      <c r="J148" s="25">
        <v>21.94</v>
      </c>
      <c r="K148" s="25">
        <v>12</v>
      </c>
      <c r="L148" s="25" t="s">
        <v>163</v>
      </c>
      <c r="M148" s="25" t="s">
        <v>19</v>
      </c>
      <c r="N148" s="25"/>
    </row>
    <row r="149" spans="1:14" ht="18.95" customHeight="1">
      <c r="A149" s="31"/>
      <c r="B149" s="20">
        <v>143</v>
      </c>
      <c r="C149" s="29" t="s">
        <v>202</v>
      </c>
      <c r="D149" s="25" t="s">
        <v>45</v>
      </c>
      <c r="E149" s="25" t="s">
        <v>74</v>
      </c>
      <c r="F149" s="25" t="s">
        <v>39</v>
      </c>
      <c r="G149" s="25" t="s">
        <v>40</v>
      </c>
      <c r="H149" s="24">
        <v>436150.16905266797</v>
      </c>
      <c r="I149" s="24">
        <v>9090351.7299706619</v>
      </c>
      <c r="J149" s="25">
        <v>25.86</v>
      </c>
      <c r="K149" s="25">
        <v>12</v>
      </c>
      <c r="L149" s="25" t="s">
        <v>163</v>
      </c>
      <c r="M149" s="25" t="s">
        <v>19</v>
      </c>
      <c r="N149" s="25"/>
    </row>
    <row r="150" spans="1:14" ht="18.95" customHeight="1">
      <c r="A150" s="31"/>
      <c r="B150" s="20">
        <v>144</v>
      </c>
      <c r="C150" s="29" t="s">
        <v>203</v>
      </c>
      <c r="D150" s="25" t="s">
        <v>125</v>
      </c>
      <c r="E150" s="25" t="s">
        <v>204</v>
      </c>
      <c r="F150" s="25" t="s">
        <v>39</v>
      </c>
      <c r="G150" s="25" t="s">
        <v>40</v>
      </c>
      <c r="H150" s="24">
        <v>441139.40572991583</v>
      </c>
      <c r="I150" s="24">
        <v>9088669.5976641364</v>
      </c>
      <c r="J150" s="25">
        <v>78.89</v>
      </c>
      <c r="K150" s="25">
        <v>18</v>
      </c>
      <c r="L150" s="25" t="s">
        <v>163</v>
      </c>
      <c r="M150" s="25" t="s">
        <v>19</v>
      </c>
      <c r="N150" s="25"/>
    </row>
    <row r="151" spans="1:14" ht="18.95" customHeight="1">
      <c r="A151" s="33"/>
      <c r="B151" s="20">
        <v>145</v>
      </c>
      <c r="C151" s="29" t="s">
        <v>205</v>
      </c>
      <c r="D151" s="25" t="s">
        <v>47</v>
      </c>
      <c r="E151" s="25" t="s">
        <v>68</v>
      </c>
      <c r="F151" s="25" t="s">
        <v>43</v>
      </c>
      <c r="G151" s="25" t="s">
        <v>40</v>
      </c>
      <c r="H151" s="24">
        <v>420336.46986389358</v>
      </c>
      <c r="I151" s="24">
        <v>9088022.6229092479</v>
      </c>
      <c r="J151" s="25">
        <v>32</v>
      </c>
      <c r="K151" s="25">
        <v>7.08</v>
      </c>
      <c r="L151" s="25" t="s">
        <v>206</v>
      </c>
      <c r="M151" s="25" t="s">
        <v>19</v>
      </c>
      <c r="N151" s="25"/>
    </row>
    <row r="152" spans="1:14" ht="18.95" customHeight="1">
      <c r="A152" s="30"/>
      <c r="B152" s="20">
        <v>146</v>
      </c>
      <c r="C152" s="29" t="s">
        <v>207</v>
      </c>
      <c r="D152" s="25" t="s">
        <v>90</v>
      </c>
      <c r="E152" s="25" t="s">
        <v>49</v>
      </c>
      <c r="F152" s="25" t="s">
        <v>50</v>
      </c>
      <c r="G152" s="25" t="s">
        <v>40</v>
      </c>
      <c r="H152" s="24">
        <v>412428.6982768944</v>
      </c>
      <c r="I152" s="24">
        <v>9079899.5726584364</v>
      </c>
      <c r="J152" s="25">
        <v>42</v>
      </c>
      <c r="K152" s="25">
        <v>14.23</v>
      </c>
      <c r="L152" s="25" t="s">
        <v>206</v>
      </c>
      <c r="M152" s="25" t="s">
        <v>19</v>
      </c>
      <c r="N152" s="25"/>
    </row>
    <row r="153" spans="1:14" ht="18.95" customHeight="1">
      <c r="A153" s="30"/>
      <c r="B153" s="20">
        <v>147</v>
      </c>
      <c r="C153" s="29" t="s">
        <v>208</v>
      </c>
      <c r="D153" s="25" t="s">
        <v>80</v>
      </c>
      <c r="E153" s="25" t="s">
        <v>38</v>
      </c>
      <c r="F153" s="25" t="s">
        <v>39</v>
      </c>
      <c r="G153" s="25" t="s">
        <v>40</v>
      </c>
      <c r="H153" s="24">
        <v>429236.62854174548</v>
      </c>
      <c r="I153" s="24">
        <v>9089726.9543886725</v>
      </c>
      <c r="J153" s="25">
        <v>54.12</v>
      </c>
      <c r="K153" s="25">
        <v>7.23</v>
      </c>
      <c r="L153" s="25" t="s">
        <v>206</v>
      </c>
      <c r="M153" s="25" t="s">
        <v>19</v>
      </c>
      <c r="N153" s="25"/>
    </row>
    <row r="154" spans="1:14" ht="18.95" customHeight="1">
      <c r="A154" s="30"/>
      <c r="B154" s="20">
        <v>148</v>
      </c>
      <c r="C154" s="29" t="s">
        <v>209</v>
      </c>
      <c r="D154" s="25" t="s">
        <v>80</v>
      </c>
      <c r="E154" s="25" t="s">
        <v>38</v>
      </c>
      <c r="F154" s="25" t="s">
        <v>39</v>
      </c>
      <c r="G154" s="25" t="s">
        <v>40</v>
      </c>
      <c r="H154" s="24">
        <v>428837.80252961663</v>
      </c>
      <c r="I154" s="24">
        <v>9090401.9557129741</v>
      </c>
      <c r="J154" s="25">
        <v>25.39</v>
      </c>
      <c r="K154" s="25">
        <v>13.15</v>
      </c>
      <c r="L154" s="25" t="s">
        <v>206</v>
      </c>
      <c r="M154" s="25" t="s">
        <v>19</v>
      </c>
      <c r="N154" s="25"/>
    </row>
    <row r="155" spans="1:14" ht="18.95" customHeight="1">
      <c r="A155" s="30"/>
      <c r="B155" s="20">
        <v>149</v>
      </c>
      <c r="C155" s="29" t="s">
        <v>210</v>
      </c>
      <c r="D155" s="25"/>
      <c r="E155" s="25" t="s">
        <v>43</v>
      </c>
      <c r="F155" s="25" t="s">
        <v>43</v>
      </c>
      <c r="G155" s="25" t="s">
        <v>40</v>
      </c>
      <c r="H155" s="24">
        <v>417880</v>
      </c>
      <c r="I155" s="24">
        <v>9085024</v>
      </c>
      <c r="J155" s="25"/>
      <c r="K155" s="25" t="s">
        <v>19</v>
      </c>
      <c r="L155" s="25" t="s">
        <v>211</v>
      </c>
      <c r="M155" s="25" t="s">
        <v>19</v>
      </c>
      <c r="N155" s="25"/>
    </row>
    <row r="156" spans="1:14" ht="18.95" customHeight="1">
      <c r="A156" s="38"/>
      <c r="B156" s="20">
        <v>150</v>
      </c>
      <c r="C156" s="29" t="s">
        <v>212</v>
      </c>
      <c r="D156" s="25">
        <v>2006</v>
      </c>
      <c r="E156" s="25" t="s">
        <v>119</v>
      </c>
      <c r="F156" s="25" t="s">
        <v>39</v>
      </c>
      <c r="G156" s="25" t="s">
        <v>40</v>
      </c>
      <c r="H156" s="24">
        <v>428655.62167034461</v>
      </c>
      <c r="I156" s="24">
        <v>9089541.7508160658</v>
      </c>
      <c r="J156" s="25"/>
      <c r="K156" s="25">
        <v>18</v>
      </c>
      <c r="L156" s="25" t="s">
        <v>23</v>
      </c>
      <c r="M156" s="25">
        <v>2013</v>
      </c>
      <c r="N156" s="25"/>
    </row>
    <row r="157" spans="1:14" ht="18.95" customHeight="1">
      <c r="A157" s="38"/>
      <c r="B157" s="20">
        <v>151</v>
      </c>
      <c r="C157" s="29" t="s">
        <v>213</v>
      </c>
      <c r="D157" s="25">
        <v>2009</v>
      </c>
      <c r="E157" s="25" t="s">
        <v>214</v>
      </c>
      <c r="F157" s="25" t="s">
        <v>50</v>
      </c>
      <c r="G157" s="25" t="s">
        <v>40</v>
      </c>
      <c r="H157" s="24">
        <v>415637</v>
      </c>
      <c r="I157" s="24">
        <v>9084959</v>
      </c>
      <c r="J157" s="25"/>
      <c r="K157" s="25">
        <v>10</v>
      </c>
      <c r="L157" s="25" t="s">
        <v>215</v>
      </c>
      <c r="M157" s="25" t="s">
        <v>19</v>
      </c>
      <c r="N157" s="25"/>
    </row>
    <row r="158" spans="1:14" ht="18.95" customHeight="1">
      <c r="A158" s="38"/>
      <c r="B158" s="20">
        <v>152</v>
      </c>
      <c r="C158" s="39" t="s">
        <v>216</v>
      </c>
      <c r="D158" s="25">
        <v>2009</v>
      </c>
      <c r="E158" s="25" t="s">
        <v>132</v>
      </c>
      <c r="F158" s="25" t="s">
        <v>133</v>
      </c>
      <c r="G158" s="25" t="s">
        <v>40</v>
      </c>
      <c r="H158" s="24">
        <v>406445.48881002178</v>
      </c>
      <c r="I158" s="24">
        <v>9074174.578948915</v>
      </c>
      <c r="J158" s="25"/>
      <c r="K158" s="25"/>
      <c r="L158" s="25" t="s">
        <v>23</v>
      </c>
      <c r="M158" s="25" t="s">
        <v>19</v>
      </c>
      <c r="N158" s="25"/>
    </row>
    <row r="159" spans="1:14" ht="18.95" customHeight="1">
      <c r="A159" s="38"/>
      <c r="B159" s="20">
        <v>153</v>
      </c>
      <c r="C159" s="39" t="s">
        <v>217</v>
      </c>
      <c r="D159" s="25">
        <v>2008</v>
      </c>
      <c r="E159" s="25" t="s">
        <v>218</v>
      </c>
      <c r="F159" s="25" t="s">
        <v>133</v>
      </c>
      <c r="G159" s="25" t="s">
        <v>40</v>
      </c>
      <c r="H159" s="24">
        <v>0</v>
      </c>
      <c r="I159" s="24">
        <v>0</v>
      </c>
      <c r="J159" s="25"/>
      <c r="K159" s="25"/>
      <c r="L159" s="25" t="s">
        <v>219</v>
      </c>
      <c r="M159" s="25" t="s">
        <v>19</v>
      </c>
      <c r="N159" s="25"/>
    </row>
    <row r="160" spans="1:14" ht="18.95" customHeight="1">
      <c r="A160" s="38"/>
      <c r="B160" s="20">
        <v>154</v>
      </c>
      <c r="C160" s="40" t="s">
        <v>220</v>
      </c>
      <c r="D160" s="25" t="s">
        <v>221</v>
      </c>
      <c r="E160" s="25" t="s">
        <v>222</v>
      </c>
      <c r="F160" s="25" t="s">
        <v>50</v>
      </c>
      <c r="G160" s="25" t="s">
        <v>40</v>
      </c>
      <c r="H160" s="24">
        <v>412611.61740042199</v>
      </c>
      <c r="I160" s="24">
        <v>9080207.061979739</v>
      </c>
      <c r="J160" s="25">
        <v>27.52</v>
      </c>
      <c r="K160" s="25">
        <v>18</v>
      </c>
      <c r="L160" s="41" t="s">
        <v>23</v>
      </c>
      <c r="M160" s="25"/>
      <c r="N160" s="25"/>
    </row>
    <row r="161" spans="1:14" ht="18.95" customHeight="1">
      <c r="A161" s="38"/>
      <c r="B161" s="20">
        <v>155</v>
      </c>
      <c r="C161" s="40" t="s">
        <v>223</v>
      </c>
      <c r="D161" s="25" t="s">
        <v>224</v>
      </c>
      <c r="E161" s="25" t="s">
        <v>222</v>
      </c>
      <c r="F161" s="25" t="s">
        <v>50</v>
      </c>
      <c r="G161" s="25" t="s">
        <v>40</v>
      </c>
      <c r="H161" s="24">
        <v>412181.6349329449</v>
      </c>
      <c r="I161" s="24">
        <v>9081066.1405950133</v>
      </c>
      <c r="J161" s="25">
        <v>20.81</v>
      </c>
      <c r="K161" s="25">
        <v>16</v>
      </c>
      <c r="L161" s="41" t="s">
        <v>23</v>
      </c>
      <c r="M161" s="25"/>
      <c r="N161" s="25"/>
    </row>
    <row r="162" spans="1:14" ht="18.95" customHeight="1">
      <c r="A162" s="38"/>
      <c r="B162" s="20">
        <v>156</v>
      </c>
      <c r="C162" s="29" t="s">
        <v>225</v>
      </c>
      <c r="D162" s="25" t="s">
        <v>226</v>
      </c>
      <c r="E162" s="25" t="s">
        <v>57</v>
      </c>
      <c r="F162" s="25" t="s">
        <v>227</v>
      </c>
      <c r="G162" s="25" t="s">
        <v>228</v>
      </c>
      <c r="H162" s="24">
        <v>420055.20520169137</v>
      </c>
      <c r="I162" s="24">
        <v>9026137.3087059148</v>
      </c>
      <c r="J162" s="25">
        <v>101</v>
      </c>
      <c r="K162" s="25">
        <v>2</v>
      </c>
      <c r="L162" s="25" t="s">
        <v>29</v>
      </c>
      <c r="M162" s="25" t="s">
        <v>19</v>
      </c>
      <c r="N162" s="25"/>
    </row>
    <row r="163" spans="1:14" ht="18.95" customHeight="1">
      <c r="A163" s="38"/>
      <c r="B163" s="20">
        <v>157</v>
      </c>
      <c r="C163" s="29" t="s">
        <v>229</v>
      </c>
      <c r="D163" s="25" t="s">
        <v>226</v>
      </c>
      <c r="E163" s="25" t="s">
        <v>57</v>
      </c>
      <c r="F163" s="25" t="s">
        <v>227</v>
      </c>
      <c r="G163" s="25" t="s">
        <v>228</v>
      </c>
      <c r="H163" s="24">
        <v>419901.6788527444</v>
      </c>
      <c r="I163" s="24">
        <v>9026536.2728260402</v>
      </c>
      <c r="J163" s="25">
        <v>100</v>
      </c>
      <c r="K163" s="25">
        <v>20</v>
      </c>
      <c r="L163" s="25" t="s">
        <v>29</v>
      </c>
      <c r="M163" s="25" t="s">
        <v>19</v>
      </c>
      <c r="N163" s="25"/>
    </row>
    <row r="164" spans="1:14" ht="18.95" customHeight="1">
      <c r="A164" s="38"/>
      <c r="B164" s="20">
        <v>158</v>
      </c>
      <c r="C164" s="29" t="s">
        <v>230</v>
      </c>
      <c r="D164" s="25" t="s">
        <v>231</v>
      </c>
      <c r="E164" s="25" t="s">
        <v>57</v>
      </c>
      <c r="F164" s="25" t="s">
        <v>227</v>
      </c>
      <c r="G164" s="25" t="s">
        <v>228</v>
      </c>
      <c r="H164" s="24">
        <v>418313.19115121569</v>
      </c>
      <c r="I164" s="24">
        <v>9026471.7255617119</v>
      </c>
      <c r="J164" s="25">
        <v>99</v>
      </c>
      <c r="K164" s="25">
        <v>6</v>
      </c>
      <c r="L164" s="25" t="s">
        <v>29</v>
      </c>
      <c r="M164" s="25" t="s">
        <v>19</v>
      </c>
      <c r="N164" s="25"/>
    </row>
    <row r="165" spans="1:14" ht="18.95" customHeight="1">
      <c r="A165" s="38"/>
      <c r="B165" s="20">
        <v>159</v>
      </c>
      <c r="C165" s="29" t="s">
        <v>232</v>
      </c>
      <c r="D165" s="25" t="s">
        <v>233</v>
      </c>
      <c r="E165" s="25" t="s">
        <v>234</v>
      </c>
      <c r="F165" s="25" t="s">
        <v>227</v>
      </c>
      <c r="G165" s="25" t="s">
        <v>228</v>
      </c>
      <c r="H165" s="24">
        <v>420236.65921778919</v>
      </c>
      <c r="I165" s="24">
        <v>9027089.7481993493</v>
      </c>
      <c r="J165" s="25">
        <v>105</v>
      </c>
      <c r="K165" s="25">
        <v>6</v>
      </c>
      <c r="L165" s="25" t="s">
        <v>29</v>
      </c>
      <c r="M165" s="25" t="s">
        <v>19</v>
      </c>
      <c r="N165" s="25"/>
    </row>
    <row r="166" spans="1:14" ht="18.95" customHeight="1">
      <c r="A166" s="38"/>
      <c r="B166" s="20">
        <v>160</v>
      </c>
      <c r="C166" s="29" t="s">
        <v>235</v>
      </c>
      <c r="D166" s="25" t="s">
        <v>233</v>
      </c>
      <c r="E166" s="25" t="s">
        <v>236</v>
      </c>
      <c r="F166" s="25" t="s">
        <v>237</v>
      </c>
      <c r="G166" s="25" t="s">
        <v>228</v>
      </c>
      <c r="H166" s="24">
        <v>415039.18163188908</v>
      </c>
      <c r="I166" s="24">
        <v>9028952.8345731013</v>
      </c>
      <c r="J166" s="25">
        <v>90</v>
      </c>
      <c r="K166" s="25">
        <v>3</v>
      </c>
      <c r="L166" s="25" t="s">
        <v>29</v>
      </c>
      <c r="M166" s="25" t="s">
        <v>19</v>
      </c>
      <c r="N166" s="25"/>
    </row>
    <row r="167" spans="1:14" ht="18.95" customHeight="1">
      <c r="A167" s="38"/>
      <c r="B167" s="20">
        <v>161</v>
      </c>
      <c r="C167" s="29" t="s">
        <v>238</v>
      </c>
      <c r="D167" s="25" t="s">
        <v>106</v>
      </c>
      <c r="E167" s="25" t="s">
        <v>239</v>
      </c>
      <c r="F167" s="25" t="s">
        <v>227</v>
      </c>
      <c r="G167" s="25" t="s">
        <v>228</v>
      </c>
      <c r="H167" s="24">
        <v>424514.89842712443</v>
      </c>
      <c r="I167" s="24">
        <v>9026452.8554132674</v>
      </c>
      <c r="J167" s="25">
        <v>107</v>
      </c>
      <c r="K167" s="25">
        <v>2</v>
      </c>
      <c r="L167" s="25" t="s">
        <v>29</v>
      </c>
      <c r="M167" s="25" t="s">
        <v>19</v>
      </c>
      <c r="N167" s="25"/>
    </row>
    <row r="168" spans="1:14" ht="18.95" customHeight="1">
      <c r="A168" s="38"/>
      <c r="B168" s="20">
        <v>162</v>
      </c>
      <c r="C168" s="29" t="s">
        <v>240</v>
      </c>
      <c r="D168" s="25" t="s">
        <v>241</v>
      </c>
      <c r="E168" s="25" t="s">
        <v>242</v>
      </c>
      <c r="F168" s="25" t="s">
        <v>227</v>
      </c>
      <c r="G168" s="25" t="s">
        <v>228</v>
      </c>
      <c r="H168" s="24">
        <v>423046.26757250394</v>
      </c>
      <c r="I168" s="24">
        <v>9027647.9157539029</v>
      </c>
      <c r="J168" s="25">
        <v>113</v>
      </c>
      <c r="K168" s="25">
        <v>3</v>
      </c>
      <c r="L168" s="25" t="s">
        <v>29</v>
      </c>
      <c r="M168" s="25" t="s">
        <v>19</v>
      </c>
      <c r="N168" s="25"/>
    </row>
    <row r="169" spans="1:14" ht="18.95" customHeight="1">
      <c r="A169" s="38"/>
      <c r="B169" s="20">
        <v>163</v>
      </c>
      <c r="C169" s="29" t="s">
        <v>243</v>
      </c>
      <c r="D169" s="25" t="s">
        <v>241</v>
      </c>
      <c r="E169" s="25" t="s">
        <v>242</v>
      </c>
      <c r="F169" s="25" t="s">
        <v>227</v>
      </c>
      <c r="G169" s="25" t="s">
        <v>228</v>
      </c>
      <c r="H169" s="24">
        <v>423997.14035732625</v>
      </c>
      <c r="I169" s="24">
        <v>9025591.9588069264</v>
      </c>
      <c r="J169" s="25">
        <v>106</v>
      </c>
      <c r="K169" s="25">
        <v>3.38</v>
      </c>
      <c r="L169" s="25" t="s">
        <v>29</v>
      </c>
      <c r="M169" s="25" t="s">
        <v>19</v>
      </c>
      <c r="N169" s="25"/>
    </row>
    <row r="170" spans="1:14" ht="18.95" customHeight="1">
      <c r="A170" s="38"/>
      <c r="B170" s="20">
        <v>164</v>
      </c>
      <c r="C170" s="29" t="s">
        <v>244</v>
      </c>
      <c r="D170" s="25" t="s">
        <v>241</v>
      </c>
      <c r="E170" s="25" t="s">
        <v>245</v>
      </c>
      <c r="F170" s="25" t="s">
        <v>237</v>
      </c>
      <c r="G170" s="25" t="s">
        <v>228</v>
      </c>
      <c r="H170" s="24">
        <v>413855.41702667787</v>
      </c>
      <c r="I170" s="24">
        <v>9025234.1194992978</v>
      </c>
      <c r="J170" s="25">
        <v>98</v>
      </c>
      <c r="K170" s="25">
        <v>15</v>
      </c>
      <c r="L170" s="25" t="s">
        <v>29</v>
      </c>
      <c r="M170" s="25" t="s">
        <v>19</v>
      </c>
      <c r="N170" s="25"/>
    </row>
    <row r="171" spans="1:14" ht="18.95" customHeight="1">
      <c r="A171" s="38"/>
      <c r="B171" s="20">
        <v>165</v>
      </c>
      <c r="C171" s="29" t="s">
        <v>246</v>
      </c>
      <c r="D171" s="25" t="s">
        <v>45</v>
      </c>
      <c r="E171" s="25" t="s">
        <v>247</v>
      </c>
      <c r="F171" s="25" t="s">
        <v>227</v>
      </c>
      <c r="G171" s="25" t="s">
        <v>228</v>
      </c>
      <c r="H171" s="24">
        <v>420438.62957320886</v>
      </c>
      <c r="I171" s="24">
        <v>9017477.1122083515</v>
      </c>
      <c r="J171" s="25" t="s">
        <v>19</v>
      </c>
      <c r="K171" s="25">
        <v>5</v>
      </c>
      <c r="L171" s="25" t="s">
        <v>29</v>
      </c>
      <c r="M171" s="25" t="s">
        <v>19</v>
      </c>
      <c r="N171" s="25"/>
    </row>
    <row r="172" spans="1:14" ht="18.95" customHeight="1">
      <c r="A172" s="38"/>
      <c r="B172" s="20">
        <v>166</v>
      </c>
      <c r="C172" s="29" t="s">
        <v>248</v>
      </c>
      <c r="D172" s="25" t="s">
        <v>56</v>
      </c>
      <c r="E172" s="25" t="s">
        <v>249</v>
      </c>
      <c r="F172" s="25" t="s">
        <v>237</v>
      </c>
      <c r="G172" s="25" t="s">
        <v>228</v>
      </c>
      <c r="H172" s="24">
        <v>416604.43263448298</v>
      </c>
      <c r="I172" s="24">
        <v>9025454.7782684006</v>
      </c>
      <c r="J172" s="25" t="s">
        <v>19</v>
      </c>
      <c r="K172" s="25">
        <v>5.54</v>
      </c>
      <c r="L172" s="25" t="s">
        <v>29</v>
      </c>
      <c r="M172" s="25" t="s">
        <v>19</v>
      </c>
      <c r="N172" s="25"/>
    </row>
    <row r="173" spans="1:14" ht="18.95" customHeight="1">
      <c r="A173" s="38"/>
      <c r="B173" s="20">
        <v>167</v>
      </c>
      <c r="C173" s="29" t="s">
        <v>250</v>
      </c>
      <c r="D173" s="25" t="s">
        <v>56</v>
      </c>
      <c r="E173" s="25" t="s">
        <v>251</v>
      </c>
      <c r="F173" s="25" t="s">
        <v>227</v>
      </c>
      <c r="G173" s="25" t="s">
        <v>228</v>
      </c>
      <c r="H173" s="24">
        <v>423897.72264735441</v>
      </c>
      <c r="I173" s="24">
        <v>9029799.3538937494</v>
      </c>
      <c r="J173" s="25"/>
      <c r="K173" s="25" t="s">
        <v>252</v>
      </c>
      <c r="L173" s="25" t="s">
        <v>29</v>
      </c>
      <c r="M173" s="25" t="s">
        <v>19</v>
      </c>
      <c r="N173" s="25"/>
    </row>
    <row r="174" spans="1:14" ht="18.95" customHeight="1">
      <c r="A174" s="38"/>
      <c r="B174" s="20">
        <v>168</v>
      </c>
      <c r="C174" s="29" t="s">
        <v>253</v>
      </c>
      <c r="D174" s="25" t="s">
        <v>56</v>
      </c>
      <c r="E174" s="25" t="s">
        <v>57</v>
      </c>
      <c r="F174" s="25" t="s">
        <v>227</v>
      </c>
      <c r="G174" s="25" t="s">
        <v>228</v>
      </c>
      <c r="H174" s="24">
        <v>420267.92343106924</v>
      </c>
      <c r="I174" s="24">
        <v>9026721.2588969506</v>
      </c>
      <c r="J174" s="25" t="s">
        <v>19</v>
      </c>
      <c r="K174" s="25">
        <v>1.21</v>
      </c>
      <c r="L174" s="25" t="s">
        <v>29</v>
      </c>
      <c r="M174" s="25" t="s">
        <v>19</v>
      </c>
      <c r="N174" s="25"/>
    </row>
    <row r="175" spans="1:14" ht="18.95" customHeight="1">
      <c r="A175" s="42"/>
      <c r="B175" s="20">
        <v>169</v>
      </c>
      <c r="C175" s="29" t="s">
        <v>254</v>
      </c>
      <c r="D175" s="25" t="s">
        <v>255</v>
      </c>
      <c r="E175" s="25" t="s">
        <v>249</v>
      </c>
      <c r="F175" s="25" t="s">
        <v>237</v>
      </c>
      <c r="G175" s="25" t="s">
        <v>228</v>
      </c>
      <c r="H175" s="24">
        <v>409684.39900987485</v>
      </c>
      <c r="I175" s="24">
        <v>9018744.6680438202</v>
      </c>
      <c r="J175" s="25">
        <v>14</v>
      </c>
      <c r="K175" s="25" t="s">
        <v>252</v>
      </c>
      <c r="L175" s="25" t="s">
        <v>29</v>
      </c>
      <c r="M175" s="25" t="s">
        <v>19</v>
      </c>
      <c r="N175" s="25"/>
    </row>
    <row r="176" spans="1:14" ht="18.95" customHeight="1">
      <c r="A176" s="42"/>
      <c r="B176" s="20">
        <v>170</v>
      </c>
      <c r="C176" s="29" t="s">
        <v>256</v>
      </c>
      <c r="D176" s="25" t="s">
        <v>255</v>
      </c>
      <c r="E176" s="25" t="s">
        <v>249</v>
      </c>
      <c r="F176" s="25" t="s">
        <v>237</v>
      </c>
      <c r="G176" s="25" t="s">
        <v>228</v>
      </c>
      <c r="H176" s="24">
        <v>413354.08985069068</v>
      </c>
      <c r="I176" s="24">
        <v>9016725.5583600849</v>
      </c>
      <c r="J176" s="25">
        <v>15</v>
      </c>
      <c r="K176" s="25" t="s">
        <v>252</v>
      </c>
      <c r="L176" s="25" t="s">
        <v>29</v>
      </c>
      <c r="M176" s="25" t="s">
        <v>19</v>
      </c>
      <c r="N176" s="25"/>
    </row>
    <row r="177" spans="1:14" ht="18.95" customHeight="1">
      <c r="A177" s="38"/>
      <c r="B177" s="20">
        <v>171</v>
      </c>
      <c r="C177" s="29" t="s">
        <v>257</v>
      </c>
      <c r="D177" s="25" t="s">
        <v>255</v>
      </c>
      <c r="E177" s="25" t="s">
        <v>258</v>
      </c>
      <c r="F177" s="25" t="s">
        <v>227</v>
      </c>
      <c r="G177" s="25" t="s">
        <v>228</v>
      </c>
      <c r="H177" s="24">
        <v>421610.02866091696</v>
      </c>
      <c r="I177" s="24">
        <v>9027829.482827438</v>
      </c>
      <c r="J177" s="25">
        <v>98</v>
      </c>
      <c r="K177" s="25" t="s">
        <v>252</v>
      </c>
      <c r="L177" s="25" t="s">
        <v>29</v>
      </c>
      <c r="M177" s="25" t="s">
        <v>19</v>
      </c>
      <c r="N177" s="25"/>
    </row>
    <row r="178" spans="1:14" ht="18.95" customHeight="1">
      <c r="A178" s="9"/>
      <c r="B178" s="20">
        <v>172</v>
      </c>
      <c r="C178" s="29" t="s">
        <v>259</v>
      </c>
      <c r="D178" s="25" t="s">
        <v>255</v>
      </c>
      <c r="E178" s="25" t="s">
        <v>260</v>
      </c>
      <c r="F178" s="25" t="s">
        <v>261</v>
      </c>
      <c r="G178" s="25" t="s">
        <v>228</v>
      </c>
      <c r="H178" s="24">
        <v>423291.46682273428</v>
      </c>
      <c r="I178" s="24">
        <v>9043772.2638433687</v>
      </c>
      <c r="J178" s="25">
        <v>92</v>
      </c>
      <c r="K178" s="25">
        <v>4.07</v>
      </c>
      <c r="L178" s="25" t="s">
        <v>29</v>
      </c>
      <c r="M178" s="25" t="s">
        <v>19</v>
      </c>
      <c r="N178" s="25"/>
    </row>
    <row r="179" spans="1:14" ht="18.95" customHeight="1">
      <c r="A179" s="9"/>
      <c r="B179" s="20">
        <v>173</v>
      </c>
      <c r="C179" s="29" t="s">
        <v>262</v>
      </c>
      <c r="D179" s="25">
        <v>2003</v>
      </c>
      <c r="E179" s="25" t="s">
        <v>263</v>
      </c>
      <c r="F179" s="25" t="s">
        <v>264</v>
      </c>
      <c r="G179" s="25" t="s">
        <v>228</v>
      </c>
      <c r="H179" s="24">
        <v>416449.7476577966</v>
      </c>
      <c r="I179" s="24">
        <v>9041578.595944507</v>
      </c>
      <c r="J179" s="25">
        <v>148</v>
      </c>
      <c r="K179" s="25">
        <v>2.52</v>
      </c>
      <c r="L179" s="25" t="s">
        <v>29</v>
      </c>
      <c r="M179" s="25" t="s">
        <v>19</v>
      </c>
      <c r="N179" s="25"/>
    </row>
    <row r="180" spans="1:14" ht="18.95" customHeight="1">
      <c r="A180" s="9"/>
      <c r="B180" s="20">
        <v>174</v>
      </c>
      <c r="C180" s="29" t="s">
        <v>265</v>
      </c>
      <c r="D180" s="25">
        <v>2008</v>
      </c>
      <c r="E180" s="25" t="s">
        <v>266</v>
      </c>
      <c r="F180" s="25" t="s">
        <v>261</v>
      </c>
      <c r="G180" s="25" t="s">
        <v>228</v>
      </c>
      <c r="H180" s="24" t="s">
        <v>19</v>
      </c>
      <c r="I180" s="24" t="s">
        <v>19</v>
      </c>
      <c r="J180" s="25" t="s">
        <v>19</v>
      </c>
      <c r="K180" s="25" t="s">
        <v>19</v>
      </c>
      <c r="L180" s="25" t="s">
        <v>219</v>
      </c>
      <c r="M180" s="25" t="s">
        <v>19</v>
      </c>
      <c r="N180" s="25"/>
    </row>
    <row r="181" spans="1:14" ht="18.95" customHeight="1">
      <c r="A181" s="9"/>
      <c r="B181" s="20">
        <v>175</v>
      </c>
      <c r="C181" s="29" t="s">
        <v>267</v>
      </c>
      <c r="D181" s="25" t="s">
        <v>19</v>
      </c>
      <c r="E181" s="25" t="s">
        <v>251</v>
      </c>
      <c r="F181" s="25" t="s">
        <v>227</v>
      </c>
      <c r="G181" s="25" t="s">
        <v>228</v>
      </c>
      <c r="H181" s="24">
        <v>426656</v>
      </c>
      <c r="I181" s="24">
        <v>9027663</v>
      </c>
      <c r="J181" s="25" t="s">
        <v>19</v>
      </c>
      <c r="K181" s="25" t="s">
        <v>19</v>
      </c>
      <c r="L181" s="25" t="s">
        <v>23</v>
      </c>
      <c r="M181" s="25" t="s">
        <v>19</v>
      </c>
      <c r="N181" s="25"/>
    </row>
    <row r="182" spans="1:14" ht="18.95" customHeight="1">
      <c r="A182" s="9"/>
      <c r="B182" s="20">
        <v>176</v>
      </c>
      <c r="C182" s="29" t="s">
        <v>268</v>
      </c>
      <c r="D182" s="25" t="s">
        <v>19</v>
      </c>
      <c r="E182" s="25" t="s">
        <v>269</v>
      </c>
      <c r="F182" s="25" t="s">
        <v>237</v>
      </c>
      <c r="G182" s="25" t="s">
        <v>228</v>
      </c>
      <c r="H182" s="24">
        <v>414312</v>
      </c>
      <c r="I182" s="24">
        <v>9032209</v>
      </c>
      <c r="J182" s="25" t="s">
        <v>19</v>
      </c>
      <c r="K182" s="25" t="s">
        <v>19</v>
      </c>
      <c r="L182" s="25" t="s">
        <v>23</v>
      </c>
      <c r="M182" s="25" t="s">
        <v>19</v>
      </c>
      <c r="N182" s="25"/>
    </row>
    <row r="183" spans="1:14" ht="18.95" customHeight="1">
      <c r="A183" s="9"/>
      <c r="B183" s="20">
        <v>177</v>
      </c>
      <c r="C183" s="29" t="s">
        <v>270</v>
      </c>
      <c r="D183" s="25" t="s">
        <v>19</v>
      </c>
      <c r="E183" s="25" t="s">
        <v>245</v>
      </c>
      <c r="F183" s="25" t="s">
        <v>237</v>
      </c>
      <c r="G183" s="25" t="s">
        <v>228</v>
      </c>
      <c r="H183" s="24">
        <v>413855.41702667787</v>
      </c>
      <c r="I183" s="24">
        <v>9025234.1194992978</v>
      </c>
      <c r="J183" s="25">
        <v>98</v>
      </c>
      <c r="K183" s="25" t="s">
        <v>19</v>
      </c>
      <c r="L183" s="25" t="s">
        <v>29</v>
      </c>
      <c r="M183" s="25" t="s">
        <v>19</v>
      </c>
      <c r="N183" s="25"/>
    </row>
    <row r="184" spans="1:14" ht="18.95" customHeight="1">
      <c r="A184" s="9"/>
      <c r="B184" s="20">
        <v>178</v>
      </c>
      <c r="C184" s="29" t="s">
        <v>271</v>
      </c>
      <c r="D184" s="25">
        <v>2012</v>
      </c>
      <c r="E184" s="25" t="s">
        <v>272</v>
      </c>
      <c r="F184" s="25" t="s">
        <v>273</v>
      </c>
      <c r="G184" s="25" t="s">
        <v>228</v>
      </c>
      <c r="H184" s="24">
        <v>430984</v>
      </c>
      <c r="I184" s="24">
        <v>9030764</v>
      </c>
      <c r="J184" s="25">
        <v>100</v>
      </c>
      <c r="K184" s="26">
        <v>15</v>
      </c>
      <c r="L184" s="25" t="s">
        <v>23</v>
      </c>
      <c r="M184" s="25" t="s">
        <v>19</v>
      </c>
      <c r="N184" s="25"/>
    </row>
    <row r="185" spans="1:14" ht="18.95" customHeight="1">
      <c r="A185" s="9"/>
      <c r="B185" s="20">
        <v>179</v>
      </c>
      <c r="C185" s="29" t="s">
        <v>274</v>
      </c>
      <c r="D185" s="25" t="s">
        <v>19</v>
      </c>
      <c r="E185" s="25" t="s">
        <v>275</v>
      </c>
      <c r="F185" s="25" t="s">
        <v>261</v>
      </c>
      <c r="G185" s="25" t="s">
        <v>228</v>
      </c>
      <c r="H185" s="24">
        <v>423067</v>
      </c>
      <c r="I185" s="24">
        <v>9041137</v>
      </c>
      <c r="J185" s="25" t="s">
        <v>19</v>
      </c>
      <c r="K185" s="25" t="s">
        <v>19</v>
      </c>
      <c r="L185" s="25" t="s">
        <v>23</v>
      </c>
      <c r="M185" s="25" t="s">
        <v>19</v>
      </c>
      <c r="N185" s="25"/>
    </row>
    <row r="186" spans="1:14" ht="18.95" customHeight="1">
      <c r="A186" s="9"/>
      <c r="B186" s="20">
        <v>180</v>
      </c>
      <c r="C186" s="29" t="s">
        <v>276</v>
      </c>
      <c r="D186" s="25" t="s">
        <v>19</v>
      </c>
      <c r="E186" s="25" t="s">
        <v>277</v>
      </c>
      <c r="F186" s="25" t="s">
        <v>278</v>
      </c>
      <c r="G186" s="25" t="s">
        <v>228</v>
      </c>
      <c r="H186" s="24">
        <v>0</v>
      </c>
      <c r="I186" s="24">
        <v>0</v>
      </c>
      <c r="J186" s="25" t="s">
        <v>19</v>
      </c>
      <c r="K186" s="25" t="s">
        <v>19</v>
      </c>
      <c r="L186" s="25" t="s">
        <v>219</v>
      </c>
      <c r="M186" s="25" t="s">
        <v>19</v>
      </c>
      <c r="N186" s="25"/>
    </row>
    <row r="187" spans="1:14" ht="18.95" customHeight="1">
      <c r="A187" s="9"/>
      <c r="B187" s="20">
        <v>181</v>
      </c>
      <c r="C187" s="29" t="s">
        <v>279</v>
      </c>
      <c r="D187" s="25" t="s">
        <v>280</v>
      </c>
      <c r="E187" s="25" t="s">
        <v>281</v>
      </c>
      <c r="F187" s="25" t="s">
        <v>282</v>
      </c>
      <c r="G187" s="25" t="s">
        <v>283</v>
      </c>
      <c r="H187" s="24">
        <v>461113.05899916939</v>
      </c>
      <c r="I187" s="24">
        <v>9058841.7315513492</v>
      </c>
      <c r="J187" s="25">
        <v>22</v>
      </c>
      <c r="K187" s="43">
        <v>18</v>
      </c>
      <c r="L187" s="25" t="s">
        <v>23</v>
      </c>
      <c r="M187" s="25">
        <v>2009</v>
      </c>
      <c r="N187" s="25"/>
    </row>
    <row r="188" spans="1:14" ht="18.95" customHeight="1">
      <c r="A188" s="9"/>
      <c r="B188" s="20">
        <v>182</v>
      </c>
      <c r="C188" s="29" t="s">
        <v>284</v>
      </c>
      <c r="D188" s="25" t="s">
        <v>280</v>
      </c>
      <c r="E188" s="25" t="s">
        <v>282</v>
      </c>
      <c r="F188" s="25" t="s">
        <v>282</v>
      </c>
      <c r="G188" s="25" t="s">
        <v>283</v>
      </c>
      <c r="H188" s="24">
        <v>458455.61270937719</v>
      </c>
      <c r="I188" s="24">
        <v>9056474.5339551773</v>
      </c>
      <c r="J188" s="25">
        <v>85</v>
      </c>
      <c r="K188" s="43">
        <v>15</v>
      </c>
      <c r="L188" s="25" t="s">
        <v>23</v>
      </c>
      <c r="M188" s="25">
        <v>2010</v>
      </c>
      <c r="N188" s="25"/>
    </row>
    <row r="189" spans="1:14" ht="18.95" customHeight="1">
      <c r="A189" s="9"/>
      <c r="B189" s="20">
        <v>183</v>
      </c>
      <c r="C189" s="29" t="s">
        <v>285</v>
      </c>
      <c r="D189" s="25" t="s">
        <v>286</v>
      </c>
      <c r="E189" s="25" t="s">
        <v>282</v>
      </c>
      <c r="F189" s="25" t="s">
        <v>282</v>
      </c>
      <c r="G189" s="25" t="s">
        <v>283</v>
      </c>
      <c r="H189" s="24">
        <v>459006.3809267396</v>
      </c>
      <c r="I189" s="24">
        <v>9055952.994889304</v>
      </c>
      <c r="J189" s="25">
        <v>53.1</v>
      </c>
      <c r="K189" s="43">
        <v>12</v>
      </c>
      <c r="L189" s="25" t="s">
        <v>29</v>
      </c>
      <c r="M189" s="25" t="s">
        <v>287</v>
      </c>
      <c r="N189" s="25"/>
    </row>
    <row r="190" spans="1:14" ht="18.95" customHeight="1">
      <c r="A190" s="9"/>
      <c r="B190" s="20">
        <v>184</v>
      </c>
      <c r="C190" s="29" t="s">
        <v>288</v>
      </c>
      <c r="D190" s="25" t="s">
        <v>289</v>
      </c>
      <c r="E190" s="25" t="s">
        <v>282</v>
      </c>
      <c r="F190" s="25" t="s">
        <v>282</v>
      </c>
      <c r="G190" s="25" t="s">
        <v>283</v>
      </c>
      <c r="H190" s="24">
        <v>461602.8735068629</v>
      </c>
      <c r="I190" s="24">
        <v>9058105.1328603216</v>
      </c>
      <c r="J190" s="25">
        <v>11.01</v>
      </c>
      <c r="K190" s="43">
        <v>18</v>
      </c>
      <c r="L190" s="25" t="s">
        <v>163</v>
      </c>
      <c r="M190" s="25">
        <v>2010</v>
      </c>
      <c r="N190" s="25"/>
    </row>
    <row r="191" spans="1:14" ht="18.95" customHeight="1">
      <c r="A191" s="9"/>
      <c r="B191" s="20">
        <v>185</v>
      </c>
      <c r="C191" s="29" t="s">
        <v>290</v>
      </c>
      <c r="D191" s="25" t="s">
        <v>291</v>
      </c>
      <c r="E191" s="25" t="s">
        <v>282</v>
      </c>
      <c r="F191" s="25" t="s">
        <v>282</v>
      </c>
      <c r="G191" s="25" t="s">
        <v>283</v>
      </c>
      <c r="H191" s="24">
        <v>461573.71759434213</v>
      </c>
      <c r="I191" s="24">
        <v>9056538.8890887778</v>
      </c>
      <c r="J191" s="25">
        <v>7.5</v>
      </c>
      <c r="K191" s="43">
        <v>10</v>
      </c>
      <c r="L191" s="25" t="s">
        <v>23</v>
      </c>
      <c r="M191" s="25">
        <v>2010</v>
      </c>
      <c r="N191" s="25"/>
    </row>
    <row r="192" spans="1:14" ht="18.95" customHeight="1">
      <c r="A192" s="9"/>
      <c r="B192" s="20">
        <v>186</v>
      </c>
      <c r="C192" s="29" t="s">
        <v>292</v>
      </c>
      <c r="D192" s="25" t="s">
        <v>293</v>
      </c>
      <c r="E192" s="25" t="s">
        <v>281</v>
      </c>
      <c r="F192" s="25" t="s">
        <v>282</v>
      </c>
      <c r="G192" s="25" t="s">
        <v>283</v>
      </c>
      <c r="H192" s="24">
        <v>460989.84380746091</v>
      </c>
      <c r="I192" s="24">
        <v>9059855.0533213634</v>
      </c>
      <c r="J192" s="25">
        <v>26.61</v>
      </c>
      <c r="K192" s="43">
        <v>18</v>
      </c>
      <c r="L192" s="25" t="s">
        <v>23</v>
      </c>
      <c r="M192" s="25">
        <v>2010</v>
      </c>
      <c r="N192" s="25"/>
    </row>
    <row r="193" spans="1:14" ht="18.95" customHeight="1">
      <c r="A193" s="9"/>
      <c r="B193" s="20">
        <v>187</v>
      </c>
      <c r="C193" s="29" t="s">
        <v>294</v>
      </c>
      <c r="D193" s="25" t="s">
        <v>280</v>
      </c>
      <c r="E193" s="25" t="s">
        <v>282</v>
      </c>
      <c r="F193" s="25" t="s">
        <v>282</v>
      </c>
      <c r="G193" s="25" t="s">
        <v>283</v>
      </c>
      <c r="H193" s="24">
        <v>458486.0629238853</v>
      </c>
      <c r="I193" s="24">
        <v>9056597.4047354124</v>
      </c>
      <c r="J193" s="25" t="s">
        <v>19</v>
      </c>
      <c r="K193" s="43">
        <v>15</v>
      </c>
      <c r="L193" s="25" t="s">
        <v>23</v>
      </c>
      <c r="M193" s="25">
        <v>2010</v>
      </c>
      <c r="N193" s="25"/>
    </row>
    <row r="194" spans="1:14" ht="18.95" customHeight="1">
      <c r="A194" s="9"/>
      <c r="B194" s="20">
        <v>188</v>
      </c>
      <c r="C194" s="29" t="s">
        <v>295</v>
      </c>
      <c r="D194" s="25" t="s">
        <v>93</v>
      </c>
      <c r="E194" s="25" t="s">
        <v>296</v>
      </c>
      <c r="F194" s="25" t="s">
        <v>296</v>
      </c>
      <c r="G194" s="25" t="s">
        <v>283</v>
      </c>
      <c r="H194" s="24">
        <v>465784.23193228251</v>
      </c>
      <c r="I194" s="24">
        <v>9066738.1973290518</v>
      </c>
      <c r="J194" s="25">
        <v>8.9</v>
      </c>
      <c r="K194" s="43">
        <v>15</v>
      </c>
      <c r="L194" s="25" t="s">
        <v>23</v>
      </c>
      <c r="M194" s="25">
        <v>2010</v>
      </c>
      <c r="N194" s="25"/>
    </row>
    <row r="195" spans="1:14" ht="18.95" customHeight="1">
      <c r="A195" s="9"/>
      <c r="B195" s="20">
        <v>189</v>
      </c>
      <c r="C195" s="29" t="s">
        <v>297</v>
      </c>
      <c r="D195" s="25" t="s">
        <v>19</v>
      </c>
      <c r="E195" s="25" t="s">
        <v>281</v>
      </c>
      <c r="F195" s="25" t="s">
        <v>282</v>
      </c>
      <c r="G195" s="25" t="s">
        <v>283</v>
      </c>
      <c r="H195" s="24">
        <v>464105.46899999998</v>
      </c>
      <c r="I195" s="24">
        <v>9063174.4979999997</v>
      </c>
      <c r="J195" s="25">
        <v>29.92</v>
      </c>
      <c r="K195" s="43">
        <v>15</v>
      </c>
      <c r="L195" s="25" t="s">
        <v>23</v>
      </c>
      <c r="M195" s="25">
        <v>2010</v>
      </c>
      <c r="N195" s="25"/>
    </row>
    <row r="196" spans="1:14" ht="18.95" customHeight="1">
      <c r="A196" s="9"/>
      <c r="B196" s="20">
        <v>190</v>
      </c>
      <c r="C196" s="29" t="s">
        <v>298</v>
      </c>
      <c r="D196" s="25" t="s">
        <v>286</v>
      </c>
      <c r="E196" s="25" t="s">
        <v>282</v>
      </c>
      <c r="F196" s="25" t="s">
        <v>282</v>
      </c>
      <c r="G196" s="25" t="s">
        <v>283</v>
      </c>
      <c r="H196" s="24">
        <v>459891.63081818231</v>
      </c>
      <c r="I196" s="24">
        <v>9057305.089491317</v>
      </c>
      <c r="J196" s="25">
        <v>29.8</v>
      </c>
      <c r="K196" s="43">
        <v>15</v>
      </c>
      <c r="L196" s="25" t="s">
        <v>23</v>
      </c>
      <c r="M196" s="25">
        <v>2010</v>
      </c>
      <c r="N196" s="25"/>
    </row>
    <row r="197" spans="1:14" ht="18.95" customHeight="1">
      <c r="A197" s="9"/>
      <c r="B197" s="20">
        <v>191</v>
      </c>
      <c r="C197" s="29" t="s">
        <v>299</v>
      </c>
      <c r="D197" s="25" t="s">
        <v>286</v>
      </c>
      <c r="E197" s="25" t="s">
        <v>282</v>
      </c>
      <c r="F197" s="25" t="s">
        <v>282</v>
      </c>
      <c r="G197" s="25" t="s">
        <v>283</v>
      </c>
      <c r="H197" s="24">
        <v>462245.90707008733</v>
      </c>
      <c r="I197" s="24">
        <v>9056938.7234895546</v>
      </c>
      <c r="J197" s="25">
        <v>5</v>
      </c>
      <c r="K197" s="25">
        <v>12</v>
      </c>
      <c r="L197" s="25" t="s">
        <v>23</v>
      </c>
      <c r="M197" s="25">
        <v>2010</v>
      </c>
      <c r="N197" s="25"/>
    </row>
    <row r="198" spans="1:14" ht="18.95" customHeight="1">
      <c r="A198" s="9"/>
      <c r="B198" s="20">
        <v>192</v>
      </c>
      <c r="C198" s="29" t="s">
        <v>300</v>
      </c>
      <c r="D198" s="25" t="s">
        <v>286</v>
      </c>
      <c r="E198" s="25" t="s">
        <v>282</v>
      </c>
      <c r="F198" s="25" t="s">
        <v>282</v>
      </c>
      <c r="G198" s="25" t="s">
        <v>283</v>
      </c>
      <c r="H198" s="24">
        <v>462385.43599999999</v>
      </c>
      <c r="I198" s="24">
        <v>9058044.4110000003</v>
      </c>
      <c r="J198" s="25">
        <v>8.2420000000000009</v>
      </c>
      <c r="K198" s="25">
        <v>6.2</v>
      </c>
      <c r="L198" s="25" t="s">
        <v>23</v>
      </c>
      <c r="M198" s="25">
        <v>2010</v>
      </c>
      <c r="N198" s="25"/>
    </row>
    <row r="199" spans="1:14" ht="18.95" customHeight="1">
      <c r="A199" s="9"/>
      <c r="B199" s="20">
        <v>193</v>
      </c>
      <c r="C199" s="29" t="s">
        <v>301</v>
      </c>
      <c r="D199" s="25" t="s">
        <v>286</v>
      </c>
      <c r="E199" s="25" t="s">
        <v>296</v>
      </c>
      <c r="F199" s="25" t="s">
        <v>296</v>
      </c>
      <c r="G199" s="25" t="s">
        <v>283</v>
      </c>
      <c r="H199" s="24">
        <v>466885.01721897244</v>
      </c>
      <c r="I199" s="24">
        <v>9066739.0600273404</v>
      </c>
      <c r="J199" s="25">
        <v>10</v>
      </c>
      <c r="K199" s="25">
        <v>16</v>
      </c>
      <c r="L199" s="25" t="s">
        <v>23</v>
      </c>
      <c r="M199" s="25">
        <v>2010</v>
      </c>
      <c r="N199" s="25"/>
    </row>
    <row r="200" spans="1:14" ht="18.95" customHeight="1">
      <c r="A200" s="9"/>
      <c r="B200" s="20">
        <v>194</v>
      </c>
      <c r="C200" s="29" t="s">
        <v>302</v>
      </c>
      <c r="D200" s="25" t="s">
        <v>303</v>
      </c>
      <c r="E200" s="25" t="s">
        <v>296</v>
      </c>
      <c r="F200" s="25" t="s">
        <v>296</v>
      </c>
      <c r="G200" s="25" t="s">
        <v>283</v>
      </c>
      <c r="H200" s="24">
        <v>467204</v>
      </c>
      <c r="I200" s="24">
        <v>9077673</v>
      </c>
      <c r="J200" s="25" t="s">
        <v>19</v>
      </c>
      <c r="K200" s="25">
        <v>15.14</v>
      </c>
      <c r="L200" s="25" t="s">
        <v>163</v>
      </c>
      <c r="M200" s="25">
        <v>2010</v>
      </c>
      <c r="N200" s="25"/>
    </row>
    <row r="201" spans="1:14" ht="18.95" customHeight="1">
      <c r="A201" s="9"/>
      <c r="B201" s="20">
        <v>195</v>
      </c>
      <c r="C201" s="29" t="s">
        <v>304</v>
      </c>
      <c r="D201" s="25" t="s">
        <v>303</v>
      </c>
      <c r="E201" s="25" t="s">
        <v>296</v>
      </c>
      <c r="F201" s="25" t="s">
        <v>296</v>
      </c>
      <c r="G201" s="25" t="s">
        <v>283</v>
      </c>
      <c r="H201" s="24">
        <v>466919</v>
      </c>
      <c r="I201" s="24">
        <v>9077425</v>
      </c>
      <c r="J201" s="25" t="s">
        <v>19</v>
      </c>
      <c r="K201" s="25">
        <v>12.11</v>
      </c>
      <c r="L201" s="25" t="s">
        <v>23</v>
      </c>
      <c r="M201" s="25">
        <v>2010</v>
      </c>
      <c r="N201" s="25"/>
    </row>
    <row r="202" spans="1:14" ht="18.95" customHeight="1">
      <c r="A202" s="9"/>
      <c r="B202" s="20">
        <v>196</v>
      </c>
      <c r="C202" s="29" t="s">
        <v>305</v>
      </c>
      <c r="D202" s="25" t="s">
        <v>306</v>
      </c>
      <c r="E202" s="25" t="s">
        <v>281</v>
      </c>
      <c r="F202" s="25" t="s">
        <v>282</v>
      </c>
      <c r="G202" s="25" t="s">
        <v>283</v>
      </c>
      <c r="H202" s="24">
        <v>464623.7084590965</v>
      </c>
      <c r="I202" s="24">
        <v>9065017.5008001737</v>
      </c>
      <c r="J202" s="25">
        <v>21.13</v>
      </c>
      <c r="K202" s="43">
        <v>18</v>
      </c>
      <c r="L202" s="25" t="s">
        <v>23</v>
      </c>
      <c r="M202" s="25">
        <v>2010</v>
      </c>
      <c r="N202" s="25"/>
    </row>
    <row r="203" spans="1:14" ht="18.95" customHeight="1">
      <c r="A203" s="9"/>
      <c r="B203" s="20">
        <v>197</v>
      </c>
      <c r="C203" s="29" t="s">
        <v>307</v>
      </c>
      <c r="D203" s="25" t="s">
        <v>293</v>
      </c>
      <c r="E203" s="25" t="s">
        <v>282</v>
      </c>
      <c r="F203" s="25" t="s">
        <v>282</v>
      </c>
      <c r="G203" s="25" t="s">
        <v>283</v>
      </c>
      <c r="H203" s="24">
        <v>458791.82579486241</v>
      </c>
      <c r="I203" s="24">
        <v>9056536.281901354</v>
      </c>
      <c r="J203" s="25">
        <v>55</v>
      </c>
      <c r="K203" s="43">
        <v>15</v>
      </c>
      <c r="L203" s="25" t="s">
        <v>23</v>
      </c>
      <c r="M203" s="25">
        <v>2010</v>
      </c>
      <c r="N203" s="25"/>
    </row>
    <row r="204" spans="1:14" ht="18.95" customHeight="1">
      <c r="A204" s="19"/>
      <c r="B204" s="20">
        <v>198</v>
      </c>
      <c r="C204" s="29" t="s">
        <v>308</v>
      </c>
      <c r="D204" s="25" t="s">
        <v>309</v>
      </c>
      <c r="E204" s="25" t="s">
        <v>282</v>
      </c>
      <c r="F204" s="25" t="s">
        <v>282</v>
      </c>
      <c r="G204" s="25" t="s">
        <v>283</v>
      </c>
      <c r="H204" s="24">
        <v>458916.21793482697</v>
      </c>
      <c r="I204" s="24">
        <v>9054355.9742562603</v>
      </c>
      <c r="J204" s="25">
        <v>48.02</v>
      </c>
      <c r="K204" s="43">
        <v>16</v>
      </c>
      <c r="L204" s="25" t="s">
        <v>23</v>
      </c>
      <c r="M204" s="25">
        <v>2010</v>
      </c>
      <c r="N204" s="25"/>
    </row>
    <row r="205" spans="1:14" ht="18.95" customHeight="1">
      <c r="A205" s="19"/>
      <c r="B205" s="20">
        <v>199</v>
      </c>
      <c r="C205" s="29" t="s">
        <v>310</v>
      </c>
      <c r="D205" s="25" t="s">
        <v>311</v>
      </c>
      <c r="E205" s="25" t="s">
        <v>282</v>
      </c>
      <c r="F205" s="25" t="s">
        <v>282</v>
      </c>
      <c r="G205" s="25" t="s">
        <v>283</v>
      </c>
      <c r="H205" s="24">
        <v>457663.11492905626</v>
      </c>
      <c r="I205" s="24">
        <v>9054139.7689351197</v>
      </c>
      <c r="J205" s="25" t="s">
        <v>19</v>
      </c>
      <c r="K205" s="43">
        <v>16</v>
      </c>
      <c r="L205" s="25" t="s">
        <v>23</v>
      </c>
      <c r="M205" s="25" t="s">
        <v>312</v>
      </c>
      <c r="N205" s="25"/>
    </row>
    <row r="206" spans="1:14" ht="18.95" customHeight="1">
      <c r="A206" s="19"/>
      <c r="B206" s="20">
        <v>200</v>
      </c>
      <c r="C206" s="29" t="s">
        <v>313</v>
      </c>
      <c r="D206" s="25" t="s">
        <v>303</v>
      </c>
      <c r="E206" s="25" t="s">
        <v>296</v>
      </c>
      <c r="F206" s="25" t="s">
        <v>296</v>
      </c>
      <c r="G206" s="25" t="s">
        <v>283</v>
      </c>
      <c r="H206" s="24">
        <v>466264</v>
      </c>
      <c r="I206" s="24">
        <v>9078106</v>
      </c>
      <c r="J206" s="25" t="s">
        <v>19</v>
      </c>
      <c r="K206" s="43">
        <v>12</v>
      </c>
      <c r="L206" s="25" t="s">
        <v>23</v>
      </c>
      <c r="M206" s="25" t="s">
        <v>314</v>
      </c>
      <c r="N206" s="25"/>
    </row>
    <row r="207" spans="1:14" ht="18.95" customHeight="1">
      <c r="A207" s="19"/>
      <c r="B207" s="20">
        <v>201</v>
      </c>
      <c r="C207" s="29" t="s">
        <v>315</v>
      </c>
      <c r="D207" s="25" t="s">
        <v>303</v>
      </c>
      <c r="E207" s="25" t="s">
        <v>281</v>
      </c>
      <c r="F207" s="25" t="s">
        <v>282</v>
      </c>
      <c r="G207" s="25" t="s">
        <v>283</v>
      </c>
      <c r="H207" s="24">
        <v>464671</v>
      </c>
      <c r="I207" s="24">
        <v>9065329</v>
      </c>
      <c r="J207" s="25" t="s">
        <v>19</v>
      </c>
      <c r="K207" s="43">
        <v>16</v>
      </c>
      <c r="L207" s="25" t="s">
        <v>23</v>
      </c>
      <c r="M207" s="25" t="s">
        <v>316</v>
      </c>
      <c r="N207" s="25"/>
    </row>
    <row r="208" spans="1:14" ht="18.95" customHeight="1">
      <c r="A208" s="19"/>
      <c r="B208" s="20">
        <v>202</v>
      </c>
      <c r="C208" s="29" t="s">
        <v>317</v>
      </c>
      <c r="D208" s="25" t="s">
        <v>293</v>
      </c>
      <c r="E208" s="25" t="s">
        <v>281</v>
      </c>
      <c r="F208" s="25" t="s">
        <v>282</v>
      </c>
      <c r="G208" s="25" t="s">
        <v>283</v>
      </c>
      <c r="H208" s="24">
        <v>461021.2309776459</v>
      </c>
      <c r="I208" s="24">
        <v>9058964.4881709181</v>
      </c>
      <c r="J208" s="25">
        <v>23.35</v>
      </c>
      <c r="K208" s="43">
        <v>16</v>
      </c>
      <c r="L208" s="25" t="s">
        <v>23</v>
      </c>
      <c r="M208" s="25" t="s">
        <v>58</v>
      </c>
      <c r="N208" s="25"/>
    </row>
    <row r="209" spans="1:14" ht="18.95" customHeight="1">
      <c r="A209" s="19"/>
      <c r="B209" s="20">
        <v>203</v>
      </c>
      <c r="C209" s="29" t="s">
        <v>318</v>
      </c>
      <c r="D209" s="25" t="s">
        <v>293</v>
      </c>
      <c r="E209" s="25" t="s">
        <v>319</v>
      </c>
      <c r="F209" s="25" t="s">
        <v>296</v>
      </c>
      <c r="G209" s="25" t="s">
        <v>283</v>
      </c>
      <c r="H209" s="24">
        <v>462652.64980592055</v>
      </c>
      <c r="I209" s="24">
        <v>9081445.6197535191</v>
      </c>
      <c r="J209" s="25">
        <v>13.87</v>
      </c>
      <c r="K209" s="43">
        <v>18</v>
      </c>
      <c r="L209" s="25" t="s">
        <v>23</v>
      </c>
      <c r="M209" s="25" t="s">
        <v>58</v>
      </c>
      <c r="N209" s="25"/>
    </row>
    <row r="210" spans="1:14" ht="18.95" customHeight="1">
      <c r="A210" s="19"/>
      <c r="B210" s="20">
        <v>204</v>
      </c>
      <c r="C210" s="29" t="s">
        <v>320</v>
      </c>
      <c r="D210" s="25" t="s">
        <v>286</v>
      </c>
      <c r="E210" s="25" t="s">
        <v>282</v>
      </c>
      <c r="F210" s="25" t="s">
        <v>282</v>
      </c>
      <c r="G210" s="25" t="s">
        <v>283</v>
      </c>
      <c r="H210" s="24">
        <v>461878.09792324901</v>
      </c>
      <c r="I210" s="24">
        <v>9058013.249912085</v>
      </c>
      <c r="J210" s="25">
        <v>8.6</v>
      </c>
      <c r="K210" s="43">
        <v>10</v>
      </c>
      <c r="L210" s="25" t="s">
        <v>29</v>
      </c>
      <c r="M210" s="25">
        <v>2011</v>
      </c>
      <c r="N210" s="25"/>
    </row>
    <row r="211" spans="1:14" ht="18.95" customHeight="1">
      <c r="A211" s="19"/>
      <c r="B211" s="20">
        <v>205</v>
      </c>
      <c r="C211" s="29" t="s">
        <v>321</v>
      </c>
      <c r="D211" s="25" t="s">
        <v>286</v>
      </c>
      <c r="E211" s="25" t="s">
        <v>281</v>
      </c>
      <c r="F211" s="25" t="s">
        <v>282</v>
      </c>
      <c r="G211" s="25" t="s">
        <v>283</v>
      </c>
      <c r="H211" s="24">
        <v>461612</v>
      </c>
      <c r="I211" s="24">
        <v>9059433</v>
      </c>
      <c r="J211" s="25" t="s">
        <v>19</v>
      </c>
      <c r="K211" s="25">
        <v>12.5</v>
      </c>
      <c r="L211" s="25" t="s">
        <v>23</v>
      </c>
      <c r="M211" s="25">
        <v>2011</v>
      </c>
      <c r="N211" s="25"/>
    </row>
    <row r="212" spans="1:14" ht="18.95" customHeight="1">
      <c r="A212" s="33"/>
      <c r="B212" s="20">
        <v>206</v>
      </c>
      <c r="C212" s="29" t="s">
        <v>322</v>
      </c>
      <c r="D212" s="25" t="s">
        <v>286</v>
      </c>
      <c r="E212" s="25" t="s">
        <v>281</v>
      </c>
      <c r="F212" s="25" t="s">
        <v>282</v>
      </c>
      <c r="G212" s="25" t="s">
        <v>283</v>
      </c>
      <c r="H212" s="24">
        <v>465845.50879369589</v>
      </c>
      <c r="I212" s="24">
        <v>9066584.6966298837</v>
      </c>
      <c r="J212" s="25">
        <v>8.82</v>
      </c>
      <c r="K212" s="43">
        <v>18</v>
      </c>
      <c r="L212" s="25" t="s">
        <v>23</v>
      </c>
      <c r="M212" s="25">
        <v>2011</v>
      </c>
      <c r="N212" s="25"/>
    </row>
    <row r="213" spans="1:14" ht="18.95" customHeight="1">
      <c r="A213" s="19"/>
      <c r="B213" s="20">
        <v>207</v>
      </c>
      <c r="C213" s="29" t="s">
        <v>323</v>
      </c>
      <c r="D213" s="25" t="s">
        <v>303</v>
      </c>
      <c r="E213" s="25" t="s">
        <v>281</v>
      </c>
      <c r="F213" s="25" t="s">
        <v>282</v>
      </c>
      <c r="G213" s="25" t="s">
        <v>283</v>
      </c>
      <c r="H213" s="24">
        <v>462944.16971852083</v>
      </c>
      <c r="I213" s="24">
        <v>9062528.5710129067</v>
      </c>
      <c r="J213" s="25">
        <v>17.7</v>
      </c>
      <c r="K213" s="43">
        <v>10</v>
      </c>
      <c r="L213" s="25" t="s">
        <v>23</v>
      </c>
      <c r="M213" s="25">
        <v>2011</v>
      </c>
      <c r="N213" s="25"/>
    </row>
    <row r="214" spans="1:14" ht="18.95" customHeight="1">
      <c r="A214" s="19"/>
      <c r="B214" s="20">
        <v>208</v>
      </c>
      <c r="C214" s="29" t="s">
        <v>324</v>
      </c>
      <c r="D214" s="25" t="s">
        <v>306</v>
      </c>
      <c r="E214" s="25" t="s">
        <v>281</v>
      </c>
      <c r="F214" s="25" t="s">
        <v>282</v>
      </c>
      <c r="G214" s="25" t="s">
        <v>283</v>
      </c>
      <c r="H214" s="24">
        <v>465692.96593316772</v>
      </c>
      <c r="I214" s="24">
        <v>9066154.6364383493</v>
      </c>
      <c r="J214" s="25">
        <v>11.04</v>
      </c>
      <c r="K214" s="43">
        <v>12</v>
      </c>
      <c r="L214" s="25" t="s">
        <v>23</v>
      </c>
      <c r="M214" s="25">
        <v>2011</v>
      </c>
      <c r="N214" s="25"/>
    </row>
    <row r="215" spans="1:14" ht="18.95" customHeight="1">
      <c r="A215" s="44"/>
      <c r="B215" s="20">
        <v>209</v>
      </c>
      <c r="C215" s="29" t="s">
        <v>325</v>
      </c>
      <c r="D215" s="25" t="s">
        <v>326</v>
      </c>
      <c r="E215" s="25" t="s">
        <v>281</v>
      </c>
      <c r="F215" s="25" t="s">
        <v>282</v>
      </c>
      <c r="G215" s="25" t="s">
        <v>283</v>
      </c>
      <c r="H215" s="24">
        <v>460806.46466368536</v>
      </c>
      <c r="I215" s="24">
        <v>9059793.4648812115</v>
      </c>
      <c r="J215" s="25">
        <v>29.92</v>
      </c>
      <c r="K215" s="43">
        <v>15</v>
      </c>
      <c r="L215" s="25" t="s">
        <v>23</v>
      </c>
      <c r="M215" s="25">
        <v>2011</v>
      </c>
      <c r="N215" s="25"/>
    </row>
    <row r="216" spans="1:14" ht="18.95" customHeight="1">
      <c r="A216" s="44"/>
      <c r="B216" s="20">
        <v>210</v>
      </c>
      <c r="C216" s="29" t="s">
        <v>327</v>
      </c>
      <c r="D216" s="25" t="s">
        <v>326</v>
      </c>
      <c r="E216" s="25" t="s">
        <v>281</v>
      </c>
      <c r="F216" s="25" t="s">
        <v>282</v>
      </c>
      <c r="G216" s="25" t="s">
        <v>283</v>
      </c>
      <c r="H216" s="24">
        <v>461570.58462971321</v>
      </c>
      <c r="I216" s="24">
        <v>9060009.1312471293</v>
      </c>
      <c r="J216" s="25">
        <v>32.57</v>
      </c>
      <c r="K216" s="43">
        <v>15</v>
      </c>
      <c r="L216" s="25" t="s">
        <v>23</v>
      </c>
      <c r="M216" s="25">
        <v>2011</v>
      </c>
      <c r="N216" s="25"/>
    </row>
    <row r="217" spans="1:14" ht="18.95" customHeight="1">
      <c r="A217" s="44"/>
      <c r="B217" s="20">
        <v>211</v>
      </c>
      <c r="C217" s="29" t="s">
        <v>328</v>
      </c>
      <c r="D217" s="25" t="s">
        <v>326</v>
      </c>
      <c r="E217" s="25" t="s">
        <v>281</v>
      </c>
      <c r="F217" s="25" t="s">
        <v>282</v>
      </c>
      <c r="G217" s="25" t="s">
        <v>283</v>
      </c>
      <c r="H217" s="24">
        <v>461295.26314940176</v>
      </c>
      <c r="I217" s="24">
        <v>9060193.142939223</v>
      </c>
      <c r="J217" s="25">
        <v>33.17</v>
      </c>
      <c r="K217" s="43">
        <v>12</v>
      </c>
      <c r="L217" s="25" t="s">
        <v>23</v>
      </c>
      <c r="M217" s="25">
        <v>2011</v>
      </c>
      <c r="N217" s="25"/>
    </row>
    <row r="218" spans="1:14" ht="18.95" customHeight="1">
      <c r="A218" s="44"/>
      <c r="B218" s="20">
        <v>212</v>
      </c>
      <c r="C218" s="29" t="s">
        <v>329</v>
      </c>
      <c r="D218" s="25" t="s">
        <v>330</v>
      </c>
      <c r="E218" s="25" t="s">
        <v>282</v>
      </c>
      <c r="F218" s="25" t="s">
        <v>282</v>
      </c>
      <c r="G218" s="25" t="s">
        <v>283</v>
      </c>
      <c r="H218" s="24">
        <v>460624.44862196111</v>
      </c>
      <c r="I218" s="24">
        <v>9058257.7896408532</v>
      </c>
      <c r="J218" s="25">
        <v>44.3</v>
      </c>
      <c r="K218" s="43">
        <v>15</v>
      </c>
      <c r="L218" s="25" t="s">
        <v>23</v>
      </c>
      <c r="M218" s="25">
        <v>2011</v>
      </c>
      <c r="N218" s="25"/>
    </row>
    <row r="219" spans="1:14" ht="18.95" customHeight="1">
      <c r="A219" s="44"/>
      <c r="B219" s="20">
        <v>213</v>
      </c>
      <c r="C219" s="29" t="s">
        <v>331</v>
      </c>
      <c r="D219" s="25" t="s">
        <v>93</v>
      </c>
      <c r="E219" s="25" t="s">
        <v>296</v>
      </c>
      <c r="F219" s="25" t="s">
        <v>296</v>
      </c>
      <c r="G219" s="25" t="s">
        <v>283</v>
      </c>
      <c r="H219" s="24">
        <v>465989.35796974954</v>
      </c>
      <c r="I219" s="24">
        <v>9078070.2793680653</v>
      </c>
      <c r="J219" s="25">
        <v>5.85</v>
      </c>
      <c r="K219" s="43">
        <v>12</v>
      </c>
      <c r="L219" s="25" t="s">
        <v>23</v>
      </c>
      <c r="M219" s="25">
        <v>2011</v>
      </c>
      <c r="N219" s="25"/>
    </row>
    <row r="220" spans="1:14" ht="18.95" customHeight="1">
      <c r="A220" s="44"/>
      <c r="B220" s="20">
        <v>214</v>
      </c>
      <c r="C220" s="29" t="s">
        <v>332</v>
      </c>
      <c r="D220" s="25" t="s">
        <v>286</v>
      </c>
      <c r="E220" s="25" t="s">
        <v>282</v>
      </c>
      <c r="F220" s="25" t="s">
        <v>282</v>
      </c>
      <c r="G220" s="25" t="s">
        <v>283</v>
      </c>
      <c r="H220" s="24">
        <v>459159.61428813043</v>
      </c>
      <c r="I220" s="24">
        <v>9055553.9093998391</v>
      </c>
      <c r="J220" s="25">
        <v>29.4</v>
      </c>
      <c r="K220" s="43">
        <v>15</v>
      </c>
      <c r="L220" s="25" t="s">
        <v>23</v>
      </c>
      <c r="M220" s="25" t="s">
        <v>333</v>
      </c>
      <c r="N220" s="25"/>
    </row>
    <row r="221" spans="1:14" ht="18.95" customHeight="1">
      <c r="A221" s="44"/>
      <c r="B221" s="20">
        <v>215</v>
      </c>
      <c r="C221" s="29" t="s">
        <v>334</v>
      </c>
      <c r="D221" s="25" t="s">
        <v>280</v>
      </c>
      <c r="E221" s="25" t="s">
        <v>296</v>
      </c>
      <c r="F221" s="25" t="s">
        <v>296</v>
      </c>
      <c r="G221" s="25" t="s">
        <v>283</v>
      </c>
      <c r="H221" s="24">
        <v>465692.18100010522</v>
      </c>
      <c r="I221" s="24">
        <v>9067137.3525181003</v>
      </c>
      <c r="J221" s="25">
        <v>28.07</v>
      </c>
      <c r="K221" s="43">
        <v>3.0241935483870983</v>
      </c>
      <c r="L221" s="25" t="s">
        <v>23</v>
      </c>
      <c r="M221" s="25" t="s">
        <v>333</v>
      </c>
      <c r="N221" s="25"/>
    </row>
    <row r="222" spans="1:14" ht="18.95" customHeight="1">
      <c r="A222" s="44"/>
      <c r="B222" s="20">
        <v>216</v>
      </c>
      <c r="C222" s="29" t="s">
        <v>335</v>
      </c>
      <c r="D222" s="25" t="s">
        <v>286</v>
      </c>
      <c r="E222" s="25" t="s">
        <v>282</v>
      </c>
      <c r="F222" s="25" t="s">
        <v>282</v>
      </c>
      <c r="G222" s="25" t="s">
        <v>283</v>
      </c>
      <c r="H222" s="24">
        <v>462000.82181650179</v>
      </c>
      <c r="I222" s="24">
        <v>9057521.997646004</v>
      </c>
      <c r="J222" s="25">
        <v>7.05</v>
      </c>
      <c r="K222" s="43">
        <v>10</v>
      </c>
      <c r="L222" s="25" t="s">
        <v>23</v>
      </c>
      <c r="M222" s="25">
        <v>2012</v>
      </c>
      <c r="N222" s="25"/>
    </row>
    <row r="223" spans="1:14" ht="18.95" customHeight="1">
      <c r="A223" s="44"/>
      <c r="B223" s="20">
        <v>217</v>
      </c>
      <c r="C223" s="29" t="s">
        <v>336</v>
      </c>
      <c r="D223" s="25">
        <v>2010</v>
      </c>
      <c r="E223" s="25" t="s">
        <v>282</v>
      </c>
      <c r="F223" s="25" t="s">
        <v>282</v>
      </c>
      <c r="G223" s="25" t="s">
        <v>283</v>
      </c>
      <c r="H223" s="24">
        <v>462385.43599999999</v>
      </c>
      <c r="I223" s="24">
        <v>9058044.4110000003</v>
      </c>
      <c r="J223" s="25" t="s">
        <v>19</v>
      </c>
      <c r="K223" s="43">
        <v>10</v>
      </c>
      <c r="L223" s="25" t="s">
        <v>23</v>
      </c>
      <c r="M223" s="25">
        <v>2012</v>
      </c>
      <c r="N223" s="25"/>
    </row>
    <row r="224" spans="1:14" ht="18.95" customHeight="1">
      <c r="A224" s="44"/>
      <c r="B224" s="20">
        <v>218</v>
      </c>
      <c r="C224" s="29" t="s">
        <v>337</v>
      </c>
      <c r="D224" s="25">
        <v>2010</v>
      </c>
      <c r="E224" s="25" t="s">
        <v>281</v>
      </c>
      <c r="F224" s="25" t="s">
        <v>282</v>
      </c>
      <c r="G224" s="25" t="s">
        <v>283</v>
      </c>
      <c r="H224" s="24">
        <v>461724.41338352248</v>
      </c>
      <c r="I224" s="24">
        <v>9058934.4157096166</v>
      </c>
      <c r="J224" s="25">
        <v>13.6</v>
      </c>
      <c r="K224" s="43">
        <v>15</v>
      </c>
      <c r="L224" s="25" t="s">
        <v>23</v>
      </c>
      <c r="M224" s="25">
        <v>2012</v>
      </c>
      <c r="N224" s="25"/>
    </row>
    <row r="225" spans="1:14" ht="18.95" customHeight="1">
      <c r="A225" s="44"/>
      <c r="B225" s="20">
        <v>219</v>
      </c>
      <c r="C225" s="29" t="s">
        <v>338</v>
      </c>
      <c r="D225" s="25">
        <v>2010</v>
      </c>
      <c r="E225" s="25" t="s">
        <v>281</v>
      </c>
      <c r="F225" s="25" t="s">
        <v>282</v>
      </c>
      <c r="G225" s="25" t="s">
        <v>283</v>
      </c>
      <c r="H225" s="24">
        <v>462397.26648489811</v>
      </c>
      <c r="I225" s="24">
        <v>9058627.9140054584</v>
      </c>
      <c r="J225" s="25">
        <v>6.8</v>
      </c>
      <c r="K225" s="43">
        <v>15</v>
      </c>
      <c r="L225" s="25" t="s">
        <v>23</v>
      </c>
      <c r="M225" s="25">
        <v>2012</v>
      </c>
      <c r="N225" s="25"/>
    </row>
    <row r="226" spans="1:14" ht="18.95" customHeight="1">
      <c r="A226" s="44"/>
      <c r="B226" s="20">
        <v>220</v>
      </c>
      <c r="C226" s="29" t="s">
        <v>339</v>
      </c>
      <c r="D226" s="25">
        <v>2011</v>
      </c>
      <c r="E226" s="25" t="s">
        <v>281</v>
      </c>
      <c r="F226" s="25" t="s">
        <v>282</v>
      </c>
      <c r="G226" s="25" t="s">
        <v>283</v>
      </c>
      <c r="H226" s="24">
        <v>461632.25515426334</v>
      </c>
      <c r="I226" s="24">
        <v>9059425.694683414</v>
      </c>
      <c r="J226" s="25">
        <v>15.21</v>
      </c>
      <c r="K226" s="43">
        <v>12</v>
      </c>
      <c r="L226" s="25" t="s">
        <v>23</v>
      </c>
      <c r="M226" s="25">
        <v>2012</v>
      </c>
      <c r="N226" s="25"/>
    </row>
    <row r="227" spans="1:14" ht="18.95" customHeight="1">
      <c r="A227" s="44"/>
      <c r="B227" s="20">
        <v>221</v>
      </c>
      <c r="C227" s="29" t="s">
        <v>340</v>
      </c>
      <c r="D227" s="25">
        <v>2011</v>
      </c>
      <c r="E227" s="25" t="s">
        <v>281</v>
      </c>
      <c r="F227" s="25" t="s">
        <v>282</v>
      </c>
      <c r="G227" s="25" t="s">
        <v>283</v>
      </c>
      <c r="H227" s="24">
        <v>462421</v>
      </c>
      <c r="I227" s="24">
        <v>9059418</v>
      </c>
      <c r="J227" s="25" t="s">
        <v>19</v>
      </c>
      <c r="K227" s="43">
        <v>18</v>
      </c>
      <c r="L227" s="25" t="s">
        <v>23</v>
      </c>
      <c r="M227" s="25">
        <v>2012</v>
      </c>
      <c r="N227" s="25"/>
    </row>
    <row r="228" spans="1:14" ht="18.95" customHeight="1">
      <c r="A228" s="44"/>
      <c r="B228" s="20">
        <v>222</v>
      </c>
      <c r="C228" s="29" t="s">
        <v>341</v>
      </c>
      <c r="D228" s="25" t="s">
        <v>303</v>
      </c>
      <c r="E228" s="25" t="s">
        <v>282</v>
      </c>
      <c r="F228" s="25" t="s">
        <v>282</v>
      </c>
      <c r="G228" s="25" t="s">
        <v>283</v>
      </c>
      <c r="H228" s="24">
        <v>460808.10362972075</v>
      </c>
      <c r="I228" s="24">
        <v>9058012.2778807394</v>
      </c>
      <c r="J228" s="25">
        <v>17.579999999999998</v>
      </c>
      <c r="K228" s="43">
        <v>15</v>
      </c>
      <c r="L228" s="25" t="s">
        <v>23</v>
      </c>
      <c r="M228" s="25">
        <v>2013</v>
      </c>
      <c r="N228" s="25"/>
    </row>
    <row r="229" spans="1:14" ht="18.95" customHeight="1">
      <c r="A229" s="44"/>
      <c r="B229" s="20">
        <v>223</v>
      </c>
      <c r="C229" s="29" t="s">
        <v>342</v>
      </c>
      <c r="D229" s="25" t="s">
        <v>303</v>
      </c>
      <c r="E229" s="25" t="s">
        <v>296</v>
      </c>
      <c r="F229" s="25" t="s">
        <v>296</v>
      </c>
      <c r="G229" s="25" t="s">
        <v>283</v>
      </c>
      <c r="H229" s="24">
        <v>466220</v>
      </c>
      <c r="I229" s="24">
        <v>9067201</v>
      </c>
      <c r="J229" s="25" t="s">
        <v>19</v>
      </c>
      <c r="K229" s="25">
        <v>15.14</v>
      </c>
      <c r="L229" s="25" t="s">
        <v>23</v>
      </c>
      <c r="M229" s="25">
        <v>2013</v>
      </c>
      <c r="N229" s="25"/>
    </row>
    <row r="230" spans="1:14" ht="18.95" customHeight="1">
      <c r="A230" s="44"/>
      <c r="B230" s="20">
        <v>224</v>
      </c>
      <c r="C230" s="29" t="s">
        <v>343</v>
      </c>
      <c r="D230" s="25" t="s">
        <v>293</v>
      </c>
      <c r="E230" s="25" t="s">
        <v>281</v>
      </c>
      <c r="F230" s="25" t="s">
        <v>282</v>
      </c>
      <c r="G230" s="25" t="s">
        <v>283</v>
      </c>
      <c r="H230" s="24">
        <v>461265.4715746693</v>
      </c>
      <c r="I230" s="24">
        <v>9059333.2325197272</v>
      </c>
      <c r="J230" s="25">
        <v>21.19</v>
      </c>
      <c r="K230" s="43">
        <v>16</v>
      </c>
      <c r="L230" s="25" t="s">
        <v>23</v>
      </c>
      <c r="M230" s="25">
        <v>2011</v>
      </c>
      <c r="N230" s="25"/>
    </row>
    <row r="231" spans="1:14" ht="18.95" customHeight="1">
      <c r="A231" s="44"/>
      <c r="B231" s="20">
        <v>225</v>
      </c>
      <c r="C231" s="29" t="s">
        <v>344</v>
      </c>
      <c r="D231" s="25">
        <v>2002</v>
      </c>
      <c r="E231" s="25" t="s">
        <v>296</v>
      </c>
      <c r="F231" s="25" t="s">
        <v>296</v>
      </c>
      <c r="G231" s="25" t="s">
        <v>283</v>
      </c>
      <c r="H231" s="24">
        <v>465530.16330415249</v>
      </c>
      <c r="I231" s="24">
        <v>9078591.9833809566</v>
      </c>
      <c r="J231" s="25">
        <v>5</v>
      </c>
      <c r="K231" s="43">
        <v>20</v>
      </c>
      <c r="L231" s="25" t="s">
        <v>23</v>
      </c>
      <c r="M231" s="25">
        <v>2013</v>
      </c>
      <c r="N231" s="25"/>
    </row>
    <row r="232" spans="1:14" ht="18.95" customHeight="1">
      <c r="A232" s="44"/>
      <c r="B232" s="20">
        <v>226</v>
      </c>
      <c r="C232" s="29" t="s">
        <v>345</v>
      </c>
      <c r="D232" s="25">
        <v>2006</v>
      </c>
      <c r="E232" s="25" t="s">
        <v>296</v>
      </c>
      <c r="F232" s="25" t="s">
        <v>296</v>
      </c>
      <c r="G232" s="25" t="s">
        <v>283</v>
      </c>
      <c r="H232" s="24">
        <v>467337.65637184313</v>
      </c>
      <c r="I232" s="24">
        <v>9074693.2439561114</v>
      </c>
      <c r="J232" s="25" t="s">
        <v>19</v>
      </c>
      <c r="K232" s="25">
        <v>20.46</v>
      </c>
      <c r="L232" s="25" t="s">
        <v>23</v>
      </c>
      <c r="M232" s="25">
        <v>2013</v>
      </c>
      <c r="N232" s="25"/>
    </row>
    <row r="233" spans="1:14" ht="18.95" customHeight="1">
      <c r="A233" s="44"/>
      <c r="B233" s="20">
        <v>227</v>
      </c>
      <c r="C233" s="29" t="s">
        <v>346</v>
      </c>
      <c r="D233" s="25">
        <v>2008</v>
      </c>
      <c r="E233" s="25" t="s">
        <v>282</v>
      </c>
      <c r="F233" s="25" t="s">
        <v>282</v>
      </c>
      <c r="G233" s="25" t="s">
        <v>283</v>
      </c>
      <c r="H233" s="24">
        <v>458213.50082376815</v>
      </c>
      <c r="I233" s="24">
        <v>9053986.763749063</v>
      </c>
      <c r="J233" s="25" t="s">
        <v>19</v>
      </c>
      <c r="K233" s="43">
        <v>18</v>
      </c>
      <c r="L233" s="25" t="s">
        <v>23</v>
      </c>
      <c r="M233" s="25">
        <v>2013</v>
      </c>
      <c r="N233" s="25"/>
    </row>
    <row r="234" spans="1:14" ht="18.95" customHeight="1">
      <c r="A234" s="44"/>
      <c r="B234" s="20">
        <v>228</v>
      </c>
      <c r="C234" s="29" t="s">
        <v>347</v>
      </c>
      <c r="D234" s="25">
        <v>2010</v>
      </c>
      <c r="E234" s="25" t="s">
        <v>281</v>
      </c>
      <c r="F234" s="25" t="s">
        <v>282</v>
      </c>
      <c r="G234" s="25" t="s">
        <v>283</v>
      </c>
      <c r="H234" s="24">
        <v>462305.11658987455</v>
      </c>
      <c r="I234" s="24">
        <v>9059119.194167383</v>
      </c>
      <c r="J234" s="25">
        <v>7</v>
      </c>
      <c r="K234" s="43">
        <v>15</v>
      </c>
      <c r="L234" s="25" t="s">
        <v>23</v>
      </c>
      <c r="M234" s="25">
        <v>2013</v>
      </c>
      <c r="N234" s="25"/>
    </row>
    <row r="235" spans="1:14" ht="18.95" customHeight="1">
      <c r="A235" s="44"/>
      <c r="B235" s="20">
        <v>229</v>
      </c>
      <c r="C235" s="29" t="s">
        <v>348</v>
      </c>
      <c r="D235" s="25">
        <v>2010</v>
      </c>
      <c r="E235" s="25" t="s">
        <v>296</v>
      </c>
      <c r="F235" s="25" t="s">
        <v>296</v>
      </c>
      <c r="G235" s="25" t="s">
        <v>283</v>
      </c>
      <c r="H235" s="24">
        <v>468087</v>
      </c>
      <c r="I235" s="24">
        <v>9071379</v>
      </c>
      <c r="J235" s="25" t="s">
        <v>19</v>
      </c>
      <c r="K235" s="43">
        <v>18</v>
      </c>
      <c r="L235" s="25" t="s">
        <v>23</v>
      </c>
      <c r="M235" s="25">
        <v>2013</v>
      </c>
      <c r="N235" s="25"/>
    </row>
    <row r="236" spans="1:14" ht="18.95" customHeight="1">
      <c r="A236" s="44"/>
      <c r="B236" s="20">
        <v>230</v>
      </c>
      <c r="C236" s="29" t="s">
        <v>349</v>
      </c>
      <c r="D236" s="25" t="s">
        <v>350</v>
      </c>
      <c r="E236" s="25" t="s">
        <v>281</v>
      </c>
      <c r="F236" s="25" t="s">
        <v>282</v>
      </c>
      <c r="G236" s="25" t="s">
        <v>283</v>
      </c>
      <c r="H236" s="24">
        <v>462183.2101796146</v>
      </c>
      <c r="I236" s="24">
        <v>9058689.1446550582</v>
      </c>
      <c r="J236" s="25">
        <v>9.15</v>
      </c>
      <c r="K236" s="43">
        <v>18</v>
      </c>
      <c r="L236" s="25" t="s">
        <v>23</v>
      </c>
      <c r="M236" s="25">
        <v>2014</v>
      </c>
      <c r="N236" s="25"/>
    </row>
    <row r="237" spans="1:14" ht="18.95" customHeight="1">
      <c r="A237" s="44"/>
      <c r="B237" s="20">
        <v>231</v>
      </c>
      <c r="C237" s="29" t="s">
        <v>351</v>
      </c>
      <c r="D237" s="25" t="s">
        <v>286</v>
      </c>
      <c r="E237" s="25" t="s">
        <v>282</v>
      </c>
      <c r="F237" s="25" t="s">
        <v>282</v>
      </c>
      <c r="G237" s="25" t="s">
        <v>283</v>
      </c>
      <c r="H237" s="24">
        <v>460075.86336468888</v>
      </c>
      <c r="I237" s="24">
        <v>9056445.3773248345</v>
      </c>
      <c r="J237" s="25">
        <v>19.8</v>
      </c>
      <c r="K237" s="43">
        <v>15</v>
      </c>
      <c r="L237" s="25" t="s">
        <v>23</v>
      </c>
      <c r="M237" s="25">
        <v>2014</v>
      </c>
      <c r="N237" s="25"/>
    </row>
    <row r="238" spans="1:14" ht="18.95" customHeight="1">
      <c r="A238" s="44"/>
      <c r="B238" s="20">
        <v>232</v>
      </c>
      <c r="C238" s="29" t="s">
        <v>352</v>
      </c>
      <c r="D238" s="25">
        <v>2013</v>
      </c>
      <c r="E238" s="25" t="s">
        <v>282</v>
      </c>
      <c r="F238" s="25" t="s">
        <v>282</v>
      </c>
      <c r="G238" s="25" t="s">
        <v>283</v>
      </c>
      <c r="H238" s="24">
        <v>462184.00144672935</v>
      </c>
      <c r="I238" s="24">
        <v>9057798.5520248339</v>
      </c>
      <c r="J238" s="25">
        <v>5.67</v>
      </c>
      <c r="K238" s="43">
        <v>15</v>
      </c>
      <c r="L238" s="25" t="s">
        <v>23</v>
      </c>
      <c r="M238" s="25">
        <v>2014</v>
      </c>
      <c r="N238" s="25"/>
    </row>
    <row r="239" spans="1:14" ht="18.95" customHeight="1">
      <c r="A239" s="44"/>
      <c r="B239" s="20">
        <v>233</v>
      </c>
      <c r="C239" s="29" t="s">
        <v>353</v>
      </c>
      <c r="D239" s="25" t="s">
        <v>286</v>
      </c>
      <c r="E239" s="25" t="s">
        <v>282</v>
      </c>
      <c r="F239" s="25" t="s">
        <v>282</v>
      </c>
      <c r="G239" s="25" t="s">
        <v>283</v>
      </c>
      <c r="H239" s="24">
        <v>462665</v>
      </c>
      <c r="I239" s="24">
        <v>9058063</v>
      </c>
      <c r="J239" s="25" t="s">
        <v>19</v>
      </c>
      <c r="K239" s="25">
        <v>21.3</v>
      </c>
      <c r="L239" s="25" t="s">
        <v>23</v>
      </c>
      <c r="M239" s="25">
        <v>2014</v>
      </c>
      <c r="N239" s="25"/>
    </row>
    <row r="240" spans="1:14" ht="18.95" customHeight="1">
      <c r="A240" s="44"/>
      <c r="B240" s="20">
        <v>234</v>
      </c>
      <c r="C240" s="29" t="s">
        <v>354</v>
      </c>
      <c r="D240" s="25" t="s">
        <v>303</v>
      </c>
      <c r="E240" s="25" t="s">
        <v>282</v>
      </c>
      <c r="F240" s="25" t="s">
        <v>282</v>
      </c>
      <c r="G240" s="25" t="s">
        <v>283</v>
      </c>
      <c r="H240" s="24">
        <v>460822</v>
      </c>
      <c r="I240" s="24">
        <v>9058212</v>
      </c>
      <c r="J240" s="25" t="s">
        <v>19</v>
      </c>
      <c r="K240" s="25">
        <v>9.31</v>
      </c>
      <c r="L240" s="25" t="s">
        <v>23</v>
      </c>
      <c r="M240" s="25">
        <v>2014</v>
      </c>
      <c r="N240" s="25"/>
    </row>
    <row r="241" spans="1:14" ht="18.95" customHeight="1">
      <c r="A241" s="44"/>
      <c r="B241" s="20">
        <v>235</v>
      </c>
      <c r="C241" s="29" t="s">
        <v>355</v>
      </c>
      <c r="D241" s="25" t="s">
        <v>293</v>
      </c>
      <c r="E241" s="25" t="s">
        <v>281</v>
      </c>
      <c r="F241" s="25" t="s">
        <v>282</v>
      </c>
      <c r="G241" s="25" t="s">
        <v>283</v>
      </c>
      <c r="H241" s="24">
        <v>462519.74242741364</v>
      </c>
      <c r="I241" s="24">
        <v>9058413.0512782037</v>
      </c>
      <c r="J241" s="25">
        <v>4.7</v>
      </c>
      <c r="K241" s="43">
        <v>15</v>
      </c>
      <c r="L241" s="25" t="s">
        <v>23</v>
      </c>
      <c r="M241" s="25">
        <v>2014</v>
      </c>
      <c r="N241" s="25"/>
    </row>
    <row r="242" spans="1:14" ht="18.95" customHeight="1">
      <c r="A242" s="44"/>
      <c r="B242" s="20">
        <v>236</v>
      </c>
      <c r="C242" s="29" t="s">
        <v>356</v>
      </c>
      <c r="D242" s="25">
        <v>2007</v>
      </c>
      <c r="E242" s="25" t="s">
        <v>282</v>
      </c>
      <c r="F242" s="25" t="s">
        <v>282</v>
      </c>
      <c r="G242" s="25" t="s">
        <v>283</v>
      </c>
      <c r="H242" s="24">
        <v>460823</v>
      </c>
      <c r="I242" s="24">
        <v>9058649</v>
      </c>
      <c r="J242" s="25" t="s">
        <v>19</v>
      </c>
      <c r="K242" s="43">
        <v>16</v>
      </c>
      <c r="L242" s="25" t="s">
        <v>23</v>
      </c>
      <c r="M242" s="25">
        <v>2014</v>
      </c>
      <c r="N242" s="25"/>
    </row>
    <row r="243" spans="1:14" ht="18.95" customHeight="1">
      <c r="A243" s="44"/>
      <c r="B243" s="20">
        <v>237</v>
      </c>
      <c r="C243" s="29" t="s">
        <v>357</v>
      </c>
      <c r="D243" s="25">
        <v>2013</v>
      </c>
      <c r="E243" s="25" t="s">
        <v>282</v>
      </c>
      <c r="F243" s="25" t="s">
        <v>282</v>
      </c>
      <c r="G243" s="25" t="s">
        <v>283</v>
      </c>
      <c r="H243" s="24">
        <v>461047</v>
      </c>
      <c r="I243" s="24">
        <v>9058127</v>
      </c>
      <c r="J243" s="25">
        <v>28</v>
      </c>
      <c r="K243" s="43">
        <v>18</v>
      </c>
      <c r="L243" s="25" t="s">
        <v>23</v>
      </c>
      <c r="M243" s="25">
        <v>2014</v>
      </c>
      <c r="N243" s="25"/>
    </row>
    <row r="244" spans="1:14" ht="18.95" customHeight="1">
      <c r="A244" s="44"/>
      <c r="B244" s="20">
        <v>238</v>
      </c>
      <c r="C244" s="29" t="s">
        <v>358</v>
      </c>
      <c r="D244" s="25">
        <v>2013</v>
      </c>
      <c r="E244" s="25" t="s">
        <v>282</v>
      </c>
      <c r="F244" s="25" t="s">
        <v>282</v>
      </c>
      <c r="G244" s="25" t="s">
        <v>283</v>
      </c>
      <c r="H244" s="24">
        <v>462470</v>
      </c>
      <c r="I244" s="24">
        <v>9058074</v>
      </c>
      <c r="J244" s="25">
        <v>27</v>
      </c>
      <c r="K244" s="25">
        <v>25.18</v>
      </c>
      <c r="L244" s="25" t="s">
        <v>23</v>
      </c>
      <c r="M244" s="25">
        <v>2014</v>
      </c>
      <c r="N244" s="25"/>
    </row>
    <row r="245" spans="1:14" ht="18.95" customHeight="1">
      <c r="A245" s="44"/>
      <c r="B245" s="20">
        <v>239</v>
      </c>
      <c r="C245" s="29" t="s">
        <v>359</v>
      </c>
      <c r="D245" s="25">
        <v>2013</v>
      </c>
      <c r="E245" s="25" t="s">
        <v>296</v>
      </c>
      <c r="F245" s="25" t="s">
        <v>296</v>
      </c>
      <c r="G245" s="25" t="s">
        <v>283</v>
      </c>
      <c r="H245" s="24">
        <v>464306.22809723596</v>
      </c>
      <c r="I245" s="24">
        <v>9079205.1919314209</v>
      </c>
      <c r="J245" s="25" t="s">
        <v>19</v>
      </c>
      <c r="K245" s="43">
        <v>20</v>
      </c>
      <c r="L245" s="25" t="s">
        <v>23</v>
      </c>
      <c r="M245" s="25">
        <v>2014</v>
      </c>
      <c r="N245" s="25"/>
    </row>
    <row r="246" spans="1:14" ht="18.95" customHeight="1">
      <c r="A246" s="44"/>
      <c r="B246" s="20">
        <v>240</v>
      </c>
      <c r="C246" s="29" t="s">
        <v>360</v>
      </c>
      <c r="D246" s="25" t="s">
        <v>361</v>
      </c>
      <c r="E246" s="25" t="s">
        <v>319</v>
      </c>
      <c r="F246" s="25" t="s">
        <v>296</v>
      </c>
      <c r="G246" s="25" t="s">
        <v>283</v>
      </c>
      <c r="H246" s="24">
        <v>461900.29649962002</v>
      </c>
      <c r="I246" s="24">
        <v>9082078.2546389271</v>
      </c>
      <c r="J246" s="25">
        <v>37</v>
      </c>
      <c r="K246" s="43">
        <v>17</v>
      </c>
      <c r="L246" s="25" t="s">
        <v>23</v>
      </c>
      <c r="M246" s="25">
        <v>2014</v>
      </c>
      <c r="N246" s="25"/>
    </row>
    <row r="247" spans="1:14" ht="18.95" customHeight="1">
      <c r="A247" s="44"/>
      <c r="B247" s="20">
        <v>241</v>
      </c>
      <c r="C247" s="29" t="s">
        <v>362</v>
      </c>
      <c r="D247" s="25" t="s">
        <v>19</v>
      </c>
      <c r="E247" s="25" t="s">
        <v>296</v>
      </c>
      <c r="F247" s="25" t="s">
        <v>296</v>
      </c>
      <c r="G247" s="25" t="s">
        <v>283</v>
      </c>
      <c r="H247" s="24">
        <v>466906</v>
      </c>
      <c r="I247" s="24">
        <v>9077831</v>
      </c>
      <c r="J247" s="25">
        <v>6</v>
      </c>
      <c r="K247" s="43">
        <v>15</v>
      </c>
      <c r="L247" s="25" t="s">
        <v>23</v>
      </c>
      <c r="M247" s="25">
        <v>2014</v>
      </c>
      <c r="N247" s="25"/>
    </row>
    <row r="248" spans="1:14" ht="18.95" customHeight="1">
      <c r="A248" s="44"/>
      <c r="B248" s="20">
        <v>242</v>
      </c>
      <c r="C248" s="29" t="s">
        <v>363</v>
      </c>
      <c r="D248" s="25">
        <v>2013</v>
      </c>
      <c r="E248" s="25" t="s">
        <v>319</v>
      </c>
      <c r="F248" s="25" t="s">
        <v>296</v>
      </c>
      <c r="G248" s="25" t="s">
        <v>283</v>
      </c>
      <c r="H248" s="24">
        <v>461459.07236962998</v>
      </c>
      <c r="I248" s="24">
        <v>9082181.6175799891</v>
      </c>
      <c r="J248" s="25">
        <v>27.28</v>
      </c>
      <c r="K248" s="43">
        <v>16</v>
      </c>
      <c r="L248" s="25" t="s">
        <v>23</v>
      </c>
      <c r="M248" s="25" t="s">
        <v>364</v>
      </c>
      <c r="N248" s="25"/>
    </row>
    <row r="249" spans="1:14" ht="18.95" customHeight="1">
      <c r="A249" s="44"/>
      <c r="B249" s="20">
        <v>243</v>
      </c>
      <c r="C249" s="29" t="s">
        <v>365</v>
      </c>
      <c r="D249" s="25" t="s">
        <v>286</v>
      </c>
      <c r="E249" s="25" t="s">
        <v>282</v>
      </c>
      <c r="F249" s="25" t="s">
        <v>282</v>
      </c>
      <c r="G249" s="25" t="s">
        <v>283</v>
      </c>
      <c r="H249" s="24">
        <v>460045.0910243392</v>
      </c>
      <c r="I249" s="24">
        <v>9056660.3198197987</v>
      </c>
      <c r="J249" s="25">
        <v>21.82</v>
      </c>
      <c r="K249" s="43">
        <v>15</v>
      </c>
      <c r="L249" s="25" t="s">
        <v>23</v>
      </c>
      <c r="M249" s="25">
        <v>2015</v>
      </c>
      <c r="N249" s="25"/>
    </row>
    <row r="250" spans="1:14" ht="18.95" customHeight="1">
      <c r="A250" s="44"/>
      <c r="B250" s="20">
        <v>244</v>
      </c>
      <c r="C250" s="29" t="s">
        <v>366</v>
      </c>
      <c r="D250" s="25" t="s">
        <v>286</v>
      </c>
      <c r="E250" s="25" t="s">
        <v>296</v>
      </c>
      <c r="F250" s="25" t="s">
        <v>296</v>
      </c>
      <c r="G250" s="25" t="s">
        <v>283</v>
      </c>
      <c r="H250" s="24">
        <v>466089.90875845379</v>
      </c>
      <c r="I250" s="24">
        <v>9066861.2792580873</v>
      </c>
      <c r="J250" s="25">
        <v>8.2200000000000006</v>
      </c>
      <c r="K250" s="43">
        <v>15</v>
      </c>
      <c r="L250" s="25" t="s">
        <v>23</v>
      </c>
      <c r="M250" s="25">
        <v>2015</v>
      </c>
      <c r="N250" s="25"/>
    </row>
    <row r="251" spans="1:14" ht="18.95" customHeight="1">
      <c r="A251" s="44"/>
      <c r="B251" s="20">
        <v>245</v>
      </c>
      <c r="C251" s="29" t="s">
        <v>367</v>
      </c>
      <c r="D251" s="25" t="s">
        <v>303</v>
      </c>
      <c r="E251" s="25" t="s">
        <v>281</v>
      </c>
      <c r="F251" s="25" t="s">
        <v>282</v>
      </c>
      <c r="G251" s="25" t="s">
        <v>283</v>
      </c>
      <c r="H251" s="24">
        <v>464807.44289367233</v>
      </c>
      <c r="I251" s="24">
        <v>9064679.8425912037</v>
      </c>
      <c r="J251" s="25">
        <v>12.14</v>
      </c>
      <c r="K251" s="43">
        <v>12</v>
      </c>
      <c r="L251" s="25" t="s">
        <v>23</v>
      </c>
      <c r="M251" s="25">
        <v>2015</v>
      </c>
      <c r="N251" s="25"/>
    </row>
    <row r="252" spans="1:14" ht="18.95" customHeight="1">
      <c r="A252" s="44"/>
      <c r="B252" s="20">
        <v>246</v>
      </c>
      <c r="C252" s="29" t="s">
        <v>368</v>
      </c>
      <c r="D252" s="25" t="s">
        <v>303</v>
      </c>
      <c r="E252" s="25" t="s">
        <v>296</v>
      </c>
      <c r="F252" s="25" t="s">
        <v>296</v>
      </c>
      <c r="G252" s="25" t="s">
        <v>283</v>
      </c>
      <c r="H252" s="24">
        <v>466907.08307935693</v>
      </c>
      <c r="I252" s="24">
        <v>9077856.0194053184</v>
      </c>
      <c r="J252" s="25">
        <v>5</v>
      </c>
      <c r="K252" s="25">
        <v>15.14</v>
      </c>
      <c r="L252" s="25" t="s">
        <v>23</v>
      </c>
      <c r="M252" s="25">
        <v>2015</v>
      </c>
      <c r="N252" s="25"/>
    </row>
    <row r="253" spans="1:14" ht="18.95" customHeight="1">
      <c r="A253" s="44"/>
      <c r="B253" s="20">
        <v>247</v>
      </c>
      <c r="C253" s="29" t="s">
        <v>369</v>
      </c>
      <c r="D253" s="25" t="s">
        <v>303</v>
      </c>
      <c r="E253" s="25" t="s">
        <v>296</v>
      </c>
      <c r="F253" s="25" t="s">
        <v>296</v>
      </c>
      <c r="G253" s="25" t="s">
        <v>283</v>
      </c>
      <c r="H253" s="24">
        <v>466723.36024939566</v>
      </c>
      <c r="I253" s="24">
        <v>9078132.2665818222</v>
      </c>
      <c r="J253" s="25">
        <v>4.2</v>
      </c>
      <c r="K253" s="43">
        <v>12</v>
      </c>
      <c r="L253" s="25" t="s">
        <v>23</v>
      </c>
      <c r="M253" s="25">
        <v>2015</v>
      </c>
      <c r="N253" s="25"/>
    </row>
    <row r="254" spans="1:14" ht="18.95" customHeight="1">
      <c r="A254" s="44"/>
      <c r="B254" s="20">
        <v>248</v>
      </c>
      <c r="C254" s="29" t="s">
        <v>370</v>
      </c>
      <c r="D254" s="25" t="s">
        <v>306</v>
      </c>
      <c r="E254" s="25" t="s">
        <v>281</v>
      </c>
      <c r="F254" s="25" t="s">
        <v>282</v>
      </c>
      <c r="G254" s="25" t="s">
        <v>283</v>
      </c>
      <c r="H254" s="24">
        <v>462851.91294507525</v>
      </c>
      <c r="I254" s="24">
        <v>9063142.6915650927</v>
      </c>
      <c r="J254" s="25">
        <v>16.52</v>
      </c>
      <c r="K254" s="43">
        <v>16</v>
      </c>
      <c r="L254" s="25" t="s">
        <v>23</v>
      </c>
      <c r="M254" s="25">
        <v>2015</v>
      </c>
      <c r="N254" s="25"/>
    </row>
    <row r="255" spans="1:14" ht="18.95" customHeight="1">
      <c r="A255" s="44"/>
      <c r="B255" s="20">
        <v>249</v>
      </c>
      <c r="C255" s="29" t="s">
        <v>371</v>
      </c>
      <c r="D255" s="25" t="s">
        <v>372</v>
      </c>
      <c r="E255" s="25" t="s">
        <v>282</v>
      </c>
      <c r="F255" s="25" t="s">
        <v>282</v>
      </c>
      <c r="G255" s="25" t="s">
        <v>283</v>
      </c>
      <c r="H255" s="24">
        <v>460443.49800000002</v>
      </c>
      <c r="I255" s="24">
        <v>9055647.2300000004</v>
      </c>
      <c r="J255" s="25" t="s">
        <v>19</v>
      </c>
      <c r="K255" s="43">
        <v>15</v>
      </c>
      <c r="L255" s="25" t="s">
        <v>23</v>
      </c>
      <c r="M255" s="25">
        <v>2015</v>
      </c>
      <c r="N255" s="25"/>
    </row>
    <row r="256" spans="1:14" ht="18.95" customHeight="1">
      <c r="A256" s="44"/>
      <c r="B256" s="20">
        <v>250</v>
      </c>
      <c r="C256" s="29" t="s">
        <v>373</v>
      </c>
      <c r="D256" s="25">
        <v>1988</v>
      </c>
      <c r="E256" s="25" t="s">
        <v>282</v>
      </c>
      <c r="F256" s="25" t="s">
        <v>282</v>
      </c>
      <c r="G256" s="25" t="s">
        <v>283</v>
      </c>
      <c r="H256" s="24">
        <v>459250.65399999998</v>
      </c>
      <c r="I256" s="24">
        <v>9056229.6219999995</v>
      </c>
      <c r="J256" s="25">
        <v>30.8</v>
      </c>
      <c r="K256" s="43">
        <v>15</v>
      </c>
      <c r="L256" s="25" t="s">
        <v>23</v>
      </c>
      <c r="M256" s="25">
        <v>2015</v>
      </c>
      <c r="N256" s="25"/>
    </row>
    <row r="257" spans="1:14" ht="18.95" customHeight="1">
      <c r="A257" s="44"/>
      <c r="B257" s="20">
        <v>251</v>
      </c>
      <c r="C257" s="29" t="s">
        <v>374</v>
      </c>
      <c r="D257" s="25" t="s">
        <v>303</v>
      </c>
      <c r="E257" s="25" t="s">
        <v>281</v>
      </c>
      <c r="F257" s="25" t="s">
        <v>282</v>
      </c>
      <c r="G257" s="25" t="s">
        <v>283</v>
      </c>
      <c r="H257" s="24">
        <v>464990.27167647216</v>
      </c>
      <c r="I257" s="24">
        <v>9065447.7407817803</v>
      </c>
      <c r="J257" s="25">
        <v>17.3</v>
      </c>
      <c r="K257" s="43">
        <v>15</v>
      </c>
      <c r="L257" s="25" t="s">
        <v>23</v>
      </c>
      <c r="M257" s="25">
        <v>2016</v>
      </c>
      <c r="N257" s="25"/>
    </row>
    <row r="258" spans="1:14" ht="18.95" customHeight="1">
      <c r="A258" s="44"/>
      <c r="B258" s="20">
        <v>252</v>
      </c>
      <c r="C258" s="29" t="s">
        <v>375</v>
      </c>
      <c r="D258" s="25" t="s">
        <v>303</v>
      </c>
      <c r="E258" s="25" t="s">
        <v>281</v>
      </c>
      <c r="F258" s="25" t="s">
        <v>282</v>
      </c>
      <c r="G258" s="25" t="s">
        <v>283</v>
      </c>
      <c r="H258" s="24">
        <v>465112.67751985264</v>
      </c>
      <c r="I258" s="24">
        <v>9065325.0007866267</v>
      </c>
      <c r="J258" s="25">
        <v>14.58</v>
      </c>
      <c r="K258" s="43">
        <v>15</v>
      </c>
      <c r="L258" s="25" t="s">
        <v>23</v>
      </c>
      <c r="M258" s="25">
        <v>2016</v>
      </c>
      <c r="N258" s="25"/>
    </row>
    <row r="259" spans="1:14" ht="18.95" customHeight="1">
      <c r="A259" s="44"/>
      <c r="B259" s="20">
        <v>253</v>
      </c>
      <c r="C259" s="29" t="s">
        <v>376</v>
      </c>
      <c r="D259" s="25" t="s">
        <v>303</v>
      </c>
      <c r="E259" s="25" t="s">
        <v>281</v>
      </c>
      <c r="F259" s="25" t="s">
        <v>282</v>
      </c>
      <c r="G259" s="25" t="s">
        <v>283</v>
      </c>
      <c r="H259" s="24">
        <v>464714.88122315385</v>
      </c>
      <c r="I259" s="24">
        <v>9065693.194647776</v>
      </c>
      <c r="J259" s="25">
        <v>26.58</v>
      </c>
      <c r="K259" s="43">
        <v>12</v>
      </c>
      <c r="L259" s="25" t="s">
        <v>23</v>
      </c>
      <c r="M259" s="25">
        <v>2016</v>
      </c>
      <c r="N259" s="25"/>
    </row>
    <row r="260" spans="1:14" ht="18.95" customHeight="1">
      <c r="A260" s="44"/>
      <c r="B260" s="20">
        <v>254</v>
      </c>
      <c r="C260" s="29" t="s">
        <v>377</v>
      </c>
      <c r="D260" s="25" t="s">
        <v>306</v>
      </c>
      <c r="E260" s="25" t="s">
        <v>281</v>
      </c>
      <c r="F260" s="25" t="s">
        <v>282</v>
      </c>
      <c r="G260" s="25" t="s">
        <v>283</v>
      </c>
      <c r="H260" s="24">
        <v>464867.81483824912</v>
      </c>
      <c r="I260" s="24">
        <v>9065631.9002738185</v>
      </c>
      <c r="J260" s="25">
        <v>25.08</v>
      </c>
      <c r="K260" s="43">
        <v>17</v>
      </c>
      <c r="L260" s="25" t="s">
        <v>23</v>
      </c>
      <c r="M260" s="25">
        <v>2016</v>
      </c>
      <c r="N260" s="25"/>
    </row>
    <row r="261" spans="1:14" ht="18.95" customHeight="1">
      <c r="A261" s="44"/>
      <c r="B261" s="20">
        <v>255</v>
      </c>
      <c r="C261" s="29" t="s">
        <v>378</v>
      </c>
      <c r="D261" s="25" t="s">
        <v>280</v>
      </c>
      <c r="E261" s="25" t="s">
        <v>296</v>
      </c>
      <c r="F261" s="25" t="s">
        <v>296</v>
      </c>
      <c r="G261" s="25" t="s">
        <v>283</v>
      </c>
      <c r="H261" s="24">
        <v>466173.30039449548</v>
      </c>
      <c r="I261" s="24">
        <v>9077517.6477293577</v>
      </c>
      <c r="J261" s="25">
        <v>10.36</v>
      </c>
      <c r="K261" s="43">
        <v>15</v>
      </c>
      <c r="L261" s="25" t="s">
        <v>23</v>
      </c>
      <c r="M261" s="25">
        <v>2016</v>
      </c>
      <c r="N261" s="25"/>
    </row>
    <row r="262" spans="1:14" ht="18.95" customHeight="1">
      <c r="A262" s="44"/>
      <c r="B262" s="20">
        <v>256</v>
      </c>
      <c r="C262" s="29" t="s">
        <v>379</v>
      </c>
      <c r="D262" s="25">
        <v>2002</v>
      </c>
      <c r="E262" s="25" t="s">
        <v>296</v>
      </c>
      <c r="F262" s="25" t="s">
        <v>296</v>
      </c>
      <c r="G262" s="25" t="s">
        <v>283</v>
      </c>
      <c r="H262" s="24">
        <v>465958.62836855993</v>
      </c>
      <c r="I262" s="24">
        <v>9078254.5136939045</v>
      </c>
      <c r="J262" s="25">
        <v>5</v>
      </c>
      <c r="K262" s="43">
        <v>16</v>
      </c>
      <c r="L262" s="25" t="s">
        <v>23</v>
      </c>
      <c r="M262" s="25">
        <v>2016</v>
      </c>
      <c r="N262" s="25"/>
    </row>
    <row r="263" spans="1:14" ht="18.95" customHeight="1">
      <c r="A263" s="44"/>
      <c r="B263" s="20">
        <v>257</v>
      </c>
      <c r="C263" s="29" t="s">
        <v>380</v>
      </c>
      <c r="D263" s="25">
        <v>2003</v>
      </c>
      <c r="E263" s="25" t="s">
        <v>281</v>
      </c>
      <c r="F263" s="25" t="s">
        <v>282</v>
      </c>
      <c r="G263" s="25" t="s">
        <v>283</v>
      </c>
      <c r="H263" s="24">
        <v>463341.05858371186</v>
      </c>
      <c r="I263" s="24">
        <v>9063204.5334510375</v>
      </c>
      <c r="J263" s="25">
        <v>5</v>
      </c>
      <c r="K263" s="43">
        <v>10</v>
      </c>
      <c r="L263" s="25" t="s">
        <v>23</v>
      </c>
      <c r="M263" s="25">
        <v>2016</v>
      </c>
      <c r="N263" s="25"/>
    </row>
    <row r="264" spans="1:14" ht="18.95" customHeight="1">
      <c r="A264" s="44"/>
      <c r="B264" s="20">
        <v>258</v>
      </c>
      <c r="C264" s="29" t="s">
        <v>381</v>
      </c>
      <c r="D264" s="25" t="s">
        <v>286</v>
      </c>
      <c r="E264" s="25" t="s">
        <v>282</v>
      </c>
      <c r="F264" s="25" t="s">
        <v>282</v>
      </c>
      <c r="G264" s="25" t="s">
        <v>283</v>
      </c>
      <c r="H264" s="24">
        <v>459250.67450881639</v>
      </c>
      <c r="I264" s="24">
        <v>9056229.6221680529</v>
      </c>
      <c r="J264" s="25">
        <v>44.3</v>
      </c>
      <c r="K264" s="25">
        <v>30</v>
      </c>
      <c r="L264" s="25" t="s">
        <v>23</v>
      </c>
      <c r="M264" s="25" t="s">
        <v>19</v>
      </c>
      <c r="N264" s="25"/>
    </row>
    <row r="265" spans="1:14" ht="18.95" customHeight="1">
      <c r="A265" s="44"/>
      <c r="B265" s="20">
        <v>259</v>
      </c>
      <c r="C265" s="29" t="s">
        <v>382</v>
      </c>
      <c r="D265" s="25" t="s">
        <v>286</v>
      </c>
      <c r="E265" s="25" t="s">
        <v>282</v>
      </c>
      <c r="F265" s="25" t="s">
        <v>282</v>
      </c>
      <c r="G265" s="25" t="s">
        <v>283</v>
      </c>
      <c r="H265" s="24">
        <v>460228.0532025643</v>
      </c>
      <c r="I265" s="24">
        <v>9057151.8545564618</v>
      </c>
      <c r="J265" s="25">
        <v>19.149999999999999</v>
      </c>
      <c r="K265" s="43">
        <v>16</v>
      </c>
      <c r="L265" s="25" t="s">
        <v>23</v>
      </c>
      <c r="M265" s="25" t="s">
        <v>19</v>
      </c>
      <c r="N265" s="25"/>
    </row>
    <row r="266" spans="1:14" ht="18.95" customHeight="1">
      <c r="A266" s="44"/>
      <c r="B266" s="20">
        <v>260</v>
      </c>
      <c r="C266" s="29" t="s">
        <v>383</v>
      </c>
      <c r="D266" s="25" t="s">
        <v>286</v>
      </c>
      <c r="E266" s="25" t="s">
        <v>282</v>
      </c>
      <c r="F266" s="25" t="s">
        <v>282</v>
      </c>
      <c r="G266" s="25" t="s">
        <v>283</v>
      </c>
      <c r="H266" s="24">
        <v>460380.53461627837</v>
      </c>
      <c r="I266" s="24">
        <v>9057551.229296945</v>
      </c>
      <c r="J266" s="25">
        <v>17.45</v>
      </c>
      <c r="K266" s="43">
        <v>15</v>
      </c>
      <c r="L266" s="25" t="s">
        <v>23</v>
      </c>
      <c r="M266" s="25" t="s">
        <v>19</v>
      </c>
      <c r="N266" s="25"/>
    </row>
    <row r="267" spans="1:14" ht="18.95" customHeight="1">
      <c r="A267" s="44"/>
      <c r="B267" s="20">
        <v>261</v>
      </c>
      <c r="C267" s="29" t="s">
        <v>384</v>
      </c>
      <c r="D267" s="25" t="s">
        <v>293</v>
      </c>
      <c r="E267" s="25" t="s">
        <v>282</v>
      </c>
      <c r="F267" s="25" t="s">
        <v>282</v>
      </c>
      <c r="G267" s="25" t="s">
        <v>283</v>
      </c>
      <c r="H267" s="24">
        <v>459250.67450881639</v>
      </c>
      <c r="I267" s="24">
        <v>9056229.6221680529</v>
      </c>
      <c r="J267" s="25" t="s">
        <v>19</v>
      </c>
      <c r="K267" s="43">
        <v>15</v>
      </c>
      <c r="L267" s="25" t="s">
        <v>23</v>
      </c>
      <c r="M267" s="25">
        <v>2009</v>
      </c>
      <c r="N267" s="25"/>
    </row>
    <row r="268" spans="1:14" ht="18.95" customHeight="1">
      <c r="A268" s="44"/>
      <c r="B268" s="20">
        <v>262</v>
      </c>
      <c r="C268" s="29" t="s">
        <v>385</v>
      </c>
      <c r="D268" s="25" t="s">
        <v>330</v>
      </c>
      <c r="E268" s="25" t="s">
        <v>281</v>
      </c>
      <c r="F268" s="25" t="s">
        <v>282</v>
      </c>
      <c r="G268" s="25" t="s">
        <v>283</v>
      </c>
      <c r="H268" s="24">
        <v>461814.45147574606</v>
      </c>
      <c r="I268" s="24">
        <v>9060807.8127805553</v>
      </c>
      <c r="J268" s="25">
        <v>12</v>
      </c>
      <c r="K268" s="43">
        <v>15</v>
      </c>
      <c r="L268" s="25" t="s">
        <v>23</v>
      </c>
      <c r="M268" s="25" t="s">
        <v>19</v>
      </c>
      <c r="N268" s="25"/>
    </row>
    <row r="269" spans="1:14" ht="18.95" customHeight="1">
      <c r="A269" s="9"/>
      <c r="B269" s="20">
        <v>263</v>
      </c>
      <c r="C269" s="29" t="s">
        <v>386</v>
      </c>
      <c r="D269" s="25" t="s">
        <v>330</v>
      </c>
      <c r="E269" s="25" t="s">
        <v>281</v>
      </c>
      <c r="F269" s="25" t="s">
        <v>282</v>
      </c>
      <c r="G269" s="25" t="s">
        <v>283</v>
      </c>
      <c r="H269" s="24">
        <v>461777</v>
      </c>
      <c r="I269" s="24">
        <v>9061073</v>
      </c>
      <c r="J269" s="25">
        <v>15</v>
      </c>
      <c r="K269" s="43">
        <v>15</v>
      </c>
      <c r="L269" s="25" t="s">
        <v>23</v>
      </c>
      <c r="M269" s="25" t="s">
        <v>19</v>
      </c>
      <c r="N269" s="25"/>
    </row>
    <row r="270" spans="1:14" ht="18.95" customHeight="1">
      <c r="A270" s="9"/>
      <c r="B270" s="20">
        <v>264</v>
      </c>
      <c r="C270" s="29" t="s">
        <v>387</v>
      </c>
      <c r="D270" s="25" t="s">
        <v>330</v>
      </c>
      <c r="E270" s="25" t="s">
        <v>296</v>
      </c>
      <c r="F270" s="25" t="s">
        <v>296</v>
      </c>
      <c r="G270" s="25" t="s">
        <v>283</v>
      </c>
      <c r="H270" s="24">
        <v>468011.70716987032</v>
      </c>
      <c r="I270" s="24">
        <v>9073035.4210869689</v>
      </c>
      <c r="J270" s="25">
        <v>32.65</v>
      </c>
      <c r="K270" s="43">
        <v>12</v>
      </c>
      <c r="L270" s="25" t="s">
        <v>23</v>
      </c>
      <c r="M270" s="25" t="s">
        <v>19</v>
      </c>
      <c r="N270" s="25"/>
    </row>
    <row r="271" spans="1:14" ht="18.95" customHeight="1">
      <c r="A271" s="9"/>
      <c r="B271" s="20">
        <v>265</v>
      </c>
      <c r="C271" s="29" t="s">
        <v>388</v>
      </c>
      <c r="D271" s="25">
        <v>1994</v>
      </c>
      <c r="E271" s="25" t="s">
        <v>282</v>
      </c>
      <c r="F271" s="25" t="s">
        <v>282</v>
      </c>
      <c r="G271" s="25" t="s">
        <v>283</v>
      </c>
      <c r="H271" s="24">
        <v>461787.04631036171</v>
      </c>
      <c r="I271" s="24">
        <v>9057276.1249987464</v>
      </c>
      <c r="J271" s="25">
        <v>13.3</v>
      </c>
      <c r="K271" s="43">
        <v>16</v>
      </c>
      <c r="L271" s="25" t="s">
        <v>23</v>
      </c>
      <c r="M271" s="25" t="s">
        <v>19</v>
      </c>
      <c r="N271" s="25"/>
    </row>
    <row r="272" spans="1:14" ht="18.95" customHeight="1">
      <c r="A272" s="45"/>
      <c r="B272" s="20">
        <v>266</v>
      </c>
      <c r="C272" s="29" t="s">
        <v>389</v>
      </c>
      <c r="D272" s="25" t="s">
        <v>280</v>
      </c>
      <c r="E272" s="25" t="s">
        <v>282</v>
      </c>
      <c r="F272" s="25" t="s">
        <v>282</v>
      </c>
      <c r="G272" s="25" t="s">
        <v>283</v>
      </c>
      <c r="H272" s="24">
        <v>460226.56050788477</v>
      </c>
      <c r="I272" s="24">
        <v>9058748.7824227009</v>
      </c>
      <c r="J272" s="25">
        <v>45.26</v>
      </c>
      <c r="K272" s="43">
        <v>20</v>
      </c>
      <c r="L272" s="25" t="s">
        <v>23</v>
      </c>
      <c r="M272" s="25" t="s">
        <v>19</v>
      </c>
      <c r="N272" s="25"/>
    </row>
    <row r="273" spans="1:14" ht="18.95" customHeight="1">
      <c r="A273" s="45"/>
      <c r="B273" s="20">
        <v>267</v>
      </c>
      <c r="C273" s="29" t="s">
        <v>390</v>
      </c>
      <c r="D273" s="25" t="s">
        <v>280</v>
      </c>
      <c r="E273" s="25" t="s">
        <v>281</v>
      </c>
      <c r="F273" s="25" t="s">
        <v>282</v>
      </c>
      <c r="G273" s="25" t="s">
        <v>283</v>
      </c>
      <c r="H273" s="24">
        <v>461417.47113479191</v>
      </c>
      <c r="I273" s="24">
        <v>9060285.3839873243</v>
      </c>
      <c r="J273" s="25">
        <v>40</v>
      </c>
      <c r="K273" s="43">
        <v>18</v>
      </c>
      <c r="L273" s="25" t="s">
        <v>23</v>
      </c>
      <c r="M273" s="25" t="s">
        <v>19</v>
      </c>
      <c r="N273" s="25"/>
    </row>
    <row r="274" spans="1:14" ht="18.95" customHeight="1">
      <c r="A274" s="45"/>
      <c r="B274" s="20">
        <v>268</v>
      </c>
      <c r="C274" s="29" t="s">
        <v>391</v>
      </c>
      <c r="D274" s="25" t="s">
        <v>280</v>
      </c>
      <c r="E274" s="25" t="s">
        <v>281</v>
      </c>
      <c r="F274" s="25" t="s">
        <v>282</v>
      </c>
      <c r="G274" s="25" t="s">
        <v>283</v>
      </c>
      <c r="H274" s="24">
        <v>460867.52522257576</v>
      </c>
      <c r="I274" s="24">
        <v>9059885.6513642929</v>
      </c>
      <c r="J274" s="25">
        <v>45</v>
      </c>
      <c r="K274" s="25">
        <v>23.4</v>
      </c>
      <c r="L274" s="25" t="s">
        <v>23</v>
      </c>
      <c r="M274" s="25" t="s">
        <v>19</v>
      </c>
      <c r="N274" s="25"/>
    </row>
    <row r="275" spans="1:14" ht="18.95" customHeight="1">
      <c r="A275" s="45"/>
      <c r="B275" s="20">
        <v>269</v>
      </c>
      <c r="C275" s="29" t="s">
        <v>392</v>
      </c>
      <c r="D275" s="25" t="s">
        <v>280</v>
      </c>
      <c r="E275" s="25" t="s">
        <v>393</v>
      </c>
      <c r="F275" s="25" t="s">
        <v>394</v>
      </c>
      <c r="G275" s="25" t="s">
        <v>283</v>
      </c>
      <c r="H275" s="24">
        <v>444366.72691514518</v>
      </c>
      <c r="I275" s="24">
        <v>9053325.9173103906</v>
      </c>
      <c r="J275" s="25">
        <v>360</v>
      </c>
      <c r="K275" s="43">
        <v>15</v>
      </c>
      <c r="L275" s="25" t="s">
        <v>23</v>
      </c>
      <c r="M275" s="25" t="s">
        <v>19</v>
      </c>
      <c r="N275" s="25"/>
    </row>
    <row r="276" spans="1:14" ht="18.95" customHeight="1">
      <c r="A276" s="45"/>
      <c r="B276" s="20">
        <v>270</v>
      </c>
      <c r="C276" s="29" t="s">
        <v>395</v>
      </c>
      <c r="D276" s="25">
        <v>2011</v>
      </c>
      <c r="E276" s="25" t="s">
        <v>296</v>
      </c>
      <c r="F276" s="25" t="s">
        <v>296</v>
      </c>
      <c r="G276" s="25" t="s">
        <v>283</v>
      </c>
      <c r="H276" s="24">
        <v>466242.53067842108</v>
      </c>
      <c r="I276" s="24">
        <v>9067199.2081001159</v>
      </c>
      <c r="J276" s="25">
        <v>30</v>
      </c>
      <c r="K276" s="43">
        <v>16</v>
      </c>
      <c r="L276" s="25" t="s">
        <v>23</v>
      </c>
      <c r="M276" s="25">
        <v>2013</v>
      </c>
      <c r="N276" s="25"/>
    </row>
    <row r="277" spans="1:14" ht="18.95" customHeight="1">
      <c r="A277" s="45"/>
      <c r="B277" s="20">
        <v>271</v>
      </c>
      <c r="C277" s="29" t="s">
        <v>396</v>
      </c>
      <c r="D277" s="25">
        <v>2010</v>
      </c>
      <c r="E277" s="25" t="s">
        <v>282</v>
      </c>
      <c r="F277" s="25" t="s">
        <v>282</v>
      </c>
      <c r="G277" s="25" t="s">
        <v>283</v>
      </c>
      <c r="H277" s="24">
        <v>459953</v>
      </c>
      <c r="I277" s="24">
        <v>9058325</v>
      </c>
      <c r="J277" s="25" t="s">
        <v>19</v>
      </c>
      <c r="K277" s="43">
        <v>15</v>
      </c>
      <c r="L277" s="25" t="s">
        <v>23</v>
      </c>
      <c r="M277" s="25" t="s">
        <v>19</v>
      </c>
      <c r="N277" s="25"/>
    </row>
    <row r="278" spans="1:14" ht="18.95" customHeight="1">
      <c r="A278" s="45"/>
      <c r="B278" s="20">
        <v>272</v>
      </c>
      <c r="C278" s="29" t="s">
        <v>397</v>
      </c>
      <c r="D278" s="25" t="s">
        <v>303</v>
      </c>
      <c r="E278" s="25" t="s">
        <v>281</v>
      </c>
      <c r="F278" s="25" t="s">
        <v>282</v>
      </c>
      <c r="G278" s="25" t="s">
        <v>283</v>
      </c>
      <c r="H278" s="24">
        <v>465172.93314358394</v>
      </c>
      <c r="I278" s="24">
        <v>9066430.606945727</v>
      </c>
      <c r="J278" s="25">
        <v>23.12</v>
      </c>
      <c r="K278" s="43">
        <v>12</v>
      </c>
      <c r="L278" s="25" t="s">
        <v>23</v>
      </c>
      <c r="M278" s="25" t="s">
        <v>19</v>
      </c>
      <c r="N278" s="25"/>
    </row>
    <row r="279" spans="1:14" ht="18.95" customHeight="1">
      <c r="A279" s="45"/>
      <c r="B279" s="20">
        <v>273</v>
      </c>
      <c r="C279" s="29" t="s">
        <v>398</v>
      </c>
      <c r="D279" s="25">
        <v>2010</v>
      </c>
      <c r="E279" s="25" t="s">
        <v>281</v>
      </c>
      <c r="F279" s="25" t="s">
        <v>282</v>
      </c>
      <c r="G279" s="25" t="s">
        <v>283</v>
      </c>
      <c r="H279" s="24">
        <v>460286.70241924265</v>
      </c>
      <c r="I279" s="24">
        <v>9059823.694050625</v>
      </c>
      <c r="J279" s="25" t="s">
        <v>19</v>
      </c>
      <c r="K279" s="43">
        <v>15</v>
      </c>
      <c r="L279" s="25" t="s">
        <v>23</v>
      </c>
      <c r="M279" s="25" t="s">
        <v>19</v>
      </c>
      <c r="N279" s="25"/>
    </row>
    <row r="280" spans="1:14" ht="18.95" customHeight="1">
      <c r="A280" s="45"/>
      <c r="B280" s="20">
        <v>274</v>
      </c>
      <c r="C280" s="29" t="s">
        <v>399</v>
      </c>
      <c r="D280" s="25">
        <v>2007</v>
      </c>
      <c r="E280" s="25" t="s">
        <v>282</v>
      </c>
      <c r="F280" s="25" t="s">
        <v>282</v>
      </c>
      <c r="G280" s="25" t="s">
        <v>283</v>
      </c>
      <c r="H280" s="24">
        <v>460626</v>
      </c>
      <c r="I280" s="24">
        <v>9056773</v>
      </c>
      <c r="J280" s="25" t="s">
        <v>19</v>
      </c>
      <c r="K280" s="43">
        <v>15</v>
      </c>
      <c r="L280" s="25" t="s">
        <v>23</v>
      </c>
      <c r="M280" s="25">
        <v>2009</v>
      </c>
      <c r="N280" s="25"/>
    </row>
    <row r="281" spans="1:14" ht="18.95" customHeight="1">
      <c r="A281" s="45"/>
      <c r="B281" s="20">
        <v>275</v>
      </c>
      <c r="C281" s="29" t="s">
        <v>400</v>
      </c>
      <c r="D281" s="25" t="s">
        <v>93</v>
      </c>
      <c r="E281" s="25" t="s">
        <v>296</v>
      </c>
      <c r="F281" s="25" t="s">
        <v>296</v>
      </c>
      <c r="G281" s="25" t="s">
        <v>283</v>
      </c>
      <c r="H281" s="24">
        <v>466662.61322285858</v>
      </c>
      <c r="I281" s="24">
        <v>9077579.4452159572</v>
      </c>
      <c r="J281" s="25">
        <v>6.82</v>
      </c>
      <c r="K281" s="43">
        <v>10</v>
      </c>
      <c r="L281" s="25" t="s">
        <v>23</v>
      </c>
      <c r="M281" s="25" t="s">
        <v>19</v>
      </c>
      <c r="N281" s="25"/>
    </row>
    <row r="282" spans="1:14" ht="18.95" customHeight="1">
      <c r="A282" s="45"/>
      <c r="B282" s="20">
        <v>276</v>
      </c>
      <c r="C282" s="29" t="s">
        <v>401</v>
      </c>
      <c r="D282" s="25" t="s">
        <v>350</v>
      </c>
      <c r="E282" s="25" t="s">
        <v>282</v>
      </c>
      <c r="F282" s="25" t="s">
        <v>282</v>
      </c>
      <c r="G282" s="25" t="s">
        <v>283</v>
      </c>
      <c r="H282" s="24">
        <v>459768.71500000003</v>
      </c>
      <c r="I282" s="24">
        <v>9057919.1980000008</v>
      </c>
      <c r="J282" s="25">
        <v>16.690000000000001</v>
      </c>
      <c r="K282" s="25">
        <v>6</v>
      </c>
      <c r="L282" s="25" t="s">
        <v>29</v>
      </c>
      <c r="M282" s="25" t="s">
        <v>19</v>
      </c>
      <c r="N282" s="25"/>
    </row>
    <row r="283" spans="1:14" ht="18.95" customHeight="1">
      <c r="A283" s="31"/>
      <c r="B283" s="20">
        <v>277</v>
      </c>
      <c r="C283" s="29" t="s">
        <v>402</v>
      </c>
      <c r="D283" s="25" t="s">
        <v>350</v>
      </c>
      <c r="E283" s="25" t="s">
        <v>282</v>
      </c>
      <c r="F283" s="25" t="s">
        <v>282</v>
      </c>
      <c r="G283" s="25" t="s">
        <v>283</v>
      </c>
      <c r="H283" s="24">
        <v>459678.94666712289</v>
      </c>
      <c r="I283" s="24">
        <v>9055922.9286970142</v>
      </c>
      <c r="J283" s="25">
        <v>21.5</v>
      </c>
      <c r="K283" s="25">
        <v>2</v>
      </c>
      <c r="L283" s="25" t="s">
        <v>29</v>
      </c>
      <c r="M283" s="25" t="s">
        <v>19</v>
      </c>
      <c r="N283" s="25"/>
    </row>
    <row r="284" spans="1:14" ht="18.95" customHeight="1">
      <c r="A284" s="31"/>
      <c r="B284" s="20">
        <v>278</v>
      </c>
      <c r="C284" s="29" t="s">
        <v>403</v>
      </c>
      <c r="D284" s="25" t="s">
        <v>291</v>
      </c>
      <c r="E284" s="25" t="s">
        <v>282</v>
      </c>
      <c r="F284" s="25" t="s">
        <v>282</v>
      </c>
      <c r="G284" s="25" t="s">
        <v>283</v>
      </c>
      <c r="H284" s="24">
        <v>459098.14965640614</v>
      </c>
      <c r="I284" s="24">
        <v>9055891.6629072949</v>
      </c>
      <c r="J284" s="25">
        <v>42.6</v>
      </c>
      <c r="K284" s="25">
        <v>22.75</v>
      </c>
      <c r="L284" s="25" t="s">
        <v>29</v>
      </c>
      <c r="M284" s="25" t="s">
        <v>19</v>
      </c>
      <c r="N284" s="25"/>
    </row>
    <row r="285" spans="1:14" ht="18.95" customHeight="1">
      <c r="A285" s="31"/>
      <c r="B285" s="20">
        <v>279</v>
      </c>
      <c r="C285" s="29" t="s">
        <v>148</v>
      </c>
      <c r="D285" s="25" t="s">
        <v>291</v>
      </c>
      <c r="E285" s="25" t="s">
        <v>281</v>
      </c>
      <c r="F285" s="25" t="s">
        <v>282</v>
      </c>
      <c r="G285" s="25" t="s">
        <v>283</v>
      </c>
      <c r="H285" s="24">
        <v>461846.42600939504</v>
      </c>
      <c r="I285" s="24">
        <v>9059241.6263026875</v>
      </c>
      <c r="J285" s="25">
        <v>12.67</v>
      </c>
      <c r="K285" s="25">
        <v>23</v>
      </c>
      <c r="L285" s="25" t="s">
        <v>29</v>
      </c>
      <c r="M285" s="25" t="s">
        <v>19</v>
      </c>
      <c r="N285" s="25"/>
    </row>
    <row r="286" spans="1:14" ht="18.95" customHeight="1">
      <c r="A286" s="31"/>
      <c r="B286" s="20">
        <v>280</v>
      </c>
      <c r="C286" s="29" t="s">
        <v>404</v>
      </c>
      <c r="D286" s="25" t="s">
        <v>286</v>
      </c>
      <c r="E286" s="25" t="s">
        <v>282</v>
      </c>
      <c r="F286" s="25" t="s">
        <v>282</v>
      </c>
      <c r="G286" s="25" t="s">
        <v>283</v>
      </c>
      <c r="H286" s="24">
        <v>461541.86962955754</v>
      </c>
      <c r="I286" s="24">
        <v>9057951.5270906053</v>
      </c>
      <c r="J286" s="25">
        <v>13.75</v>
      </c>
      <c r="K286" s="25">
        <v>18</v>
      </c>
      <c r="L286" s="25" t="s">
        <v>29</v>
      </c>
      <c r="M286" s="25" t="s">
        <v>19</v>
      </c>
      <c r="N286" s="25"/>
    </row>
    <row r="287" spans="1:14" ht="18.95" customHeight="1">
      <c r="A287" s="31"/>
      <c r="B287" s="20">
        <v>281</v>
      </c>
      <c r="C287" s="29" t="s">
        <v>405</v>
      </c>
      <c r="D287" s="25" t="s">
        <v>286</v>
      </c>
      <c r="E287" s="25" t="s">
        <v>281</v>
      </c>
      <c r="F287" s="25" t="s">
        <v>282</v>
      </c>
      <c r="G287" s="25" t="s">
        <v>283</v>
      </c>
      <c r="H287" s="24">
        <v>464105.45729433891</v>
      </c>
      <c r="I287" s="24">
        <v>9063174.4714771323</v>
      </c>
      <c r="J287" s="25">
        <v>18.62</v>
      </c>
      <c r="K287" s="25">
        <v>12.5</v>
      </c>
      <c r="L287" s="25" t="s">
        <v>29</v>
      </c>
      <c r="M287" s="25" t="s">
        <v>19</v>
      </c>
      <c r="N287" s="25"/>
    </row>
    <row r="288" spans="1:14" ht="18.95" customHeight="1">
      <c r="A288" s="31"/>
      <c r="B288" s="20">
        <v>282</v>
      </c>
      <c r="C288" s="29" t="s">
        <v>406</v>
      </c>
      <c r="D288" s="25" t="s">
        <v>303</v>
      </c>
      <c r="E288" s="25" t="s">
        <v>281</v>
      </c>
      <c r="F288" s="25" t="s">
        <v>282</v>
      </c>
      <c r="G288" s="25" t="s">
        <v>283</v>
      </c>
      <c r="H288" s="24">
        <v>465723.98439413478</v>
      </c>
      <c r="I288" s="24">
        <v>9065601.8828874473</v>
      </c>
      <c r="J288" s="25">
        <v>7.96</v>
      </c>
      <c r="K288" s="25">
        <v>3.4</v>
      </c>
      <c r="L288" s="25" t="s">
        <v>29</v>
      </c>
      <c r="M288" s="25" t="s">
        <v>19</v>
      </c>
      <c r="N288" s="25"/>
    </row>
    <row r="289" spans="1:14" ht="18.95" customHeight="1">
      <c r="A289" s="31"/>
      <c r="B289" s="20">
        <v>283</v>
      </c>
      <c r="C289" s="29" t="s">
        <v>407</v>
      </c>
      <c r="D289" s="25" t="s">
        <v>303</v>
      </c>
      <c r="E289" s="25" t="s">
        <v>281</v>
      </c>
      <c r="F289" s="25" t="s">
        <v>282</v>
      </c>
      <c r="G289" s="25" t="s">
        <v>283</v>
      </c>
      <c r="H289" s="24">
        <v>465448.69626734767</v>
      </c>
      <c r="I289" s="24">
        <v>9065724.5017432254</v>
      </c>
      <c r="J289" s="25">
        <v>11.32</v>
      </c>
      <c r="K289" s="25">
        <v>3.1</v>
      </c>
      <c r="L289" s="25" t="s">
        <v>29</v>
      </c>
      <c r="M289" s="25" t="s">
        <v>19</v>
      </c>
      <c r="N289" s="25"/>
    </row>
    <row r="290" spans="1:14" ht="18.95" customHeight="1">
      <c r="A290" s="31"/>
      <c r="B290" s="20">
        <v>284</v>
      </c>
      <c r="C290" s="29" t="s">
        <v>408</v>
      </c>
      <c r="D290" s="25" t="s">
        <v>303</v>
      </c>
      <c r="E290" s="25" t="s">
        <v>296</v>
      </c>
      <c r="F290" s="25" t="s">
        <v>296</v>
      </c>
      <c r="G290" s="25" t="s">
        <v>283</v>
      </c>
      <c r="H290" s="24">
        <v>466417.76687701774</v>
      </c>
      <c r="I290" s="24">
        <v>9077794.2248026356</v>
      </c>
      <c r="J290" s="25">
        <v>6.85</v>
      </c>
      <c r="K290" s="25">
        <v>15</v>
      </c>
      <c r="L290" s="25" t="s">
        <v>29</v>
      </c>
      <c r="M290" s="25" t="s">
        <v>19</v>
      </c>
      <c r="N290" s="25"/>
    </row>
    <row r="291" spans="1:14" ht="18.95" customHeight="1">
      <c r="A291" s="31"/>
      <c r="B291" s="20">
        <v>285</v>
      </c>
      <c r="C291" s="29" t="s">
        <v>409</v>
      </c>
      <c r="D291" s="25" t="s">
        <v>330</v>
      </c>
      <c r="E291" s="25" t="s">
        <v>319</v>
      </c>
      <c r="F291" s="25" t="s">
        <v>296</v>
      </c>
      <c r="G291" s="25" t="s">
        <v>283</v>
      </c>
      <c r="H291" s="24">
        <v>461796.02829183824</v>
      </c>
      <c r="I291" s="24">
        <v>9081629.1372666452</v>
      </c>
      <c r="J291" s="25">
        <v>23.25</v>
      </c>
      <c r="K291" s="25">
        <v>5.09</v>
      </c>
      <c r="L291" s="25" t="s">
        <v>29</v>
      </c>
      <c r="M291" s="25" t="s">
        <v>19</v>
      </c>
      <c r="N291" s="25"/>
    </row>
    <row r="292" spans="1:14" ht="18.95" customHeight="1">
      <c r="A292" s="31"/>
      <c r="B292" s="20">
        <v>286</v>
      </c>
      <c r="C292" s="29" t="s">
        <v>410</v>
      </c>
      <c r="D292" s="25">
        <v>1994</v>
      </c>
      <c r="E292" s="25" t="s">
        <v>411</v>
      </c>
      <c r="F292" s="25" t="s">
        <v>296</v>
      </c>
      <c r="G292" s="25" t="s">
        <v>283</v>
      </c>
      <c r="H292" s="24" t="s">
        <v>19</v>
      </c>
      <c r="I292" s="24" t="s">
        <v>19</v>
      </c>
      <c r="J292" s="25" t="s">
        <v>19</v>
      </c>
      <c r="K292" s="25">
        <v>28.09</v>
      </c>
      <c r="L292" s="25" t="s">
        <v>29</v>
      </c>
      <c r="M292" s="25" t="s">
        <v>19</v>
      </c>
      <c r="N292" s="25"/>
    </row>
    <row r="293" spans="1:14" ht="18.95" customHeight="1">
      <c r="A293" s="31"/>
      <c r="B293" s="20">
        <v>287</v>
      </c>
      <c r="C293" s="29" t="s">
        <v>412</v>
      </c>
      <c r="D293" s="25" t="s">
        <v>280</v>
      </c>
      <c r="E293" s="25" t="s">
        <v>282</v>
      </c>
      <c r="F293" s="25" t="s">
        <v>282</v>
      </c>
      <c r="G293" s="25" t="s">
        <v>283</v>
      </c>
      <c r="H293" s="24">
        <v>459768.76667049038</v>
      </c>
      <c r="I293" s="24">
        <v>9057919.1773632895</v>
      </c>
      <c r="J293" s="25">
        <v>40.549999999999997</v>
      </c>
      <c r="K293" s="25" t="s">
        <v>19</v>
      </c>
      <c r="L293" s="25" t="s">
        <v>29</v>
      </c>
      <c r="M293" s="25" t="s">
        <v>19</v>
      </c>
      <c r="N293" s="25"/>
    </row>
    <row r="294" spans="1:14" ht="18.95" customHeight="1">
      <c r="A294" s="31"/>
      <c r="B294" s="20">
        <v>288</v>
      </c>
      <c r="C294" s="29" t="s">
        <v>413</v>
      </c>
      <c r="D294" s="25" t="s">
        <v>280</v>
      </c>
      <c r="E294" s="25" t="s">
        <v>282</v>
      </c>
      <c r="F294" s="25" t="s">
        <v>282</v>
      </c>
      <c r="G294" s="25" t="s">
        <v>283</v>
      </c>
      <c r="H294" s="24">
        <v>459738.42793215835</v>
      </c>
      <c r="I294" s="24">
        <v>9057673.4671020135</v>
      </c>
      <c r="J294" s="25">
        <v>44.57</v>
      </c>
      <c r="K294" s="25" t="s">
        <v>19</v>
      </c>
      <c r="L294" s="25" t="s">
        <v>29</v>
      </c>
      <c r="M294" s="25" t="s">
        <v>19</v>
      </c>
      <c r="N294" s="25"/>
    </row>
    <row r="295" spans="1:14" ht="18.95" customHeight="1">
      <c r="A295" s="31"/>
      <c r="B295" s="20">
        <v>289</v>
      </c>
      <c r="C295" s="29" t="s">
        <v>414</v>
      </c>
      <c r="D295" s="25" t="s">
        <v>280</v>
      </c>
      <c r="E295" s="25" t="s">
        <v>319</v>
      </c>
      <c r="F295" s="25" t="s">
        <v>296</v>
      </c>
      <c r="G295" s="25" t="s">
        <v>283</v>
      </c>
      <c r="H295" s="24">
        <v>461796.02829183824</v>
      </c>
      <c r="I295" s="24">
        <v>9081629.1372666452</v>
      </c>
      <c r="J295" s="25">
        <v>41.07</v>
      </c>
      <c r="K295" s="25">
        <v>20.190000000000001</v>
      </c>
      <c r="L295" s="25" t="s">
        <v>29</v>
      </c>
      <c r="M295" s="25" t="s">
        <v>19</v>
      </c>
      <c r="N295" s="25"/>
    </row>
    <row r="296" spans="1:14" ht="18.95" customHeight="1">
      <c r="A296" s="31"/>
      <c r="B296" s="20">
        <v>290</v>
      </c>
      <c r="C296" s="29" t="s">
        <v>415</v>
      </c>
      <c r="D296" s="25" t="s">
        <v>416</v>
      </c>
      <c r="E296" s="25" t="s">
        <v>282</v>
      </c>
      <c r="F296" s="25" t="s">
        <v>282</v>
      </c>
      <c r="G296" s="25" t="s">
        <v>283</v>
      </c>
      <c r="H296" s="24">
        <v>457754.54519651009</v>
      </c>
      <c r="I296" s="24">
        <v>9054416.2529678084</v>
      </c>
      <c r="J296" s="25">
        <v>82.83</v>
      </c>
      <c r="K296" s="25">
        <v>10.19</v>
      </c>
      <c r="L296" s="25" t="s">
        <v>29</v>
      </c>
      <c r="M296" s="25" t="s">
        <v>19</v>
      </c>
      <c r="N296" s="25"/>
    </row>
    <row r="297" spans="1:14" ht="18.95" customHeight="1">
      <c r="A297" s="19"/>
      <c r="B297" s="20">
        <v>291</v>
      </c>
      <c r="C297" s="29" t="s">
        <v>417</v>
      </c>
      <c r="D297" s="25">
        <v>2003</v>
      </c>
      <c r="E297" s="25" t="s">
        <v>296</v>
      </c>
      <c r="F297" s="25" t="s">
        <v>296</v>
      </c>
      <c r="G297" s="25" t="s">
        <v>283</v>
      </c>
      <c r="H297" s="24">
        <v>464306.22809723596</v>
      </c>
      <c r="I297" s="24">
        <v>9079205.1919314209</v>
      </c>
      <c r="J297" s="25">
        <v>10</v>
      </c>
      <c r="K297" s="25">
        <v>20.190000000000001</v>
      </c>
      <c r="L297" s="25" t="s">
        <v>29</v>
      </c>
      <c r="M297" s="25" t="s">
        <v>19</v>
      </c>
      <c r="N297" s="25"/>
    </row>
    <row r="298" spans="1:14" ht="18.95" customHeight="1">
      <c r="A298" s="19"/>
      <c r="B298" s="20">
        <v>292</v>
      </c>
      <c r="C298" s="29" t="s">
        <v>418</v>
      </c>
      <c r="D298" s="25">
        <v>2003</v>
      </c>
      <c r="E298" s="25" t="s">
        <v>296</v>
      </c>
      <c r="F298" s="25" t="s">
        <v>296</v>
      </c>
      <c r="G298" s="25" t="s">
        <v>283</v>
      </c>
      <c r="H298" s="24">
        <v>465867.57092460053</v>
      </c>
      <c r="I298" s="24">
        <v>9077363.860020062</v>
      </c>
      <c r="J298" s="25">
        <v>18</v>
      </c>
      <c r="K298" s="43">
        <v>15</v>
      </c>
      <c r="L298" s="25" t="s">
        <v>29</v>
      </c>
      <c r="M298" s="25" t="s">
        <v>19</v>
      </c>
      <c r="N298" s="25"/>
    </row>
    <row r="299" spans="1:14" ht="18.95" customHeight="1">
      <c r="A299" s="19"/>
      <c r="B299" s="20">
        <v>293</v>
      </c>
      <c r="C299" s="29" t="s">
        <v>419</v>
      </c>
      <c r="D299" s="25">
        <v>2004</v>
      </c>
      <c r="E299" s="25" t="s">
        <v>296</v>
      </c>
      <c r="F299" s="25" t="s">
        <v>296</v>
      </c>
      <c r="G299" s="25" t="s">
        <v>283</v>
      </c>
      <c r="H299" s="24">
        <v>466816.03087962308</v>
      </c>
      <c r="I299" s="24">
        <v>9076934.6585247703</v>
      </c>
      <c r="J299" s="25">
        <v>11.79</v>
      </c>
      <c r="K299" s="43">
        <v>20</v>
      </c>
      <c r="L299" s="25" t="s">
        <v>29</v>
      </c>
      <c r="M299" s="25" t="s">
        <v>19</v>
      </c>
      <c r="N299" s="25"/>
    </row>
    <row r="300" spans="1:14" ht="18.95" customHeight="1">
      <c r="A300" s="19"/>
      <c r="B300" s="20">
        <v>294</v>
      </c>
      <c r="C300" s="29" t="s">
        <v>420</v>
      </c>
      <c r="D300" s="25">
        <v>2004</v>
      </c>
      <c r="E300" s="25" t="s">
        <v>296</v>
      </c>
      <c r="F300" s="25" t="s">
        <v>296</v>
      </c>
      <c r="G300" s="25" t="s">
        <v>283</v>
      </c>
      <c r="H300" s="24">
        <v>467213.93169350253</v>
      </c>
      <c r="I300" s="24">
        <v>9076535.7343782671</v>
      </c>
      <c r="J300" s="25" t="s">
        <v>19</v>
      </c>
      <c r="K300" s="43">
        <v>15</v>
      </c>
      <c r="L300" s="25" t="s">
        <v>29</v>
      </c>
      <c r="M300" s="25" t="s">
        <v>19</v>
      </c>
      <c r="N300" s="25"/>
    </row>
    <row r="301" spans="1:14" ht="18.95" customHeight="1">
      <c r="A301" s="19"/>
      <c r="B301" s="20">
        <v>295</v>
      </c>
      <c r="C301" s="29" t="s">
        <v>421</v>
      </c>
      <c r="D301" s="25">
        <v>2004</v>
      </c>
      <c r="E301" s="25" t="s">
        <v>296</v>
      </c>
      <c r="F301" s="25" t="s">
        <v>296</v>
      </c>
      <c r="G301" s="25" t="s">
        <v>283</v>
      </c>
      <c r="H301" s="24">
        <v>467978.83306955983</v>
      </c>
      <c r="I301" s="24">
        <v>9076137.0791091863</v>
      </c>
      <c r="J301" s="25">
        <v>8.1300000000000008</v>
      </c>
      <c r="K301" s="43">
        <v>20</v>
      </c>
      <c r="L301" s="25" t="s">
        <v>29</v>
      </c>
      <c r="M301" s="25" t="s">
        <v>19</v>
      </c>
      <c r="N301" s="25"/>
    </row>
    <row r="302" spans="1:14" ht="18.95" customHeight="1">
      <c r="A302" s="19"/>
      <c r="B302" s="20">
        <v>296</v>
      </c>
      <c r="C302" s="29" t="s">
        <v>422</v>
      </c>
      <c r="D302" s="25">
        <v>2004</v>
      </c>
      <c r="E302" s="25" t="s">
        <v>296</v>
      </c>
      <c r="F302" s="25" t="s">
        <v>296</v>
      </c>
      <c r="G302" s="25" t="s">
        <v>283</v>
      </c>
      <c r="H302" s="24">
        <v>468283.99995803507</v>
      </c>
      <c r="I302" s="24">
        <v>9077058.5939084683</v>
      </c>
      <c r="J302" s="25">
        <v>3.25</v>
      </c>
      <c r="K302" s="43">
        <v>15</v>
      </c>
      <c r="L302" s="25" t="s">
        <v>29</v>
      </c>
      <c r="M302" s="25" t="s">
        <v>19</v>
      </c>
      <c r="N302" s="25"/>
    </row>
    <row r="303" spans="1:14" ht="18.95" customHeight="1">
      <c r="A303" s="19"/>
      <c r="B303" s="20">
        <v>297</v>
      </c>
      <c r="C303" s="29" t="s">
        <v>423</v>
      </c>
      <c r="D303" s="25">
        <v>2004</v>
      </c>
      <c r="E303" s="25" t="s">
        <v>296</v>
      </c>
      <c r="F303" s="25" t="s">
        <v>296</v>
      </c>
      <c r="G303" s="25" t="s">
        <v>283</v>
      </c>
      <c r="H303" s="24">
        <v>467030.40265450778</v>
      </c>
      <c r="I303" s="24">
        <v>9076566.30512706</v>
      </c>
      <c r="J303" s="25">
        <v>13.2</v>
      </c>
      <c r="K303" s="25" t="s">
        <v>424</v>
      </c>
      <c r="L303" s="25" t="s">
        <v>29</v>
      </c>
      <c r="M303" s="25" t="s">
        <v>19</v>
      </c>
      <c r="N303" s="25"/>
    </row>
    <row r="304" spans="1:14" ht="18.95" customHeight="1">
      <c r="A304" s="19"/>
      <c r="B304" s="20">
        <v>298</v>
      </c>
      <c r="C304" s="29" t="s">
        <v>425</v>
      </c>
      <c r="D304" s="25">
        <v>2006</v>
      </c>
      <c r="E304" s="25" t="s">
        <v>296</v>
      </c>
      <c r="F304" s="25" t="s">
        <v>296</v>
      </c>
      <c r="G304" s="25" t="s">
        <v>283</v>
      </c>
      <c r="H304" s="24">
        <v>467652</v>
      </c>
      <c r="I304" s="24">
        <v>9070077</v>
      </c>
      <c r="J304" s="25" t="s">
        <v>19</v>
      </c>
      <c r="K304" s="43">
        <v>15</v>
      </c>
      <c r="L304" s="25" t="s">
        <v>29</v>
      </c>
      <c r="M304" s="25" t="s">
        <v>19</v>
      </c>
      <c r="N304" s="25"/>
    </row>
    <row r="305" spans="1:14" ht="18.95" customHeight="1">
      <c r="A305" s="19"/>
      <c r="B305" s="20">
        <v>299</v>
      </c>
      <c r="C305" s="29" t="s">
        <v>426</v>
      </c>
      <c r="D305" s="25">
        <v>2006</v>
      </c>
      <c r="E305" s="25" t="s">
        <v>296</v>
      </c>
      <c r="F305" s="25" t="s">
        <v>296</v>
      </c>
      <c r="G305" s="25" t="s">
        <v>283</v>
      </c>
      <c r="H305" s="24">
        <v>467779.99800000002</v>
      </c>
      <c r="I305" s="24">
        <v>9071270</v>
      </c>
      <c r="J305" s="25">
        <v>5</v>
      </c>
      <c r="K305" s="43">
        <v>20</v>
      </c>
      <c r="L305" s="25" t="s">
        <v>29</v>
      </c>
      <c r="M305" s="25" t="s">
        <v>19</v>
      </c>
      <c r="N305" s="25"/>
    </row>
    <row r="306" spans="1:14" ht="18.95" customHeight="1">
      <c r="A306" s="19"/>
      <c r="B306" s="20">
        <v>300</v>
      </c>
      <c r="C306" s="29" t="s">
        <v>427</v>
      </c>
      <c r="D306" s="25">
        <v>2006</v>
      </c>
      <c r="E306" s="25" t="s">
        <v>296</v>
      </c>
      <c r="F306" s="25" t="s">
        <v>296</v>
      </c>
      <c r="G306" s="25" t="s">
        <v>283</v>
      </c>
      <c r="H306" s="24">
        <v>467885.99900000001</v>
      </c>
      <c r="I306" s="24">
        <v>9070451.9969999995</v>
      </c>
      <c r="J306" s="25" t="s">
        <v>19</v>
      </c>
      <c r="K306" s="43">
        <v>18</v>
      </c>
      <c r="L306" s="25" t="s">
        <v>29</v>
      </c>
      <c r="M306" s="25" t="s">
        <v>19</v>
      </c>
      <c r="N306" s="25"/>
    </row>
    <row r="307" spans="1:14" ht="18.95" customHeight="1">
      <c r="A307" s="19"/>
      <c r="B307" s="20">
        <v>301</v>
      </c>
      <c r="C307" s="29" t="s">
        <v>428</v>
      </c>
      <c r="D307" s="25">
        <v>2006</v>
      </c>
      <c r="E307" s="25" t="s">
        <v>282</v>
      </c>
      <c r="F307" s="25" t="s">
        <v>282</v>
      </c>
      <c r="G307" s="25" t="s">
        <v>283</v>
      </c>
      <c r="H307" s="24">
        <v>460799</v>
      </c>
      <c r="I307" s="24">
        <v>9057493</v>
      </c>
      <c r="J307" s="25" t="s">
        <v>19</v>
      </c>
      <c r="K307" s="43">
        <v>20</v>
      </c>
      <c r="L307" s="25" t="s">
        <v>29</v>
      </c>
      <c r="M307" s="25" t="s">
        <v>19</v>
      </c>
      <c r="N307" s="25"/>
    </row>
    <row r="308" spans="1:14" ht="18.95" customHeight="1">
      <c r="A308" s="19"/>
      <c r="B308" s="20">
        <v>302</v>
      </c>
      <c r="C308" s="29" t="s">
        <v>429</v>
      </c>
      <c r="D308" s="25">
        <v>2006</v>
      </c>
      <c r="E308" s="25" t="s">
        <v>296</v>
      </c>
      <c r="F308" s="25" t="s">
        <v>296</v>
      </c>
      <c r="G308" s="25" t="s">
        <v>283</v>
      </c>
      <c r="H308" s="24">
        <v>467557</v>
      </c>
      <c r="I308" s="24">
        <v>9076636</v>
      </c>
      <c r="J308" s="25" t="s">
        <v>19</v>
      </c>
      <c r="K308" s="43">
        <v>16</v>
      </c>
      <c r="L308" s="25" t="s">
        <v>29</v>
      </c>
      <c r="M308" s="25" t="s">
        <v>19</v>
      </c>
      <c r="N308" s="25"/>
    </row>
    <row r="309" spans="1:14" ht="18.95" customHeight="1">
      <c r="A309" s="19"/>
      <c r="B309" s="20">
        <v>303</v>
      </c>
      <c r="C309" s="29" t="s">
        <v>430</v>
      </c>
      <c r="D309" s="25">
        <v>2004</v>
      </c>
      <c r="E309" s="25" t="s">
        <v>296</v>
      </c>
      <c r="F309" s="25" t="s">
        <v>296</v>
      </c>
      <c r="G309" s="25" t="s">
        <v>283</v>
      </c>
      <c r="H309" s="24">
        <v>467580.85134051926</v>
      </c>
      <c r="I309" s="24">
        <v>9076658.8487268947</v>
      </c>
      <c r="J309" s="25">
        <v>11</v>
      </c>
      <c r="K309" s="43">
        <v>20</v>
      </c>
      <c r="L309" s="25" t="s">
        <v>29</v>
      </c>
      <c r="M309" s="25" t="s">
        <v>19</v>
      </c>
      <c r="N309" s="25"/>
    </row>
    <row r="310" spans="1:14" ht="18.95" customHeight="1">
      <c r="A310" s="19"/>
      <c r="B310" s="20">
        <v>304</v>
      </c>
      <c r="C310" s="29" t="s">
        <v>431</v>
      </c>
      <c r="D310" s="25">
        <v>2007</v>
      </c>
      <c r="E310" s="25" t="s">
        <v>296</v>
      </c>
      <c r="F310" s="25" t="s">
        <v>296</v>
      </c>
      <c r="G310" s="25" t="s">
        <v>283</v>
      </c>
      <c r="H310" s="24">
        <v>467450</v>
      </c>
      <c r="I310" s="24">
        <v>9069519.9959999993</v>
      </c>
      <c r="J310" s="25" t="s">
        <v>19</v>
      </c>
      <c r="K310" s="43">
        <v>15</v>
      </c>
      <c r="L310" s="25" t="s">
        <v>29</v>
      </c>
      <c r="M310" s="25" t="s">
        <v>19</v>
      </c>
      <c r="N310" s="25"/>
    </row>
    <row r="311" spans="1:14" ht="18.95" customHeight="1">
      <c r="A311" s="19"/>
      <c r="B311" s="20">
        <v>305</v>
      </c>
      <c r="C311" s="29" t="s">
        <v>432</v>
      </c>
      <c r="D311" s="25">
        <v>2007</v>
      </c>
      <c r="E311" s="25" t="s">
        <v>296</v>
      </c>
      <c r="F311" s="25" t="s">
        <v>296</v>
      </c>
      <c r="G311" s="25" t="s">
        <v>283</v>
      </c>
      <c r="H311" s="24">
        <v>467307.99800000002</v>
      </c>
      <c r="I311" s="24">
        <v>9069338.0040000007</v>
      </c>
      <c r="J311" s="25" t="s">
        <v>19</v>
      </c>
      <c r="K311" s="43">
        <v>15</v>
      </c>
      <c r="L311" s="25" t="s">
        <v>29</v>
      </c>
      <c r="M311" s="25" t="s">
        <v>19</v>
      </c>
      <c r="N311" s="25"/>
    </row>
    <row r="312" spans="1:14" ht="18.95" customHeight="1">
      <c r="A312" s="19"/>
      <c r="B312" s="20">
        <v>306</v>
      </c>
      <c r="C312" s="29" t="s">
        <v>433</v>
      </c>
      <c r="D312" s="25">
        <v>2007</v>
      </c>
      <c r="E312" s="25" t="s">
        <v>296</v>
      </c>
      <c r="F312" s="25" t="s">
        <v>296</v>
      </c>
      <c r="G312" s="25" t="s">
        <v>283</v>
      </c>
      <c r="H312" s="24">
        <v>467538.99699999997</v>
      </c>
      <c r="I312" s="24">
        <v>9071475.9979999997</v>
      </c>
      <c r="J312" s="25" t="s">
        <v>19</v>
      </c>
      <c r="K312" s="43">
        <v>15</v>
      </c>
      <c r="L312" s="25" t="s">
        <v>29</v>
      </c>
      <c r="M312" s="25" t="s">
        <v>19</v>
      </c>
      <c r="N312" s="25"/>
    </row>
    <row r="313" spans="1:14" ht="18.95" customHeight="1">
      <c r="A313" s="19"/>
      <c r="B313" s="20">
        <v>307</v>
      </c>
      <c r="C313" s="29" t="s">
        <v>434</v>
      </c>
      <c r="D313" s="25">
        <v>2007</v>
      </c>
      <c r="E313" s="25" t="s">
        <v>296</v>
      </c>
      <c r="F313" s="25" t="s">
        <v>296</v>
      </c>
      <c r="G313" s="25" t="s">
        <v>283</v>
      </c>
      <c r="H313" s="24">
        <v>468367</v>
      </c>
      <c r="I313" s="24">
        <v>9072045</v>
      </c>
      <c r="J313" s="25" t="s">
        <v>19</v>
      </c>
      <c r="K313" s="43">
        <v>15</v>
      </c>
      <c r="L313" s="25" t="s">
        <v>29</v>
      </c>
      <c r="M313" s="25" t="s">
        <v>19</v>
      </c>
      <c r="N313" s="25"/>
    </row>
    <row r="314" spans="1:14" ht="18.95" customHeight="1">
      <c r="A314" s="19"/>
      <c r="B314" s="20">
        <v>308</v>
      </c>
      <c r="C314" s="29" t="s">
        <v>435</v>
      </c>
      <c r="D314" s="25">
        <v>2007</v>
      </c>
      <c r="E314" s="25" t="s">
        <v>282</v>
      </c>
      <c r="F314" s="25" t="s">
        <v>282</v>
      </c>
      <c r="G314" s="25" t="s">
        <v>283</v>
      </c>
      <c r="H314" s="24">
        <v>460540</v>
      </c>
      <c r="I314" s="24">
        <v>9056197</v>
      </c>
      <c r="J314" s="25" t="s">
        <v>19</v>
      </c>
      <c r="K314" s="43">
        <v>20</v>
      </c>
      <c r="L314" s="25" t="s">
        <v>29</v>
      </c>
      <c r="M314" s="25" t="s">
        <v>19</v>
      </c>
      <c r="N314" s="25"/>
    </row>
    <row r="315" spans="1:14" ht="18.95" customHeight="1">
      <c r="A315" s="19"/>
      <c r="B315" s="20">
        <v>309</v>
      </c>
      <c r="C315" s="29" t="s">
        <v>436</v>
      </c>
      <c r="D315" s="25">
        <v>2008</v>
      </c>
      <c r="E315" s="25" t="s">
        <v>437</v>
      </c>
      <c r="F315" s="25" t="s">
        <v>282</v>
      </c>
      <c r="G315" s="25" t="s">
        <v>283</v>
      </c>
      <c r="H315" s="24">
        <v>461908</v>
      </c>
      <c r="I315" s="24">
        <v>9052872</v>
      </c>
      <c r="J315" s="25" t="s">
        <v>19</v>
      </c>
      <c r="K315" s="43">
        <v>18</v>
      </c>
      <c r="L315" s="25" t="s">
        <v>23</v>
      </c>
      <c r="M315" s="25" t="s">
        <v>19</v>
      </c>
      <c r="N315" s="25"/>
    </row>
    <row r="316" spans="1:14" ht="18.95" customHeight="1">
      <c r="A316" s="19"/>
      <c r="B316" s="20">
        <v>310</v>
      </c>
      <c r="C316" s="29" t="s">
        <v>438</v>
      </c>
      <c r="D316" s="25">
        <v>2008</v>
      </c>
      <c r="E316" s="25" t="s">
        <v>282</v>
      </c>
      <c r="F316" s="25" t="s">
        <v>282</v>
      </c>
      <c r="G316" s="25" t="s">
        <v>283</v>
      </c>
      <c r="H316" s="24">
        <v>460181</v>
      </c>
      <c r="I316" s="24">
        <v>9055400</v>
      </c>
      <c r="J316" s="25" t="s">
        <v>19</v>
      </c>
      <c r="K316" s="43">
        <v>18</v>
      </c>
      <c r="L316" s="25" t="s">
        <v>23</v>
      </c>
      <c r="M316" s="25" t="s">
        <v>19</v>
      </c>
      <c r="N316" s="25"/>
    </row>
    <row r="317" spans="1:14" ht="18.95" customHeight="1">
      <c r="A317" s="46"/>
      <c r="B317" s="20">
        <v>311</v>
      </c>
      <c r="C317" s="29" t="s">
        <v>439</v>
      </c>
      <c r="D317" s="25">
        <v>2008</v>
      </c>
      <c r="E317" s="25" t="s">
        <v>437</v>
      </c>
      <c r="F317" s="25" t="s">
        <v>282</v>
      </c>
      <c r="G317" s="25" t="s">
        <v>283</v>
      </c>
      <c r="H317" s="24">
        <v>462145.00300000003</v>
      </c>
      <c r="I317" s="24">
        <v>9053490.9989999998</v>
      </c>
      <c r="J317" s="25" t="s">
        <v>19</v>
      </c>
      <c r="K317" s="43">
        <v>18</v>
      </c>
      <c r="L317" s="25" t="s">
        <v>23</v>
      </c>
      <c r="M317" s="25" t="s">
        <v>19</v>
      </c>
      <c r="N317" s="25"/>
    </row>
    <row r="318" spans="1:14" ht="18.95" customHeight="1">
      <c r="A318" s="19"/>
      <c r="B318" s="20">
        <v>312</v>
      </c>
      <c r="C318" s="29" t="s">
        <v>440</v>
      </c>
      <c r="D318" s="25">
        <v>2008</v>
      </c>
      <c r="E318" s="25" t="s">
        <v>437</v>
      </c>
      <c r="F318" s="25" t="s">
        <v>282</v>
      </c>
      <c r="G318" s="25" t="s">
        <v>283</v>
      </c>
      <c r="H318" s="24">
        <v>462122</v>
      </c>
      <c r="I318" s="24">
        <v>9053504</v>
      </c>
      <c r="J318" s="25" t="s">
        <v>19</v>
      </c>
      <c r="K318" s="43">
        <v>18</v>
      </c>
      <c r="L318" s="25" t="s">
        <v>23</v>
      </c>
      <c r="M318" s="25" t="s">
        <v>19</v>
      </c>
      <c r="N318" s="25"/>
    </row>
    <row r="319" spans="1:14" ht="18.95" customHeight="1">
      <c r="A319" s="19"/>
      <c r="B319" s="20">
        <v>313</v>
      </c>
      <c r="C319" s="29" t="s">
        <v>441</v>
      </c>
      <c r="D319" s="25">
        <v>2008</v>
      </c>
      <c r="E319" s="25" t="s">
        <v>442</v>
      </c>
      <c r="F319" s="25" t="s">
        <v>296</v>
      </c>
      <c r="G319" s="25" t="s">
        <v>283</v>
      </c>
      <c r="H319" s="24" t="s">
        <v>19</v>
      </c>
      <c r="I319" s="24" t="s">
        <v>19</v>
      </c>
      <c r="J319" s="25" t="s">
        <v>19</v>
      </c>
      <c r="K319" s="43">
        <v>18</v>
      </c>
      <c r="L319" s="25" t="s">
        <v>29</v>
      </c>
      <c r="M319" s="25" t="s">
        <v>19</v>
      </c>
      <c r="N319" s="25"/>
    </row>
    <row r="320" spans="1:14" ht="18.95" customHeight="1">
      <c r="A320" s="19"/>
      <c r="B320" s="20">
        <v>314</v>
      </c>
      <c r="C320" s="29" t="s">
        <v>443</v>
      </c>
      <c r="D320" s="25">
        <v>2010</v>
      </c>
      <c r="E320" s="25" t="s">
        <v>444</v>
      </c>
      <c r="F320" s="25" t="s">
        <v>445</v>
      </c>
      <c r="G320" s="25" t="s">
        <v>283</v>
      </c>
      <c r="H320" s="24">
        <v>455746.670184599</v>
      </c>
      <c r="I320" s="24">
        <v>9045201.0718998238</v>
      </c>
      <c r="J320" s="25">
        <v>46</v>
      </c>
      <c r="K320" s="43">
        <v>10</v>
      </c>
      <c r="L320" s="25" t="s">
        <v>23</v>
      </c>
      <c r="M320" s="25" t="s">
        <v>19</v>
      </c>
      <c r="N320" s="25"/>
    </row>
    <row r="321" spans="1:14" ht="18.95" customHeight="1">
      <c r="A321" s="19"/>
      <c r="B321" s="20">
        <v>315</v>
      </c>
      <c r="C321" s="29" t="s">
        <v>446</v>
      </c>
      <c r="D321" s="25">
        <v>2011</v>
      </c>
      <c r="E321" s="25" t="s">
        <v>296</v>
      </c>
      <c r="F321" s="25" t="s">
        <v>296</v>
      </c>
      <c r="G321" s="25" t="s">
        <v>283</v>
      </c>
      <c r="H321" s="24">
        <v>467920.55424580252</v>
      </c>
      <c r="I321" s="24">
        <v>9072236.8999445066</v>
      </c>
      <c r="J321" s="25">
        <v>28.34</v>
      </c>
      <c r="K321" s="43">
        <v>16</v>
      </c>
      <c r="L321" s="25" t="s">
        <v>29</v>
      </c>
      <c r="M321" s="25" t="s">
        <v>19</v>
      </c>
      <c r="N321" s="25"/>
    </row>
    <row r="322" spans="1:14" ht="18.95" customHeight="1">
      <c r="A322" s="19"/>
      <c r="B322" s="20">
        <v>316</v>
      </c>
      <c r="C322" s="29" t="s">
        <v>447</v>
      </c>
      <c r="D322" s="25">
        <v>2011</v>
      </c>
      <c r="E322" s="25" t="s">
        <v>281</v>
      </c>
      <c r="F322" s="25" t="s">
        <v>282</v>
      </c>
      <c r="G322" s="25" t="s">
        <v>283</v>
      </c>
      <c r="H322" s="24">
        <v>462554</v>
      </c>
      <c r="I322" s="24">
        <v>9059346</v>
      </c>
      <c r="J322" s="25" t="s">
        <v>19</v>
      </c>
      <c r="K322" s="43">
        <v>18</v>
      </c>
      <c r="L322" s="25" t="s">
        <v>23</v>
      </c>
      <c r="M322" s="25" t="s">
        <v>19</v>
      </c>
      <c r="N322" s="25"/>
    </row>
    <row r="323" spans="1:14" ht="18.95" customHeight="1">
      <c r="A323" s="19"/>
      <c r="B323" s="20">
        <v>317</v>
      </c>
      <c r="C323" s="29" t="s">
        <v>448</v>
      </c>
      <c r="D323" s="25">
        <v>2011</v>
      </c>
      <c r="E323" s="25" t="s">
        <v>282</v>
      </c>
      <c r="F323" s="25" t="s">
        <v>282</v>
      </c>
      <c r="G323" s="25" t="s">
        <v>283</v>
      </c>
      <c r="H323" s="24">
        <v>459617</v>
      </c>
      <c r="I323" s="24">
        <v>9058797</v>
      </c>
      <c r="J323" s="25" t="s">
        <v>19</v>
      </c>
      <c r="K323" s="43">
        <v>15</v>
      </c>
      <c r="L323" s="25" t="s">
        <v>23</v>
      </c>
      <c r="M323" s="25" t="s">
        <v>19</v>
      </c>
      <c r="N323" s="25"/>
    </row>
    <row r="324" spans="1:14" ht="18.95" customHeight="1">
      <c r="A324" s="19"/>
      <c r="B324" s="20">
        <v>318</v>
      </c>
      <c r="C324" s="29" t="s">
        <v>449</v>
      </c>
      <c r="D324" s="25">
        <v>2011</v>
      </c>
      <c r="E324" s="25" t="s">
        <v>411</v>
      </c>
      <c r="F324" s="25" t="s">
        <v>296</v>
      </c>
      <c r="G324" s="25" t="s">
        <v>283</v>
      </c>
      <c r="H324" s="24" t="s">
        <v>19</v>
      </c>
      <c r="I324" s="24" t="s">
        <v>19</v>
      </c>
      <c r="J324" s="25" t="s">
        <v>19</v>
      </c>
      <c r="K324" s="25">
        <v>7.08</v>
      </c>
      <c r="L324" s="25" t="s">
        <v>29</v>
      </c>
      <c r="M324" s="25" t="s">
        <v>19</v>
      </c>
      <c r="N324" s="25"/>
    </row>
    <row r="325" spans="1:14" ht="18.95" customHeight="1">
      <c r="A325" s="19"/>
      <c r="B325" s="20">
        <v>319</v>
      </c>
      <c r="C325" s="29" t="s">
        <v>450</v>
      </c>
      <c r="D325" s="25">
        <v>2012</v>
      </c>
      <c r="E325" s="25" t="s">
        <v>296</v>
      </c>
      <c r="F325" s="25" t="s">
        <v>296</v>
      </c>
      <c r="G325" s="25" t="s">
        <v>283</v>
      </c>
      <c r="H325" s="24">
        <v>465017</v>
      </c>
      <c r="I325" s="24">
        <v>9078509</v>
      </c>
      <c r="J325" s="25">
        <v>34</v>
      </c>
      <c r="K325" s="25">
        <v>18</v>
      </c>
      <c r="L325" s="25" t="s">
        <v>23</v>
      </c>
      <c r="M325" s="25" t="s">
        <v>19</v>
      </c>
      <c r="N325" s="25"/>
    </row>
    <row r="326" spans="1:14" ht="18.95" customHeight="1">
      <c r="A326" s="19"/>
      <c r="B326" s="20">
        <v>320</v>
      </c>
      <c r="C326" s="29" t="s">
        <v>451</v>
      </c>
      <c r="D326" s="25">
        <v>2013</v>
      </c>
      <c r="E326" s="25" t="s">
        <v>281</v>
      </c>
      <c r="F326" s="25" t="s">
        <v>282</v>
      </c>
      <c r="G326" s="25" t="s">
        <v>283</v>
      </c>
      <c r="H326" s="24">
        <v>465448.69626734767</v>
      </c>
      <c r="I326" s="24">
        <v>9065724.5017432254</v>
      </c>
      <c r="J326" s="25">
        <v>11.32</v>
      </c>
      <c r="K326" s="25">
        <v>10.19</v>
      </c>
      <c r="L326" s="25" t="s">
        <v>206</v>
      </c>
      <c r="M326" s="25">
        <v>2013</v>
      </c>
      <c r="N326" s="25"/>
    </row>
    <row r="327" spans="1:14" ht="18.95" customHeight="1">
      <c r="A327" s="19"/>
      <c r="B327" s="20">
        <v>321</v>
      </c>
      <c r="C327" s="29" t="s">
        <v>452</v>
      </c>
      <c r="D327" s="25">
        <v>2013</v>
      </c>
      <c r="E327" s="25" t="s">
        <v>319</v>
      </c>
      <c r="F327" s="25" t="s">
        <v>296</v>
      </c>
      <c r="G327" s="25" t="s">
        <v>283</v>
      </c>
      <c r="H327" s="24">
        <v>459135</v>
      </c>
      <c r="I327" s="24">
        <v>9083841</v>
      </c>
      <c r="J327" s="25">
        <v>47</v>
      </c>
      <c r="K327" s="43">
        <v>16</v>
      </c>
      <c r="L327" s="25" t="s">
        <v>23</v>
      </c>
      <c r="M327" s="25" t="s">
        <v>19</v>
      </c>
      <c r="N327" s="25"/>
    </row>
    <row r="328" spans="1:14" ht="18.95" customHeight="1">
      <c r="A328" s="19"/>
      <c r="B328" s="20">
        <v>322</v>
      </c>
      <c r="C328" s="47" t="s">
        <v>453</v>
      </c>
      <c r="D328" s="25">
        <v>2006</v>
      </c>
      <c r="E328" s="25" t="s">
        <v>454</v>
      </c>
      <c r="F328" s="25" t="s">
        <v>296</v>
      </c>
      <c r="G328" s="25" t="s">
        <v>283</v>
      </c>
      <c r="H328" s="24">
        <v>467332.09</v>
      </c>
      <c r="I328" s="24">
        <v>9076807.6300000008</v>
      </c>
      <c r="J328" s="25">
        <v>10</v>
      </c>
      <c r="K328" s="43">
        <v>20</v>
      </c>
      <c r="L328" s="25" t="s">
        <v>23</v>
      </c>
      <c r="M328" s="25" t="s">
        <v>19</v>
      </c>
      <c r="N328" s="25"/>
    </row>
    <row r="329" spans="1:14" ht="18.95" customHeight="1">
      <c r="A329" s="19"/>
      <c r="B329" s="20">
        <v>323</v>
      </c>
      <c r="C329" s="29" t="s">
        <v>455</v>
      </c>
      <c r="D329" s="25">
        <v>2006</v>
      </c>
      <c r="E329" s="25" t="s">
        <v>296</v>
      </c>
      <c r="F329" s="25" t="s">
        <v>296</v>
      </c>
      <c r="G329" s="25" t="s">
        <v>283</v>
      </c>
      <c r="H329" s="24">
        <v>467102</v>
      </c>
      <c r="I329" s="24">
        <v>9077091</v>
      </c>
      <c r="J329" s="25">
        <v>16</v>
      </c>
      <c r="K329" s="43">
        <v>20</v>
      </c>
      <c r="L329" s="25" t="s">
        <v>29</v>
      </c>
      <c r="M329" s="25" t="s">
        <v>19</v>
      </c>
      <c r="N329" s="25"/>
    </row>
    <row r="330" spans="1:14" ht="18.95" customHeight="1">
      <c r="A330" s="19"/>
      <c r="B330" s="20">
        <v>324</v>
      </c>
      <c r="C330" s="47" t="s">
        <v>456</v>
      </c>
      <c r="D330" s="25">
        <v>2006</v>
      </c>
      <c r="E330" s="25" t="s">
        <v>457</v>
      </c>
      <c r="F330" s="25" t="s">
        <v>296</v>
      </c>
      <c r="G330" s="25" t="s">
        <v>283</v>
      </c>
      <c r="H330" s="24">
        <v>468558</v>
      </c>
      <c r="I330" s="48">
        <v>9076929</v>
      </c>
      <c r="J330" s="25">
        <v>9</v>
      </c>
      <c r="K330" s="43">
        <v>20</v>
      </c>
      <c r="L330" s="25" t="s">
        <v>23</v>
      </c>
      <c r="M330" s="25" t="s">
        <v>19</v>
      </c>
      <c r="N330" s="25"/>
    </row>
    <row r="331" spans="1:14" ht="18.95" customHeight="1">
      <c r="A331" s="19"/>
      <c r="B331" s="20">
        <v>325</v>
      </c>
      <c r="C331" s="49" t="s">
        <v>458</v>
      </c>
      <c r="D331" s="50" t="s">
        <v>93</v>
      </c>
      <c r="E331" s="51" t="s">
        <v>459</v>
      </c>
      <c r="F331" s="51" t="s">
        <v>296</v>
      </c>
      <c r="G331" s="51" t="s">
        <v>283</v>
      </c>
      <c r="H331" s="24">
        <v>466692.79834573623</v>
      </c>
      <c r="I331" s="24">
        <v>9078101.533479711</v>
      </c>
      <c r="J331" s="52">
        <v>6.15</v>
      </c>
      <c r="K331" s="43">
        <v>10</v>
      </c>
      <c r="L331" s="25" t="s">
        <v>23</v>
      </c>
      <c r="M331" s="25" t="s">
        <v>19</v>
      </c>
      <c r="N331" s="53"/>
    </row>
    <row r="332" spans="1:14" ht="18.95" customHeight="1">
      <c r="A332" s="19"/>
      <c r="B332" s="20">
        <v>326</v>
      </c>
      <c r="C332" s="29" t="s">
        <v>460</v>
      </c>
      <c r="D332" s="25">
        <v>2015</v>
      </c>
      <c r="E332" s="25" t="s">
        <v>296</v>
      </c>
      <c r="F332" s="25" t="s">
        <v>296</v>
      </c>
      <c r="G332" s="25" t="s">
        <v>283</v>
      </c>
      <c r="H332" s="24">
        <v>464925</v>
      </c>
      <c r="I332" s="24">
        <v>9078808</v>
      </c>
      <c r="J332" s="25"/>
      <c r="K332" s="43">
        <v>16</v>
      </c>
      <c r="L332" s="25" t="s">
        <v>23</v>
      </c>
      <c r="M332" s="25" t="s">
        <v>19</v>
      </c>
      <c r="N332" s="25"/>
    </row>
    <row r="333" spans="1:14" ht="18.95" customHeight="1">
      <c r="A333" s="19"/>
      <c r="B333" s="20">
        <v>327</v>
      </c>
      <c r="C333" s="29" t="s">
        <v>461</v>
      </c>
      <c r="D333" s="25">
        <v>2015</v>
      </c>
      <c r="E333" s="25" t="s">
        <v>296</v>
      </c>
      <c r="F333" s="25" t="s">
        <v>296</v>
      </c>
      <c r="G333" s="25" t="s">
        <v>283</v>
      </c>
      <c r="H333" s="24">
        <v>469184</v>
      </c>
      <c r="I333" s="24">
        <v>9074590</v>
      </c>
      <c r="J333" s="25"/>
      <c r="K333" s="43">
        <v>18</v>
      </c>
      <c r="L333" s="25" t="s">
        <v>23</v>
      </c>
      <c r="M333" s="25" t="s">
        <v>19</v>
      </c>
      <c r="N333" s="25"/>
    </row>
    <row r="334" spans="1:14" ht="18.95" customHeight="1">
      <c r="A334" s="19"/>
      <c r="B334" s="20">
        <v>328</v>
      </c>
      <c r="C334" s="29" t="s">
        <v>462</v>
      </c>
      <c r="D334" s="25">
        <v>2015</v>
      </c>
      <c r="E334" s="25" t="s">
        <v>319</v>
      </c>
      <c r="F334" s="25" t="s">
        <v>296</v>
      </c>
      <c r="G334" s="25" t="s">
        <v>283</v>
      </c>
      <c r="H334" s="24">
        <v>463647</v>
      </c>
      <c r="I334" s="24">
        <v>9080916</v>
      </c>
      <c r="J334" s="25"/>
      <c r="K334" s="43">
        <v>20</v>
      </c>
      <c r="L334" s="25" t="s">
        <v>23</v>
      </c>
      <c r="M334" s="25" t="s">
        <v>19</v>
      </c>
      <c r="N334" s="25"/>
    </row>
    <row r="335" spans="1:14" ht="18.95" customHeight="1">
      <c r="A335" s="19"/>
      <c r="B335" s="20">
        <v>329</v>
      </c>
      <c r="C335" s="29" t="s">
        <v>463</v>
      </c>
      <c r="D335" s="25">
        <v>2015</v>
      </c>
      <c r="E335" s="25" t="s">
        <v>296</v>
      </c>
      <c r="F335" s="25" t="s">
        <v>296</v>
      </c>
      <c r="G335" s="25" t="s">
        <v>283</v>
      </c>
      <c r="H335" s="24">
        <v>467172</v>
      </c>
      <c r="I335" s="24">
        <v>9066661</v>
      </c>
      <c r="J335" s="25"/>
      <c r="K335" s="43">
        <v>20</v>
      </c>
      <c r="L335" s="25" t="s">
        <v>23</v>
      </c>
      <c r="M335" s="25" t="s">
        <v>19</v>
      </c>
      <c r="N335" s="25"/>
    </row>
    <row r="336" spans="1:14" ht="18.95" customHeight="1">
      <c r="A336" s="19"/>
      <c r="B336" s="20">
        <v>330</v>
      </c>
      <c r="C336" s="29" t="s">
        <v>464</v>
      </c>
      <c r="D336" s="25">
        <v>2011</v>
      </c>
      <c r="E336" s="25" t="s">
        <v>281</v>
      </c>
      <c r="F336" s="25" t="s">
        <v>282</v>
      </c>
      <c r="G336" s="25" t="s">
        <v>283</v>
      </c>
      <c r="H336" s="24">
        <v>461846.42600939504</v>
      </c>
      <c r="I336" s="24">
        <v>9059241.6263026875</v>
      </c>
      <c r="J336" s="25"/>
      <c r="K336" s="43">
        <v>18</v>
      </c>
      <c r="L336" s="25" t="s">
        <v>23</v>
      </c>
      <c r="M336" s="25" t="s">
        <v>19</v>
      </c>
      <c r="N336" s="25"/>
    </row>
    <row r="337" spans="1:14" ht="18.95" customHeight="1">
      <c r="A337" s="19"/>
      <c r="B337" s="20">
        <v>331</v>
      </c>
      <c r="C337" s="29" t="s">
        <v>465</v>
      </c>
      <c r="D337" s="25" t="s">
        <v>221</v>
      </c>
      <c r="E337" s="25" t="s">
        <v>281</v>
      </c>
      <c r="F337" s="25" t="s">
        <v>282</v>
      </c>
      <c r="G337" s="25" t="s">
        <v>283</v>
      </c>
      <c r="H337" s="24">
        <v>460867.52522257576</v>
      </c>
      <c r="I337" s="24">
        <v>9059885.6513642929</v>
      </c>
      <c r="J337" s="25"/>
      <c r="K337" s="43">
        <v>20</v>
      </c>
      <c r="L337" s="25" t="s">
        <v>23</v>
      </c>
      <c r="M337" s="25" t="s">
        <v>19</v>
      </c>
      <c r="N337" s="25"/>
    </row>
    <row r="338" spans="1:14" ht="18.95" customHeight="1">
      <c r="A338" s="19"/>
      <c r="B338" s="20">
        <v>332</v>
      </c>
      <c r="C338" s="29" t="s">
        <v>466</v>
      </c>
      <c r="D338" s="25" t="s">
        <v>19</v>
      </c>
      <c r="E338" s="25" t="s">
        <v>281</v>
      </c>
      <c r="F338" s="25" t="s">
        <v>282</v>
      </c>
      <c r="G338" s="25" t="s">
        <v>283</v>
      </c>
      <c r="H338" s="24">
        <v>460290.67228047625</v>
      </c>
      <c r="I338" s="24">
        <v>9059828.6113720629</v>
      </c>
      <c r="J338" s="25"/>
      <c r="K338" s="25" t="s">
        <v>19</v>
      </c>
      <c r="L338" s="25" t="s">
        <v>29</v>
      </c>
      <c r="M338" s="25" t="s">
        <v>19</v>
      </c>
      <c r="N338" s="25"/>
    </row>
    <row r="339" spans="1:14" ht="18.95" customHeight="1">
      <c r="A339" s="19"/>
      <c r="B339" s="20">
        <v>333</v>
      </c>
      <c r="C339" s="29" t="s">
        <v>353</v>
      </c>
      <c r="D339" s="25" t="s">
        <v>372</v>
      </c>
      <c r="E339" s="25" t="s">
        <v>282</v>
      </c>
      <c r="F339" s="25" t="s">
        <v>282</v>
      </c>
      <c r="G339" s="25" t="s">
        <v>283</v>
      </c>
      <c r="H339" s="24">
        <v>462642.00154811761</v>
      </c>
      <c r="I339" s="24">
        <v>9058443.8688403126</v>
      </c>
      <c r="J339" s="25"/>
      <c r="K339" s="25">
        <v>21.3</v>
      </c>
      <c r="L339" s="25" t="s">
        <v>159</v>
      </c>
      <c r="M339" s="25" t="s">
        <v>19</v>
      </c>
      <c r="N339" s="25"/>
    </row>
    <row r="340" spans="1:14" ht="18.95" customHeight="1">
      <c r="A340" s="19"/>
      <c r="B340" s="20">
        <v>334</v>
      </c>
      <c r="C340" s="29" t="s">
        <v>467</v>
      </c>
      <c r="D340" s="25" t="s">
        <v>372</v>
      </c>
      <c r="E340" s="25" t="s">
        <v>282</v>
      </c>
      <c r="F340" s="25" t="s">
        <v>282</v>
      </c>
      <c r="G340" s="25" t="s">
        <v>283</v>
      </c>
      <c r="H340" s="24">
        <v>462458.76189360983</v>
      </c>
      <c r="I340" s="24">
        <v>9058228.7369116601</v>
      </c>
      <c r="J340" s="25"/>
      <c r="K340" s="25">
        <v>6.2</v>
      </c>
      <c r="L340" s="25" t="s">
        <v>159</v>
      </c>
      <c r="M340" s="25" t="s">
        <v>19</v>
      </c>
      <c r="N340" s="25"/>
    </row>
    <row r="341" spans="1:14" ht="18.95" customHeight="1">
      <c r="A341" s="19"/>
      <c r="B341" s="20">
        <v>335</v>
      </c>
      <c r="C341" s="29" t="s">
        <v>468</v>
      </c>
      <c r="D341" s="25" t="s">
        <v>19</v>
      </c>
      <c r="E341" s="25" t="s">
        <v>281</v>
      </c>
      <c r="F341" s="25" t="s">
        <v>282</v>
      </c>
      <c r="G341" s="25" t="s">
        <v>283</v>
      </c>
      <c r="H341" s="24">
        <v>462519.74242741364</v>
      </c>
      <c r="I341" s="24">
        <v>9058413.0512782037</v>
      </c>
      <c r="J341" s="25"/>
      <c r="K341" s="25" t="s">
        <v>19</v>
      </c>
      <c r="L341" s="25" t="s">
        <v>159</v>
      </c>
      <c r="M341" s="25" t="s">
        <v>19</v>
      </c>
      <c r="N341" s="25"/>
    </row>
    <row r="342" spans="1:14" ht="18.95" customHeight="1">
      <c r="A342" s="19"/>
      <c r="B342" s="20">
        <v>336</v>
      </c>
      <c r="C342" s="29" t="s">
        <v>300</v>
      </c>
      <c r="D342" s="25" t="s">
        <v>372</v>
      </c>
      <c r="E342" s="25" t="s">
        <v>282</v>
      </c>
      <c r="F342" s="25" t="s">
        <v>282</v>
      </c>
      <c r="G342" s="25" t="s">
        <v>283</v>
      </c>
      <c r="H342" s="24">
        <v>462385.43599999999</v>
      </c>
      <c r="I342" s="24">
        <v>9058044.4110000003</v>
      </c>
      <c r="J342" s="25"/>
      <c r="K342" s="25">
        <v>6.2</v>
      </c>
      <c r="L342" s="25" t="s">
        <v>159</v>
      </c>
      <c r="M342" s="25" t="s">
        <v>19</v>
      </c>
      <c r="N342" s="25"/>
    </row>
    <row r="343" spans="1:14" ht="18.95" customHeight="1">
      <c r="A343" s="19"/>
      <c r="B343" s="20">
        <v>337</v>
      </c>
      <c r="C343" s="29" t="s">
        <v>320</v>
      </c>
      <c r="D343" s="25" t="s">
        <v>372</v>
      </c>
      <c r="E343" s="25" t="s">
        <v>282</v>
      </c>
      <c r="F343" s="25" t="s">
        <v>282</v>
      </c>
      <c r="G343" s="25" t="s">
        <v>283</v>
      </c>
      <c r="H343" s="24">
        <v>461878.09792324901</v>
      </c>
      <c r="I343" s="24">
        <v>9058013.249912085</v>
      </c>
      <c r="J343" s="25"/>
      <c r="K343" s="25">
        <v>9.1</v>
      </c>
      <c r="L343" s="25" t="s">
        <v>159</v>
      </c>
      <c r="M343" s="25">
        <v>2011</v>
      </c>
      <c r="N343" s="25"/>
    </row>
    <row r="344" spans="1:14" ht="18.95" customHeight="1">
      <c r="A344" s="19"/>
      <c r="B344" s="20">
        <v>338</v>
      </c>
      <c r="C344" s="29" t="s">
        <v>469</v>
      </c>
      <c r="D344" s="25" t="s">
        <v>372</v>
      </c>
      <c r="E344" s="25" t="s">
        <v>282</v>
      </c>
      <c r="F344" s="25" t="s">
        <v>282</v>
      </c>
      <c r="G344" s="25" t="s">
        <v>283</v>
      </c>
      <c r="H344" s="24">
        <v>461817.20346527465</v>
      </c>
      <c r="I344" s="24">
        <v>9057736.8041355629</v>
      </c>
      <c r="J344" s="25"/>
      <c r="K344" s="25">
        <v>12</v>
      </c>
      <c r="L344" s="25" t="s">
        <v>159</v>
      </c>
      <c r="M344" s="25">
        <v>2011</v>
      </c>
      <c r="N344" s="25"/>
    </row>
    <row r="345" spans="1:14" ht="18.95" customHeight="1">
      <c r="A345" s="19"/>
      <c r="B345" s="20">
        <v>339</v>
      </c>
      <c r="C345" s="29" t="s">
        <v>470</v>
      </c>
      <c r="D345" s="25" t="s">
        <v>372</v>
      </c>
      <c r="E345" s="25" t="s">
        <v>282</v>
      </c>
      <c r="F345" s="25" t="s">
        <v>282</v>
      </c>
      <c r="G345" s="25" t="s">
        <v>283</v>
      </c>
      <c r="H345" s="24">
        <v>462184.00144672935</v>
      </c>
      <c r="I345" s="24">
        <v>9057798.5520248339</v>
      </c>
      <c r="J345" s="25"/>
      <c r="K345" s="25">
        <v>12</v>
      </c>
      <c r="L345" s="25" t="s">
        <v>23</v>
      </c>
      <c r="M345" s="25">
        <v>2011</v>
      </c>
      <c r="N345" s="25"/>
    </row>
    <row r="346" spans="1:14" ht="18.95" customHeight="1">
      <c r="A346" s="19"/>
      <c r="B346" s="20">
        <v>340</v>
      </c>
      <c r="C346" s="29" t="s">
        <v>299</v>
      </c>
      <c r="D346" s="25" t="s">
        <v>372</v>
      </c>
      <c r="E346" s="25" t="s">
        <v>282</v>
      </c>
      <c r="F346" s="25" t="s">
        <v>282</v>
      </c>
      <c r="G346" s="25" t="s">
        <v>283</v>
      </c>
      <c r="H346" s="24">
        <v>462245.90707008733</v>
      </c>
      <c r="I346" s="24">
        <v>9056938.7234895546</v>
      </c>
      <c r="J346" s="25"/>
      <c r="K346" s="25">
        <v>12</v>
      </c>
      <c r="L346" s="25" t="s">
        <v>159</v>
      </c>
      <c r="M346" s="25" t="s">
        <v>19</v>
      </c>
      <c r="N346" s="25"/>
    </row>
    <row r="347" spans="1:14" ht="18.95" customHeight="1">
      <c r="A347" s="19"/>
      <c r="B347" s="20">
        <v>341</v>
      </c>
      <c r="C347" s="29" t="s">
        <v>335</v>
      </c>
      <c r="D347" s="25" t="s">
        <v>372</v>
      </c>
      <c r="E347" s="25" t="s">
        <v>282</v>
      </c>
      <c r="F347" s="25" t="s">
        <v>282</v>
      </c>
      <c r="G347" s="25" t="s">
        <v>283</v>
      </c>
      <c r="H347" s="24">
        <v>462000.82181650179</v>
      </c>
      <c r="I347" s="24">
        <v>9057521.997646004</v>
      </c>
      <c r="J347" s="25"/>
      <c r="K347" s="25">
        <v>10</v>
      </c>
      <c r="L347" s="25" t="s">
        <v>23</v>
      </c>
      <c r="M347" s="25">
        <v>2012</v>
      </c>
      <c r="N347" s="25"/>
    </row>
    <row r="348" spans="1:14" ht="18.95" customHeight="1">
      <c r="A348" s="19"/>
      <c r="B348" s="20">
        <v>342</v>
      </c>
      <c r="C348" s="29" t="s">
        <v>349</v>
      </c>
      <c r="D348" s="25" t="s">
        <v>231</v>
      </c>
      <c r="E348" s="25" t="s">
        <v>281</v>
      </c>
      <c r="F348" s="25" t="s">
        <v>282</v>
      </c>
      <c r="G348" s="25" t="s">
        <v>283</v>
      </c>
      <c r="H348" s="24">
        <v>462183.2101796146</v>
      </c>
      <c r="I348" s="24">
        <v>9058689.1446550582</v>
      </c>
      <c r="J348" s="25"/>
      <c r="K348" s="25">
        <v>18</v>
      </c>
      <c r="L348" s="25" t="s">
        <v>23</v>
      </c>
      <c r="M348" s="25">
        <v>2014</v>
      </c>
      <c r="N348" s="25"/>
    </row>
    <row r="349" spans="1:14" ht="18.95" customHeight="1">
      <c r="A349" s="19"/>
      <c r="B349" s="20">
        <v>343</v>
      </c>
      <c r="C349" s="29" t="s">
        <v>471</v>
      </c>
      <c r="D349" s="25" t="s">
        <v>350</v>
      </c>
      <c r="E349" s="25" t="s">
        <v>282</v>
      </c>
      <c r="F349" s="25" t="s">
        <v>282</v>
      </c>
      <c r="G349" s="25" t="s">
        <v>283</v>
      </c>
      <c r="H349" s="24">
        <v>461786.52207230078</v>
      </c>
      <c r="I349" s="24">
        <v>9057859.6171179321</v>
      </c>
      <c r="J349" s="25"/>
      <c r="K349" s="25">
        <v>10</v>
      </c>
      <c r="L349" s="25" t="s">
        <v>159</v>
      </c>
      <c r="M349" s="25" t="s">
        <v>19</v>
      </c>
      <c r="N349" s="25"/>
    </row>
    <row r="350" spans="1:14" ht="18.95" customHeight="1">
      <c r="A350" s="19"/>
      <c r="B350" s="20">
        <v>344</v>
      </c>
      <c r="C350" s="29" t="s">
        <v>472</v>
      </c>
      <c r="D350" s="25" t="s">
        <v>291</v>
      </c>
      <c r="E350" s="25" t="s">
        <v>281</v>
      </c>
      <c r="F350" s="25" t="s">
        <v>282</v>
      </c>
      <c r="G350" s="25" t="s">
        <v>283</v>
      </c>
      <c r="H350" s="24">
        <v>461662.96556439775</v>
      </c>
      <c r="I350" s="24">
        <v>9059272.171747487</v>
      </c>
      <c r="J350" s="25">
        <v>17</v>
      </c>
      <c r="K350" s="25">
        <v>10.72</v>
      </c>
      <c r="L350" s="25" t="s">
        <v>159</v>
      </c>
      <c r="M350" s="25" t="s">
        <v>19</v>
      </c>
      <c r="N350" s="25"/>
    </row>
    <row r="351" spans="1:14" ht="18.95" customHeight="1">
      <c r="A351" s="19"/>
      <c r="B351" s="20">
        <v>345</v>
      </c>
      <c r="C351" s="29" t="s">
        <v>467</v>
      </c>
      <c r="D351" s="25" t="s">
        <v>286</v>
      </c>
      <c r="E351" s="25" t="s">
        <v>282</v>
      </c>
      <c r="F351" s="25" t="s">
        <v>282</v>
      </c>
      <c r="G351" s="25" t="s">
        <v>283</v>
      </c>
      <c r="H351" s="24">
        <v>462458.76189360983</v>
      </c>
      <c r="I351" s="24">
        <v>9058228.7369116601</v>
      </c>
      <c r="J351" s="25">
        <v>6.35</v>
      </c>
      <c r="K351" s="25">
        <v>6.2</v>
      </c>
      <c r="L351" s="25" t="s">
        <v>159</v>
      </c>
      <c r="M351" s="25" t="s">
        <v>19</v>
      </c>
      <c r="N351" s="25"/>
    </row>
    <row r="352" spans="1:14" ht="18.95" customHeight="1">
      <c r="A352" s="19"/>
      <c r="B352" s="20">
        <v>346</v>
      </c>
      <c r="C352" s="29" t="s">
        <v>473</v>
      </c>
      <c r="D352" s="25" t="s">
        <v>303</v>
      </c>
      <c r="E352" s="25" t="s">
        <v>474</v>
      </c>
      <c r="F352" s="25" t="s">
        <v>296</v>
      </c>
      <c r="G352" s="25" t="s">
        <v>283</v>
      </c>
      <c r="H352" s="24">
        <v>448055.90378597175</v>
      </c>
      <c r="I352" s="24">
        <v>9086682.1429028064</v>
      </c>
      <c r="J352" s="25">
        <v>23.8</v>
      </c>
      <c r="K352" s="25">
        <v>20.190000000000001</v>
      </c>
      <c r="L352" s="25" t="s">
        <v>159</v>
      </c>
      <c r="M352" s="25" t="s">
        <v>19</v>
      </c>
      <c r="N352" s="25"/>
    </row>
    <row r="353" spans="1:14" ht="18.95" customHeight="1">
      <c r="A353" s="19"/>
      <c r="B353" s="20">
        <v>347</v>
      </c>
      <c r="C353" s="29" t="s">
        <v>475</v>
      </c>
      <c r="D353" s="25" t="s">
        <v>303</v>
      </c>
      <c r="E353" s="25" t="s">
        <v>474</v>
      </c>
      <c r="F353" s="25" t="s">
        <v>296</v>
      </c>
      <c r="G353" s="25" t="s">
        <v>283</v>
      </c>
      <c r="H353" s="24">
        <v>448024.8393043644</v>
      </c>
      <c r="I353" s="24">
        <v>9087081.3388061188</v>
      </c>
      <c r="J353" s="25">
        <v>13.7</v>
      </c>
      <c r="K353" s="25">
        <v>15.1</v>
      </c>
      <c r="L353" s="25" t="s">
        <v>159</v>
      </c>
      <c r="M353" s="25" t="s">
        <v>19</v>
      </c>
      <c r="N353" s="25"/>
    </row>
    <row r="354" spans="1:14" ht="18.95" customHeight="1">
      <c r="A354" s="19"/>
      <c r="B354" s="20">
        <v>348</v>
      </c>
      <c r="C354" s="29" t="s">
        <v>476</v>
      </c>
      <c r="D354" s="25" t="s">
        <v>303</v>
      </c>
      <c r="E354" s="25" t="s">
        <v>474</v>
      </c>
      <c r="F354" s="25" t="s">
        <v>296</v>
      </c>
      <c r="G354" s="25" t="s">
        <v>283</v>
      </c>
      <c r="H354" s="24">
        <v>448881.85180853971</v>
      </c>
      <c r="I354" s="24">
        <v>9086713.8224171139</v>
      </c>
      <c r="J354" s="25">
        <v>24.84</v>
      </c>
      <c r="K354" s="25">
        <v>20.74</v>
      </c>
      <c r="L354" s="25" t="s">
        <v>159</v>
      </c>
      <c r="M354" s="25" t="s">
        <v>19</v>
      </c>
      <c r="N354" s="25"/>
    </row>
    <row r="355" spans="1:14" ht="18.95" customHeight="1">
      <c r="A355" s="19"/>
      <c r="B355" s="20">
        <v>349</v>
      </c>
      <c r="C355" s="29" t="s">
        <v>477</v>
      </c>
      <c r="D355" s="25" t="s">
        <v>303</v>
      </c>
      <c r="E355" s="25" t="s">
        <v>474</v>
      </c>
      <c r="F355" s="25" t="s">
        <v>296</v>
      </c>
      <c r="G355" s="25" t="s">
        <v>283</v>
      </c>
      <c r="H355" s="24">
        <v>448575.85984838317</v>
      </c>
      <c r="I355" s="24">
        <v>9086774.8854952473</v>
      </c>
      <c r="J355" s="25">
        <v>26.2</v>
      </c>
      <c r="K355" s="25">
        <v>20.74</v>
      </c>
      <c r="L355" s="25" t="s">
        <v>159</v>
      </c>
      <c r="M355" s="25" t="s">
        <v>19</v>
      </c>
      <c r="N355" s="25"/>
    </row>
    <row r="356" spans="1:14" ht="18.95" customHeight="1">
      <c r="A356" s="19"/>
      <c r="B356" s="20">
        <v>350</v>
      </c>
      <c r="C356" s="29" t="s">
        <v>478</v>
      </c>
      <c r="D356" s="25" t="s">
        <v>303</v>
      </c>
      <c r="E356" s="25" t="s">
        <v>474</v>
      </c>
      <c r="F356" s="25" t="s">
        <v>296</v>
      </c>
      <c r="G356" s="25" t="s">
        <v>283</v>
      </c>
      <c r="H356" s="24">
        <v>448575.85984838317</v>
      </c>
      <c r="I356" s="24">
        <v>9086774.8854952473</v>
      </c>
      <c r="J356" s="25">
        <v>13.8</v>
      </c>
      <c r="K356" s="25">
        <v>16.079999999999998</v>
      </c>
      <c r="L356" s="25" t="s">
        <v>159</v>
      </c>
      <c r="M356" s="25" t="s">
        <v>19</v>
      </c>
      <c r="N356" s="25"/>
    </row>
    <row r="357" spans="1:14" ht="18.95" customHeight="1">
      <c r="A357" s="19"/>
      <c r="B357" s="20">
        <v>351</v>
      </c>
      <c r="C357" s="29" t="s">
        <v>479</v>
      </c>
      <c r="D357" s="25" t="s">
        <v>306</v>
      </c>
      <c r="E357" s="25" t="s">
        <v>474</v>
      </c>
      <c r="F357" s="25" t="s">
        <v>296</v>
      </c>
      <c r="G357" s="25" t="s">
        <v>283</v>
      </c>
      <c r="H357" s="24">
        <v>447780.7217733615</v>
      </c>
      <c r="I357" s="24">
        <v>9086558.9756220523</v>
      </c>
      <c r="J357" s="25">
        <v>28.3</v>
      </c>
      <c r="K357" s="25">
        <v>21.3</v>
      </c>
      <c r="L357" s="25" t="s">
        <v>159</v>
      </c>
      <c r="M357" s="25" t="s">
        <v>19</v>
      </c>
      <c r="N357" s="25"/>
    </row>
    <row r="358" spans="1:14" ht="18.95" customHeight="1">
      <c r="A358" s="19"/>
      <c r="B358" s="20">
        <v>352</v>
      </c>
      <c r="C358" s="29" t="s">
        <v>480</v>
      </c>
      <c r="D358" s="25" t="s">
        <v>306</v>
      </c>
      <c r="E358" s="25" t="s">
        <v>474</v>
      </c>
      <c r="F358" s="25" t="s">
        <v>296</v>
      </c>
      <c r="G358" s="25" t="s">
        <v>283</v>
      </c>
      <c r="H358" s="24">
        <v>447810.91220560414</v>
      </c>
      <c r="I358" s="24">
        <v>9086896.8238943759</v>
      </c>
      <c r="J358" s="25">
        <v>19</v>
      </c>
      <c r="K358" s="25">
        <v>20.5</v>
      </c>
      <c r="L358" s="25" t="s">
        <v>159</v>
      </c>
      <c r="M358" s="25" t="s">
        <v>19</v>
      </c>
      <c r="N358" s="25"/>
    </row>
    <row r="359" spans="1:14" ht="18.95" customHeight="1">
      <c r="A359" s="19"/>
      <c r="B359" s="20">
        <v>353</v>
      </c>
      <c r="C359" s="29" t="s">
        <v>481</v>
      </c>
      <c r="D359" s="25" t="s">
        <v>286</v>
      </c>
      <c r="E359" s="25" t="s">
        <v>282</v>
      </c>
      <c r="F359" s="25" t="s">
        <v>282</v>
      </c>
      <c r="G359" s="25" t="s">
        <v>283</v>
      </c>
      <c r="H359" s="24">
        <v>462672.89626583899</v>
      </c>
      <c r="I359" s="24">
        <v>9058075.374734493</v>
      </c>
      <c r="J359" s="25">
        <v>3.68</v>
      </c>
      <c r="K359" s="25">
        <v>10.5</v>
      </c>
      <c r="L359" s="25" t="s">
        <v>159</v>
      </c>
      <c r="M359" s="25" t="s">
        <v>19</v>
      </c>
      <c r="N359" s="25"/>
    </row>
    <row r="360" spans="1:14" ht="18.95" customHeight="1">
      <c r="A360" s="19"/>
      <c r="B360" s="20">
        <v>354</v>
      </c>
      <c r="C360" s="29" t="s">
        <v>482</v>
      </c>
      <c r="D360" s="25" t="s">
        <v>286</v>
      </c>
      <c r="E360" s="25" t="s">
        <v>281</v>
      </c>
      <c r="F360" s="25" t="s">
        <v>282</v>
      </c>
      <c r="G360" s="25" t="s">
        <v>283</v>
      </c>
      <c r="H360" s="24">
        <v>463527.65549958078</v>
      </c>
      <c r="I360" s="24">
        <v>9059519.48909772</v>
      </c>
      <c r="J360" s="25">
        <v>2.7</v>
      </c>
      <c r="K360" s="25" t="s">
        <v>19</v>
      </c>
      <c r="L360" s="25" t="s">
        <v>159</v>
      </c>
      <c r="M360" s="25" t="s">
        <v>19</v>
      </c>
      <c r="N360" s="25"/>
    </row>
    <row r="361" spans="1:14" ht="18.95" customHeight="1">
      <c r="A361" s="19"/>
      <c r="B361" s="20">
        <v>355</v>
      </c>
      <c r="C361" s="29" t="s">
        <v>483</v>
      </c>
      <c r="D361" s="25" t="s">
        <v>286</v>
      </c>
      <c r="E361" s="25" t="s">
        <v>281</v>
      </c>
      <c r="F361" s="25" t="s">
        <v>282</v>
      </c>
      <c r="G361" s="25" t="s">
        <v>283</v>
      </c>
      <c r="H361" s="24">
        <v>463772.07715113554</v>
      </c>
      <c r="I361" s="24">
        <v>9059703.9578511547</v>
      </c>
      <c r="J361" s="25">
        <v>2.4500000000000002</v>
      </c>
      <c r="K361" s="25">
        <v>12.4</v>
      </c>
      <c r="L361" s="25" t="s">
        <v>159</v>
      </c>
      <c r="M361" s="25" t="s">
        <v>19</v>
      </c>
      <c r="N361" s="25"/>
    </row>
    <row r="362" spans="1:14" ht="18.95" customHeight="1">
      <c r="A362" s="19"/>
      <c r="B362" s="20">
        <v>356</v>
      </c>
      <c r="C362" s="29" t="s">
        <v>484</v>
      </c>
      <c r="D362" s="25" t="s">
        <v>306</v>
      </c>
      <c r="E362" s="25" t="s">
        <v>281</v>
      </c>
      <c r="F362" s="25" t="s">
        <v>282</v>
      </c>
      <c r="G362" s="25" t="s">
        <v>283</v>
      </c>
      <c r="H362" s="24">
        <v>466396.30815262103</v>
      </c>
      <c r="I362" s="24">
        <v>9066063.0630981922</v>
      </c>
      <c r="J362" s="25">
        <v>4.25</v>
      </c>
      <c r="K362" s="25">
        <v>12.5</v>
      </c>
      <c r="L362" s="25" t="s">
        <v>159</v>
      </c>
      <c r="M362" s="25" t="s">
        <v>19</v>
      </c>
      <c r="N362" s="25"/>
    </row>
    <row r="363" spans="1:14" ht="18.95" customHeight="1">
      <c r="A363" s="19"/>
      <c r="B363" s="20">
        <v>357</v>
      </c>
      <c r="C363" s="29" t="s">
        <v>485</v>
      </c>
      <c r="D363" s="25" t="s">
        <v>326</v>
      </c>
      <c r="E363" s="25" t="s">
        <v>296</v>
      </c>
      <c r="F363" s="25" t="s">
        <v>296</v>
      </c>
      <c r="G363" s="25" t="s">
        <v>283</v>
      </c>
      <c r="H363" s="24">
        <v>466395.56325187843</v>
      </c>
      <c r="I363" s="24">
        <v>9067015.068796875</v>
      </c>
      <c r="J363" s="25">
        <v>18.36</v>
      </c>
      <c r="K363" s="25">
        <v>21.59</v>
      </c>
      <c r="L363" s="25" t="s">
        <v>159</v>
      </c>
      <c r="M363" s="25" t="s">
        <v>19</v>
      </c>
      <c r="N363" s="25"/>
    </row>
    <row r="364" spans="1:14" ht="18.95" customHeight="1">
      <c r="A364" s="19"/>
      <c r="B364" s="20">
        <v>358</v>
      </c>
      <c r="C364" s="29" t="s">
        <v>486</v>
      </c>
      <c r="D364" s="25" t="s">
        <v>487</v>
      </c>
      <c r="E364" s="25" t="s">
        <v>282</v>
      </c>
      <c r="F364" s="25" t="s">
        <v>282</v>
      </c>
      <c r="G364" s="25" t="s">
        <v>283</v>
      </c>
      <c r="H364" s="24">
        <v>462187.61246348626</v>
      </c>
      <c r="I364" s="24">
        <v>9053744.8154065963</v>
      </c>
      <c r="J364" s="25">
        <v>2.56</v>
      </c>
      <c r="K364" s="25">
        <v>15</v>
      </c>
      <c r="L364" s="25" t="s">
        <v>163</v>
      </c>
      <c r="M364" s="25" t="s">
        <v>19</v>
      </c>
      <c r="N364" s="25"/>
    </row>
    <row r="365" spans="1:14" ht="18.95" customHeight="1">
      <c r="A365" s="19"/>
      <c r="B365" s="20">
        <v>359</v>
      </c>
      <c r="C365" s="29" t="s">
        <v>373</v>
      </c>
      <c r="D365" s="25" t="s">
        <v>372</v>
      </c>
      <c r="E365" s="25" t="s">
        <v>282</v>
      </c>
      <c r="F365" s="25" t="s">
        <v>282</v>
      </c>
      <c r="G365" s="25" t="s">
        <v>283</v>
      </c>
      <c r="H365" s="24">
        <v>459250.65399999998</v>
      </c>
      <c r="I365" s="24">
        <v>9056229.6219999995</v>
      </c>
      <c r="J365" s="25">
        <v>30.8</v>
      </c>
      <c r="K365" s="25">
        <v>15</v>
      </c>
      <c r="L365" s="25" t="s">
        <v>23</v>
      </c>
      <c r="M365" s="25">
        <v>2015</v>
      </c>
      <c r="N365" s="25"/>
    </row>
    <row r="366" spans="1:14" ht="18.95" customHeight="1">
      <c r="A366" s="19"/>
      <c r="B366" s="20">
        <v>360</v>
      </c>
      <c r="C366" s="29" t="s">
        <v>488</v>
      </c>
      <c r="D366" s="25" t="s">
        <v>372</v>
      </c>
      <c r="E366" s="25" t="s">
        <v>282</v>
      </c>
      <c r="F366" s="25" t="s">
        <v>282</v>
      </c>
      <c r="G366" s="25" t="s">
        <v>283</v>
      </c>
      <c r="H366" s="24">
        <v>459709.45819488616</v>
      </c>
      <c r="I366" s="24">
        <v>9055984.3781079911</v>
      </c>
      <c r="J366" s="25">
        <v>22.5</v>
      </c>
      <c r="K366" s="25">
        <v>10</v>
      </c>
      <c r="L366" s="25" t="s">
        <v>29</v>
      </c>
      <c r="M366" s="25">
        <v>2009</v>
      </c>
      <c r="N366" s="25"/>
    </row>
    <row r="367" spans="1:14" ht="18.95" customHeight="1">
      <c r="A367" s="19"/>
      <c r="B367" s="20">
        <v>361</v>
      </c>
      <c r="C367" s="29" t="s">
        <v>489</v>
      </c>
      <c r="D367" s="25" t="s">
        <v>487</v>
      </c>
      <c r="E367" s="25" t="s">
        <v>282</v>
      </c>
      <c r="F367" s="25" t="s">
        <v>282</v>
      </c>
      <c r="G367" s="25" t="s">
        <v>283</v>
      </c>
      <c r="H367" s="24">
        <v>460931.99741976609</v>
      </c>
      <c r="I367" s="24">
        <v>9056261.9122240022</v>
      </c>
      <c r="J367" s="25">
        <v>19.37</v>
      </c>
      <c r="K367" s="25">
        <v>18</v>
      </c>
      <c r="L367" s="25" t="s">
        <v>163</v>
      </c>
      <c r="M367" s="25" t="s">
        <v>19</v>
      </c>
      <c r="N367" s="25"/>
    </row>
    <row r="368" spans="1:14" ht="18.95" customHeight="1">
      <c r="A368" s="19"/>
      <c r="B368" s="20">
        <v>362</v>
      </c>
      <c r="C368" s="29" t="s">
        <v>490</v>
      </c>
      <c r="D368" s="25" t="s">
        <v>487</v>
      </c>
      <c r="E368" s="25" t="s">
        <v>282</v>
      </c>
      <c r="F368" s="25" t="s">
        <v>282</v>
      </c>
      <c r="G368" s="25" t="s">
        <v>283</v>
      </c>
      <c r="H368" s="24">
        <v>460443.449235017</v>
      </c>
      <c r="I368" s="24">
        <v>9055647.2560288925</v>
      </c>
      <c r="J368" s="25">
        <v>20.48</v>
      </c>
      <c r="K368" s="25">
        <v>16</v>
      </c>
      <c r="L368" s="25" t="s">
        <v>163</v>
      </c>
      <c r="M368" s="25" t="s">
        <v>19</v>
      </c>
      <c r="N368" s="25"/>
    </row>
    <row r="369" spans="1:14" ht="18.95" customHeight="1">
      <c r="A369" s="19"/>
      <c r="B369" s="20">
        <v>363</v>
      </c>
      <c r="C369" s="29" t="s">
        <v>491</v>
      </c>
      <c r="D369" s="25" t="s">
        <v>372</v>
      </c>
      <c r="E369" s="25" t="s">
        <v>282</v>
      </c>
      <c r="F369" s="25" t="s">
        <v>282</v>
      </c>
      <c r="G369" s="25" t="s">
        <v>283</v>
      </c>
      <c r="H369" s="24">
        <v>459769.08614088001</v>
      </c>
      <c r="I369" s="24">
        <v>9057581.3655180763</v>
      </c>
      <c r="J369" s="25">
        <v>41.2</v>
      </c>
      <c r="K369" s="25">
        <v>12</v>
      </c>
      <c r="L369" s="25" t="s">
        <v>163</v>
      </c>
      <c r="M369" s="25" t="s">
        <v>19</v>
      </c>
      <c r="N369" s="25"/>
    </row>
    <row r="370" spans="1:14" ht="18.95" customHeight="1">
      <c r="A370" s="19"/>
      <c r="B370" s="20">
        <v>364</v>
      </c>
      <c r="C370" s="29" t="s">
        <v>371</v>
      </c>
      <c r="D370" s="25" t="s">
        <v>372</v>
      </c>
      <c r="E370" s="25" t="s">
        <v>282</v>
      </c>
      <c r="F370" s="25" t="s">
        <v>282</v>
      </c>
      <c r="G370" s="25" t="s">
        <v>283</v>
      </c>
      <c r="H370" s="24">
        <v>460443.49800000002</v>
      </c>
      <c r="I370" s="24">
        <v>9055647.2300000004</v>
      </c>
      <c r="J370" s="25">
        <v>39.08</v>
      </c>
      <c r="K370" s="25">
        <v>15</v>
      </c>
      <c r="L370" s="25" t="s">
        <v>23</v>
      </c>
      <c r="M370" s="25">
        <v>2015</v>
      </c>
      <c r="N370" s="25"/>
    </row>
    <row r="371" spans="1:14" ht="18.95" customHeight="1">
      <c r="A371" s="19"/>
      <c r="B371" s="20">
        <v>365</v>
      </c>
      <c r="C371" s="29" t="s">
        <v>492</v>
      </c>
      <c r="D371" s="25" t="s">
        <v>47</v>
      </c>
      <c r="E371" s="25" t="s">
        <v>282</v>
      </c>
      <c r="F371" s="25" t="s">
        <v>282</v>
      </c>
      <c r="G371" s="25" t="s">
        <v>283</v>
      </c>
      <c r="H371" s="24">
        <v>460226.56050788477</v>
      </c>
      <c r="I371" s="24">
        <v>9058748.7824227009</v>
      </c>
      <c r="J371" s="25">
        <v>70</v>
      </c>
      <c r="K371" s="25">
        <v>20</v>
      </c>
      <c r="L371" s="25" t="s">
        <v>29</v>
      </c>
      <c r="M371" s="25" t="s">
        <v>19</v>
      </c>
      <c r="N371" s="25"/>
    </row>
    <row r="372" spans="1:14" ht="18.95" customHeight="1">
      <c r="B372" s="20">
        <v>366</v>
      </c>
      <c r="C372" s="29" t="s">
        <v>493</v>
      </c>
      <c r="D372" s="25">
        <v>2016</v>
      </c>
      <c r="E372" s="25" t="s">
        <v>282</v>
      </c>
      <c r="F372" s="25" t="s">
        <v>282</v>
      </c>
      <c r="G372" s="25" t="s">
        <v>283</v>
      </c>
      <c r="H372" s="24">
        <v>461817.20346527465</v>
      </c>
      <c r="I372" s="24">
        <v>9057736.8041355629</v>
      </c>
      <c r="J372" s="25">
        <v>10.25</v>
      </c>
      <c r="K372" s="25">
        <v>10</v>
      </c>
      <c r="L372" s="25" t="s">
        <v>23</v>
      </c>
      <c r="M372" s="25" t="s">
        <v>19</v>
      </c>
      <c r="N372" s="25"/>
    </row>
    <row r="373" spans="1:14" ht="18.95" customHeight="1">
      <c r="A373" s="9"/>
      <c r="B373" s="20">
        <v>367</v>
      </c>
      <c r="C373" s="29" t="s">
        <v>494</v>
      </c>
      <c r="D373" s="25">
        <v>2016</v>
      </c>
      <c r="E373" s="25" t="s">
        <v>281</v>
      </c>
      <c r="F373" s="25" t="s">
        <v>282</v>
      </c>
      <c r="G373" s="25" t="s">
        <v>283</v>
      </c>
      <c r="H373" s="24">
        <v>461841</v>
      </c>
      <c r="I373" s="24">
        <v>9058641</v>
      </c>
      <c r="J373" s="25">
        <v>11.5</v>
      </c>
      <c r="K373" s="25">
        <v>10</v>
      </c>
      <c r="L373" s="25" t="s">
        <v>23</v>
      </c>
      <c r="M373" s="25" t="s">
        <v>19</v>
      </c>
      <c r="N373" s="25"/>
    </row>
    <row r="374" spans="1:14" ht="18.95" customHeight="1">
      <c r="A374" s="9"/>
      <c r="B374" s="20">
        <v>368</v>
      </c>
      <c r="C374" s="29" t="s">
        <v>495</v>
      </c>
      <c r="D374" s="25" t="s">
        <v>496</v>
      </c>
      <c r="E374" s="25" t="s">
        <v>281</v>
      </c>
      <c r="F374" s="25" t="s">
        <v>282</v>
      </c>
      <c r="G374" s="25" t="s">
        <v>283</v>
      </c>
      <c r="H374" s="24">
        <v>462830</v>
      </c>
      <c r="I374" s="24">
        <v>9058898</v>
      </c>
      <c r="J374" s="25" t="s">
        <v>19</v>
      </c>
      <c r="K374" s="25">
        <v>10</v>
      </c>
      <c r="L374" s="25" t="s">
        <v>163</v>
      </c>
      <c r="M374" s="25" t="s">
        <v>19</v>
      </c>
      <c r="N374" s="25"/>
    </row>
    <row r="375" spans="1:14" ht="18.95" customHeight="1">
      <c r="A375" s="9"/>
      <c r="B375" s="20">
        <v>369</v>
      </c>
      <c r="C375" s="29" t="s">
        <v>497</v>
      </c>
      <c r="D375" s="25" t="s">
        <v>498</v>
      </c>
      <c r="E375" s="25" t="s">
        <v>282</v>
      </c>
      <c r="F375" s="25" t="s">
        <v>282</v>
      </c>
      <c r="G375" s="25" t="s">
        <v>283</v>
      </c>
      <c r="H375" s="24">
        <v>461266.33736559789</v>
      </c>
      <c r="I375" s="24">
        <v>9058381.2191696502</v>
      </c>
      <c r="J375" s="25">
        <v>42.09</v>
      </c>
      <c r="K375" s="25">
        <v>15</v>
      </c>
      <c r="L375" s="25" t="s">
        <v>29</v>
      </c>
      <c r="M375" s="25" t="s">
        <v>19</v>
      </c>
      <c r="N375" s="25"/>
    </row>
    <row r="376" spans="1:14" ht="18.95" customHeight="1">
      <c r="A376" s="9"/>
      <c r="B376" s="20">
        <v>370</v>
      </c>
      <c r="C376" s="29" t="s">
        <v>499</v>
      </c>
      <c r="D376" s="25" t="s">
        <v>361</v>
      </c>
      <c r="E376" s="25" t="s">
        <v>281</v>
      </c>
      <c r="F376" s="25" t="s">
        <v>282</v>
      </c>
      <c r="G376" s="25" t="s">
        <v>283</v>
      </c>
      <c r="H376" s="24">
        <v>462668.94595918612</v>
      </c>
      <c r="I376" s="24">
        <v>9062589.7517006975</v>
      </c>
      <c r="J376" s="25">
        <v>15</v>
      </c>
      <c r="K376" s="25">
        <v>12</v>
      </c>
      <c r="L376" s="25" t="s">
        <v>163</v>
      </c>
      <c r="M376" s="25" t="s">
        <v>19</v>
      </c>
      <c r="N376" s="25"/>
    </row>
    <row r="377" spans="1:14" ht="18.95" customHeight="1">
      <c r="A377" s="55"/>
      <c r="B377" s="20">
        <v>371</v>
      </c>
      <c r="C377" s="29" t="s">
        <v>500</v>
      </c>
      <c r="D377" s="25" t="s">
        <v>93</v>
      </c>
      <c r="E377" s="25" t="s">
        <v>281</v>
      </c>
      <c r="F377" s="25" t="s">
        <v>282</v>
      </c>
      <c r="G377" s="25" t="s">
        <v>283</v>
      </c>
      <c r="H377" s="24">
        <v>464379.27754764864</v>
      </c>
      <c r="I377" s="24">
        <v>9064802.3287266437</v>
      </c>
      <c r="J377" s="25">
        <v>25.5</v>
      </c>
      <c r="K377" s="25">
        <v>10</v>
      </c>
      <c r="L377" s="25" t="s">
        <v>163</v>
      </c>
      <c r="M377" s="25" t="s">
        <v>19</v>
      </c>
      <c r="N377" s="25"/>
    </row>
    <row r="378" spans="1:14" ht="18.95" customHeight="1">
      <c r="A378" s="55"/>
      <c r="B378" s="20">
        <v>372</v>
      </c>
      <c r="C378" s="29" t="s">
        <v>501</v>
      </c>
      <c r="D378" s="25" t="s">
        <v>95</v>
      </c>
      <c r="E378" s="25" t="s">
        <v>281</v>
      </c>
      <c r="F378" s="25" t="s">
        <v>282</v>
      </c>
      <c r="G378" s="25" t="s">
        <v>283</v>
      </c>
      <c r="H378" s="24">
        <v>464440.68442262296</v>
      </c>
      <c r="I378" s="24">
        <v>9064495.2801165339</v>
      </c>
      <c r="J378" s="25">
        <v>18.559999999999999</v>
      </c>
      <c r="K378" s="25">
        <v>12</v>
      </c>
      <c r="L378" s="25" t="s">
        <v>163</v>
      </c>
      <c r="M378" s="25" t="s">
        <v>19</v>
      </c>
      <c r="N378" s="25"/>
    </row>
    <row r="379" spans="1:14" ht="18.95" customHeight="1">
      <c r="A379" s="55"/>
      <c r="B379" s="20">
        <v>373</v>
      </c>
      <c r="C379" s="29" t="s">
        <v>502</v>
      </c>
      <c r="D379" s="25" t="s">
        <v>95</v>
      </c>
      <c r="E379" s="25" t="s">
        <v>281</v>
      </c>
      <c r="F379" s="25" t="s">
        <v>282</v>
      </c>
      <c r="G379" s="25" t="s">
        <v>283</v>
      </c>
      <c r="H379" s="24">
        <v>464502.09050092218</v>
      </c>
      <c r="I379" s="24">
        <v>9064188.2314081024</v>
      </c>
      <c r="J379" s="25">
        <v>12.58</v>
      </c>
      <c r="K379" s="25">
        <v>12</v>
      </c>
      <c r="L379" s="25" t="s">
        <v>163</v>
      </c>
      <c r="M379" s="25" t="s">
        <v>19</v>
      </c>
      <c r="N379" s="25"/>
    </row>
    <row r="380" spans="1:14" ht="18.95" customHeight="1">
      <c r="A380" s="55"/>
      <c r="B380" s="20">
        <v>374</v>
      </c>
      <c r="C380" s="29" t="s">
        <v>503</v>
      </c>
      <c r="D380" s="25" t="s">
        <v>361</v>
      </c>
      <c r="E380" s="25" t="s">
        <v>296</v>
      </c>
      <c r="F380" s="25" t="s">
        <v>296</v>
      </c>
      <c r="G380" s="25" t="s">
        <v>283</v>
      </c>
      <c r="H380" s="24">
        <v>467767.30457996065</v>
      </c>
      <c r="I380" s="24">
        <v>9072697.4323300831</v>
      </c>
      <c r="J380" s="25">
        <v>40.65</v>
      </c>
      <c r="K380" s="25">
        <v>10</v>
      </c>
      <c r="L380" s="25" t="s">
        <v>163</v>
      </c>
      <c r="M380" s="25" t="s">
        <v>19</v>
      </c>
      <c r="N380" s="25"/>
    </row>
    <row r="381" spans="1:14" ht="18.95" customHeight="1">
      <c r="A381" s="55"/>
      <c r="B381" s="20">
        <v>375</v>
      </c>
      <c r="C381" s="29" t="s">
        <v>504</v>
      </c>
      <c r="D381" s="25" t="s">
        <v>505</v>
      </c>
      <c r="E381" s="25" t="s">
        <v>296</v>
      </c>
      <c r="F381" s="25" t="s">
        <v>296</v>
      </c>
      <c r="G381" s="25" t="s">
        <v>283</v>
      </c>
      <c r="H381" s="24">
        <v>467645.1392138417</v>
      </c>
      <c r="I381" s="24">
        <v>9072482.3727447428</v>
      </c>
      <c r="J381" s="25">
        <v>41.37</v>
      </c>
      <c r="K381" s="25">
        <v>12</v>
      </c>
      <c r="L381" s="25" t="s">
        <v>163</v>
      </c>
      <c r="M381" s="25" t="s">
        <v>19</v>
      </c>
      <c r="N381" s="25"/>
    </row>
    <row r="382" spans="1:14" ht="18.95" customHeight="1">
      <c r="A382" s="55"/>
      <c r="B382" s="20">
        <v>376</v>
      </c>
      <c r="C382" s="29" t="s">
        <v>506</v>
      </c>
      <c r="D382" s="25" t="s">
        <v>221</v>
      </c>
      <c r="E382" s="25" t="s">
        <v>296</v>
      </c>
      <c r="F382" s="25" t="s">
        <v>296</v>
      </c>
      <c r="G382" s="25" t="s">
        <v>283</v>
      </c>
      <c r="H382" s="24">
        <v>467737.41083338903</v>
      </c>
      <c r="I382" s="24">
        <v>9071776.1170757357</v>
      </c>
      <c r="J382" s="25">
        <v>21.68</v>
      </c>
      <c r="K382" s="25">
        <v>12</v>
      </c>
      <c r="L382" s="25" t="s">
        <v>163</v>
      </c>
      <c r="M382" s="25" t="s">
        <v>19</v>
      </c>
      <c r="N382" s="25"/>
    </row>
    <row r="383" spans="1:14" ht="18.95" customHeight="1">
      <c r="A383" s="55"/>
      <c r="B383" s="20">
        <v>377</v>
      </c>
      <c r="C383" s="29" t="s">
        <v>507</v>
      </c>
      <c r="D383" s="25" t="s">
        <v>508</v>
      </c>
      <c r="E383" s="25" t="s">
        <v>296</v>
      </c>
      <c r="F383" s="25" t="s">
        <v>296</v>
      </c>
      <c r="G383" s="25" t="s">
        <v>283</v>
      </c>
      <c r="H383" s="24">
        <v>466640</v>
      </c>
      <c r="I383" s="24">
        <v>9075846</v>
      </c>
      <c r="J383" s="25">
        <v>43</v>
      </c>
      <c r="K383" s="25">
        <v>15</v>
      </c>
      <c r="L383" s="25" t="s">
        <v>23</v>
      </c>
      <c r="M383" s="25" t="s">
        <v>19</v>
      </c>
      <c r="N383" s="25"/>
    </row>
    <row r="384" spans="1:14" ht="18.95" customHeight="1">
      <c r="A384" s="55"/>
      <c r="B384" s="20">
        <v>378</v>
      </c>
      <c r="C384" s="29" t="s">
        <v>509</v>
      </c>
      <c r="D384" s="25" t="s">
        <v>508</v>
      </c>
      <c r="E384" s="25" t="s">
        <v>296</v>
      </c>
      <c r="F384" s="25" t="s">
        <v>296</v>
      </c>
      <c r="G384" s="25" t="s">
        <v>283</v>
      </c>
      <c r="H384" s="24">
        <v>466082</v>
      </c>
      <c r="I384" s="24">
        <v>9075997</v>
      </c>
      <c r="J384" s="25">
        <v>50</v>
      </c>
      <c r="K384" s="25">
        <v>20</v>
      </c>
      <c r="L384" s="25" t="s">
        <v>23</v>
      </c>
      <c r="M384" s="25" t="s">
        <v>19</v>
      </c>
      <c r="N384" s="25"/>
    </row>
    <row r="385" spans="1:14" ht="18.95" customHeight="1">
      <c r="A385" s="55"/>
      <c r="B385" s="20">
        <v>379</v>
      </c>
      <c r="C385" s="29" t="s">
        <v>510</v>
      </c>
      <c r="D385" s="25" t="s">
        <v>508</v>
      </c>
      <c r="E385" s="25" t="s">
        <v>296</v>
      </c>
      <c r="F385" s="25" t="s">
        <v>296</v>
      </c>
      <c r="G385" s="25" t="s">
        <v>283</v>
      </c>
      <c r="H385" s="24">
        <v>466847</v>
      </c>
      <c r="I385" s="24">
        <v>9076160</v>
      </c>
      <c r="J385" s="25">
        <v>29</v>
      </c>
      <c r="K385" s="25">
        <v>16</v>
      </c>
      <c r="L385" s="25" t="s">
        <v>23</v>
      </c>
      <c r="M385" s="25" t="s">
        <v>19</v>
      </c>
      <c r="N385" s="25"/>
    </row>
    <row r="386" spans="1:14" ht="18.95" customHeight="1">
      <c r="A386" s="55"/>
      <c r="B386" s="20">
        <v>380</v>
      </c>
      <c r="C386" s="29" t="s">
        <v>511</v>
      </c>
      <c r="D386" s="25" t="s">
        <v>221</v>
      </c>
      <c r="E386" s="25" t="s">
        <v>296</v>
      </c>
      <c r="F386" s="25" t="s">
        <v>296</v>
      </c>
      <c r="G386" s="25" t="s">
        <v>283</v>
      </c>
      <c r="H386" s="24">
        <v>467152.76312309323</v>
      </c>
      <c r="I386" s="24">
        <v>9076535.6881457549</v>
      </c>
      <c r="J386" s="25">
        <v>10.56</v>
      </c>
      <c r="K386" s="25">
        <v>4.6071428571428568</v>
      </c>
      <c r="L386" s="25" t="s">
        <v>163</v>
      </c>
      <c r="M386" s="25" t="s">
        <v>19</v>
      </c>
      <c r="N386" s="25"/>
    </row>
    <row r="387" spans="1:14" ht="18.75" customHeight="1">
      <c r="A387" s="55"/>
      <c r="B387" s="20">
        <v>381</v>
      </c>
      <c r="C387" s="29" t="s">
        <v>512</v>
      </c>
      <c r="D387" s="25"/>
      <c r="E387" s="25" t="s">
        <v>296</v>
      </c>
      <c r="F387" s="25" t="s">
        <v>296</v>
      </c>
      <c r="G387" s="25" t="s">
        <v>283</v>
      </c>
      <c r="H387" s="24">
        <v>466264.60267782322</v>
      </c>
      <c r="I387" s="24">
        <v>9078101.2034594808</v>
      </c>
      <c r="J387" s="25">
        <v>3.59</v>
      </c>
      <c r="K387" s="25">
        <v>12</v>
      </c>
      <c r="L387" s="25" t="s">
        <v>163</v>
      </c>
      <c r="M387" s="25" t="s">
        <v>19</v>
      </c>
      <c r="N387" s="25"/>
    </row>
    <row r="388" spans="1:14" ht="18.95" customHeight="1">
      <c r="A388" s="31"/>
      <c r="B388" s="20">
        <v>382</v>
      </c>
      <c r="C388" s="29" t="s">
        <v>513</v>
      </c>
      <c r="D388" s="25" t="s">
        <v>498</v>
      </c>
      <c r="E388" s="25" t="s">
        <v>319</v>
      </c>
      <c r="F388" s="25" t="s">
        <v>296</v>
      </c>
      <c r="G388" s="25" t="s">
        <v>283</v>
      </c>
      <c r="H388" s="24">
        <v>457511.31092708983</v>
      </c>
      <c r="I388" s="24">
        <v>9084081.9710627422</v>
      </c>
      <c r="J388" s="25">
        <v>13.3</v>
      </c>
      <c r="K388" s="25">
        <v>9</v>
      </c>
      <c r="L388" s="25" t="s">
        <v>163</v>
      </c>
      <c r="M388" s="25" t="s">
        <v>19</v>
      </c>
      <c r="N388" s="25"/>
    </row>
    <row r="389" spans="1:14" ht="18.95" customHeight="1">
      <c r="A389" s="31"/>
      <c r="B389" s="20">
        <v>383</v>
      </c>
      <c r="C389" s="29" t="s">
        <v>514</v>
      </c>
      <c r="D389" s="25" t="s">
        <v>221</v>
      </c>
      <c r="E389" s="25" t="s">
        <v>474</v>
      </c>
      <c r="F389" s="25" t="s">
        <v>296</v>
      </c>
      <c r="G389" s="25" t="s">
        <v>283</v>
      </c>
      <c r="H389" s="24">
        <v>445486.17093148344</v>
      </c>
      <c r="I389" s="24">
        <v>9086679.02766902</v>
      </c>
      <c r="J389" s="25">
        <v>32.24</v>
      </c>
      <c r="K389" s="25">
        <v>16.100000000000001</v>
      </c>
      <c r="L389" s="25" t="s">
        <v>163</v>
      </c>
      <c r="M389" s="25" t="s">
        <v>19</v>
      </c>
      <c r="N389" s="25"/>
    </row>
    <row r="390" spans="1:14" ht="18.95" customHeight="1">
      <c r="A390" s="31"/>
      <c r="B390" s="20">
        <v>384</v>
      </c>
      <c r="C390" s="29" t="s">
        <v>515</v>
      </c>
      <c r="D390" s="25" t="s">
        <v>231</v>
      </c>
      <c r="E390" s="25" t="s">
        <v>282</v>
      </c>
      <c r="F390" s="25" t="s">
        <v>282</v>
      </c>
      <c r="G390" s="25" t="s">
        <v>283</v>
      </c>
      <c r="H390" s="24">
        <v>461698.35506873654</v>
      </c>
      <c r="I390" s="24">
        <v>9053928.6369828619</v>
      </c>
      <c r="J390" s="25">
        <v>10.7</v>
      </c>
      <c r="K390" s="25">
        <v>18</v>
      </c>
      <c r="L390" s="25" t="s">
        <v>163</v>
      </c>
      <c r="M390" s="25" t="s">
        <v>19</v>
      </c>
      <c r="N390" s="25"/>
    </row>
    <row r="391" spans="1:14" ht="18.95" customHeight="1">
      <c r="A391" s="31"/>
      <c r="B391" s="20">
        <v>385</v>
      </c>
      <c r="C391" s="29" t="s">
        <v>516</v>
      </c>
      <c r="D391" s="25">
        <v>2011</v>
      </c>
      <c r="E391" s="25" t="s">
        <v>281</v>
      </c>
      <c r="F391" s="25" t="s">
        <v>282</v>
      </c>
      <c r="G391" s="25" t="s">
        <v>283</v>
      </c>
      <c r="H391" s="24">
        <v>462390</v>
      </c>
      <c r="I391" s="24">
        <v>9058638</v>
      </c>
      <c r="J391" s="25" t="s">
        <v>19</v>
      </c>
      <c r="K391" s="25">
        <v>12.1</v>
      </c>
      <c r="L391" s="25" t="s">
        <v>206</v>
      </c>
      <c r="M391" s="25" t="s">
        <v>19</v>
      </c>
      <c r="N391" s="25"/>
    </row>
    <row r="392" spans="1:14" ht="18.95" customHeight="1">
      <c r="A392" s="31"/>
      <c r="B392" s="20">
        <v>386</v>
      </c>
      <c r="C392" s="29" t="s">
        <v>517</v>
      </c>
      <c r="D392" s="25">
        <v>2013</v>
      </c>
      <c r="E392" s="25" t="s">
        <v>281</v>
      </c>
      <c r="F392" s="25" t="s">
        <v>282</v>
      </c>
      <c r="G392" s="25" t="s">
        <v>283</v>
      </c>
      <c r="H392" s="24">
        <v>465470</v>
      </c>
      <c r="I392" s="24">
        <v>9066249</v>
      </c>
      <c r="J392" s="25">
        <v>8.48</v>
      </c>
      <c r="K392" s="25">
        <v>7.64</v>
      </c>
      <c r="L392" s="25" t="s">
        <v>206</v>
      </c>
      <c r="M392" s="25">
        <v>2013</v>
      </c>
      <c r="N392" s="25"/>
    </row>
    <row r="393" spans="1:14" ht="18.95" customHeight="1">
      <c r="A393" s="36"/>
      <c r="B393" s="20">
        <v>387</v>
      </c>
      <c r="C393" s="29" t="s">
        <v>518</v>
      </c>
      <c r="D393" s="25">
        <v>2016</v>
      </c>
      <c r="E393" s="25" t="s">
        <v>281</v>
      </c>
      <c r="F393" s="25" t="s">
        <v>282</v>
      </c>
      <c r="G393" s="25" t="s">
        <v>283</v>
      </c>
      <c r="H393" s="24">
        <v>462813</v>
      </c>
      <c r="I393" s="24">
        <v>9063453</v>
      </c>
      <c r="J393" s="25">
        <v>30.81</v>
      </c>
      <c r="K393" s="25">
        <v>8.15</v>
      </c>
      <c r="L393" s="25" t="s">
        <v>206</v>
      </c>
      <c r="M393" s="25" t="s">
        <v>19</v>
      </c>
      <c r="N393" s="25"/>
    </row>
    <row r="394" spans="1:14" ht="18.95" customHeight="1">
      <c r="A394" s="36"/>
      <c r="B394" s="20">
        <v>388</v>
      </c>
      <c r="C394" s="29" t="s">
        <v>519</v>
      </c>
      <c r="D394" s="25">
        <v>2016</v>
      </c>
      <c r="E394" s="25" t="s">
        <v>319</v>
      </c>
      <c r="F394" s="25" t="s">
        <v>296</v>
      </c>
      <c r="G394" s="25" t="s">
        <v>283</v>
      </c>
      <c r="H394" s="24">
        <v>461344</v>
      </c>
      <c r="I394" s="24">
        <v>9081556</v>
      </c>
      <c r="J394" s="25">
        <v>32.340000000000003</v>
      </c>
      <c r="K394" s="25">
        <v>20.46</v>
      </c>
      <c r="L394" s="25" t="s">
        <v>206</v>
      </c>
      <c r="M394" s="25" t="s">
        <v>19</v>
      </c>
      <c r="N394" s="25"/>
    </row>
    <row r="395" spans="1:14" ht="18.95" customHeight="1">
      <c r="A395" s="36"/>
      <c r="B395" s="20">
        <v>389</v>
      </c>
      <c r="C395" s="29" t="s">
        <v>520</v>
      </c>
      <c r="D395" s="25">
        <v>2016</v>
      </c>
      <c r="E395" s="25" t="s">
        <v>319</v>
      </c>
      <c r="F395" s="25" t="s">
        <v>296</v>
      </c>
      <c r="G395" s="25" t="s">
        <v>283</v>
      </c>
      <c r="H395" s="24">
        <v>462989.3505234968</v>
      </c>
      <c r="I395" s="24">
        <v>9081169.5186208244</v>
      </c>
      <c r="J395" s="25">
        <v>17.37</v>
      </c>
      <c r="K395" s="25">
        <v>3.57</v>
      </c>
      <c r="L395" s="25" t="s">
        <v>206</v>
      </c>
      <c r="M395" s="25" t="s">
        <v>19</v>
      </c>
      <c r="N395" s="25"/>
    </row>
    <row r="396" spans="1:14" ht="18.95" customHeight="1">
      <c r="A396" s="31"/>
      <c r="B396" s="20">
        <v>390</v>
      </c>
      <c r="C396" s="29" t="s">
        <v>521</v>
      </c>
      <c r="D396" s="25" t="s">
        <v>330</v>
      </c>
      <c r="E396" s="25" t="s">
        <v>319</v>
      </c>
      <c r="F396" s="25" t="s">
        <v>296</v>
      </c>
      <c r="G396" s="25" t="s">
        <v>283</v>
      </c>
      <c r="H396" s="24">
        <v>461465</v>
      </c>
      <c r="I396" s="24">
        <v>9082179</v>
      </c>
      <c r="J396" s="25" t="s">
        <v>19</v>
      </c>
      <c r="K396" s="25">
        <v>25.18</v>
      </c>
      <c r="L396" s="25" t="s">
        <v>206</v>
      </c>
      <c r="M396" s="25" t="s">
        <v>19</v>
      </c>
      <c r="N396" s="25"/>
    </row>
    <row r="397" spans="1:14" ht="18.95" customHeight="1">
      <c r="A397" s="31"/>
      <c r="B397" s="20">
        <v>391</v>
      </c>
      <c r="C397" s="29" t="s">
        <v>446</v>
      </c>
      <c r="D397" s="25">
        <v>2011</v>
      </c>
      <c r="E397" s="25" t="s">
        <v>296</v>
      </c>
      <c r="F397" s="25" t="s">
        <v>296</v>
      </c>
      <c r="G397" s="25" t="s">
        <v>283</v>
      </c>
      <c r="H397" s="24">
        <v>467920.55424580252</v>
      </c>
      <c r="I397" s="24">
        <v>9072236.8999445066</v>
      </c>
      <c r="J397" s="25">
        <v>28.34</v>
      </c>
      <c r="K397" s="25">
        <v>16</v>
      </c>
      <c r="L397" s="25" t="s">
        <v>206</v>
      </c>
      <c r="M397" s="25" t="s">
        <v>19</v>
      </c>
      <c r="N397" s="25"/>
    </row>
    <row r="398" spans="1:14" ht="18.95" customHeight="1">
      <c r="A398" s="36"/>
      <c r="B398" s="20">
        <v>392</v>
      </c>
      <c r="C398" s="29" t="s">
        <v>522</v>
      </c>
      <c r="D398" s="25">
        <v>2006</v>
      </c>
      <c r="E398" s="25" t="s">
        <v>296</v>
      </c>
      <c r="F398" s="25" t="s">
        <v>296</v>
      </c>
      <c r="G398" s="25" t="s">
        <v>283</v>
      </c>
      <c r="H398" s="24">
        <v>468087</v>
      </c>
      <c r="I398" s="24">
        <v>9071379</v>
      </c>
      <c r="J398" s="25" t="s">
        <v>19</v>
      </c>
      <c r="K398" s="25">
        <v>12.73</v>
      </c>
      <c r="L398" s="25" t="s">
        <v>206</v>
      </c>
      <c r="M398" s="25" t="s">
        <v>19</v>
      </c>
      <c r="N398" s="25"/>
    </row>
    <row r="399" spans="1:14" ht="18.95" customHeight="1">
      <c r="A399" s="31"/>
      <c r="B399" s="20">
        <v>393</v>
      </c>
      <c r="C399" s="29" t="s">
        <v>523</v>
      </c>
      <c r="D399" s="25">
        <v>2016</v>
      </c>
      <c r="E399" s="25" t="s">
        <v>282</v>
      </c>
      <c r="F399" s="25" t="s">
        <v>282</v>
      </c>
      <c r="G399" s="25" t="s">
        <v>283</v>
      </c>
      <c r="H399" s="24">
        <v>460642.51648520678</v>
      </c>
      <c r="I399" s="24">
        <v>9057233.3151379563</v>
      </c>
      <c r="J399" s="25" t="s">
        <v>19</v>
      </c>
      <c r="K399" s="25">
        <v>20</v>
      </c>
      <c r="L399" s="25" t="s">
        <v>206</v>
      </c>
      <c r="M399" s="25" t="s">
        <v>19</v>
      </c>
      <c r="N399" s="25"/>
    </row>
    <row r="400" spans="1:14" ht="18.95" customHeight="1">
      <c r="A400" s="31"/>
      <c r="B400" s="20">
        <v>394</v>
      </c>
      <c r="C400" s="29" t="s">
        <v>524</v>
      </c>
      <c r="D400" s="25">
        <v>2010</v>
      </c>
      <c r="E400" s="25" t="s">
        <v>282</v>
      </c>
      <c r="F400" s="25" t="s">
        <v>282</v>
      </c>
      <c r="G400" s="25" t="s">
        <v>283</v>
      </c>
      <c r="H400" s="24">
        <v>461359.00099999999</v>
      </c>
      <c r="I400" s="24">
        <v>9056132.0020000003</v>
      </c>
      <c r="J400" s="25" t="s">
        <v>19</v>
      </c>
      <c r="K400" s="25">
        <v>24.47</v>
      </c>
      <c r="L400" s="25" t="s">
        <v>206</v>
      </c>
      <c r="M400" s="25" t="s">
        <v>19</v>
      </c>
      <c r="N400" s="25"/>
    </row>
    <row r="401" spans="1:14" ht="18.95" customHeight="1">
      <c r="A401" s="31"/>
      <c r="B401" s="20">
        <v>395</v>
      </c>
      <c r="C401" s="29" t="s">
        <v>525</v>
      </c>
      <c r="D401" s="25" t="s">
        <v>19</v>
      </c>
      <c r="E401" s="25" t="s">
        <v>296</v>
      </c>
      <c r="F401" s="25" t="s">
        <v>296</v>
      </c>
      <c r="G401" s="25" t="s">
        <v>283</v>
      </c>
      <c r="H401" s="24">
        <v>466081.99800000002</v>
      </c>
      <c r="I401" s="24">
        <v>9076004.9959999993</v>
      </c>
      <c r="J401" s="25" t="s">
        <v>19</v>
      </c>
      <c r="K401" s="25" t="s">
        <v>19</v>
      </c>
      <c r="L401" s="25" t="s">
        <v>206</v>
      </c>
      <c r="M401" s="25" t="s">
        <v>19</v>
      </c>
      <c r="N401" s="25"/>
    </row>
    <row r="402" spans="1:14" ht="18.95" customHeight="1">
      <c r="A402" s="31"/>
      <c r="B402" s="20">
        <v>396</v>
      </c>
      <c r="C402" s="29" t="s">
        <v>526</v>
      </c>
      <c r="D402" s="25">
        <v>2011</v>
      </c>
      <c r="E402" s="25" t="s">
        <v>282</v>
      </c>
      <c r="F402" s="25" t="s">
        <v>282</v>
      </c>
      <c r="G402" s="25" t="s">
        <v>283</v>
      </c>
      <c r="H402" s="24">
        <v>461938.99324421975</v>
      </c>
      <c r="I402" s="24">
        <v>9058289.695534192</v>
      </c>
      <c r="J402" s="25" t="s">
        <v>19</v>
      </c>
      <c r="K402" s="25" t="s">
        <v>19</v>
      </c>
      <c r="L402" s="25" t="s">
        <v>527</v>
      </c>
      <c r="M402" s="25" t="s">
        <v>19</v>
      </c>
      <c r="N402" s="25"/>
    </row>
    <row r="403" spans="1:14" ht="18.95" customHeight="1">
      <c r="A403" s="31"/>
      <c r="B403" s="20">
        <v>397</v>
      </c>
      <c r="C403" s="29" t="s">
        <v>528</v>
      </c>
      <c r="D403" s="25">
        <v>2011</v>
      </c>
      <c r="E403" s="25" t="s">
        <v>296</v>
      </c>
      <c r="F403" s="25" t="s">
        <v>296</v>
      </c>
      <c r="G403" s="25" t="s">
        <v>283</v>
      </c>
      <c r="H403" s="24">
        <v>466937.36480403453</v>
      </c>
      <c r="I403" s="24">
        <v>9078255.2685919721</v>
      </c>
      <c r="J403" s="25" t="s">
        <v>19</v>
      </c>
      <c r="K403" s="25" t="s">
        <v>19</v>
      </c>
      <c r="L403" s="25" t="s">
        <v>527</v>
      </c>
      <c r="M403" s="25" t="s">
        <v>19</v>
      </c>
      <c r="N403" s="25"/>
    </row>
    <row r="404" spans="1:14" ht="18.95" customHeight="1">
      <c r="A404" s="31"/>
      <c r="B404" s="20">
        <v>398</v>
      </c>
      <c r="C404" s="29" t="s">
        <v>529</v>
      </c>
      <c r="D404" s="25" t="s">
        <v>530</v>
      </c>
      <c r="E404" s="25" t="s">
        <v>444</v>
      </c>
      <c r="F404" s="25" t="s">
        <v>445</v>
      </c>
      <c r="G404" s="25" t="s">
        <v>283</v>
      </c>
      <c r="H404" s="24">
        <v>455502.92185125477</v>
      </c>
      <c r="I404" s="24">
        <v>9044494.4722102564</v>
      </c>
      <c r="J404" s="25">
        <v>33</v>
      </c>
      <c r="K404" s="25">
        <v>6</v>
      </c>
      <c r="L404" s="25" t="s">
        <v>211</v>
      </c>
      <c r="M404" s="25" t="s">
        <v>19</v>
      </c>
      <c r="N404" s="25"/>
    </row>
    <row r="405" spans="1:14" ht="18.95" customHeight="1">
      <c r="B405" s="20">
        <v>399</v>
      </c>
      <c r="C405" s="29" t="s">
        <v>531</v>
      </c>
      <c r="D405" s="25" t="s">
        <v>532</v>
      </c>
      <c r="E405" s="25" t="s">
        <v>282</v>
      </c>
      <c r="F405" s="25" t="s">
        <v>282</v>
      </c>
      <c r="G405" s="25" t="s">
        <v>283</v>
      </c>
      <c r="H405" s="24">
        <v>461327.45253044844</v>
      </c>
      <c r="I405" s="24">
        <v>9058411.9848719332</v>
      </c>
      <c r="J405" s="25">
        <v>13.94</v>
      </c>
      <c r="K405" s="25">
        <v>13</v>
      </c>
      <c r="L405" s="25" t="s">
        <v>211</v>
      </c>
      <c r="M405" s="25" t="s">
        <v>19</v>
      </c>
      <c r="N405" s="25"/>
    </row>
    <row r="406" spans="1:14" ht="18.95" customHeight="1">
      <c r="B406" s="20">
        <v>400</v>
      </c>
      <c r="C406" s="29" t="s">
        <v>533</v>
      </c>
      <c r="D406" s="25" t="s">
        <v>532</v>
      </c>
      <c r="E406" s="25" t="s">
        <v>282</v>
      </c>
      <c r="F406" s="25" t="s">
        <v>282</v>
      </c>
      <c r="G406" s="25" t="s">
        <v>283</v>
      </c>
      <c r="H406" s="24">
        <v>461419.30635382648</v>
      </c>
      <c r="I406" s="24">
        <v>9058258.5175333172</v>
      </c>
      <c r="J406" s="25">
        <v>13.45</v>
      </c>
      <c r="K406" s="25">
        <v>12.2</v>
      </c>
      <c r="L406" s="25" t="s">
        <v>211</v>
      </c>
      <c r="M406" s="25" t="s">
        <v>19</v>
      </c>
      <c r="N406" s="25"/>
    </row>
    <row r="407" spans="1:14" ht="18.95" customHeight="1">
      <c r="B407" s="20">
        <v>401</v>
      </c>
      <c r="C407" s="29" t="s">
        <v>534</v>
      </c>
      <c r="D407" s="25" t="s">
        <v>532</v>
      </c>
      <c r="E407" s="25" t="s">
        <v>281</v>
      </c>
      <c r="F407" s="25" t="s">
        <v>282</v>
      </c>
      <c r="G407" s="25" t="s">
        <v>283</v>
      </c>
      <c r="H407" s="24">
        <v>461724.41338352248</v>
      </c>
      <c r="I407" s="24">
        <v>9058934.4157096166</v>
      </c>
      <c r="J407" s="25">
        <v>8.6</v>
      </c>
      <c r="K407" s="25">
        <v>4</v>
      </c>
      <c r="L407" s="25" t="s">
        <v>211</v>
      </c>
      <c r="M407" s="25" t="s">
        <v>19</v>
      </c>
      <c r="N407" s="25"/>
    </row>
    <row r="408" spans="1:14" ht="18.95" customHeight="1">
      <c r="B408" s="20">
        <v>402</v>
      </c>
      <c r="C408" s="29" t="s">
        <v>535</v>
      </c>
      <c r="D408" s="25" t="s">
        <v>532</v>
      </c>
      <c r="E408" s="25" t="s">
        <v>281</v>
      </c>
      <c r="F408" s="25" t="s">
        <v>282</v>
      </c>
      <c r="G408" s="25" t="s">
        <v>283</v>
      </c>
      <c r="H408" s="24">
        <v>462152.63845224323</v>
      </c>
      <c r="I408" s="24">
        <v>9058689.1174946893</v>
      </c>
      <c r="J408" s="25">
        <v>9.1199999999999992</v>
      </c>
      <c r="K408" s="25">
        <v>13.2</v>
      </c>
      <c r="L408" s="25" t="s">
        <v>211</v>
      </c>
      <c r="M408" s="25" t="s">
        <v>19</v>
      </c>
      <c r="N408" s="25"/>
    </row>
    <row r="409" spans="1:14" ht="18.95" customHeight="1">
      <c r="B409" s="20">
        <v>403</v>
      </c>
      <c r="C409" s="29" t="s">
        <v>536</v>
      </c>
      <c r="D409" s="25" t="s">
        <v>532</v>
      </c>
      <c r="E409" s="25" t="s">
        <v>281</v>
      </c>
      <c r="F409" s="25" t="s">
        <v>282</v>
      </c>
      <c r="G409" s="25" t="s">
        <v>283</v>
      </c>
      <c r="H409" s="24">
        <v>462152.63845224323</v>
      </c>
      <c r="I409" s="24">
        <v>9058689.1174946893</v>
      </c>
      <c r="J409" s="25">
        <v>14.14</v>
      </c>
      <c r="K409" s="25">
        <v>13</v>
      </c>
      <c r="L409" s="25" t="s">
        <v>211</v>
      </c>
      <c r="M409" s="25" t="s">
        <v>19</v>
      </c>
      <c r="N409" s="25"/>
    </row>
    <row r="410" spans="1:14" ht="18.95" customHeight="1">
      <c r="B410" s="20">
        <v>404</v>
      </c>
      <c r="C410" s="29" t="s">
        <v>537</v>
      </c>
      <c r="D410" s="25" t="s">
        <v>532</v>
      </c>
      <c r="E410" s="25" t="s">
        <v>444</v>
      </c>
      <c r="F410" s="25" t="s">
        <v>445</v>
      </c>
      <c r="G410" s="25" t="s">
        <v>283</v>
      </c>
      <c r="H410" s="24">
        <v>455746.670184599</v>
      </c>
      <c r="I410" s="24">
        <v>9045201.0718998238</v>
      </c>
      <c r="J410" s="25">
        <v>35</v>
      </c>
      <c r="K410" s="25">
        <v>15</v>
      </c>
      <c r="L410" s="25" t="s">
        <v>211</v>
      </c>
      <c r="M410" s="25" t="s">
        <v>19</v>
      </c>
      <c r="N410" s="25"/>
    </row>
    <row r="411" spans="1:14" ht="18.95" customHeight="1">
      <c r="B411" s="20">
        <v>405</v>
      </c>
      <c r="C411" s="29" t="s">
        <v>118</v>
      </c>
      <c r="D411" s="25" t="s">
        <v>303</v>
      </c>
      <c r="E411" s="25" t="s">
        <v>538</v>
      </c>
      <c r="F411" s="25" t="s">
        <v>539</v>
      </c>
      <c r="G411" s="25" t="s">
        <v>283</v>
      </c>
      <c r="H411" s="24">
        <v>442913.41643476335</v>
      </c>
      <c r="I411" s="24">
        <v>9020862.3158397749</v>
      </c>
      <c r="J411" s="25">
        <v>13</v>
      </c>
      <c r="K411" s="25">
        <v>3</v>
      </c>
      <c r="L411" s="25" t="s">
        <v>211</v>
      </c>
      <c r="M411" s="25" t="s">
        <v>19</v>
      </c>
      <c r="N411" s="25"/>
    </row>
    <row r="412" spans="1:14" ht="18.95" customHeight="1">
      <c r="B412" s="20">
        <v>406</v>
      </c>
      <c r="C412" s="29" t="s">
        <v>117</v>
      </c>
      <c r="D412" s="25" t="s">
        <v>303</v>
      </c>
      <c r="E412" s="25" t="s">
        <v>538</v>
      </c>
      <c r="F412" s="25" t="s">
        <v>539</v>
      </c>
      <c r="G412" s="25" t="s">
        <v>283</v>
      </c>
      <c r="H412" s="24">
        <v>427250.7418891358</v>
      </c>
      <c r="I412" s="24">
        <v>9088034.6049754489</v>
      </c>
      <c r="J412" s="25">
        <v>48</v>
      </c>
      <c r="K412" s="25">
        <v>6</v>
      </c>
      <c r="L412" s="25" t="s">
        <v>211</v>
      </c>
      <c r="M412" s="25" t="s">
        <v>19</v>
      </c>
      <c r="N412" s="25"/>
    </row>
    <row r="413" spans="1:14" ht="18.95" customHeight="1">
      <c r="B413" s="20">
        <v>407</v>
      </c>
      <c r="C413" s="29" t="s">
        <v>540</v>
      </c>
      <c r="D413" s="25" t="s">
        <v>306</v>
      </c>
      <c r="E413" s="25" t="s">
        <v>282</v>
      </c>
      <c r="F413" s="25" t="s">
        <v>282</v>
      </c>
      <c r="G413" s="25" t="s">
        <v>283</v>
      </c>
      <c r="H413" s="24">
        <v>459462.14762133226</v>
      </c>
      <c r="I413" s="24">
        <v>9058870.9024031255</v>
      </c>
      <c r="J413" s="25">
        <v>80</v>
      </c>
      <c r="K413" s="25" t="s">
        <v>19</v>
      </c>
      <c r="L413" s="25" t="s">
        <v>211</v>
      </c>
      <c r="M413" s="25" t="s">
        <v>19</v>
      </c>
      <c r="N413" s="25"/>
    </row>
    <row r="414" spans="1:14" ht="18.95" customHeight="1">
      <c r="B414" s="20">
        <v>408</v>
      </c>
      <c r="C414" s="29" t="s">
        <v>541</v>
      </c>
      <c r="D414" s="25" t="s">
        <v>306</v>
      </c>
      <c r="E414" s="25" t="s">
        <v>281</v>
      </c>
      <c r="F414" s="25" t="s">
        <v>282</v>
      </c>
      <c r="G414" s="25" t="s">
        <v>283</v>
      </c>
      <c r="H414" s="24">
        <v>464652.5903095929</v>
      </c>
      <c r="I414" s="24">
        <v>9067075.0901792794</v>
      </c>
      <c r="J414" s="25">
        <v>70</v>
      </c>
      <c r="K414" s="25" t="s">
        <v>19</v>
      </c>
      <c r="L414" s="25" t="s">
        <v>211</v>
      </c>
      <c r="M414" s="25" t="s">
        <v>19</v>
      </c>
      <c r="N414" s="25"/>
    </row>
    <row r="415" spans="1:14" ht="18.95" customHeight="1">
      <c r="B415" s="20">
        <v>409</v>
      </c>
      <c r="C415" s="29" t="s">
        <v>542</v>
      </c>
      <c r="D415" s="25" t="s">
        <v>306</v>
      </c>
      <c r="E415" s="25" t="s">
        <v>281</v>
      </c>
      <c r="F415" s="25" t="s">
        <v>282</v>
      </c>
      <c r="G415" s="25" t="s">
        <v>283</v>
      </c>
      <c r="H415" s="24">
        <v>460500.79593019024</v>
      </c>
      <c r="I415" s="24">
        <v>9059731.7624997739</v>
      </c>
      <c r="J415" s="25">
        <v>75</v>
      </c>
      <c r="K415" s="25" t="s">
        <v>19</v>
      </c>
      <c r="L415" s="25" t="s">
        <v>211</v>
      </c>
      <c r="M415" s="25" t="s">
        <v>19</v>
      </c>
      <c r="N415" s="25"/>
    </row>
    <row r="416" spans="1:14" ht="18.95" customHeight="1">
      <c r="B416" s="20">
        <v>410</v>
      </c>
      <c r="C416" s="29" t="s">
        <v>543</v>
      </c>
      <c r="D416" s="25" t="s">
        <v>306</v>
      </c>
      <c r="E416" s="25" t="s">
        <v>281</v>
      </c>
      <c r="F416" s="25" t="s">
        <v>282</v>
      </c>
      <c r="G416" s="25" t="s">
        <v>283</v>
      </c>
      <c r="H416" s="24">
        <v>464042.42601698684</v>
      </c>
      <c r="I416" s="24">
        <v>9065416.2467658017</v>
      </c>
      <c r="J416" s="25">
        <v>90</v>
      </c>
      <c r="K416" s="25" t="s">
        <v>19</v>
      </c>
      <c r="L416" s="25" t="s">
        <v>211</v>
      </c>
      <c r="M416" s="25" t="s">
        <v>19</v>
      </c>
      <c r="N416" s="25"/>
    </row>
    <row r="417" spans="2:14" ht="18.95" customHeight="1">
      <c r="B417" s="20">
        <v>411</v>
      </c>
      <c r="C417" s="29" t="s">
        <v>544</v>
      </c>
      <c r="D417" s="25" t="s">
        <v>326</v>
      </c>
      <c r="E417" s="25" t="s">
        <v>319</v>
      </c>
      <c r="F417" s="25" t="s">
        <v>296</v>
      </c>
      <c r="G417" s="25" t="s">
        <v>283</v>
      </c>
      <c r="H417" s="24">
        <v>457634.05674720788</v>
      </c>
      <c r="I417" s="24">
        <v>9083682.8613784313</v>
      </c>
      <c r="J417" s="25">
        <v>19.3</v>
      </c>
      <c r="K417" s="25">
        <v>5.09</v>
      </c>
      <c r="L417" s="25" t="s">
        <v>211</v>
      </c>
      <c r="M417" s="25" t="s">
        <v>19</v>
      </c>
      <c r="N417" s="25"/>
    </row>
    <row r="418" spans="2:14" ht="18.95" customHeight="1">
      <c r="B418" s="20">
        <v>412</v>
      </c>
      <c r="C418" s="29" t="s">
        <v>545</v>
      </c>
      <c r="D418" s="25" t="s">
        <v>326</v>
      </c>
      <c r="E418" s="25" t="s">
        <v>546</v>
      </c>
      <c r="F418" s="25" t="s">
        <v>296</v>
      </c>
      <c r="G418" s="25" t="s">
        <v>283</v>
      </c>
      <c r="H418" s="24"/>
      <c r="I418" s="24"/>
      <c r="J418" s="25" t="s">
        <v>19</v>
      </c>
      <c r="K418" s="25">
        <v>27.43</v>
      </c>
      <c r="L418" s="25" t="s">
        <v>211</v>
      </c>
      <c r="M418" s="25" t="s">
        <v>19</v>
      </c>
      <c r="N418" s="25"/>
    </row>
    <row r="419" spans="2:14" ht="18.95" customHeight="1">
      <c r="B419" s="20">
        <v>413</v>
      </c>
      <c r="C419" s="29" t="s">
        <v>547</v>
      </c>
      <c r="D419" s="25" t="s">
        <v>19</v>
      </c>
      <c r="E419" s="25" t="s">
        <v>296</v>
      </c>
      <c r="F419" s="25" t="s">
        <v>296</v>
      </c>
      <c r="G419" s="25" t="s">
        <v>283</v>
      </c>
      <c r="H419" s="24">
        <v>468903</v>
      </c>
      <c r="I419" s="24">
        <v>9075382</v>
      </c>
      <c r="J419" s="25"/>
      <c r="K419" s="25" t="s">
        <v>19</v>
      </c>
      <c r="L419" s="25" t="s">
        <v>211</v>
      </c>
      <c r="M419" s="25" t="s">
        <v>19</v>
      </c>
      <c r="N419" s="25" t="s">
        <v>548</v>
      </c>
    </row>
    <row r="420" spans="2:14" ht="18.95" customHeight="1">
      <c r="B420" s="20">
        <v>414</v>
      </c>
      <c r="C420" s="29" t="s">
        <v>549</v>
      </c>
      <c r="D420" s="25" t="s">
        <v>19</v>
      </c>
      <c r="E420" s="25" t="s">
        <v>282</v>
      </c>
      <c r="F420" s="25" t="s">
        <v>282</v>
      </c>
      <c r="G420" s="25" t="s">
        <v>283</v>
      </c>
      <c r="H420" s="24">
        <v>458679</v>
      </c>
      <c r="I420" s="24">
        <v>9055499</v>
      </c>
      <c r="J420" s="25"/>
      <c r="K420" s="25" t="s">
        <v>19</v>
      </c>
      <c r="L420" s="25" t="s">
        <v>211</v>
      </c>
      <c r="M420" s="25" t="s">
        <v>19</v>
      </c>
      <c r="N420" s="25" t="s">
        <v>550</v>
      </c>
    </row>
    <row r="421" spans="2:14" ht="18.95" customHeight="1">
      <c r="B421" s="20">
        <v>415</v>
      </c>
      <c r="C421" s="29" t="s">
        <v>551</v>
      </c>
      <c r="D421" s="25" t="s">
        <v>19</v>
      </c>
      <c r="E421" s="25" t="s">
        <v>319</v>
      </c>
      <c r="F421" s="25" t="s">
        <v>296</v>
      </c>
      <c r="G421" s="25" t="s">
        <v>283</v>
      </c>
      <c r="H421" s="24">
        <v>457410</v>
      </c>
      <c r="I421" s="24">
        <v>9083450</v>
      </c>
      <c r="J421" s="25"/>
      <c r="K421" s="25" t="s">
        <v>19</v>
      </c>
      <c r="L421" s="25" t="s">
        <v>211</v>
      </c>
      <c r="M421" s="25" t="s">
        <v>19</v>
      </c>
      <c r="N421" s="25" t="s">
        <v>552</v>
      </c>
    </row>
    <row r="422" spans="2:14" ht="18.95" customHeight="1">
      <c r="B422" s="20">
        <v>416</v>
      </c>
      <c r="C422" s="29" t="s">
        <v>553</v>
      </c>
      <c r="D422" s="25" t="s">
        <v>19</v>
      </c>
      <c r="E422" s="25" t="s">
        <v>554</v>
      </c>
      <c r="F422" s="25" t="s">
        <v>555</v>
      </c>
      <c r="G422" s="25" t="s">
        <v>283</v>
      </c>
      <c r="H422" s="24">
        <v>443618</v>
      </c>
      <c r="I422" s="24">
        <v>9087907</v>
      </c>
      <c r="J422" s="25"/>
      <c r="K422" s="25" t="s">
        <v>19</v>
      </c>
      <c r="L422" s="25" t="s">
        <v>211</v>
      </c>
      <c r="M422" s="25" t="s">
        <v>19</v>
      </c>
      <c r="N422" s="25" t="s">
        <v>556</v>
      </c>
    </row>
    <row r="423" spans="2:14" ht="18.95" customHeight="1">
      <c r="B423" s="20">
        <v>417</v>
      </c>
      <c r="C423" s="29" t="s">
        <v>557</v>
      </c>
      <c r="D423" s="25" t="s">
        <v>19</v>
      </c>
      <c r="E423" s="25" t="s">
        <v>319</v>
      </c>
      <c r="F423" s="25" t="s">
        <v>296</v>
      </c>
      <c r="G423" s="25" t="s">
        <v>283</v>
      </c>
      <c r="H423" s="24">
        <v>462921</v>
      </c>
      <c r="I423" s="24">
        <v>9081190</v>
      </c>
      <c r="J423" s="25"/>
      <c r="K423" s="25" t="s">
        <v>19</v>
      </c>
      <c r="L423" s="25" t="s">
        <v>211</v>
      </c>
      <c r="M423" s="25" t="s">
        <v>19</v>
      </c>
      <c r="N423" s="25" t="s">
        <v>552</v>
      </c>
    </row>
    <row r="424" spans="2:14" ht="18.95" customHeight="1">
      <c r="B424" s="20">
        <v>418</v>
      </c>
      <c r="C424" s="29" t="s">
        <v>558</v>
      </c>
      <c r="D424" s="25" t="s">
        <v>19</v>
      </c>
      <c r="E424" s="25" t="s">
        <v>296</v>
      </c>
      <c r="F424" s="25" t="s">
        <v>296</v>
      </c>
      <c r="G424" s="25" t="s">
        <v>283</v>
      </c>
      <c r="H424" s="24">
        <v>466435</v>
      </c>
      <c r="I424" s="24">
        <v>9076728</v>
      </c>
      <c r="J424" s="25"/>
      <c r="K424" s="25" t="s">
        <v>19</v>
      </c>
      <c r="L424" s="25" t="s">
        <v>211</v>
      </c>
      <c r="M424" s="25" t="s">
        <v>19</v>
      </c>
      <c r="N424" s="25" t="s">
        <v>559</v>
      </c>
    </row>
    <row r="425" spans="2:14" ht="18.95" customHeight="1">
      <c r="B425" s="20">
        <v>419</v>
      </c>
      <c r="C425" s="29" t="s">
        <v>560</v>
      </c>
      <c r="D425" s="25" t="s">
        <v>19</v>
      </c>
      <c r="E425" s="25" t="s">
        <v>319</v>
      </c>
      <c r="F425" s="25" t="s">
        <v>296</v>
      </c>
      <c r="G425" s="25" t="s">
        <v>283</v>
      </c>
      <c r="H425" s="24">
        <v>461193</v>
      </c>
      <c r="I425" s="24">
        <v>9082481</v>
      </c>
      <c r="J425" s="25"/>
      <c r="K425" s="25" t="s">
        <v>19</v>
      </c>
      <c r="L425" s="25" t="s">
        <v>211</v>
      </c>
      <c r="M425" s="25" t="s">
        <v>19</v>
      </c>
      <c r="N425" s="25" t="s">
        <v>559</v>
      </c>
    </row>
    <row r="426" spans="2:14" ht="18.95" customHeight="1">
      <c r="B426" s="20">
        <v>420</v>
      </c>
      <c r="C426" s="29" t="s">
        <v>561</v>
      </c>
      <c r="D426" s="25" t="s">
        <v>19</v>
      </c>
      <c r="E426" s="25" t="s">
        <v>319</v>
      </c>
      <c r="F426" s="25" t="s">
        <v>296</v>
      </c>
      <c r="G426" s="25" t="s">
        <v>283</v>
      </c>
      <c r="H426" s="24">
        <v>459031</v>
      </c>
      <c r="I426" s="24">
        <v>9083992</v>
      </c>
      <c r="J426" s="25"/>
      <c r="K426" s="25" t="s">
        <v>19</v>
      </c>
      <c r="L426" s="25" t="s">
        <v>211</v>
      </c>
      <c r="M426" s="25" t="s">
        <v>19</v>
      </c>
      <c r="N426" s="25" t="s">
        <v>559</v>
      </c>
    </row>
    <row r="427" spans="2:14" ht="18.95" customHeight="1">
      <c r="B427" s="20">
        <v>421</v>
      </c>
      <c r="C427" s="29" t="s">
        <v>562</v>
      </c>
      <c r="D427" s="25" t="s">
        <v>19</v>
      </c>
      <c r="E427" s="25" t="s">
        <v>319</v>
      </c>
      <c r="F427" s="25" t="s">
        <v>296</v>
      </c>
      <c r="G427" s="25" t="s">
        <v>283</v>
      </c>
      <c r="H427" s="24">
        <v>459821</v>
      </c>
      <c r="I427" s="24">
        <v>9083340</v>
      </c>
      <c r="J427" s="25"/>
      <c r="K427" s="25" t="s">
        <v>19</v>
      </c>
      <c r="L427" s="25" t="s">
        <v>211</v>
      </c>
      <c r="M427" s="25" t="s">
        <v>19</v>
      </c>
      <c r="N427" s="25" t="s">
        <v>559</v>
      </c>
    </row>
    <row r="428" spans="2:14" ht="18.95" customHeight="1">
      <c r="B428" s="20">
        <v>422</v>
      </c>
      <c r="C428" s="29" t="s">
        <v>563</v>
      </c>
      <c r="D428" s="25" t="s">
        <v>19</v>
      </c>
      <c r="E428" s="25" t="s">
        <v>539</v>
      </c>
      <c r="F428" s="25" t="s">
        <v>539</v>
      </c>
      <c r="G428" s="25" t="s">
        <v>283</v>
      </c>
      <c r="H428" s="24">
        <v>442769</v>
      </c>
      <c r="I428" s="24">
        <v>9028818</v>
      </c>
      <c r="J428" s="25"/>
      <c r="K428" s="25"/>
      <c r="L428" s="25" t="s">
        <v>23</v>
      </c>
      <c r="M428" s="25" t="s">
        <v>19</v>
      </c>
      <c r="N428" s="25"/>
    </row>
    <row r="429" spans="2:14" ht="18.95" customHeight="1">
      <c r="B429" s="20">
        <v>423</v>
      </c>
      <c r="C429" s="29" t="s">
        <v>564</v>
      </c>
      <c r="D429" s="25" t="s">
        <v>19</v>
      </c>
      <c r="E429" s="25" t="s">
        <v>281</v>
      </c>
      <c r="F429" s="25" t="s">
        <v>565</v>
      </c>
      <c r="G429" s="25" t="s">
        <v>283</v>
      </c>
      <c r="H429" s="24"/>
      <c r="I429" s="24"/>
      <c r="J429" s="25"/>
      <c r="K429" s="25"/>
      <c r="L429" s="25" t="s">
        <v>23</v>
      </c>
      <c r="M429" s="25">
        <v>2013</v>
      </c>
      <c r="N429" s="25"/>
    </row>
    <row r="430" spans="2:14" ht="18.95" customHeight="1">
      <c r="B430" s="20">
        <v>424</v>
      </c>
      <c r="C430" s="29" t="s">
        <v>566</v>
      </c>
      <c r="D430" s="25">
        <v>2006</v>
      </c>
      <c r="E430" s="25" t="s">
        <v>567</v>
      </c>
      <c r="F430" s="25" t="s">
        <v>565</v>
      </c>
      <c r="G430" s="25" t="s">
        <v>283</v>
      </c>
      <c r="H430" s="24">
        <v>460644</v>
      </c>
      <c r="I430" s="24">
        <v>9057241</v>
      </c>
      <c r="J430" s="25"/>
      <c r="K430" s="25"/>
      <c r="L430" s="25" t="s">
        <v>29</v>
      </c>
      <c r="M430" s="25" t="s">
        <v>19</v>
      </c>
      <c r="N430" s="25"/>
    </row>
    <row r="431" spans="2:14" ht="18.95" customHeight="1">
      <c r="B431" s="20">
        <v>425</v>
      </c>
      <c r="C431" s="29" t="s">
        <v>568</v>
      </c>
      <c r="D431" s="25">
        <v>2010</v>
      </c>
      <c r="E431" s="25" t="s">
        <v>319</v>
      </c>
      <c r="F431" s="25" t="s">
        <v>296</v>
      </c>
      <c r="G431" s="25" t="s">
        <v>283</v>
      </c>
      <c r="H431" s="24"/>
      <c r="I431" s="24"/>
      <c r="J431" s="25"/>
      <c r="K431" s="25">
        <v>15</v>
      </c>
      <c r="L431" s="25" t="s">
        <v>23</v>
      </c>
      <c r="M431" s="25" t="s">
        <v>19</v>
      </c>
      <c r="N431" s="25"/>
    </row>
    <row r="432" spans="2:14" ht="18.95" customHeight="1">
      <c r="B432" s="20">
        <v>426</v>
      </c>
      <c r="C432" s="29" t="s">
        <v>569</v>
      </c>
      <c r="D432" s="25" t="s">
        <v>171</v>
      </c>
      <c r="E432" s="25" t="s">
        <v>567</v>
      </c>
      <c r="F432" s="25" t="s">
        <v>565</v>
      </c>
      <c r="G432" s="25" t="s">
        <v>283</v>
      </c>
      <c r="H432" s="24"/>
      <c r="I432" s="24"/>
      <c r="J432" s="25"/>
      <c r="K432" s="25">
        <v>10</v>
      </c>
      <c r="L432" s="25" t="s">
        <v>29</v>
      </c>
      <c r="M432" s="25">
        <v>2011</v>
      </c>
      <c r="N432" s="25"/>
    </row>
    <row r="433" spans="2:14" ht="18.95" customHeight="1">
      <c r="B433" s="20">
        <v>427</v>
      </c>
      <c r="C433" s="29" t="s">
        <v>570</v>
      </c>
      <c r="D433" s="25" t="s">
        <v>372</v>
      </c>
      <c r="E433" s="25" t="s">
        <v>567</v>
      </c>
      <c r="F433" s="25" t="s">
        <v>565</v>
      </c>
      <c r="G433" s="25" t="s">
        <v>283</v>
      </c>
      <c r="H433" s="24">
        <v>461724.41338352248</v>
      </c>
      <c r="I433" s="24">
        <v>9058934.4157096166</v>
      </c>
      <c r="J433" s="25"/>
      <c r="K433" s="25"/>
      <c r="L433" s="25" t="s">
        <v>23</v>
      </c>
      <c r="M433" s="25">
        <v>2009</v>
      </c>
      <c r="N433" s="25"/>
    </row>
    <row r="434" spans="2:14" ht="18.95" customHeight="1">
      <c r="B434" s="20">
        <v>428</v>
      </c>
      <c r="C434" s="29" t="s">
        <v>571</v>
      </c>
      <c r="D434" s="25" t="s">
        <v>372</v>
      </c>
      <c r="E434" s="25" t="s">
        <v>567</v>
      </c>
      <c r="F434" s="25" t="s">
        <v>565</v>
      </c>
      <c r="G434" s="25" t="s">
        <v>283</v>
      </c>
      <c r="H434" s="24">
        <v>461845.60144793091</v>
      </c>
      <c r="I434" s="24">
        <v>9060162.9286868889</v>
      </c>
      <c r="J434" s="25"/>
      <c r="K434" s="25"/>
      <c r="L434" s="25" t="s">
        <v>163</v>
      </c>
      <c r="M434" s="25">
        <v>2009</v>
      </c>
      <c r="N434" s="25"/>
    </row>
    <row r="435" spans="2:14" ht="18.95" customHeight="1">
      <c r="B435" s="20">
        <v>429</v>
      </c>
      <c r="C435" s="29" t="s">
        <v>572</v>
      </c>
      <c r="D435" s="25"/>
      <c r="E435" s="25" t="s">
        <v>573</v>
      </c>
      <c r="F435" s="25" t="s">
        <v>296</v>
      </c>
      <c r="G435" s="25" t="s">
        <v>283</v>
      </c>
      <c r="H435" s="24"/>
      <c r="I435" s="24"/>
      <c r="J435" s="25"/>
      <c r="K435" s="25"/>
      <c r="L435" s="25" t="s">
        <v>574</v>
      </c>
      <c r="M435" s="25" t="s">
        <v>19</v>
      </c>
      <c r="N435" s="25"/>
    </row>
    <row r="436" spans="2:14" ht="18.95" customHeight="1">
      <c r="B436" s="20">
        <v>430</v>
      </c>
      <c r="C436" s="29" t="s">
        <v>575</v>
      </c>
      <c r="D436" s="25"/>
      <c r="E436" s="25" t="s">
        <v>444</v>
      </c>
      <c r="F436" s="25" t="s">
        <v>445</v>
      </c>
      <c r="G436" s="25" t="s">
        <v>283</v>
      </c>
      <c r="H436" s="24"/>
      <c r="I436" s="24"/>
      <c r="J436" s="25"/>
      <c r="K436" s="25"/>
      <c r="L436" s="25" t="s">
        <v>163</v>
      </c>
      <c r="M436" s="25" t="s">
        <v>19</v>
      </c>
      <c r="N436" s="25"/>
    </row>
    <row r="437" spans="2:14" ht="18.95" customHeight="1">
      <c r="B437" s="60">
        <v>431</v>
      </c>
      <c r="C437" s="56" t="s">
        <v>576</v>
      </c>
      <c r="D437" s="57"/>
      <c r="E437" s="57" t="s">
        <v>577</v>
      </c>
      <c r="F437" s="57" t="s">
        <v>539</v>
      </c>
      <c r="G437" s="57" t="s">
        <v>283</v>
      </c>
      <c r="H437" s="58"/>
      <c r="I437" s="58"/>
      <c r="J437" s="57"/>
      <c r="K437" s="57"/>
      <c r="L437" s="57" t="s">
        <v>219</v>
      </c>
      <c r="M437" s="57" t="s">
        <v>19</v>
      </c>
      <c r="N437" s="57"/>
    </row>
  </sheetData>
  <mergeCells count="10">
    <mergeCell ref="N5:N6"/>
    <mergeCell ref="B2:M2"/>
    <mergeCell ref="B3:M3"/>
    <mergeCell ref="B5:B6"/>
    <mergeCell ref="C5:C6"/>
    <mergeCell ref="D5:D6"/>
    <mergeCell ref="E5:G5"/>
    <mergeCell ref="H5:J5"/>
    <mergeCell ref="L5:L6"/>
    <mergeCell ref="M5:M6"/>
  </mergeCells>
  <printOptions horizontalCentered="1"/>
  <pageMargins left="0.35" right="0" top="0.5" bottom="0.15" header="0.3" footer="0.3"/>
  <pageSetup paperSize="9" scale="6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N433"/>
  <sheetViews>
    <sheetView zoomScale="80" zoomScaleNormal="80" zoomScalePageLayoutView="60" workbookViewId="0">
      <pane ySplit="2" topLeftCell="A138" activePane="bottomLeft" state="frozen"/>
      <selection pane="bottomLeft" activeCell="M18" sqref="M18"/>
    </sheetView>
  </sheetViews>
  <sheetFormatPr defaultRowHeight="18.95" customHeight="1"/>
  <cols>
    <col min="1" max="1" width="6.85546875" customWidth="1"/>
    <col min="2" max="2" width="19.7109375" customWidth="1"/>
    <col min="3" max="3" width="20.140625" customWidth="1"/>
    <col min="4" max="4" width="17.85546875" customWidth="1"/>
    <col min="5" max="5" width="17.140625" customWidth="1"/>
    <col min="6" max="6" width="19.140625" style="59" customWidth="1"/>
    <col min="7" max="7" width="13.7109375" style="67" customWidth="1"/>
    <col min="8" max="8" width="14.85546875" style="67" customWidth="1"/>
    <col min="9" max="9" width="10.42578125" customWidth="1"/>
    <col min="10" max="10" width="10.5703125" customWidth="1"/>
    <col min="11" max="11" width="26" customWidth="1"/>
    <col min="12" max="12" width="20.42578125" customWidth="1"/>
    <col min="13" max="13" width="19.140625" customWidth="1"/>
    <col min="14" max="14" width="12.7109375" customWidth="1"/>
  </cols>
  <sheetData>
    <row r="1" spans="1:13" ht="18.95" customHeight="1">
      <c r="A1" s="81" t="s">
        <v>2</v>
      </c>
      <c r="B1" s="81" t="s">
        <v>3</v>
      </c>
      <c r="C1" s="82" t="s">
        <v>4</v>
      </c>
      <c r="D1" s="84" t="s">
        <v>5</v>
      </c>
      <c r="E1" s="84"/>
      <c r="F1" s="84"/>
      <c r="G1" s="85" t="s">
        <v>6</v>
      </c>
      <c r="H1" s="85"/>
      <c r="I1" s="85"/>
      <c r="J1" s="83" t="s">
        <v>585</v>
      </c>
      <c r="K1" s="71" t="s">
        <v>8</v>
      </c>
      <c r="L1" s="82" t="s">
        <v>9</v>
      </c>
      <c r="M1" s="71" t="s">
        <v>10</v>
      </c>
    </row>
    <row r="2" spans="1:13" s="59" customFormat="1" ht="18.95" customHeight="1">
      <c r="A2" s="81"/>
      <c r="B2" s="81"/>
      <c r="C2" s="82"/>
      <c r="D2" s="69" t="s">
        <v>11</v>
      </c>
      <c r="E2" s="5" t="s">
        <v>12</v>
      </c>
      <c r="F2" s="6" t="s">
        <v>13</v>
      </c>
      <c r="G2" s="61" t="s">
        <v>14</v>
      </c>
      <c r="H2" s="61" t="s">
        <v>15</v>
      </c>
      <c r="I2" s="7" t="s">
        <v>16</v>
      </c>
      <c r="J2" s="83"/>
      <c r="K2" s="71"/>
      <c r="L2" s="82"/>
      <c r="M2" s="71"/>
    </row>
    <row r="3" spans="1:13" ht="18.95" customHeight="1">
      <c r="A3" s="10">
        <v>1</v>
      </c>
      <c r="B3" s="11" t="s">
        <v>18</v>
      </c>
      <c r="C3" s="12" t="s">
        <v>19</v>
      </c>
      <c r="D3" s="13" t="s">
        <v>20</v>
      </c>
      <c r="E3" s="13" t="s">
        <v>21</v>
      </c>
      <c r="F3" s="13" t="s">
        <v>22</v>
      </c>
      <c r="G3" s="62">
        <v>397745</v>
      </c>
      <c r="H3" s="62">
        <v>9031729</v>
      </c>
      <c r="I3" s="15"/>
      <c r="J3" s="16"/>
      <c r="K3" s="10" t="s">
        <v>23</v>
      </c>
      <c r="L3" s="17" t="s">
        <v>19</v>
      </c>
      <c r="M3" s="18"/>
    </row>
    <row r="4" spans="1:13" ht="18.95" customHeight="1">
      <c r="A4" s="20">
        <v>2</v>
      </c>
      <c r="B4" s="21" t="s">
        <v>24</v>
      </c>
      <c r="C4" s="22" t="s">
        <v>19</v>
      </c>
      <c r="D4" s="23" t="s">
        <v>25</v>
      </c>
      <c r="E4" s="23" t="s">
        <v>26</v>
      </c>
      <c r="F4" s="23" t="s">
        <v>22</v>
      </c>
      <c r="G4" s="63">
        <v>402087</v>
      </c>
      <c r="H4" s="63">
        <v>9036912</v>
      </c>
      <c r="I4" s="25"/>
      <c r="J4" s="26"/>
      <c r="K4" s="20" t="s">
        <v>23</v>
      </c>
      <c r="L4" s="27" t="s">
        <v>19</v>
      </c>
      <c r="M4" s="28"/>
    </row>
    <row r="5" spans="1:13" ht="18.95" customHeight="1">
      <c r="A5" s="20">
        <v>3</v>
      </c>
      <c r="B5" s="21" t="s">
        <v>27</v>
      </c>
      <c r="C5" s="22">
        <v>1986</v>
      </c>
      <c r="D5" s="23" t="s">
        <v>28</v>
      </c>
      <c r="E5" s="23" t="s">
        <v>28</v>
      </c>
      <c r="F5" s="23" t="s">
        <v>22</v>
      </c>
      <c r="G5" s="63">
        <v>396101.82150569605</v>
      </c>
      <c r="H5" s="63">
        <v>9026759.5018499009</v>
      </c>
      <c r="I5" s="25">
        <v>10.25</v>
      </c>
      <c r="J5" s="26">
        <v>3.97</v>
      </c>
      <c r="K5" s="20" t="s">
        <v>29</v>
      </c>
      <c r="L5" s="27" t="s">
        <v>19</v>
      </c>
      <c r="M5" s="28"/>
    </row>
    <row r="6" spans="1:13" ht="18.95" customHeight="1">
      <c r="A6" s="20">
        <v>4</v>
      </c>
      <c r="B6" s="21" t="s">
        <v>30</v>
      </c>
      <c r="C6" s="22">
        <v>1986</v>
      </c>
      <c r="D6" s="23" t="s">
        <v>28</v>
      </c>
      <c r="E6" s="23" t="s">
        <v>28</v>
      </c>
      <c r="F6" s="23" t="s">
        <v>22</v>
      </c>
      <c r="G6" s="63">
        <v>395367.94940787787</v>
      </c>
      <c r="H6" s="63">
        <v>9027003.357431028</v>
      </c>
      <c r="I6" s="25">
        <v>12.4</v>
      </c>
      <c r="J6" s="26">
        <v>2.5</v>
      </c>
      <c r="K6" s="20" t="s">
        <v>29</v>
      </c>
      <c r="L6" s="27" t="s">
        <v>19</v>
      </c>
      <c r="M6" s="28"/>
    </row>
    <row r="7" spans="1:13" ht="18.95" customHeight="1">
      <c r="A7" s="20">
        <v>5</v>
      </c>
      <c r="B7" s="29" t="s">
        <v>31</v>
      </c>
      <c r="C7" s="25">
        <v>1997</v>
      </c>
      <c r="D7" s="25" t="s">
        <v>32</v>
      </c>
      <c r="E7" s="25" t="s">
        <v>26</v>
      </c>
      <c r="F7" s="25" t="s">
        <v>22</v>
      </c>
      <c r="G7" s="63">
        <v>399399.55672094587</v>
      </c>
      <c r="H7" s="63">
        <v>9040128.2187534887</v>
      </c>
      <c r="I7" s="25">
        <v>5</v>
      </c>
      <c r="J7" s="25">
        <v>15.14</v>
      </c>
      <c r="K7" s="25" t="s">
        <v>29</v>
      </c>
      <c r="L7" s="25" t="s">
        <v>19</v>
      </c>
      <c r="M7" s="28"/>
    </row>
    <row r="8" spans="1:13" ht="18.95" customHeight="1">
      <c r="A8" s="20">
        <v>6</v>
      </c>
      <c r="B8" s="29" t="s">
        <v>33</v>
      </c>
      <c r="C8" s="25">
        <v>2001</v>
      </c>
      <c r="D8" s="25" t="s">
        <v>34</v>
      </c>
      <c r="E8" s="25" t="s">
        <v>35</v>
      </c>
      <c r="F8" s="25" t="s">
        <v>22</v>
      </c>
      <c r="G8" s="63">
        <v>405683.84312480089</v>
      </c>
      <c r="H8" s="63">
        <v>9045179.8595638704</v>
      </c>
      <c r="I8" s="25">
        <v>30</v>
      </c>
      <c r="J8" s="25">
        <v>3.38</v>
      </c>
      <c r="K8" s="25" t="s">
        <v>29</v>
      </c>
      <c r="L8" s="25" t="s">
        <v>19</v>
      </c>
      <c r="M8" s="28"/>
    </row>
    <row r="9" spans="1:13" ht="18.95" customHeight="1">
      <c r="A9" s="20">
        <v>7</v>
      </c>
      <c r="B9" s="29" t="s">
        <v>36</v>
      </c>
      <c r="C9" s="25" t="s">
        <v>37</v>
      </c>
      <c r="D9" s="25" t="s">
        <v>38</v>
      </c>
      <c r="E9" s="25" t="s">
        <v>39</v>
      </c>
      <c r="F9" s="25" t="s">
        <v>40</v>
      </c>
      <c r="G9" s="63">
        <v>428163.30100933387</v>
      </c>
      <c r="H9" s="63">
        <v>9091260.7728356961</v>
      </c>
      <c r="I9" s="25">
        <v>13.06</v>
      </c>
      <c r="J9" s="25">
        <v>12</v>
      </c>
      <c r="K9" s="25" t="s">
        <v>23</v>
      </c>
      <c r="L9" s="25">
        <v>2011</v>
      </c>
      <c r="M9" s="25"/>
    </row>
    <row r="10" spans="1:13" ht="18.95" customHeight="1">
      <c r="A10" s="20">
        <v>8</v>
      </c>
      <c r="B10" s="29" t="s">
        <v>41</v>
      </c>
      <c r="C10" s="25" t="s">
        <v>19</v>
      </c>
      <c r="D10" s="25" t="s">
        <v>42</v>
      </c>
      <c r="E10" s="25" t="s">
        <v>43</v>
      </c>
      <c r="F10" s="25" t="s">
        <v>40</v>
      </c>
      <c r="G10" s="63">
        <v>423533</v>
      </c>
      <c r="H10" s="63">
        <v>9089218</v>
      </c>
      <c r="I10" s="25">
        <v>22</v>
      </c>
      <c r="J10" s="25" t="s">
        <v>19</v>
      </c>
      <c r="K10" s="25" t="s">
        <v>23</v>
      </c>
      <c r="L10" s="25">
        <v>2009</v>
      </c>
      <c r="M10" s="25"/>
    </row>
    <row r="11" spans="1:13" ht="18.95" customHeight="1">
      <c r="A11" s="20">
        <v>9</v>
      </c>
      <c r="B11" s="29" t="s">
        <v>44</v>
      </c>
      <c r="C11" s="25" t="s">
        <v>45</v>
      </c>
      <c r="D11" s="25" t="s">
        <v>38</v>
      </c>
      <c r="E11" s="25" t="s">
        <v>39</v>
      </c>
      <c r="F11" s="25" t="s">
        <v>40</v>
      </c>
      <c r="G11" s="63">
        <v>428560.70251730958</v>
      </c>
      <c r="H11" s="63">
        <v>9091476.3954266421</v>
      </c>
      <c r="I11" s="25">
        <v>11.3</v>
      </c>
      <c r="J11" s="25">
        <v>10</v>
      </c>
      <c r="K11" s="25" t="s">
        <v>23</v>
      </c>
      <c r="L11" s="25">
        <v>2009</v>
      </c>
      <c r="M11" s="25"/>
    </row>
    <row r="12" spans="1:13" ht="18.95" customHeight="1">
      <c r="A12" s="20">
        <v>10</v>
      </c>
      <c r="B12" s="29" t="s">
        <v>46</v>
      </c>
      <c r="C12" s="25" t="s">
        <v>47</v>
      </c>
      <c r="D12" s="25" t="s">
        <v>38</v>
      </c>
      <c r="E12" s="25" t="s">
        <v>39</v>
      </c>
      <c r="F12" s="25" t="s">
        <v>40</v>
      </c>
      <c r="G12" s="63">
        <v>425627.02941641357</v>
      </c>
      <c r="H12" s="63">
        <v>9089352.4737874083</v>
      </c>
      <c r="I12" s="25">
        <v>75</v>
      </c>
      <c r="J12" s="25">
        <v>18</v>
      </c>
      <c r="K12" s="25" t="s">
        <v>23</v>
      </c>
      <c r="L12" s="25">
        <v>2010</v>
      </c>
      <c r="M12" s="25"/>
    </row>
    <row r="13" spans="1:13" ht="18.95" customHeight="1">
      <c r="A13" s="20">
        <v>11</v>
      </c>
      <c r="B13" s="29" t="s">
        <v>48</v>
      </c>
      <c r="C13" s="25" t="s">
        <v>47</v>
      </c>
      <c r="D13" s="25" t="s">
        <v>49</v>
      </c>
      <c r="E13" s="25" t="s">
        <v>50</v>
      </c>
      <c r="F13" s="25" t="s">
        <v>40</v>
      </c>
      <c r="G13" s="63">
        <v>412611.61740042199</v>
      </c>
      <c r="H13" s="63">
        <v>9080207.061979739</v>
      </c>
      <c r="I13" s="25">
        <v>27.52</v>
      </c>
      <c r="J13" s="25">
        <v>25.49</v>
      </c>
      <c r="K13" s="25" t="s">
        <v>23</v>
      </c>
      <c r="L13" s="25">
        <v>2010</v>
      </c>
      <c r="M13" s="25"/>
    </row>
    <row r="14" spans="1:13" ht="18.95" customHeight="1">
      <c r="A14" s="20">
        <v>12</v>
      </c>
      <c r="B14" s="29" t="s">
        <v>51</v>
      </c>
      <c r="C14" s="25" t="s">
        <v>52</v>
      </c>
      <c r="D14" s="25" t="s">
        <v>38</v>
      </c>
      <c r="E14" s="25" t="s">
        <v>39</v>
      </c>
      <c r="F14" s="25" t="s">
        <v>40</v>
      </c>
      <c r="G14" s="63">
        <v>426052.78227858321</v>
      </c>
      <c r="H14" s="63">
        <v>9090888.7523951866</v>
      </c>
      <c r="I14" s="25">
        <v>17</v>
      </c>
      <c r="J14" s="25">
        <v>18</v>
      </c>
      <c r="K14" s="25" t="s">
        <v>23</v>
      </c>
      <c r="L14" s="25">
        <v>2010</v>
      </c>
      <c r="M14" s="25"/>
    </row>
    <row r="15" spans="1:13" ht="18.95" customHeight="1">
      <c r="A15" s="20">
        <v>13</v>
      </c>
      <c r="B15" s="29" t="s">
        <v>53</v>
      </c>
      <c r="C15" s="25" t="s">
        <v>54</v>
      </c>
      <c r="D15" s="25" t="s">
        <v>38</v>
      </c>
      <c r="E15" s="25" t="s">
        <v>39</v>
      </c>
      <c r="F15" s="25" t="s">
        <v>40</v>
      </c>
      <c r="G15" s="63">
        <v>425350.27002243581</v>
      </c>
      <c r="H15" s="63">
        <v>9090181.2100615092</v>
      </c>
      <c r="I15" s="25">
        <v>25.07</v>
      </c>
      <c r="J15" s="25">
        <v>15</v>
      </c>
      <c r="K15" s="25" t="s">
        <v>23</v>
      </c>
      <c r="L15" s="25">
        <v>2010</v>
      </c>
      <c r="M15" s="25"/>
    </row>
    <row r="16" spans="1:13" ht="18.95" customHeight="1">
      <c r="A16" s="20">
        <v>14</v>
      </c>
      <c r="B16" s="29" t="s">
        <v>55</v>
      </c>
      <c r="C16" s="25" t="s">
        <v>56</v>
      </c>
      <c r="D16" s="25" t="s">
        <v>57</v>
      </c>
      <c r="E16" s="25" t="s">
        <v>39</v>
      </c>
      <c r="F16" s="25" t="s">
        <v>40</v>
      </c>
      <c r="G16" s="63">
        <v>433177</v>
      </c>
      <c r="H16" s="63">
        <v>9090078</v>
      </c>
      <c r="I16" s="25">
        <v>50.48</v>
      </c>
      <c r="J16" s="25">
        <v>12</v>
      </c>
      <c r="K16" s="25" t="s">
        <v>23</v>
      </c>
      <c r="L16" s="25" t="s">
        <v>58</v>
      </c>
      <c r="M16" s="25"/>
    </row>
    <row r="17" spans="1:13" ht="18.95" customHeight="1">
      <c r="A17" s="20">
        <v>15</v>
      </c>
      <c r="B17" s="29" t="s">
        <v>59</v>
      </c>
      <c r="C17" s="25" t="s">
        <v>45</v>
      </c>
      <c r="D17" s="25" t="s">
        <v>38</v>
      </c>
      <c r="E17" s="25" t="s">
        <v>39</v>
      </c>
      <c r="F17" s="25" t="s">
        <v>40</v>
      </c>
      <c r="G17" s="63">
        <v>428101.15846605465</v>
      </c>
      <c r="H17" s="63">
        <v>9091844.1824954059</v>
      </c>
      <c r="I17" s="25">
        <v>5.56</v>
      </c>
      <c r="J17" s="25">
        <v>10</v>
      </c>
      <c r="K17" s="25" t="s">
        <v>23</v>
      </c>
      <c r="L17" s="25">
        <v>2011</v>
      </c>
      <c r="M17" s="25"/>
    </row>
    <row r="18" spans="1:13" ht="18.95" customHeight="1">
      <c r="A18" s="20">
        <v>16</v>
      </c>
      <c r="B18" s="29" t="s">
        <v>60</v>
      </c>
      <c r="C18" s="25" t="s">
        <v>37</v>
      </c>
      <c r="D18" s="25" t="s">
        <v>38</v>
      </c>
      <c r="E18" s="25" t="s">
        <v>39</v>
      </c>
      <c r="F18" s="25" t="s">
        <v>40</v>
      </c>
      <c r="G18" s="63">
        <v>426145.90758867009</v>
      </c>
      <c r="H18" s="63">
        <v>9090090.4166015461</v>
      </c>
      <c r="I18" s="25">
        <v>45.6</v>
      </c>
      <c r="J18" s="25">
        <v>18</v>
      </c>
      <c r="K18" s="25" t="s">
        <v>23</v>
      </c>
      <c r="L18" s="25">
        <v>2011</v>
      </c>
      <c r="M18" s="25"/>
    </row>
    <row r="19" spans="1:13" ht="18.95" customHeight="1">
      <c r="A19" s="20">
        <v>17</v>
      </c>
      <c r="B19" s="29" t="s">
        <v>61</v>
      </c>
      <c r="C19" s="25" t="s">
        <v>37</v>
      </c>
      <c r="D19" s="25" t="s">
        <v>43</v>
      </c>
      <c r="E19" s="25" t="s">
        <v>43</v>
      </c>
      <c r="F19" s="25" t="s">
        <v>40</v>
      </c>
      <c r="G19" s="63">
        <v>419296.48732068809</v>
      </c>
      <c r="H19" s="63">
        <v>9087897.8799377345</v>
      </c>
      <c r="I19" s="25">
        <v>37</v>
      </c>
      <c r="J19" s="25">
        <v>18</v>
      </c>
      <c r="K19" s="25" t="s">
        <v>23</v>
      </c>
      <c r="L19" s="25">
        <v>2011</v>
      </c>
      <c r="M19" s="25"/>
    </row>
    <row r="20" spans="1:13" ht="18.95" customHeight="1">
      <c r="A20" s="20">
        <v>18</v>
      </c>
      <c r="B20" s="29" t="s">
        <v>62</v>
      </c>
      <c r="C20" s="25" t="s">
        <v>37</v>
      </c>
      <c r="D20" s="25" t="s">
        <v>63</v>
      </c>
      <c r="E20" s="25" t="s">
        <v>50</v>
      </c>
      <c r="F20" s="25" t="s">
        <v>40</v>
      </c>
      <c r="G20" s="63">
        <v>413067.58146837115</v>
      </c>
      <c r="H20" s="63">
        <v>9081651.4456688259</v>
      </c>
      <c r="I20" s="25">
        <v>44</v>
      </c>
      <c r="J20" s="25">
        <v>20.190000000000001</v>
      </c>
      <c r="K20" s="25" t="s">
        <v>23</v>
      </c>
      <c r="L20" s="25">
        <v>2011</v>
      </c>
      <c r="M20" s="25"/>
    </row>
    <row r="21" spans="1:13" ht="18.95" customHeight="1">
      <c r="A21" s="20">
        <v>19</v>
      </c>
      <c r="B21" s="29" t="s">
        <v>64</v>
      </c>
      <c r="C21" s="25" t="s">
        <v>56</v>
      </c>
      <c r="D21" s="25" t="s">
        <v>57</v>
      </c>
      <c r="E21" s="25" t="s">
        <v>39</v>
      </c>
      <c r="F21" s="25" t="s">
        <v>40</v>
      </c>
      <c r="G21" s="63">
        <v>433367.45020315028</v>
      </c>
      <c r="H21" s="63">
        <v>9089395.5761630796</v>
      </c>
      <c r="I21" s="25">
        <v>51.54</v>
      </c>
      <c r="J21" s="25">
        <v>18</v>
      </c>
      <c r="K21" s="25" t="s">
        <v>23</v>
      </c>
      <c r="L21" s="25">
        <v>2011</v>
      </c>
      <c r="M21" s="25"/>
    </row>
    <row r="22" spans="1:13" ht="18.95" customHeight="1">
      <c r="A22" s="20">
        <v>20</v>
      </c>
      <c r="B22" s="29" t="s">
        <v>65</v>
      </c>
      <c r="C22" s="25" t="s">
        <v>52</v>
      </c>
      <c r="D22" s="25" t="s">
        <v>38</v>
      </c>
      <c r="E22" s="25" t="s">
        <v>39</v>
      </c>
      <c r="F22" s="25" t="s">
        <v>40</v>
      </c>
      <c r="G22" s="63">
        <v>425441.12187301787</v>
      </c>
      <c r="H22" s="63">
        <v>9090734.1665748544</v>
      </c>
      <c r="I22" s="25">
        <v>14.69</v>
      </c>
      <c r="J22" s="25">
        <v>18</v>
      </c>
      <c r="K22" s="25" t="s">
        <v>23</v>
      </c>
      <c r="L22" s="25">
        <v>2011</v>
      </c>
      <c r="M22" s="25"/>
    </row>
    <row r="23" spans="1:13" ht="18.95" customHeight="1">
      <c r="A23" s="20">
        <v>21</v>
      </c>
      <c r="B23" s="29" t="s">
        <v>66</v>
      </c>
      <c r="C23" s="25" t="s">
        <v>37</v>
      </c>
      <c r="D23" s="25" t="s">
        <v>38</v>
      </c>
      <c r="E23" s="25" t="s">
        <v>39</v>
      </c>
      <c r="F23" s="25" t="s">
        <v>40</v>
      </c>
      <c r="G23" s="63">
        <v>426910.28342424892</v>
      </c>
      <c r="H23" s="63">
        <v>9090398.8025971279</v>
      </c>
      <c r="I23" s="25">
        <v>15.8</v>
      </c>
      <c r="J23" s="25">
        <v>15</v>
      </c>
      <c r="K23" s="25" t="s">
        <v>23</v>
      </c>
      <c r="L23" s="25">
        <v>2011</v>
      </c>
      <c r="M23" s="25"/>
    </row>
    <row r="24" spans="1:13" ht="18.95" customHeight="1">
      <c r="A24" s="20">
        <v>22</v>
      </c>
      <c r="B24" s="29" t="s">
        <v>67</v>
      </c>
      <c r="C24" s="25">
        <v>2011</v>
      </c>
      <c r="D24" s="25" t="s">
        <v>68</v>
      </c>
      <c r="E24" s="25" t="s">
        <v>43</v>
      </c>
      <c r="F24" s="25" t="s">
        <v>40</v>
      </c>
      <c r="G24" s="63">
        <v>420328</v>
      </c>
      <c r="H24" s="63">
        <v>9088091</v>
      </c>
      <c r="I24" s="25" t="s">
        <v>19</v>
      </c>
      <c r="J24" s="25">
        <v>18</v>
      </c>
      <c r="K24" s="25" t="s">
        <v>23</v>
      </c>
      <c r="L24" s="25">
        <v>2012</v>
      </c>
      <c r="M24" s="25"/>
    </row>
    <row r="25" spans="1:13" ht="18.95" customHeight="1">
      <c r="A25" s="20">
        <v>23</v>
      </c>
      <c r="B25" s="29" t="s">
        <v>69</v>
      </c>
      <c r="C25" s="25">
        <v>2011</v>
      </c>
      <c r="D25" s="25" t="s">
        <v>38</v>
      </c>
      <c r="E25" s="25" t="s">
        <v>39</v>
      </c>
      <c r="F25" s="25" t="s">
        <v>40</v>
      </c>
      <c r="G25" s="63">
        <v>429236.62854174548</v>
      </c>
      <c r="H25" s="63">
        <v>9089726.9543886725</v>
      </c>
      <c r="I25" s="25">
        <v>54.12</v>
      </c>
      <c r="J25" s="25">
        <v>17</v>
      </c>
      <c r="K25" s="25" t="s">
        <v>23</v>
      </c>
      <c r="L25" s="25">
        <v>2012</v>
      </c>
      <c r="M25" s="25"/>
    </row>
    <row r="26" spans="1:13" ht="18.95" customHeight="1">
      <c r="A26" s="20">
        <v>24</v>
      </c>
      <c r="B26" s="29" t="s">
        <v>70</v>
      </c>
      <c r="C26" s="25" t="s">
        <v>37</v>
      </c>
      <c r="D26" s="25" t="s">
        <v>38</v>
      </c>
      <c r="E26" s="25" t="s">
        <v>39</v>
      </c>
      <c r="F26" s="25" t="s">
        <v>40</v>
      </c>
      <c r="G26" s="63">
        <v>428746.31386784406</v>
      </c>
      <c r="H26" s="63">
        <v>9090217.5414829906</v>
      </c>
      <c r="I26" s="25">
        <v>36.42</v>
      </c>
      <c r="J26" s="25">
        <v>15.14</v>
      </c>
      <c r="K26" s="25" t="s">
        <v>23</v>
      </c>
      <c r="L26" s="25">
        <v>2013</v>
      </c>
      <c r="M26" s="25"/>
    </row>
    <row r="27" spans="1:13" ht="18.95" customHeight="1">
      <c r="A27" s="20">
        <v>25</v>
      </c>
      <c r="B27" s="29" t="s">
        <v>71</v>
      </c>
      <c r="C27" s="25" t="s">
        <v>37</v>
      </c>
      <c r="D27" s="25" t="s">
        <v>43</v>
      </c>
      <c r="E27" s="25" t="s">
        <v>43</v>
      </c>
      <c r="F27" s="25" t="s">
        <v>40</v>
      </c>
      <c r="G27" s="63">
        <v>418534.41988314904</v>
      </c>
      <c r="H27" s="63">
        <v>9086391.5999047477</v>
      </c>
      <c r="I27" s="25">
        <v>47.62</v>
      </c>
      <c r="J27" s="25">
        <v>16</v>
      </c>
      <c r="K27" s="25" t="s">
        <v>23</v>
      </c>
      <c r="L27" s="25">
        <v>2013</v>
      </c>
      <c r="M27" s="25"/>
    </row>
    <row r="28" spans="1:13" ht="18.95" customHeight="1">
      <c r="A28" s="20">
        <v>26</v>
      </c>
      <c r="B28" s="29" t="s">
        <v>72</v>
      </c>
      <c r="C28" s="25" t="s">
        <v>37</v>
      </c>
      <c r="D28" s="25" t="s">
        <v>63</v>
      </c>
      <c r="E28" s="25" t="s">
        <v>50</v>
      </c>
      <c r="F28" s="25" t="s">
        <v>40</v>
      </c>
      <c r="G28" s="63">
        <v>415966.98868245829</v>
      </c>
      <c r="H28" s="63">
        <v>9085127.5715128332</v>
      </c>
      <c r="I28" s="25">
        <v>48</v>
      </c>
      <c r="J28" s="25">
        <v>20.190000000000001</v>
      </c>
      <c r="K28" s="25" t="s">
        <v>23</v>
      </c>
      <c r="L28" s="25">
        <v>2013</v>
      </c>
      <c r="M28" s="25"/>
    </row>
    <row r="29" spans="1:13" ht="18.95" customHeight="1">
      <c r="A29" s="20">
        <v>27</v>
      </c>
      <c r="B29" s="29" t="s">
        <v>73</v>
      </c>
      <c r="C29" s="25" t="s">
        <v>37</v>
      </c>
      <c r="D29" s="25" t="s">
        <v>74</v>
      </c>
      <c r="E29" s="25" t="s">
        <v>39</v>
      </c>
      <c r="F29" s="25" t="s">
        <v>40</v>
      </c>
      <c r="G29" s="63">
        <v>434772.34431262111</v>
      </c>
      <c r="H29" s="63">
        <v>9091056.0603893157</v>
      </c>
      <c r="I29" s="25">
        <v>8.42</v>
      </c>
      <c r="J29" s="25">
        <v>15</v>
      </c>
      <c r="K29" s="25" t="s">
        <v>23</v>
      </c>
      <c r="L29" s="25">
        <v>2014</v>
      </c>
      <c r="M29" s="25"/>
    </row>
    <row r="30" spans="1:13" ht="18.95" customHeight="1">
      <c r="A30" s="20">
        <v>28</v>
      </c>
      <c r="B30" s="29" t="s">
        <v>75</v>
      </c>
      <c r="C30" s="25" t="s">
        <v>37</v>
      </c>
      <c r="D30" s="25" t="s">
        <v>57</v>
      </c>
      <c r="E30" s="25" t="s">
        <v>39</v>
      </c>
      <c r="F30" s="25" t="s">
        <v>40</v>
      </c>
      <c r="G30" s="63">
        <v>434069.56237076083</v>
      </c>
      <c r="H30" s="63">
        <v>9090440.8000657558</v>
      </c>
      <c r="I30" s="25">
        <v>26.45</v>
      </c>
      <c r="J30" s="25">
        <v>15</v>
      </c>
      <c r="K30" s="25" t="s">
        <v>23</v>
      </c>
      <c r="L30" s="25">
        <v>2014</v>
      </c>
      <c r="M30" s="25"/>
    </row>
    <row r="31" spans="1:13" ht="18.95" customHeight="1">
      <c r="A31" s="20">
        <v>29</v>
      </c>
      <c r="B31" s="29" t="s">
        <v>76</v>
      </c>
      <c r="C31" s="25" t="s">
        <v>37</v>
      </c>
      <c r="D31" s="25" t="s">
        <v>43</v>
      </c>
      <c r="E31" s="25" t="s">
        <v>43</v>
      </c>
      <c r="F31" s="25" t="s">
        <v>40</v>
      </c>
      <c r="G31" s="63">
        <v>419297.33308444533</v>
      </c>
      <c r="H31" s="63">
        <v>9087437.2063979395</v>
      </c>
      <c r="I31" s="25">
        <v>28.46</v>
      </c>
      <c r="J31" s="25">
        <v>16</v>
      </c>
      <c r="K31" s="25" t="s">
        <v>23</v>
      </c>
      <c r="L31" s="25">
        <v>2014</v>
      </c>
      <c r="M31" s="25"/>
    </row>
    <row r="32" spans="1:13" ht="18.95" customHeight="1">
      <c r="A32" s="20">
        <v>30</v>
      </c>
      <c r="B32" s="29" t="s">
        <v>77</v>
      </c>
      <c r="C32" s="25" t="s">
        <v>47</v>
      </c>
      <c r="D32" s="25" t="s">
        <v>38</v>
      </c>
      <c r="E32" s="25" t="s">
        <v>39</v>
      </c>
      <c r="F32" s="25" t="s">
        <v>40</v>
      </c>
      <c r="G32" s="63">
        <v>426421.83036807593</v>
      </c>
      <c r="H32" s="63">
        <v>9089753.0547123328</v>
      </c>
      <c r="I32" s="25">
        <v>64.260000000000005</v>
      </c>
      <c r="J32" s="25">
        <v>15</v>
      </c>
      <c r="K32" s="25" t="s">
        <v>23</v>
      </c>
      <c r="L32" s="25">
        <v>2014</v>
      </c>
      <c r="M32" s="25"/>
    </row>
    <row r="33" spans="1:13" ht="18.95" customHeight="1">
      <c r="A33" s="20">
        <v>31</v>
      </c>
      <c r="B33" s="29" t="s">
        <v>78</v>
      </c>
      <c r="C33" s="25" t="s">
        <v>47</v>
      </c>
      <c r="D33" s="25" t="s">
        <v>38</v>
      </c>
      <c r="E33" s="25" t="s">
        <v>39</v>
      </c>
      <c r="F33" s="25" t="s">
        <v>40</v>
      </c>
      <c r="G33" s="63">
        <v>426911.45480158221</v>
      </c>
      <c r="H33" s="63">
        <v>9089692.4472744558</v>
      </c>
      <c r="I33" s="25">
        <v>69.97</v>
      </c>
      <c r="J33" s="25">
        <v>18</v>
      </c>
      <c r="K33" s="25" t="s">
        <v>23</v>
      </c>
      <c r="L33" s="25">
        <v>2014</v>
      </c>
      <c r="M33" s="25"/>
    </row>
    <row r="34" spans="1:13" ht="18.95" customHeight="1">
      <c r="A34" s="20">
        <v>32</v>
      </c>
      <c r="B34" s="29" t="s">
        <v>79</v>
      </c>
      <c r="C34" s="25" t="s">
        <v>80</v>
      </c>
      <c r="D34" s="25" t="s">
        <v>38</v>
      </c>
      <c r="E34" s="25" t="s">
        <v>39</v>
      </c>
      <c r="F34" s="25" t="s">
        <v>40</v>
      </c>
      <c r="G34" s="63">
        <v>429174.25416060444</v>
      </c>
      <c r="H34" s="63">
        <v>9090463.9195635319</v>
      </c>
      <c r="I34" s="25">
        <v>34.1</v>
      </c>
      <c r="J34" s="25">
        <v>16</v>
      </c>
      <c r="K34" s="25" t="s">
        <v>23</v>
      </c>
      <c r="L34" s="25">
        <v>2014</v>
      </c>
      <c r="M34" s="25"/>
    </row>
    <row r="35" spans="1:13" ht="18.95" customHeight="1">
      <c r="A35" s="20">
        <v>33</v>
      </c>
      <c r="B35" s="29" t="s">
        <v>81</v>
      </c>
      <c r="C35" s="25" t="s">
        <v>82</v>
      </c>
      <c r="D35" s="25" t="s">
        <v>49</v>
      </c>
      <c r="E35" s="25" t="s">
        <v>50</v>
      </c>
      <c r="F35" s="25" t="s">
        <v>40</v>
      </c>
      <c r="G35" s="63">
        <v>412671.99652743549</v>
      </c>
      <c r="H35" s="63">
        <v>9080606.4416514784</v>
      </c>
      <c r="I35" s="25">
        <v>34.380000000000003</v>
      </c>
      <c r="J35" s="25">
        <v>15</v>
      </c>
      <c r="K35" s="25" t="s">
        <v>23</v>
      </c>
      <c r="L35" s="25">
        <v>2014</v>
      </c>
      <c r="M35" s="25"/>
    </row>
    <row r="36" spans="1:13" ht="18.95" customHeight="1">
      <c r="A36" s="20">
        <v>34</v>
      </c>
      <c r="B36" s="29" t="s">
        <v>83</v>
      </c>
      <c r="C36" s="25" t="s">
        <v>37</v>
      </c>
      <c r="D36" s="25" t="s">
        <v>38</v>
      </c>
      <c r="E36" s="25" t="s">
        <v>39</v>
      </c>
      <c r="F36" s="25" t="s">
        <v>40</v>
      </c>
      <c r="G36" s="63">
        <v>430489.71459496336</v>
      </c>
      <c r="H36" s="63">
        <v>9090558.1458300501</v>
      </c>
      <c r="I36" s="25">
        <v>44.04</v>
      </c>
      <c r="J36" s="25">
        <v>18</v>
      </c>
      <c r="K36" s="25" t="s">
        <v>29</v>
      </c>
      <c r="L36" s="25">
        <v>2014</v>
      </c>
      <c r="M36" s="25"/>
    </row>
    <row r="37" spans="1:13" ht="18.95" customHeight="1">
      <c r="A37" s="20">
        <v>35</v>
      </c>
      <c r="B37" s="29" t="s">
        <v>84</v>
      </c>
      <c r="C37" s="25">
        <v>2013</v>
      </c>
      <c r="D37" s="25" t="s">
        <v>49</v>
      </c>
      <c r="E37" s="25" t="s">
        <v>50</v>
      </c>
      <c r="F37" s="25" t="s">
        <v>40</v>
      </c>
      <c r="G37" s="63">
        <v>412428</v>
      </c>
      <c r="H37" s="63">
        <v>9079907</v>
      </c>
      <c r="I37" s="25" t="s">
        <v>19</v>
      </c>
      <c r="J37" s="25">
        <v>15</v>
      </c>
      <c r="K37" s="25" t="s">
        <v>23</v>
      </c>
      <c r="L37" s="25">
        <v>2014</v>
      </c>
      <c r="M37" s="25"/>
    </row>
    <row r="38" spans="1:13" ht="18.95" customHeight="1">
      <c r="A38" s="20">
        <v>36</v>
      </c>
      <c r="B38" s="29" t="s">
        <v>85</v>
      </c>
      <c r="C38" s="25" t="s">
        <v>82</v>
      </c>
      <c r="D38" s="25" t="s">
        <v>86</v>
      </c>
      <c r="E38" s="25" t="s">
        <v>87</v>
      </c>
      <c r="F38" s="25" t="s">
        <v>40</v>
      </c>
      <c r="G38" s="63">
        <v>402596.25962159631</v>
      </c>
      <c r="H38" s="63">
        <v>9072139.0328159891</v>
      </c>
      <c r="I38" s="25">
        <v>7.24</v>
      </c>
      <c r="J38" s="25">
        <v>18</v>
      </c>
      <c r="K38" s="25" t="s">
        <v>23</v>
      </c>
      <c r="L38" s="25" t="s">
        <v>88</v>
      </c>
      <c r="M38" s="25"/>
    </row>
    <row r="39" spans="1:13" ht="18.95" customHeight="1">
      <c r="A39" s="20">
        <v>37</v>
      </c>
      <c r="B39" s="29" t="s">
        <v>89</v>
      </c>
      <c r="C39" s="25" t="s">
        <v>90</v>
      </c>
      <c r="D39" s="25" t="s">
        <v>49</v>
      </c>
      <c r="E39" s="25" t="s">
        <v>50</v>
      </c>
      <c r="F39" s="25" t="s">
        <v>40</v>
      </c>
      <c r="G39" s="63">
        <v>413376.10645914008</v>
      </c>
      <c r="H39" s="63">
        <v>9080331.4363211263</v>
      </c>
      <c r="I39" s="25">
        <v>50.74</v>
      </c>
      <c r="J39" s="25">
        <v>16</v>
      </c>
      <c r="K39" s="25" t="s">
        <v>29</v>
      </c>
      <c r="L39" s="25">
        <v>2014</v>
      </c>
      <c r="M39" s="25"/>
    </row>
    <row r="40" spans="1:13" ht="18.95" customHeight="1">
      <c r="A40" s="20">
        <v>38</v>
      </c>
      <c r="B40" s="29" t="s">
        <v>91</v>
      </c>
      <c r="C40" s="25">
        <v>2001</v>
      </c>
      <c r="D40" s="25" t="s">
        <v>43</v>
      </c>
      <c r="E40" s="25" t="s">
        <v>43</v>
      </c>
      <c r="F40" s="25" t="s">
        <v>40</v>
      </c>
      <c r="G40" s="63">
        <v>417403.21807403781</v>
      </c>
      <c r="H40" s="63">
        <v>9085990.2323554456</v>
      </c>
      <c r="I40" s="25">
        <v>32</v>
      </c>
      <c r="J40" s="25">
        <v>18</v>
      </c>
      <c r="K40" s="25" t="s">
        <v>23</v>
      </c>
      <c r="L40" s="25">
        <v>2015</v>
      </c>
      <c r="M40" s="25"/>
    </row>
    <row r="41" spans="1:13" ht="18.95" customHeight="1">
      <c r="A41" s="20">
        <v>39</v>
      </c>
      <c r="B41" s="29" t="s">
        <v>92</v>
      </c>
      <c r="C41" s="25" t="s">
        <v>93</v>
      </c>
      <c r="D41" s="25" t="s">
        <v>38</v>
      </c>
      <c r="E41" s="25" t="s">
        <v>39</v>
      </c>
      <c r="F41" s="25" t="s">
        <v>40</v>
      </c>
      <c r="G41" s="63">
        <v>428498.87400000001</v>
      </c>
      <c r="H41" s="63">
        <v>9091844.8220000006</v>
      </c>
      <c r="I41" s="25">
        <v>8.6</v>
      </c>
      <c r="J41" s="25">
        <v>10</v>
      </c>
      <c r="K41" s="25" t="s">
        <v>23</v>
      </c>
      <c r="L41" s="25">
        <v>2015</v>
      </c>
      <c r="M41" s="25"/>
    </row>
    <row r="42" spans="1:13" ht="18.95" customHeight="1">
      <c r="A42" s="20">
        <v>40</v>
      </c>
      <c r="B42" s="29" t="s">
        <v>94</v>
      </c>
      <c r="C42" s="25" t="s">
        <v>95</v>
      </c>
      <c r="D42" s="25" t="s">
        <v>49</v>
      </c>
      <c r="E42" s="25" t="s">
        <v>50</v>
      </c>
      <c r="F42" s="25" t="s">
        <v>40</v>
      </c>
      <c r="G42" s="63">
        <v>412234</v>
      </c>
      <c r="H42" s="63">
        <v>9079798</v>
      </c>
      <c r="I42" s="25" t="s">
        <v>19</v>
      </c>
      <c r="J42" s="25">
        <v>10</v>
      </c>
      <c r="K42" s="25" t="s">
        <v>23</v>
      </c>
      <c r="L42" s="25">
        <v>2015</v>
      </c>
      <c r="M42" s="25"/>
    </row>
    <row r="43" spans="1:13" ht="18.95" customHeight="1">
      <c r="A43" s="20">
        <v>41</v>
      </c>
      <c r="B43" s="29" t="s">
        <v>96</v>
      </c>
      <c r="C43" s="25">
        <v>2011</v>
      </c>
      <c r="D43" s="25" t="s">
        <v>63</v>
      </c>
      <c r="E43" s="25" t="s">
        <v>50</v>
      </c>
      <c r="F43" s="25" t="s">
        <v>40</v>
      </c>
      <c r="G43" s="63">
        <v>412954</v>
      </c>
      <c r="H43" s="63">
        <v>9081747</v>
      </c>
      <c r="I43" s="25" t="s">
        <v>19</v>
      </c>
      <c r="J43" s="25">
        <v>15</v>
      </c>
      <c r="K43" s="25" t="s">
        <v>23</v>
      </c>
      <c r="L43" s="25">
        <v>2016</v>
      </c>
      <c r="M43" s="25"/>
    </row>
    <row r="44" spans="1:13" ht="18.95" customHeight="1">
      <c r="A44" s="20">
        <v>42</v>
      </c>
      <c r="B44" s="29" t="s">
        <v>97</v>
      </c>
      <c r="C44" s="25" t="s">
        <v>56</v>
      </c>
      <c r="D44" s="25" t="s">
        <v>57</v>
      </c>
      <c r="E44" s="25" t="s">
        <v>39</v>
      </c>
      <c r="F44" s="25" t="s">
        <v>40</v>
      </c>
      <c r="G44" s="63">
        <v>433366.79986126506</v>
      </c>
      <c r="H44" s="63">
        <v>9089825.5269607659</v>
      </c>
      <c r="I44" s="25">
        <v>42.17</v>
      </c>
      <c r="J44" s="25">
        <v>12</v>
      </c>
      <c r="K44" s="25" t="s">
        <v>23</v>
      </c>
      <c r="L44" s="25">
        <v>2016</v>
      </c>
      <c r="M44" s="25"/>
    </row>
    <row r="45" spans="1:13" ht="18.95" customHeight="1">
      <c r="A45" s="20">
        <v>43</v>
      </c>
      <c r="B45" s="29" t="s">
        <v>98</v>
      </c>
      <c r="C45" s="25" t="s">
        <v>37</v>
      </c>
      <c r="D45" s="25" t="s">
        <v>38</v>
      </c>
      <c r="E45" s="25" t="s">
        <v>39</v>
      </c>
      <c r="F45" s="25" t="s">
        <v>40</v>
      </c>
      <c r="G45" s="63">
        <v>427308.174</v>
      </c>
      <c r="H45" s="63">
        <v>9090307.3149999995</v>
      </c>
      <c r="I45" s="25">
        <v>43.32</v>
      </c>
      <c r="J45" s="25">
        <v>15</v>
      </c>
      <c r="K45" s="25" t="s">
        <v>23</v>
      </c>
      <c r="L45" s="25">
        <v>2016</v>
      </c>
      <c r="M45" s="25"/>
    </row>
    <row r="46" spans="1:13" ht="18.95" customHeight="1">
      <c r="A46" s="20">
        <v>44</v>
      </c>
      <c r="B46" s="29" t="s">
        <v>99</v>
      </c>
      <c r="C46" s="25" t="s">
        <v>54</v>
      </c>
      <c r="D46" s="25" t="s">
        <v>68</v>
      </c>
      <c r="E46" s="25" t="s">
        <v>43</v>
      </c>
      <c r="F46" s="25" t="s">
        <v>40</v>
      </c>
      <c r="G46" s="63">
        <v>420243.86900000001</v>
      </c>
      <c r="H46" s="63">
        <v>9088452.4729999993</v>
      </c>
      <c r="I46" s="25">
        <v>15.04</v>
      </c>
      <c r="J46" s="25">
        <v>18</v>
      </c>
      <c r="K46" s="25" t="s">
        <v>23</v>
      </c>
      <c r="L46" s="25">
        <v>2016</v>
      </c>
      <c r="M46" s="25"/>
    </row>
    <row r="47" spans="1:13" ht="18.95" customHeight="1">
      <c r="A47" s="20">
        <v>45</v>
      </c>
      <c r="B47" s="29" t="s">
        <v>100</v>
      </c>
      <c r="C47" s="25" t="s">
        <v>56</v>
      </c>
      <c r="D47" s="25" t="s">
        <v>63</v>
      </c>
      <c r="E47" s="25" t="s">
        <v>50</v>
      </c>
      <c r="F47" s="25" t="s">
        <v>40</v>
      </c>
      <c r="G47" s="63">
        <v>414436</v>
      </c>
      <c r="H47" s="63">
        <v>9083870</v>
      </c>
      <c r="I47" s="25">
        <v>28</v>
      </c>
      <c r="J47" s="25">
        <v>15</v>
      </c>
      <c r="K47" s="25" t="s">
        <v>23</v>
      </c>
      <c r="L47" s="25">
        <v>2016</v>
      </c>
      <c r="M47" s="25"/>
    </row>
    <row r="48" spans="1:13" ht="18.95" customHeight="1">
      <c r="A48" s="20">
        <v>46</v>
      </c>
      <c r="B48" s="29" t="s">
        <v>101</v>
      </c>
      <c r="C48" s="25" t="s">
        <v>37</v>
      </c>
      <c r="D48" s="25" t="s">
        <v>63</v>
      </c>
      <c r="E48" s="25" t="s">
        <v>50</v>
      </c>
      <c r="F48" s="25" t="s">
        <v>40</v>
      </c>
      <c r="G48" s="63">
        <v>413312.69199999998</v>
      </c>
      <c r="H48" s="63">
        <v>9081467.6750000007</v>
      </c>
      <c r="I48" s="25">
        <v>15.04</v>
      </c>
      <c r="J48" s="25">
        <v>18</v>
      </c>
      <c r="K48" s="25" t="s">
        <v>23</v>
      </c>
      <c r="L48" s="25">
        <v>2016</v>
      </c>
      <c r="M48" s="25"/>
    </row>
    <row r="49" spans="1:13" ht="18.95" customHeight="1">
      <c r="A49" s="20">
        <v>47</v>
      </c>
      <c r="B49" s="29" t="s">
        <v>102</v>
      </c>
      <c r="C49" s="25" t="s">
        <v>37</v>
      </c>
      <c r="D49" s="25" t="s">
        <v>57</v>
      </c>
      <c r="E49" s="25" t="s">
        <v>39</v>
      </c>
      <c r="F49" s="25" t="s">
        <v>40</v>
      </c>
      <c r="G49" s="63">
        <v>433764.30202489527</v>
      </c>
      <c r="H49" s="63">
        <v>9089979.6803719271</v>
      </c>
      <c r="I49" s="25">
        <v>34.58</v>
      </c>
      <c r="J49" s="25">
        <v>15</v>
      </c>
      <c r="K49" s="25" t="s">
        <v>23</v>
      </c>
      <c r="L49" s="25">
        <v>2016</v>
      </c>
      <c r="M49" s="25"/>
    </row>
    <row r="50" spans="1:13" ht="18.95" customHeight="1">
      <c r="A50" s="20">
        <v>48</v>
      </c>
      <c r="B50" s="29" t="s">
        <v>103</v>
      </c>
      <c r="C50" s="25">
        <v>2003</v>
      </c>
      <c r="D50" s="25" t="s">
        <v>49</v>
      </c>
      <c r="E50" s="25" t="s">
        <v>50</v>
      </c>
      <c r="F50" s="25" t="s">
        <v>40</v>
      </c>
      <c r="G50" s="63">
        <v>412947.42568379379</v>
      </c>
      <c r="H50" s="63">
        <v>9080545.5678779557</v>
      </c>
      <c r="I50" s="25">
        <v>46</v>
      </c>
      <c r="J50" s="25">
        <v>19.5</v>
      </c>
      <c r="K50" s="25" t="s">
        <v>104</v>
      </c>
      <c r="L50" s="25">
        <v>2016</v>
      </c>
      <c r="M50" s="25"/>
    </row>
    <row r="51" spans="1:13" ht="18.95" customHeight="1">
      <c r="A51" s="20">
        <v>49</v>
      </c>
      <c r="B51" s="29" t="s">
        <v>105</v>
      </c>
      <c r="C51" s="25" t="s">
        <v>106</v>
      </c>
      <c r="D51" s="25" t="s">
        <v>42</v>
      </c>
      <c r="E51" s="25" t="s">
        <v>43</v>
      </c>
      <c r="F51" s="25" t="s">
        <v>40</v>
      </c>
      <c r="G51" s="63">
        <v>422965.58299999998</v>
      </c>
      <c r="H51" s="63">
        <v>9089194.3320000004</v>
      </c>
      <c r="I51" s="25">
        <v>19.12</v>
      </c>
      <c r="J51" s="25">
        <v>20.46</v>
      </c>
      <c r="K51" s="25" t="s">
        <v>23</v>
      </c>
      <c r="L51" s="25" t="s">
        <v>19</v>
      </c>
      <c r="M51" s="25"/>
    </row>
    <row r="52" spans="1:13" ht="18.95" customHeight="1">
      <c r="A52" s="20">
        <v>50</v>
      </c>
      <c r="B52" s="29" t="s">
        <v>107</v>
      </c>
      <c r="C52" s="25" t="s">
        <v>106</v>
      </c>
      <c r="D52" s="25" t="s">
        <v>57</v>
      </c>
      <c r="E52" s="25" t="s">
        <v>39</v>
      </c>
      <c r="F52" s="25" t="s">
        <v>40</v>
      </c>
      <c r="G52" s="63">
        <v>433702.65022066497</v>
      </c>
      <c r="H52" s="63">
        <v>9090286.6958381645</v>
      </c>
      <c r="I52" s="25">
        <v>50.6</v>
      </c>
      <c r="J52" s="25">
        <v>40.299999999999997</v>
      </c>
      <c r="K52" s="25" t="s">
        <v>23</v>
      </c>
      <c r="L52" s="25" t="s">
        <v>19</v>
      </c>
      <c r="M52" s="25"/>
    </row>
    <row r="53" spans="1:13" ht="18.95" customHeight="1">
      <c r="A53" s="20">
        <v>51</v>
      </c>
      <c r="B53" s="29" t="s">
        <v>108</v>
      </c>
      <c r="C53" s="25" t="s">
        <v>56</v>
      </c>
      <c r="D53" s="25" t="s">
        <v>38</v>
      </c>
      <c r="E53" s="25" t="s">
        <v>39</v>
      </c>
      <c r="F53" s="25" t="s">
        <v>40</v>
      </c>
      <c r="G53" s="63">
        <v>425779.22792058438</v>
      </c>
      <c r="H53" s="63">
        <v>9089813.3994007949</v>
      </c>
      <c r="I53" s="25">
        <v>48</v>
      </c>
      <c r="J53" s="25">
        <v>12</v>
      </c>
      <c r="K53" s="25" t="s">
        <v>23</v>
      </c>
      <c r="L53" s="25" t="s">
        <v>19</v>
      </c>
      <c r="M53" s="25"/>
    </row>
    <row r="54" spans="1:13" ht="18.95" customHeight="1">
      <c r="A54" s="20">
        <v>52</v>
      </c>
      <c r="B54" s="29" t="s">
        <v>109</v>
      </c>
      <c r="C54" s="25" t="s">
        <v>56</v>
      </c>
      <c r="D54" s="25" t="s">
        <v>63</v>
      </c>
      <c r="E54" s="25" t="s">
        <v>50</v>
      </c>
      <c r="F54" s="25" t="s">
        <v>40</v>
      </c>
      <c r="G54" s="63">
        <v>413007.50247556862</v>
      </c>
      <c r="H54" s="63">
        <v>9081098.5069555733</v>
      </c>
      <c r="I54" s="25">
        <v>37.79</v>
      </c>
      <c r="J54" s="25">
        <v>15</v>
      </c>
      <c r="K54" s="25" t="s">
        <v>23</v>
      </c>
      <c r="L54" s="25" t="s">
        <v>19</v>
      </c>
      <c r="M54" s="25"/>
    </row>
    <row r="55" spans="1:13" ht="18.95" customHeight="1">
      <c r="A55" s="20">
        <v>53</v>
      </c>
      <c r="B55" s="29" t="s">
        <v>110</v>
      </c>
      <c r="C55" s="25" t="s">
        <v>82</v>
      </c>
      <c r="D55" s="25" t="s">
        <v>38</v>
      </c>
      <c r="E55" s="25" t="s">
        <v>39</v>
      </c>
      <c r="F55" s="25" t="s">
        <v>40</v>
      </c>
      <c r="G55" s="63">
        <v>426910.69075739325</v>
      </c>
      <c r="H55" s="63">
        <v>9090153.113814326</v>
      </c>
      <c r="I55" s="25">
        <v>46.98</v>
      </c>
      <c r="J55" s="25">
        <v>15</v>
      </c>
      <c r="K55" s="25" t="s">
        <v>23</v>
      </c>
      <c r="L55" s="25" t="s">
        <v>19</v>
      </c>
      <c r="M55" s="25"/>
    </row>
    <row r="56" spans="1:13" ht="18.95" customHeight="1">
      <c r="A56" s="20">
        <v>54</v>
      </c>
      <c r="B56" s="29" t="s">
        <v>111</v>
      </c>
      <c r="C56" s="25" t="s">
        <v>52</v>
      </c>
      <c r="D56" s="25" t="s">
        <v>38</v>
      </c>
      <c r="E56" s="25" t="s">
        <v>39</v>
      </c>
      <c r="F56" s="25" t="s">
        <v>40</v>
      </c>
      <c r="G56" s="63">
        <v>425135.37122987024</v>
      </c>
      <c r="H56" s="63">
        <v>9090610.8035635222</v>
      </c>
      <c r="I56" s="25">
        <v>7.5</v>
      </c>
      <c r="J56" s="25">
        <v>18</v>
      </c>
      <c r="K56" s="25" t="s">
        <v>23</v>
      </c>
      <c r="L56" s="25">
        <v>2011</v>
      </c>
      <c r="M56" s="25"/>
    </row>
    <row r="57" spans="1:13" ht="18.95" customHeight="1">
      <c r="A57" s="20">
        <v>55</v>
      </c>
      <c r="B57" s="29" t="s">
        <v>112</v>
      </c>
      <c r="C57" s="25">
        <v>2011</v>
      </c>
      <c r="D57" s="25" t="s">
        <v>49</v>
      </c>
      <c r="E57" s="25" t="s">
        <v>50</v>
      </c>
      <c r="F57" s="25" t="s">
        <v>40</v>
      </c>
      <c r="G57" s="63">
        <v>412245.41074271838</v>
      </c>
      <c r="H57" s="63">
        <v>9079776.3550094254</v>
      </c>
      <c r="I57" s="25">
        <v>29.28</v>
      </c>
      <c r="J57" s="25">
        <v>15</v>
      </c>
      <c r="K57" s="25" t="s">
        <v>23</v>
      </c>
      <c r="L57" s="25">
        <v>2013</v>
      </c>
      <c r="M57" s="25"/>
    </row>
    <row r="58" spans="1:13" ht="18.95" customHeight="1">
      <c r="A58" s="20">
        <v>56</v>
      </c>
      <c r="B58" s="29" t="s">
        <v>113</v>
      </c>
      <c r="C58" s="25" t="s">
        <v>114</v>
      </c>
      <c r="D58" s="25" t="s">
        <v>57</v>
      </c>
      <c r="E58" s="25" t="s">
        <v>39</v>
      </c>
      <c r="F58" s="25" t="s">
        <v>40</v>
      </c>
      <c r="G58" s="63">
        <v>433702.65022066497</v>
      </c>
      <c r="H58" s="63">
        <v>9090286.6958381645</v>
      </c>
      <c r="I58" s="25">
        <v>50.6</v>
      </c>
      <c r="J58" s="25">
        <v>15</v>
      </c>
      <c r="K58" s="25" t="s">
        <v>23</v>
      </c>
      <c r="L58" s="25" t="s">
        <v>19</v>
      </c>
      <c r="M58" s="25"/>
    </row>
    <row r="59" spans="1:13" ht="18.95" customHeight="1">
      <c r="A59" s="20">
        <v>57</v>
      </c>
      <c r="B59" s="29" t="s">
        <v>115</v>
      </c>
      <c r="C59" s="25" t="s">
        <v>106</v>
      </c>
      <c r="D59" s="25" t="s">
        <v>38</v>
      </c>
      <c r="E59" s="25" t="s">
        <v>39</v>
      </c>
      <c r="F59" s="25" t="s">
        <v>40</v>
      </c>
      <c r="G59" s="63">
        <v>429754.71600000001</v>
      </c>
      <c r="H59" s="63">
        <v>9090986.9069999997</v>
      </c>
      <c r="I59" s="25">
        <v>20.350000000000001</v>
      </c>
      <c r="J59" s="25">
        <v>40</v>
      </c>
      <c r="K59" s="25" t="s">
        <v>29</v>
      </c>
      <c r="L59" s="25" t="s">
        <v>19</v>
      </c>
      <c r="M59" s="25"/>
    </row>
    <row r="60" spans="1:13" ht="18.95" customHeight="1">
      <c r="A60" s="20">
        <v>58</v>
      </c>
      <c r="B60" s="29" t="s">
        <v>116</v>
      </c>
      <c r="C60" s="25" t="s">
        <v>37</v>
      </c>
      <c r="D60" s="25" t="s">
        <v>38</v>
      </c>
      <c r="E60" s="25" t="s">
        <v>39</v>
      </c>
      <c r="F60" s="25" t="s">
        <v>40</v>
      </c>
      <c r="G60" s="63">
        <v>426086.53600000002</v>
      </c>
      <c r="H60" s="63">
        <v>9089015.4780000001</v>
      </c>
      <c r="I60" s="25">
        <v>100</v>
      </c>
      <c r="J60" s="25" t="s">
        <v>19</v>
      </c>
      <c r="K60" s="25" t="s">
        <v>29</v>
      </c>
      <c r="L60" s="25" t="s">
        <v>19</v>
      </c>
      <c r="M60" s="25"/>
    </row>
    <row r="61" spans="1:13" ht="18.95" customHeight="1">
      <c r="A61" s="20">
        <v>59</v>
      </c>
      <c r="B61" s="29" t="s">
        <v>117</v>
      </c>
      <c r="C61" s="25" t="s">
        <v>37</v>
      </c>
      <c r="D61" s="25" t="s">
        <v>38</v>
      </c>
      <c r="E61" s="25" t="s">
        <v>39</v>
      </c>
      <c r="F61" s="25" t="s">
        <v>40</v>
      </c>
      <c r="G61" s="63">
        <v>427250.69199999998</v>
      </c>
      <c r="H61" s="63">
        <v>9088034.648</v>
      </c>
      <c r="I61" s="25">
        <v>100</v>
      </c>
      <c r="J61" s="25">
        <v>6</v>
      </c>
      <c r="K61" s="25" t="s">
        <v>29</v>
      </c>
      <c r="L61" s="25" t="s">
        <v>19</v>
      </c>
      <c r="M61" s="25"/>
    </row>
    <row r="62" spans="1:13" ht="18.95" customHeight="1">
      <c r="A62" s="20">
        <v>60</v>
      </c>
      <c r="B62" s="29" t="s">
        <v>118</v>
      </c>
      <c r="C62" s="25" t="s">
        <v>37</v>
      </c>
      <c r="D62" s="25" t="s">
        <v>119</v>
      </c>
      <c r="E62" s="25" t="s">
        <v>39</v>
      </c>
      <c r="F62" s="25" t="s">
        <v>40</v>
      </c>
      <c r="G62" s="63">
        <v>430613.06699999998</v>
      </c>
      <c r="H62" s="63">
        <v>9089944.1390000004</v>
      </c>
      <c r="I62" s="25">
        <v>100</v>
      </c>
      <c r="J62" s="25">
        <v>3</v>
      </c>
      <c r="K62" s="25" t="s">
        <v>29</v>
      </c>
      <c r="L62" s="25" t="s">
        <v>19</v>
      </c>
      <c r="M62" s="25"/>
    </row>
    <row r="63" spans="1:13" ht="18.95" customHeight="1">
      <c r="A63" s="20">
        <v>61</v>
      </c>
      <c r="B63" s="29" t="s">
        <v>120</v>
      </c>
      <c r="C63" s="25" t="s">
        <v>37</v>
      </c>
      <c r="D63" s="25" t="s">
        <v>57</v>
      </c>
      <c r="E63" s="25" t="s">
        <v>39</v>
      </c>
      <c r="F63" s="25" t="s">
        <v>40</v>
      </c>
      <c r="G63" s="63">
        <v>432665.02899999998</v>
      </c>
      <c r="H63" s="63">
        <v>9088565.3399999999</v>
      </c>
      <c r="I63" s="25">
        <v>100</v>
      </c>
      <c r="J63" s="25" t="s">
        <v>19</v>
      </c>
      <c r="K63" s="25" t="s">
        <v>29</v>
      </c>
      <c r="L63" s="25" t="s">
        <v>19</v>
      </c>
      <c r="M63" s="25"/>
    </row>
    <row r="64" spans="1:13" ht="18.95" customHeight="1">
      <c r="A64" s="20">
        <v>62</v>
      </c>
      <c r="B64" s="29" t="s">
        <v>121</v>
      </c>
      <c r="C64" s="25" t="s">
        <v>37</v>
      </c>
      <c r="D64" s="25" t="s">
        <v>57</v>
      </c>
      <c r="E64" s="25" t="s">
        <v>39</v>
      </c>
      <c r="F64" s="25" t="s">
        <v>40</v>
      </c>
      <c r="G64" s="63">
        <v>431776.05563389172</v>
      </c>
      <c r="H64" s="63">
        <v>9089700.2489650771</v>
      </c>
      <c r="I64" s="25">
        <v>50.6</v>
      </c>
      <c r="J64" s="25" t="s">
        <v>19</v>
      </c>
      <c r="K64" s="25" t="s">
        <v>29</v>
      </c>
      <c r="L64" s="25" t="s">
        <v>19</v>
      </c>
      <c r="M64" s="25"/>
    </row>
    <row r="65" spans="1:13" ht="18.95" customHeight="1">
      <c r="A65" s="20">
        <v>63</v>
      </c>
      <c r="B65" s="29" t="s">
        <v>122</v>
      </c>
      <c r="C65" s="25" t="s">
        <v>37</v>
      </c>
      <c r="D65" s="25" t="s">
        <v>57</v>
      </c>
      <c r="E65" s="25" t="s">
        <v>39</v>
      </c>
      <c r="F65" s="25" t="s">
        <v>40</v>
      </c>
      <c r="G65" s="63">
        <v>431376.50591715181</v>
      </c>
      <c r="H65" s="63">
        <v>9090866.6440203302</v>
      </c>
      <c r="I65" s="25">
        <v>38.26</v>
      </c>
      <c r="J65" s="25">
        <v>11.32</v>
      </c>
      <c r="K65" s="25" t="s">
        <v>29</v>
      </c>
      <c r="L65" s="25" t="s">
        <v>19</v>
      </c>
      <c r="M65" s="25"/>
    </row>
    <row r="66" spans="1:13" ht="18.95" customHeight="1">
      <c r="A66" s="20">
        <v>64</v>
      </c>
      <c r="B66" s="29" t="s">
        <v>123</v>
      </c>
      <c r="C66" s="25" t="s">
        <v>37</v>
      </c>
      <c r="D66" s="25" t="s">
        <v>63</v>
      </c>
      <c r="E66" s="25" t="s">
        <v>50</v>
      </c>
      <c r="F66" s="25" t="s">
        <v>40</v>
      </c>
      <c r="G66" s="63">
        <v>414382.66289748286</v>
      </c>
      <c r="H66" s="63">
        <v>9081807.6043535024</v>
      </c>
      <c r="I66" s="25">
        <v>48</v>
      </c>
      <c r="J66" s="25" t="s">
        <v>19</v>
      </c>
      <c r="K66" s="25" t="s">
        <v>29</v>
      </c>
      <c r="L66" s="25" t="s">
        <v>19</v>
      </c>
      <c r="M66" s="25"/>
    </row>
    <row r="67" spans="1:13" ht="18.95" customHeight="1">
      <c r="A67" s="20">
        <v>65</v>
      </c>
      <c r="B67" s="29" t="s">
        <v>124</v>
      </c>
      <c r="C67" s="25" t="s">
        <v>125</v>
      </c>
      <c r="D67" s="25" t="s">
        <v>68</v>
      </c>
      <c r="E67" s="25" t="s">
        <v>43</v>
      </c>
      <c r="F67" s="25" t="s">
        <v>40</v>
      </c>
      <c r="G67" s="63">
        <v>421345.14796455437</v>
      </c>
      <c r="H67" s="63">
        <v>9088546.5347672664</v>
      </c>
      <c r="I67" s="25">
        <v>59</v>
      </c>
      <c r="J67" s="25">
        <v>18</v>
      </c>
      <c r="K67" s="25" t="s">
        <v>29</v>
      </c>
      <c r="L67" s="25" t="s">
        <v>19</v>
      </c>
      <c r="M67" s="25"/>
    </row>
    <row r="68" spans="1:13" ht="18.95" customHeight="1">
      <c r="A68" s="20">
        <v>66</v>
      </c>
      <c r="B68" s="29" t="s">
        <v>126</v>
      </c>
      <c r="C68" s="25" t="s">
        <v>47</v>
      </c>
      <c r="D68" s="25" t="s">
        <v>38</v>
      </c>
      <c r="E68" s="25" t="s">
        <v>39</v>
      </c>
      <c r="F68" s="25" t="s">
        <v>40</v>
      </c>
      <c r="G68" s="63">
        <v>426391.90234816528</v>
      </c>
      <c r="H68" s="63">
        <v>9089353.7588393576</v>
      </c>
      <c r="I68" s="25">
        <v>75</v>
      </c>
      <c r="J68" s="25">
        <v>10</v>
      </c>
      <c r="K68" s="25" t="s">
        <v>29</v>
      </c>
      <c r="L68" s="25" t="s">
        <v>19</v>
      </c>
      <c r="M68" s="25"/>
    </row>
    <row r="69" spans="1:13" ht="18.95" customHeight="1">
      <c r="A69" s="20">
        <v>67</v>
      </c>
      <c r="B69" s="29" t="s">
        <v>127</v>
      </c>
      <c r="C69" s="25" t="s">
        <v>80</v>
      </c>
      <c r="D69" s="25" t="s">
        <v>49</v>
      </c>
      <c r="E69" s="25" t="s">
        <v>50</v>
      </c>
      <c r="F69" s="25" t="s">
        <v>40</v>
      </c>
      <c r="G69" s="63">
        <v>412181.6349329449</v>
      </c>
      <c r="H69" s="63">
        <v>9081066.1405950133</v>
      </c>
      <c r="I69" s="25">
        <v>20.81</v>
      </c>
      <c r="J69" s="25">
        <v>15.73</v>
      </c>
      <c r="K69" s="25" t="s">
        <v>29</v>
      </c>
      <c r="L69" s="25" t="s">
        <v>19</v>
      </c>
      <c r="M69" s="25"/>
    </row>
    <row r="70" spans="1:13" ht="18.95" customHeight="1">
      <c r="A70" s="20">
        <v>68</v>
      </c>
      <c r="B70" s="29" t="s">
        <v>128</v>
      </c>
      <c r="C70" s="25">
        <v>2001</v>
      </c>
      <c r="D70" s="25" t="s">
        <v>38</v>
      </c>
      <c r="E70" s="25" t="s">
        <v>39</v>
      </c>
      <c r="F70" s="25" t="s">
        <v>40</v>
      </c>
      <c r="G70" s="63">
        <v>426933</v>
      </c>
      <c r="H70" s="63">
        <v>9090123</v>
      </c>
      <c r="I70" s="25" t="s">
        <v>19</v>
      </c>
      <c r="J70" s="25">
        <v>18</v>
      </c>
      <c r="K70" s="25" t="s">
        <v>29</v>
      </c>
      <c r="L70" s="25" t="s">
        <v>19</v>
      </c>
      <c r="M70" s="25"/>
    </row>
    <row r="71" spans="1:13" ht="18.95" customHeight="1">
      <c r="A71" s="20">
        <v>69</v>
      </c>
      <c r="B71" s="29" t="s">
        <v>129</v>
      </c>
      <c r="C71" s="25">
        <v>2003</v>
      </c>
      <c r="D71" s="25" t="s">
        <v>86</v>
      </c>
      <c r="E71" s="25" t="s">
        <v>87</v>
      </c>
      <c r="F71" s="25" t="s">
        <v>40</v>
      </c>
      <c r="G71" s="63">
        <v>402717.07650505612</v>
      </c>
      <c r="H71" s="63">
        <v>9072814.9916807152</v>
      </c>
      <c r="I71" s="25">
        <v>19</v>
      </c>
      <c r="J71" s="25">
        <v>18</v>
      </c>
      <c r="K71" s="25" t="s">
        <v>29</v>
      </c>
      <c r="L71" s="25" t="s">
        <v>19</v>
      </c>
      <c r="M71" s="25"/>
    </row>
    <row r="72" spans="1:13" ht="18.95" customHeight="1">
      <c r="A72" s="20">
        <v>70</v>
      </c>
      <c r="B72" s="29" t="s">
        <v>130</v>
      </c>
      <c r="C72" s="25">
        <v>2005</v>
      </c>
      <c r="D72" s="25" t="s">
        <v>43</v>
      </c>
      <c r="E72" s="25" t="s">
        <v>43</v>
      </c>
      <c r="F72" s="25" t="s">
        <v>40</v>
      </c>
      <c r="G72" s="63">
        <v>417586.37280400918</v>
      </c>
      <c r="H72" s="63">
        <v>9086205.5593840461</v>
      </c>
      <c r="I72" s="25">
        <v>32</v>
      </c>
      <c r="J72" s="25">
        <v>18</v>
      </c>
      <c r="K72" s="25" t="s">
        <v>29</v>
      </c>
      <c r="L72" s="25" t="s">
        <v>19</v>
      </c>
      <c r="M72" s="25"/>
    </row>
    <row r="73" spans="1:13" ht="18.95" customHeight="1">
      <c r="A73" s="20">
        <v>71</v>
      </c>
      <c r="B73" s="29" t="s">
        <v>131</v>
      </c>
      <c r="C73" s="25">
        <v>2009</v>
      </c>
      <c r="D73" s="25" t="s">
        <v>132</v>
      </c>
      <c r="E73" s="25" t="s">
        <v>133</v>
      </c>
      <c r="F73" s="25" t="s">
        <v>40</v>
      </c>
      <c r="G73" s="63">
        <v>407025.69058061624</v>
      </c>
      <c r="H73" s="63">
        <v>9074605.806007864</v>
      </c>
      <c r="I73" s="25">
        <v>19.7</v>
      </c>
      <c r="J73" s="25">
        <v>15</v>
      </c>
      <c r="K73" s="25" t="s">
        <v>23</v>
      </c>
      <c r="L73" s="25" t="s">
        <v>19</v>
      </c>
      <c r="M73" s="25"/>
    </row>
    <row r="74" spans="1:13" ht="18.95" customHeight="1">
      <c r="A74" s="20">
        <v>72</v>
      </c>
      <c r="B74" s="29" t="s">
        <v>134</v>
      </c>
      <c r="C74" s="25">
        <v>2009</v>
      </c>
      <c r="D74" s="25" t="s">
        <v>132</v>
      </c>
      <c r="E74" s="25" t="s">
        <v>133</v>
      </c>
      <c r="F74" s="25" t="s">
        <v>40</v>
      </c>
      <c r="G74" s="63">
        <v>406934.65896870586</v>
      </c>
      <c r="H74" s="63">
        <v>9074267.7709617056</v>
      </c>
      <c r="I74" s="25">
        <v>26.81</v>
      </c>
      <c r="J74" s="25">
        <v>12</v>
      </c>
      <c r="K74" s="25" t="s">
        <v>23</v>
      </c>
      <c r="L74" s="25" t="s">
        <v>19</v>
      </c>
      <c r="M74" s="25"/>
    </row>
    <row r="75" spans="1:13" ht="18.95" customHeight="1">
      <c r="A75" s="20">
        <v>73</v>
      </c>
      <c r="B75" s="29" t="s">
        <v>135</v>
      </c>
      <c r="C75" s="25">
        <v>2009</v>
      </c>
      <c r="D75" s="25" t="s">
        <v>63</v>
      </c>
      <c r="E75" s="25" t="s">
        <v>50</v>
      </c>
      <c r="F75" s="25" t="s">
        <v>40</v>
      </c>
      <c r="G75" s="63">
        <v>415637</v>
      </c>
      <c r="H75" s="63">
        <v>9084959</v>
      </c>
      <c r="I75" s="25">
        <v>30</v>
      </c>
      <c r="J75" s="25">
        <v>20.190000000000001</v>
      </c>
      <c r="K75" s="25" t="s">
        <v>29</v>
      </c>
      <c r="L75" s="25" t="s">
        <v>19</v>
      </c>
      <c r="M75" s="25"/>
    </row>
    <row r="76" spans="1:13" ht="18.95" customHeight="1">
      <c r="A76" s="20">
        <v>74</v>
      </c>
      <c r="B76" s="29" t="s">
        <v>136</v>
      </c>
      <c r="C76" s="25">
        <v>2012</v>
      </c>
      <c r="D76" s="25" t="s">
        <v>42</v>
      </c>
      <c r="E76" s="25" t="s">
        <v>43</v>
      </c>
      <c r="F76" s="25" t="s">
        <v>40</v>
      </c>
      <c r="G76" s="63">
        <v>424015</v>
      </c>
      <c r="H76" s="63">
        <v>9088861</v>
      </c>
      <c r="I76" s="25">
        <v>63</v>
      </c>
      <c r="J76" s="25">
        <v>16</v>
      </c>
      <c r="K76" s="25" t="s">
        <v>23</v>
      </c>
      <c r="L76" s="25" t="s">
        <v>19</v>
      </c>
      <c r="M76" s="25"/>
    </row>
    <row r="77" spans="1:13" ht="18.95" customHeight="1">
      <c r="A77" s="20">
        <v>75</v>
      </c>
      <c r="B77" s="29" t="s">
        <v>137</v>
      </c>
      <c r="C77" s="25" t="s">
        <v>19</v>
      </c>
      <c r="D77" s="25" t="s">
        <v>38</v>
      </c>
      <c r="E77" s="25" t="s">
        <v>39</v>
      </c>
      <c r="F77" s="25" t="s">
        <v>40</v>
      </c>
      <c r="G77" s="63">
        <v>429739</v>
      </c>
      <c r="H77" s="63">
        <v>9090976</v>
      </c>
      <c r="I77" s="25">
        <v>88</v>
      </c>
      <c r="J77" s="25" t="s">
        <v>19</v>
      </c>
      <c r="K77" s="25" t="s">
        <v>29</v>
      </c>
      <c r="L77" s="25" t="s">
        <v>19</v>
      </c>
      <c r="M77" s="25"/>
    </row>
    <row r="78" spans="1:13" ht="18.95" customHeight="1">
      <c r="A78" s="20">
        <v>76</v>
      </c>
      <c r="B78" s="29" t="s">
        <v>138</v>
      </c>
      <c r="C78" s="25" t="s">
        <v>19</v>
      </c>
      <c r="D78" s="25" t="s">
        <v>38</v>
      </c>
      <c r="E78" s="25" t="s">
        <v>39</v>
      </c>
      <c r="F78" s="25" t="s">
        <v>40</v>
      </c>
      <c r="G78" s="63">
        <v>430621</v>
      </c>
      <c r="H78" s="63">
        <v>9089956</v>
      </c>
      <c r="I78" s="25">
        <v>73</v>
      </c>
      <c r="J78" s="25" t="s">
        <v>19</v>
      </c>
      <c r="K78" s="25" t="s">
        <v>29</v>
      </c>
      <c r="L78" s="25" t="s">
        <v>19</v>
      </c>
      <c r="M78" s="25"/>
    </row>
    <row r="79" spans="1:13" ht="18.95" customHeight="1">
      <c r="A79" s="20">
        <v>77</v>
      </c>
      <c r="B79" s="29" t="s">
        <v>139</v>
      </c>
      <c r="C79" s="25" t="s">
        <v>19</v>
      </c>
      <c r="D79" s="25" t="s">
        <v>132</v>
      </c>
      <c r="E79" s="25" t="s">
        <v>133</v>
      </c>
      <c r="F79" s="25" t="s">
        <v>40</v>
      </c>
      <c r="G79" s="63">
        <v>406540</v>
      </c>
      <c r="H79" s="63">
        <v>9073590</v>
      </c>
      <c r="I79" s="25">
        <v>62</v>
      </c>
      <c r="J79" s="25" t="s">
        <v>19</v>
      </c>
      <c r="K79" s="25" t="s">
        <v>29</v>
      </c>
      <c r="L79" s="25" t="s">
        <v>19</v>
      </c>
      <c r="M79" s="25"/>
    </row>
    <row r="80" spans="1:13" ht="18.95" customHeight="1">
      <c r="A80" s="20">
        <v>78</v>
      </c>
      <c r="B80" s="29" t="s">
        <v>140</v>
      </c>
      <c r="C80" s="25" t="s">
        <v>19</v>
      </c>
      <c r="D80" s="25" t="s">
        <v>49</v>
      </c>
      <c r="E80" s="25" t="s">
        <v>50</v>
      </c>
      <c r="F80" s="25" t="s">
        <v>40</v>
      </c>
      <c r="G80" s="63">
        <v>413305</v>
      </c>
      <c r="H80" s="63">
        <v>9079729</v>
      </c>
      <c r="I80" s="25">
        <v>78</v>
      </c>
      <c r="J80" s="25" t="s">
        <v>19</v>
      </c>
      <c r="K80" s="25" t="s">
        <v>29</v>
      </c>
      <c r="L80" s="25" t="s">
        <v>19</v>
      </c>
      <c r="M80" s="25"/>
    </row>
    <row r="81" spans="1:14" ht="18.95" customHeight="1">
      <c r="A81" s="20">
        <v>79</v>
      </c>
      <c r="B81" s="29" t="s">
        <v>141</v>
      </c>
      <c r="C81" s="25" t="s">
        <v>19</v>
      </c>
      <c r="D81" s="25" t="s">
        <v>68</v>
      </c>
      <c r="E81" s="25" t="s">
        <v>43</v>
      </c>
      <c r="F81" s="25" t="s">
        <v>40</v>
      </c>
      <c r="G81" s="63">
        <v>421528</v>
      </c>
      <c r="H81" s="63">
        <v>9087922</v>
      </c>
      <c r="I81" s="25">
        <v>60</v>
      </c>
      <c r="J81" s="25" t="s">
        <v>19</v>
      </c>
      <c r="K81" s="25" t="s">
        <v>29</v>
      </c>
      <c r="L81" s="25" t="s">
        <v>19</v>
      </c>
      <c r="M81" s="25"/>
    </row>
    <row r="82" spans="1:14" ht="18.95" customHeight="1">
      <c r="A82" s="20">
        <v>80</v>
      </c>
      <c r="B82" s="29" t="s">
        <v>142</v>
      </c>
      <c r="C82" s="25" t="s">
        <v>19</v>
      </c>
      <c r="D82" s="25" t="s">
        <v>63</v>
      </c>
      <c r="E82" s="25" t="s">
        <v>50</v>
      </c>
      <c r="F82" s="25" t="s">
        <v>40</v>
      </c>
      <c r="G82" s="63">
        <v>413195</v>
      </c>
      <c r="H82" s="63">
        <v>9081944</v>
      </c>
      <c r="I82" s="25">
        <v>50</v>
      </c>
      <c r="J82" s="25" t="s">
        <v>19</v>
      </c>
      <c r="K82" s="25" t="s">
        <v>29</v>
      </c>
      <c r="L82" s="25" t="s">
        <v>19</v>
      </c>
      <c r="M82" s="25"/>
    </row>
    <row r="83" spans="1:14" ht="18.95" customHeight="1">
      <c r="A83" s="20">
        <v>81</v>
      </c>
      <c r="B83" s="29" t="s">
        <v>143</v>
      </c>
      <c r="C83" s="25">
        <v>2015</v>
      </c>
      <c r="D83" s="25" t="s">
        <v>43</v>
      </c>
      <c r="E83" s="25" t="s">
        <v>43</v>
      </c>
      <c r="F83" s="25" t="s">
        <v>40</v>
      </c>
      <c r="G83" s="63">
        <v>418689</v>
      </c>
      <c r="H83" s="63">
        <v>9086162</v>
      </c>
      <c r="I83" s="25">
        <v>57</v>
      </c>
      <c r="J83" s="25" t="s">
        <v>19</v>
      </c>
      <c r="K83" s="25" t="s">
        <v>29</v>
      </c>
      <c r="L83" s="25" t="s">
        <v>19</v>
      </c>
      <c r="M83" s="25"/>
    </row>
    <row r="84" spans="1:14" ht="18.95" customHeight="1">
      <c r="A84" s="20">
        <v>82</v>
      </c>
      <c r="B84" s="29" t="s">
        <v>144</v>
      </c>
      <c r="C84" s="25">
        <v>2015</v>
      </c>
      <c r="D84" s="25" t="s">
        <v>38</v>
      </c>
      <c r="E84" s="25" t="s">
        <v>39</v>
      </c>
      <c r="F84" s="25" t="s">
        <v>40</v>
      </c>
      <c r="G84" s="63">
        <v>429128</v>
      </c>
      <c r="H84" s="63">
        <v>9088631</v>
      </c>
      <c r="I84" s="25">
        <v>92</v>
      </c>
      <c r="J84" s="25">
        <v>18</v>
      </c>
      <c r="K84" s="25" t="s">
        <v>23</v>
      </c>
      <c r="L84" s="25" t="s">
        <v>19</v>
      </c>
      <c r="M84" s="25"/>
    </row>
    <row r="85" spans="1:14" ht="18.95" customHeight="1">
      <c r="A85" s="20">
        <v>83</v>
      </c>
      <c r="B85" s="29" t="s">
        <v>145</v>
      </c>
      <c r="C85" s="25">
        <v>2015</v>
      </c>
      <c r="D85" s="25" t="s">
        <v>49</v>
      </c>
      <c r="E85" s="25" t="s">
        <v>50</v>
      </c>
      <c r="F85" s="25" t="s">
        <v>40</v>
      </c>
      <c r="G85" s="63">
        <v>412779</v>
      </c>
      <c r="H85" s="63">
        <v>9079940</v>
      </c>
      <c r="I85" s="25">
        <v>56</v>
      </c>
      <c r="J85" s="25" t="s">
        <v>19</v>
      </c>
      <c r="K85" s="25" t="s">
        <v>23</v>
      </c>
      <c r="L85" s="25" t="s">
        <v>19</v>
      </c>
      <c r="M85" s="25"/>
    </row>
    <row r="86" spans="1:14" ht="18.95" customHeight="1">
      <c r="A86" s="20">
        <v>84</v>
      </c>
      <c r="B86" s="29" t="s">
        <v>146</v>
      </c>
      <c r="C86" s="25" t="s">
        <v>82</v>
      </c>
      <c r="D86" s="25" t="s">
        <v>86</v>
      </c>
      <c r="E86" s="25" t="s">
        <v>87</v>
      </c>
      <c r="F86" s="25" t="s">
        <v>40</v>
      </c>
      <c r="G86" s="63">
        <v>401649.33192274859</v>
      </c>
      <c r="H86" s="63">
        <v>9071614.7649516631</v>
      </c>
      <c r="I86" s="25">
        <v>6.24</v>
      </c>
      <c r="J86" s="25">
        <v>16</v>
      </c>
      <c r="K86" s="25" t="s">
        <v>29</v>
      </c>
      <c r="L86" s="25" t="s">
        <v>19</v>
      </c>
      <c r="M86" s="25"/>
    </row>
    <row r="87" spans="1:14" ht="18.95" customHeight="1">
      <c r="A87" s="20">
        <v>85</v>
      </c>
      <c r="B87" s="29" t="s">
        <v>147</v>
      </c>
      <c r="C87" s="25" t="s">
        <v>47</v>
      </c>
      <c r="D87" s="25" t="s">
        <v>49</v>
      </c>
      <c r="E87" s="25" t="s">
        <v>50</v>
      </c>
      <c r="F87" s="25" t="s">
        <v>40</v>
      </c>
      <c r="G87" s="63">
        <v>413316.14924307168</v>
      </c>
      <c r="H87" s="63">
        <v>9079717.0737962574</v>
      </c>
      <c r="I87" s="25">
        <v>52.55</v>
      </c>
      <c r="J87" s="25">
        <v>15</v>
      </c>
      <c r="K87" s="25" t="s">
        <v>29</v>
      </c>
      <c r="L87" s="25" t="s">
        <v>19</v>
      </c>
      <c r="M87" s="25"/>
    </row>
    <row r="88" spans="1:14" ht="18.95" customHeight="1">
      <c r="A88" s="20">
        <v>86</v>
      </c>
      <c r="B88" s="29" t="s">
        <v>148</v>
      </c>
      <c r="C88" s="25" t="s">
        <v>106</v>
      </c>
      <c r="D88" s="25" t="s">
        <v>149</v>
      </c>
      <c r="E88" s="25" t="s">
        <v>43</v>
      </c>
      <c r="F88" s="25" t="s">
        <v>40</v>
      </c>
      <c r="G88" s="63">
        <v>421346.57597163663</v>
      </c>
      <c r="H88" s="63">
        <v>9087748.0372949</v>
      </c>
      <c r="I88" s="25">
        <v>37.770000000000003</v>
      </c>
      <c r="J88" s="25">
        <v>16</v>
      </c>
      <c r="K88" s="25" t="s">
        <v>29</v>
      </c>
      <c r="L88" s="25" t="s">
        <v>19</v>
      </c>
      <c r="M88" s="25"/>
    </row>
    <row r="89" spans="1:14" ht="18.95" customHeight="1">
      <c r="A89" s="20">
        <v>87</v>
      </c>
      <c r="B89" s="29" t="s">
        <v>150</v>
      </c>
      <c r="C89" s="25" t="s">
        <v>47</v>
      </c>
      <c r="D89" s="25" t="s">
        <v>68</v>
      </c>
      <c r="E89" s="25" t="s">
        <v>43</v>
      </c>
      <c r="F89" s="25" t="s">
        <v>40</v>
      </c>
      <c r="G89" s="63">
        <v>421683.71258516947</v>
      </c>
      <c r="H89" s="63">
        <v>9087410.8123936318</v>
      </c>
      <c r="I89" s="25">
        <v>56.69</v>
      </c>
      <c r="J89" s="25">
        <v>12</v>
      </c>
      <c r="K89" s="25" t="s">
        <v>29</v>
      </c>
      <c r="L89" s="25" t="s">
        <v>19</v>
      </c>
      <c r="M89" s="25"/>
    </row>
    <row r="90" spans="1:14" s="35" customFormat="1" ht="18.95" customHeight="1">
      <c r="A90" s="20">
        <v>88</v>
      </c>
      <c r="B90" s="29" t="s">
        <v>151</v>
      </c>
      <c r="C90" s="25">
        <v>2000</v>
      </c>
      <c r="D90" s="25" t="s">
        <v>38</v>
      </c>
      <c r="E90" s="25" t="s">
        <v>39</v>
      </c>
      <c r="F90" s="25" t="s">
        <v>40</v>
      </c>
      <c r="G90" s="63">
        <v>428744.42871461052</v>
      </c>
      <c r="H90" s="63">
        <v>9091384.5591826029</v>
      </c>
      <c r="I90" s="25">
        <v>14.65</v>
      </c>
      <c r="J90" s="25">
        <v>16</v>
      </c>
      <c r="K90" s="25" t="s">
        <v>29</v>
      </c>
      <c r="L90" s="25" t="s">
        <v>19</v>
      </c>
      <c r="M90" s="25"/>
      <c r="N90"/>
    </row>
    <row r="91" spans="1:14" ht="18.95" customHeight="1">
      <c r="A91" s="20">
        <v>89</v>
      </c>
      <c r="B91" s="29" t="s">
        <v>152</v>
      </c>
      <c r="C91" s="25" t="s">
        <v>90</v>
      </c>
      <c r="D91" s="25" t="s">
        <v>38</v>
      </c>
      <c r="E91" s="25" t="s">
        <v>39</v>
      </c>
      <c r="F91" s="25" t="s">
        <v>40</v>
      </c>
      <c r="G91" s="63">
        <v>430365.49097577052</v>
      </c>
      <c r="H91" s="63">
        <v>9091724.9670488462</v>
      </c>
      <c r="I91" s="25">
        <v>15</v>
      </c>
      <c r="J91" s="25">
        <v>17</v>
      </c>
      <c r="K91" s="25" t="s">
        <v>29</v>
      </c>
      <c r="L91" s="25" t="s">
        <v>19</v>
      </c>
      <c r="M91" s="25"/>
    </row>
    <row r="92" spans="1:14" ht="18.95" customHeight="1">
      <c r="A92" s="20">
        <v>90</v>
      </c>
      <c r="B92" s="29" t="s">
        <v>153</v>
      </c>
      <c r="C92" s="25">
        <v>2015</v>
      </c>
      <c r="D92" s="25" t="s">
        <v>43</v>
      </c>
      <c r="E92" s="25" t="s">
        <v>43</v>
      </c>
      <c r="F92" s="25" t="s">
        <v>40</v>
      </c>
      <c r="G92" s="63">
        <v>418668.9</v>
      </c>
      <c r="H92" s="63">
        <v>9086162</v>
      </c>
      <c r="I92" s="25" t="s">
        <v>19</v>
      </c>
      <c r="J92" s="25">
        <v>16</v>
      </c>
      <c r="K92" s="25" t="s">
        <v>23</v>
      </c>
      <c r="L92" s="25" t="s">
        <v>19</v>
      </c>
      <c r="M92" s="25"/>
    </row>
    <row r="93" spans="1:14" ht="18.95" customHeight="1">
      <c r="A93" s="20">
        <v>91</v>
      </c>
      <c r="B93" s="29" t="s">
        <v>154</v>
      </c>
      <c r="C93" s="25" t="s">
        <v>19</v>
      </c>
      <c r="D93" s="25" t="s">
        <v>63</v>
      </c>
      <c r="E93" s="25" t="s">
        <v>50</v>
      </c>
      <c r="F93" s="25" t="s">
        <v>40</v>
      </c>
      <c r="G93" s="63">
        <v>413067.58146837115</v>
      </c>
      <c r="H93" s="63">
        <v>9081651.4456688259</v>
      </c>
      <c r="I93" s="25" t="s">
        <v>19</v>
      </c>
      <c r="J93" s="25" t="s">
        <v>19</v>
      </c>
      <c r="K93" s="25" t="s">
        <v>23</v>
      </c>
      <c r="L93" s="25" t="s">
        <v>19</v>
      </c>
      <c r="M93" s="25"/>
    </row>
    <row r="94" spans="1:14" ht="18.95" customHeight="1">
      <c r="A94" s="20">
        <v>92</v>
      </c>
      <c r="B94" s="29" t="s">
        <v>155</v>
      </c>
      <c r="C94" s="25" t="s">
        <v>19</v>
      </c>
      <c r="D94" s="25" t="s">
        <v>63</v>
      </c>
      <c r="E94" s="25" t="s">
        <v>50</v>
      </c>
      <c r="F94" s="25" t="s">
        <v>40</v>
      </c>
      <c r="G94" s="63">
        <v>415966.98868245829</v>
      </c>
      <c r="H94" s="63">
        <v>9085127.5715128332</v>
      </c>
      <c r="I94" s="25" t="s">
        <v>19</v>
      </c>
      <c r="J94" s="25" t="s">
        <v>19</v>
      </c>
      <c r="K94" s="25" t="s">
        <v>23</v>
      </c>
      <c r="L94" s="25" t="s">
        <v>19</v>
      </c>
      <c r="M94" s="25"/>
    </row>
    <row r="95" spans="1:14" ht="18.95" customHeight="1">
      <c r="A95" s="20">
        <v>93</v>
      </c>
      <c r="B95" s="29" t="s">
        <v>156</v>
      </c>
      <c r="C95" s="25" t="s">
        <v>37</v>
      </c>
      <c r="D95" s="25" t="s">
        <v>38</v>
      </c>
      <c r="E95" s="25" t="s">
        <v>39</v>
      </c>
      <c r="F95" s="25" t="s">
        <v>40</v>
      </c>
      <c r="G95" s="63">
        <v>427552.08421060152</v>
      </c>
      <c r="H95" s="63">
        <v>9090829.8178183101</v>
      </c>
      <c r="I95" s="25" t="s">
        <v>19</v>
      </c>
      <c r="J95" s="25">
        <v>10</v>
      </c>
      <c r="K95" s="25" t="s">
        <v>23</v>
      </c>
      <c r="L95" s="25" t="s">
        <v>19</v>
      </c>
      <c r="M95" s="25"/>
    </row>
    <row r="96" spans="1:14" ht="18.95" customHeight="1">
      <c r="A96" s="20">
        <v>94</v>
      </c>
      <c r="B96" s="29" t="s">
        <v>157</v>
      </c>
      <c r="C96" s="25">
        <v>2010</v>
      </c>
      <c r="D96" s="25" t="s">
        <v>38</v>
      </c>
      <c r="E96" s="25" t="s">
        <v>39</v>
      </c>
      <c r="F96" s="25" t="s">
        <v>40</v>
      </c>
      <c r="G96" s="63">
        <v>428837.80252961663</v>
      </c>
      <c r="H96" s="63">
        <v>9090401.9557129741</v>
      </c>
      <c r="I96" s="25" t="s">
        <v>19</v>
      </c>
      <c r="J96" s="25">
        <v>16.809999999999999</v>
      </c>
      <c r="K96" s="25" t="s">
        <v>29</v>
      </c>
      <c r="L96" s="25" t="s">
        <v>19</v>
      </c>
      <c r="M96" s="25"/>
    </row>
    <row r="97" spans="1:14" ht="18.95" customHeight="1">
      <c r="A97" s="20">
        <v>95</v>
      </c>
      <c r="B97" s="29" t="s">
        <v>158</v>
      </c>
      <c r="C97" s="25" t="s">
        <v>56</v>
      </c>
      <c r="D97" s="25" t="s">
        <v>68</v>
      </c>
      <c r="E97" s="25" t="s">
        <v>43</v>
      </c>
      <c r="F97" s="25" t="s">
        <v>40</v>
      </c>
      <c r="G97" s="63">
        <v>420824.87328015838</v>
      </c>
      <c r="H97" s="63">
        <v>9088637.7363487426</v>
      </c>
      <c r="I97" s="25">
        <v>17.57</v>
      </c>
      <c r="J97" s="25">
        <v>18</v>
      </c>
      <c r="K97" s="25" t="s">
        <v>159</v>
      </c>
      <c r="L97" s="25" t="s">
        <v>19</v>
      </c>
      <c r="M97" s="25"/>
    </row>
    <row r="98" spans="1:14" ht="18.95" customHeight="1">
      <c r="A98" s="20">
        <v>96</v>
      </c>
      <c r="B98" s="29" t="s">
        <v>160</v>
      </c>
      <c r="C98" s="25">
        <v>2003</v>
      </c>
      <c r="D98" s="25" t="s">
        <v>49</v>
      </c>
      <c r="E98" s="25" t="s">
        <v>50</v>
      </c>
      <c r="F98" s="25" t="s">
        <v>40</v>
      </c>
      <c r="G98" s="63">
        <v>411969.30262688379</v>
      </c>
      <c r="H98" s="63">
        <v>9080175.0574849285</v>
      </c>
      <c r="I98" s="25">
        <v>37</v>
      </c>
      <c r="J98" s="25">
        <v>20.190000000000001</v>
      </c>
      <c r="K98" s="25" t="s">
        <v>159</v>
      </c>
      <c r="L98" s="25">
        <v>2011</v>
      </c>
      <c r="M98" s="25"/>
    </row>
    <row r="99" spans="1:14" ht="18.95" customHeight="1">
      <c r="A99" s="20">
        <v>97</v>
      </c>
      <c r="B99" s="29" t="s">
        <v>161</v>
      </c>
      <c r="C99" s="25">
        <v>2005</v>
      </c>
      <c r="D99" s="25" t="s">
        <v>86</v>
      </c>
      <c r="E99" s="25" t="s">
        <v>87</v>
      </c>
      <c r="F99" s="25" t="s">
        <v>40</v>
      </c>
      <c r="G99" s="63">
        <v>403451.36300000001</v>
      </c>
      <c r="H99" s="63">
        <v>9072724.4940000009</v>
      </c>
      <c r="I99" s="25">
        <v>35</v>
      </c>
      <c r="J99" s="25">
        <v>10</v>
      </c>
      <c r="K99" s="25" t="s">
        <v>159</v>
      </c>
      <c r="L99" s="25" t="s">
        <v>19</v>
      </c>
      <c r="M99" s="25"/>
    </row>
    <row r="100" spans="1:14" ht="18.95" customHeight="1">
      <c r="A100" s="20">
        <v>98</v>
      </c>
      <c r="B100" s="29" t="s">
        <v>94</v>
      </c>
      <c r="C100" s="25" t="s">
        <v>37</v>
      </c>
      <c r="D100" s="25" t="s">
        <v>49</v>
      </c>
      <c r="E100" s="25" t="s">
        <v>50</v>
      </c>
      <c r="F100" s="25" t="s">
        <v>40</v>
      </c>
      <c r="G100" s="63">
        <v>412234</v>
      </c>
      <c r="H100" s="63">
        <v>9079798</v>
      </c>
      <c r="I100" s="25">
        <v>29.28</v>
      </c>
      <c r="J100" s="25">
        <v>10</v>
      </c>
      <c r="K100" s="25" t="s">
        <v>23</v>
      </c>
      <c r="L100" s="25">
        <v>2015</v>
      </c>
      <c r="M100" s="25"/>
    </row>
    <row r="101" spans="1:14" ht="18.95" customHeight="1">
      <c r="A101" s="20">
        <v>99</v>
      </c>
      <c r="B101" s="29" t="s">
        <v>100</v>
      </c>
      <c r="C101" s="25" t="s">
        <v>56</v>
      </c>
      <c r="D101" s="25" t="s">
        <v>63</v>
      </c>
      <c r="E101" s="25" t="s">
        <v>50</v>
      </c>
      <c r="F101" s="25" t="s">
        <v>40</v>
      </c>
      <c r="G101" s="63">
        <v>414436</v>
      </c>
      <c r="H101" s="63">
        <v>9083870</v>
      </c>
      <c r="I101" s="25">
        <v>25</v>
      </c>
      <c r="J101" s="25">
        <v>15</v>
      </c>
      <c r="K101" s="25" t="s">
        <v>23</v>
      </c>
      <c r="L101" s="25">
        <v>2016</v>
      </c>
      <c r="M101" s="25"/>
    </row>
    <row r="102" spans="1:14" s="37" customFormat="1" ht="18.95" customHeight="1">
      <c r="A102" s="20">
        <v>100</v>
      </c>
      <c r="B102" s="29" t="s">
        <v>101</v>
      </c>
      <c r="C102" s="25" t="s">
        <v>37</v>
      </c>
      <c r="D102" s="25" t="s">
        <v>63</v>
      </c>
      <c r="E102" s="25" t="s">
        <v>50</v>
      </c>
      <c r="F102" s="25" t="s">
        <v>40</v>
      </c>
      <c r="G102" s="63">
        <v>413312.69199999998</v>
      </c>
      <c r="H102" s="63">
        <v>9081467.6750000007</v>
      </c>
      <c r="I102" s="25">
        <v>51.49</v>
      </c>
      <c r="J102" s="25">
        <v>18</v>
      </c>
      <c r="K102" s="25" t="s">
        <v>23</v>
      </c>
      <c r="L102" s="25">
        <v>2016</v>
      </c>
      <c r="M102" s="25"/>
      <c r="N102"/>
    </row>
    <row r="103" spans="1:14" ht="18.95" customHeight="1">
      <c r="A103" s="20">
        <v>101</v>
      </c>
      <c r="B103" s="29" t="s">
        <v>162</v>
      </c>
      <c r="C103" s="25" t="s">
        <v>56</v>
      </c>
      <c r="D103" s="25" t="s">
        <v>63</v>
      </c>
      <c r="E103" s="25" t="s">
        <v>50</v>
      </c>
      <c r="F103" s="25" t="s">
        <v>40</v>
      </c>
      <c r="G103" s="63">
        <v>413189.39335394034</v>
      </c>
      <c r="H103" s="63">
        <v>9081928.0973765738</v>
      </c>
      <c r="I103" s="25">
        <v>35.340000000000003</v>
      </c>
      <c r="J103" s="25">
        <v>12</v>
      </c>
      <c r="K103" s="25" t="s">
        <v>163</v>
      </c>
      <c r="L103" s="25" t="s">
        <v>19</v>
      </c>
      <c r="M103" s="25"/>
    </row>
    <row r="104" spans="1:14" ht="18.95" customHeight="1">
      <c r="A104" s="20">
        <v>102</v>
      </c>
      <c r="B104" s="29" t="s">
        <v>164</v>
      </c>
      <c r="C104" s="25" t="s">
        <v>56</v>
      </c>
      <c r="D104" s="25" t="s">
        <v>63</v>
      </c>
      <c r="E104" s="25" t="s">
        <v>50</v>
      </c>
      <c r="F104" s="25" t="s">
        <v>40</v>
      </c>
      <c r="G104" s="63">
        <v>413588.58953096136</v>
      </c>
      <c r="H104" s="63">
        <v>9081161.0857161097</v>
      </c>
      <c r="I104" s="25">
        <v>71</v>
      </c>
      <c r="J104" s="25">
        <v>16</v>
      </c>
      <c r="K104" s="25" t="s">
        <v>163</v>
      </c>
      <c r="L104" s="25" t="s">
        <v>19</v>
      </c>
      <c r="M104" s="25"/>
    </row>
    <row r="105" spans="1:14" ht="18.95" customHeight="1">
      <c r="A105" s="20">
        <v>103</v>
      </c>
      <c r="B105" s="29" t="s">
        <v>165</v>
      </c>
      <c r="C105" s="25" t="s">
        <v>37</v>
      </c>
      <c r="D105" s="25" t="s">
        <v>43</v>
      </c>
      <c r="E105" s="25" t="s">
        <v>43</v>
      </c>
      <c r="F105" s="25" t="s">
        <v>40</v>
      </c>
      <c r="G105" s="63">
        <v>419053.03381807695</v>
      </c>
      <c r="H105" s="63">
        <v>9087191.0635458641</v>
      </c>
      <c r="I105" s="25">
        <v>26.92</v>
      </c>
      <c r="J105" s="25">
        <v>10</v>
      </c>
      <c r="K105" s="25" t="s">
        <v>163</v>
      </c>
      <c r="L105" s="25" t="s">
        <v>19</v>
      </c>
      <c r="M105" s="25"/>
    </row>
    <row r="106" spans="1:14" ht="18.95" customHeight="1">
      <c r="A106" s="20">
        <v>104</v>
      </c>
      <c r="B106" s="29" t="s">
        <v>166</v>
      </c>
      <c r="C106" s="25" t="s">
        <v>47</v>
      </c>
      <c r="D106" s="25" t="s">
        <v>68</v>
      </c>
      <c r="E106" s="25" t="s">
        <v>43</v>
      </c>
      <c r="F106" s="25" t="s">
        <v>40</v>
      </c>
      <c r="G106" s="63">
        <v>421193.00011183973</v>
      </c>
      <c r="H106" s="63">
        <v>9088085.589329334</v>
      </c>
      <c r="I106" s="25">
        <v>29.4</v>
      </c>
      <c r="J106" s="25">
        <v>12</v>
      </c>
      <c r="K106" s="25" t="s">
        <v>163</v>
      </c>
      <c r="L106" s="25" t="s">
        <v>19</v>
      </c>
      <c r="M106" s="25"/>
    </row>
    <row r="107" spans="1:14" s="35" customFormat="1" ht="18.95" customHeight="1">
      <c r="A107" s="20">
        <v>105</v>
      </c>
      <c r="B107" s="29" t="s">
        <v>99</v>
      </c>
      <c r="C107" s="25" t="s">
        <v>54</v>
      </c>
      <c r="D107" s="25" t="s">
        <v>68</v>
      </c>
      <c r="E107" s="25" t="s">
        <v>43</v>
      </c>
      <c r="F107" s="25" t="s">
        <v>40</v>
      </c>
      <c r="G107" s="63">
        <v>420243.90727054345</v>
      </c>
      <c r="H107" s="63">
        <v>9088452.4176115952</v>
      </c>
      <c r="I107" s="25">
        <v>15.04</v>
      </c>
      <c r="J107" s="25">
        <v>18</v>
      </c>
      <c r="K107" s="25" t="s">
        <v>23</v>
      </c>
      <c r="L107" s="25">
        <v>2016</v>
      </c>
      <c r="M107" s="25"/>
      <c r="N107"/>
    </row>
    <row r="108" spans="1:14" ht="18.95" customHeight="1">
      <c r="A108" s="20">
        <v>106</v>
      </c>
      <c r="B108" s="29" t="s">
        <v>167</v>
      </c>
      <c r="C108" s="25" t="s">
        <v>37</v>
      </c>
      <c r="D108" s="25" t="s">
        <v>42</v>
      </c>
      <c r="E108" s="25" t="s">
        <v>43</v>
      </c>
      <c r="F108" s="25" t="s">
        <v>40</v>
      </c>
      <c r="G108" s="63">
        <v>423670.44101391023</v>
      </c>
      <c r="H108" s="63">
        <v>9088489.2072037514</v>
      </c>
      <c r="I108" s="25">
        <v>47.86</v>
      </c>
      <c r="J108" s="25">
        <v>15</v>
      </c>
      <c r="K108" s="25" t="s">
        <v>29</v>
      </c>
      <c r="L108" s="25">
        <v>2009</v>
      </c>
      <c r="M108" s="25"/>
    </row>
    <row r="109" spans="1:14" ht="18.95" customHeight="1">
      <c r="A109" s="20">
        <v>107</v>
      </c>
      <c r="B109" s="29" t="s">
        <v>168</v>
      </c>
      <c r="C109" s="25" t="s">
        <v>37</v>
      </c>
      <c r="D109" s="25" t="s">
        <v>38</v>
      </c>
      <c r="E109" s="25" t="s">
        <v>39</v>
      </c>
      <c r="F109" s="25" t="s">
        <v>40</v>
      </c>
      <c r="G109" s="63">
        <v>426237.02584402676</v>
      </c>
      <c r="H109" s="63">
        <v>9090489.8150518052</v>
      </c>
      <c r="I109" s="25">
        <v>31.46</v>
      </c>
      <c r="J109" s="25">
        <v>15</v>
      </c>
      <c r="K109" s="25" t="s">
        <v>23</v>
      </c>
      <c r="L109" s="25">
        <v>2011</v>
      </c>
      <c r="M109" s="25"/>
    </row>
    <row r="110" spans="1:14" ht="18.95" customHeight="1">
      <c r="A110" s="20">
        <v>108</v>
      </c>
      <c r="B110" s="29" t="s">
        <v>169</v>
      </c>
      <c r="C110" s="25" t="s">
        <v>37</v>
      </c>
      <c r="D110" s="25" t="s">
        <v>38</v>
      </c>
      <c r="E110" s="25" t="s">
        <v>39</v>
      </c>
      <c r="F110" s="25" t="s">
        <v>40</v>
      </c>
      <c r="G110" s="63">
        <v>425534.67348972103</v>
      </c>
      <c r="H110" s="63">
        <v>9089690.1417092606</v>
      </c>
      <c r="I110" s="25">
        <v>51.24</v>
      </c>
      <c r="J110" s="25">
        <v>15</v>
      </c>
      <c r="K110" s="25" t="s">
        <v>29</v>
      </c>
      <c r="L110" s="25" t="s">
        <v>19</v>
      </c>
      <c r="M110" s="25"/>
    </row>
    <row r="111" spans="1:14" ht="18.95" customHeight="1">
      <c r="A111" s="20">
        <v>109</v>
      </c>
      <c r="B111" s="29" t="s">
        <v>170</v>
      </c>
      <c r="C111" s="25" t="s">
        <v>171</v>
      </c>
      <c r="D111" s="25" t="s">
        <v>42</v>
      </c>
      <c r="E111" s="25" t="s">
        <v>43</v>
      </c>
      <c r="F111" s="25" t="s">
        <v>40</v>
      </c>
      <c r="G111" s="63">
        <v>422965.53194791666</v>
      </c>
      <c r="H111" s="63">
        <v>9089194.3415741455</v>
      </c>
      <c r="I111" s="25" t="s">
        <v>19</v>
      </c>
      <c r="J111" s="25">
        <v>16</v>
      </c>
      <c r="K111" s="25" t="s">
        <v>23</v>
      </c>
      <c r="L111" s="25" t="s">
        <v>19</v>
      </c>
      <c r="M111" s="25"/>
    </row>
    <row r="112" spans="1:14" ht="18.95" customHeight="1">
      <c r="A112" s="20">
        <v>110</v>
      </c>
      <c r="B112" s="29" t="s">
        <v>172</v>
      </c>
      <c r="C112" s="25" t="s">
        <v>171</v>
      </c>
      <c r="D112" s="25" t="s">
        <v>38</v>
      </c>
      <c r="E112" s="25" t="s">
        <v>39</v>
      </c>
      <c r="F112" s="25" t="s">
        <v>40</v>
      </c>
      <c r="G112" s="63">
        <v>429754.73717936774</v>
      </c>
      <c r="H112" s="63">
        <v>9090986.9354418274</v>
      </c>
      <c r="I112" s="25">
        <v>20.350000000000001</v>
      </c>
      <c r="J112" s="25">
        <v>12</v>
      </c>
      <c r="K112" s="25" t="s">
        <v>163</v>
      </c>
      <c r="L112" s="25" t="s">
        <v>19</v>
      </c>
      <c r="M112" s="25"/>
    </row>
    <row r="113" spans="1:13" ht="18.95" customHeight="1">
      <c r="A113" s="20">
        <v>111</v>
      </c>
      <c r="B113" s="29" t="s">
        <v>173</v>
      </c>
      <c r="C113" s="25" t="s">
        <v>45</v>
      </c>
      <c r="D113" s="25" t="s">
        <v>38</v>
      </c>
      <c r="E113" s="25" t="s">
        <v>39</v>
      </c>
      <c r="F113" s="25" t="s">
        <v>40</v>
      </c>
      <c r="G113" s="63">
        <v>430183.56494102668</v>
      </c>
      <c r="H113" s="63">
        <v>9090680.5061846916</v>
      </c>
      <c r="I113" s="25">
        <v>39.979999999999997</v>
      </c>
      <c r="J113" s="25">
        <v>12</v>
      </c>
      <c r="K113" s="25" t="s">
        <v>163</v>
      </c>
      <c r="L113" s="25" t="s">
        <v>19</v>
      </c>
      <c r="M113" s="25"/>
    </row>
    <row r="114" spans="1:13" ht="18.95" customHeight="1">
      <c r="A114" s="20">
        <v>112</v>
      </c>
      <c r="B114" s="29" t="s">
        <v>174</v>
      </c>
      <c r="C114" s="25" t="s">
        <v>45</v>
      </c>
      <c r="D114" s="25" t="s">
        <v>57</v>
      </c>
      <c r="E114" s="25" t="s">
        <v>39</v>
      </c>
      <c r="F114" s="25" t="s">
        <v>40</v>
      </c>
      <c r="G114" s="63">
        <v>431009.40569899883</v>
      </c>
      <c r="H114" s="63">
        <v>9090835.360482594</v>
      </c>
      <c r="I114" s="25">
        <v>25.98</v>
      </c>
      <c r="J114" s="25">
        <v>12</v>
      </c>
      <c r="K114" s="25" t="s">
        <v>29</v>
      </c>
      <c r="L114" s="25" t="s">
        <v>19</v>
      </c>
      <c r="M114" s="25"/>
    </row>
    <row r="115" spans="1:13" ht="18.95" customHeight="1">
      <c r="A115" s="20">
        <v>113</v>
      </c>
      <c r="B115" s="29" t="s">
        <v>175</v>
      </c>
      <c r="C115" s="25" t="s">
        <v>82</v>
      </c>
      <c r="D115" s="25" t="s">
        <v>38</v>
      </c>
      <c r="E115" s="25" t="s">
        <v>39</v>
      </c>
      <c r="F115" s="25" t="s">
        <v>40</v>
      </c>
      <c r="G115" s="63">
        <v>430398.41285631224</v>
      </c>
      <c r="H115" s="63">
        <v>9090250.8919475563</v>
      </c>
      <c r="I115" s="25">
        <v>50.48</v>
      </c>
      <c r="J115" s="25">
        <v>12</v>
      </c>
      <c r="K115" s="25" t="s">
        <v>163</v>
      </c>
      <c r="L115" s="25" t="s">
        <v>19</v>
      </c>
      <c r="M115" s="25"/>
    </row>
    <row r="116" spans="1:13" ht="18.95" customHeight="1">
      <c r="A116" s="20">
        <v>114</v>
      </c>
      <c r="B116" s="29" t="s">
        <v>176</v>
      </c>
      <c r="C116" s="25" t="s">
        <v>82</v>
      </c>
      <c r="D116" s="25" t="s">
        <v>38</v>
      </c>
      <c r="E116" s="25" t="s">
        <v>39</v>
      </c>
      <c r="F116" s="25" t="s">
        <v>40</v>
      </c>
      <c r="G116" s="63">
        <v>430672.99797789415</v>
      </c>
      <c r="H116" s="63">
        <v>9090742.7001638003</v>
      </c>
      <c r="I116" s="25">
        <v>39.21</v>
      </c>
      <c r="J116" s="25">
        <v>10</v>
      </c>
      <c r="K116" s="25" t="s">
        <v>163</v>
      </c>
      <c r="L116" s="25" t="s">
        <v>19</v>
      </c>
      <c r="M116" s="25"/>
    </row>
    <row r="117" spans="1:13" ht="18.95" customHeight="1">
      <c r="A117" s="20">
        <v>115</v>
      </c>
      <c r="B117" s="29" t="s">
        <v>177</v>
      </c>
      <c r="C117" s="25" t="s">
        <v>82</v>
      </c>
      <c r="D117" s="25" t="s">
        <v>38</v>
      </c>
      <c r="E117" s="25" t="s">
        <v>39</v>
      </c>
      <c r="F117" s="25" t="s">
        <v>40</v>
      </c>
      <c r="G117" s="63">
        <v>430214.93825117452</v>
      </c>
      <c r="H117" s="63">
        <v>9090189.1798860524</v>
      </c>
      <c r="I117" s="25">
        <v>49.71</v>
      </c>
      <c r="J117" s="25">
        <v>12</v>
      </c>
      <c r="K117" s="25" t="s">
        <v>163</v>
      </c>
      <c r="L117" s="25" t="s">
        <v>19</v>
      </c>
      <c r="M117" s="25"/>
    </row>
    <row r="118" spans="1:13" ht="18.95" customHeight="1">
      <c r="A118" s="20">
        <v>116</v>
      </c>
      <c r="B118" s="29" t="s">
        <v>178</v>
      </c>
      <c r="C118" s="25" t="s">
        <v>82</v>
      </c>
      <c r="D118" s="25" t="s">
        <v>38</v>
      </c>
      <c r="E118" s="25" t="s">
        <v>39</v>
      </c>
      <c r="F118" s="25" t="s">
        <v>40</v>
      </c>
      <c r="G118" s="63">
        <v>430062.40048603551</v>
      </c>
      <c r="H118" s="63">
        <v>9089912.5390410461</v>
      </c>
      <c r="I118" s="25">
        <v>51.16</v>
      </c>
      <c r="J118" s="25">
        <v>12</v>
      </c>
      <c r="K118" s="25" t="s">
        <v>163</v>
      </c>
      <c r="L118" s="25" t="s">
        <v>19</v>
      </c>
      <c r="M118" s="25"/>
    </row>
    <row r="119" spans="1:13" ht="18.95" customHeight="1">
      <c r="A119" s="20">
        <v>117</v>
      </c>
      <c r="B119" s="29" t="s">
        <v>92</v>
      </c>
      <c r="C119" s="25" t="s">
        <v>45</v>
      </c>
      <c r="D119" s="25" t="s">
        <v>38</v>
      </c>
      <c r="E119" s="25" t="s">
        <v>39</v>
      </c>
      <c r="F119" s="25" t="s">
        <v>40</v>
      </c>
      <c r="G119" s="63">
        <v>428498.91321814869</v>
      </c>
      <c r="H119" s="63">
        <v>9091844.8282756414</v>
      </c>
      <c r="I119" s="25">
        <v>10.06</v>
      </c>
      <c r="J119" s="25">
        <v>10</v>
      </c>
      <c r="K119" s="25" t="s">
        <v>23</v>
      </c>
      <c r="L119" s="25">
        <v>2015</v>
      </c>
      <c r="M119" s="25"/>
    </row>
    <row r="120" spans="1:13" ht="18.95" customHeight="1">
      <c r="A120" s="20">
        <v>118</v>
      </c>
      <c r="B120" s="29" t="s">
        <v>179</v>
      </c>
      <c r="C120" s="25" t="s">
        <v>45</v>
      </c>
      <c r="D120" s="25" t="s">
        <v>38</v>
      </c>
      <c r="E120" s="25" t="s">
        <v>39</v>
      </c>
      <c r="F120" s="25" t="s">
        <v>40</v>
      </c>
      <c r="G120" s="63">
        <v>428255.83843287406</v>
      </c>
      <c r="H120" s="63">
        <v>9090800.2569206152</v>
      </c>
      <c r="I120" s="25">
        <v>36.61</v>
      </c>
      <c r="J120" s="25">
        <v>15</v>
      </c>
      <c r="K120" s="25" t="s">
        <v>29</v>
      </c>
      <c r="L120" s="25">
        <v>2009</v>
      </c>
      <c r="M120" s="25"/>
    </row>
    <row r="121" spans="1:13" ht="18.95" customHeight="1">
      <c r="A121" s="20">
        <v>119</v>
      </c>
      <c r="B121" s="29" t="s">
        <v>180</v>
      </c>
      <c r="C121" s="25" t="s">
        <v>45</v>
      </c>
      <c r="D121" s="25" t="s">
        <v>38</v>
      </c>
      <c r="E121" s="25" t="s">
        <v>39</v>
      </c>
      <c r="F121" s="25" t="s">
        <v>40</v>
      </c>
      <c r="G121" s="63">
        <v>428254.5402947382</v>
      </c>
      <c r="H121" s="63">
        <v>9091598.7432514559</v>
      </c>
      <c r="I121" s="25">
        <v>9.73</v>
      </c>
      <c r="J121" s="25">
        <v>12</v>
      </c>
      <c r="K121" s="25" t="s">
        <v>23</v>
      </c>
      <c r="L121" s="25">
        <v>2011</v>
      </c>
      <c r="M121" s="25"/>
    </row>
    <row r="122" spans="1:13" ht="18.95" customHeight="1">
      <c r="A122" s="20">
        <v>120</v>
      </c>
      <c r="B122" s="29" t="s">
        <v>181</v>
      </c>
      <c r="C122" s="25" t="s">
        <v>37</v>
      </c>
      <c r="D122" s="25" t="s">
        <v>38</v>
      </c>
      <c r="E122" s="25" t="s">
        <v>39</v>
      </c>
      <c r="F122" s="25" t="s">
        <v>40</v>
      </c>
      <c r="G122" s="63">
        <v>428715.07303163153</v>
      </c>
      <c r="H122" s="63">
        <v>9090616.7350046281</v>
      </c>
      <c r="I122" s="25">
        <v>28.46</v>
      </c>
      <c r="J122" s="25">
        <v>10</v>
      </c>
      <c r="K122" s="25" t="s">
        <v>163</v>
      </c>
      <c r="L122" s="25" t="s">
        <v>19</v>
      </c>
      <c r="M122" s="25"/>
    </row>
    <row r="123" spans="1:13" ht="18.95" customHeight="1">
      <c r="A123" s="20">
        <v>121</v>
      </c>
      <c r="B123" s="29" t="s">
        <v>182</v>
      </c>
      <c r="C123" s="25" t="s">
        <v>37</v>
      </c>
      <c r="D123" s="25" t="s">
        <v>38</v>
      </c>
      <c r="E123" s="25" t="s">
        <v>39</v>
      </c>
      <c r="F123" s="25" t="s">
        <v>40</v>
      </c>
      <c r="G123" s="63">
        <v>430274.81781060656</v>
      </c>
      <c r="H123" s="63">
        <v>9091018.4714079499</v>
      </c>
      <c r="I123" s="25">
        <v>25.44</v>
      </c>
      <c r="J123" s="25">
        <v>12</v>
      </c>
      <c r="K123" s="25" t="s">
        <v>29</v>
      </c>
      <c r="L123" s="25" t="s">
        <v>19</v>
      </c>
      <c r="M123" s="25"/>
    </row>
    <row r="124" spans="1:13" ht="18.95" customHeight="1">
      <c r="A124" s="20">
        <v>122</v>
      </c>
      <c r="B124" s="29" t="s">
        <v>183</v>
      </c>
      <c r="C124" s="25" t="s">
        <v>37</v>
      </c>
      <c r="D124" s="25" t="s">
        <v>38</v>
      </c>
      <c r="E124" s="25" t="s">
        <v>39</v>
      </c>
      <c r="F124" s="25" t="s">
        <v>40</v>
      </c>
      <c r="G124" s="63">
        <v>430765.65283448005</v>
      </c>
      <c r="H124" s="63">
        <v>9090190.0482963584</v>
      </c>
      <c r="I124" s="25">
        <v>52.19</v>
      </c>
      <c r="J124" s="25">
        <v>12</v>
      </c>
      <c r="K124" s="25" t="s">
        <v>163</v>
      </c>
      <c r="L124" s="25" t="s">
        <v>19</v>
      </c>
      <c r="M124" s="25"/>
    </row>
    <row r="125" spans="1:13" ht="18.95" customHeight="1">
      <c r="A125" s="20">
        <v>123</v>
      </c>
      <c r="B125" s="29" t="s">
        <v>184</v>
      </c>
      <c r="C125" s="25" t="s">
        <v>37</v>
      </c>
      <c r="D125" s="25" t="s">
        <v>38</v>
      </c>
      <c r="E125" s="25" t="s">
        <v>39</v>
      </c>
      <c r="F125" s="25" t="s">
        <v>40</v>
      </c>
      <c r="G125" s="63">
        <v>430581.11441918963</v>
      </c>
      <c r="H125" s="63">
        <v>9090803.9775935542</v>
      </c>
      <c r="I125" s="25">
        <v>27.2</v>
      </c>
      <c r="J125" s="25">
        <v>12</v>
      </c>
      <c r="K125" s="25" t="s">
        <v>163</v>
      </c>
      <c r="L125" s="25" t="s">
        <v>19</v>
      </c>
      <c r="M125" s="25"/>
    </row>
    <row r="126" spans="1:13" ht="18.95" customHeight="1">
      <c r="A126" s="20">
        <v>124</v>
      </c>
      <c r="B126" s="29" t="s">
        <v>185</v>
      </c>
      <c r="C126" s="25" t="s">
        <v>37</v>
      </c>
      <c r="D126" s="25" t="s">
        <v>38</v>
      </c>
      <c r="E126" s="25" t="s">
        <v>39</v>
      </c>
      <c r="F126" s="25" t="s">
        <v>40</v>
      </c>
      <c r="G126" s="63">
        <v>427154.59153164114</v>
      </c>
      <c r="H126" s="63">
        <v>9090675.6073933784</v>
      </c>
      <c r="I126" s="25">
        <v>27.12</v>
      </c>
      <c r="J126" s="25">
        <v>12</v>
      </c>
      <c r="K126" s="25" t="s">
        <v>163</v>
      </c>
      <c r="L126" s="25" t="s">
        <v>19</v>
      </c>
      <c r="M126" s="25"/>
    </row>
    <row r="127" spans="1:13" ht="18.95" customHeight="1">
      <c r="A127" s="20">
        <v>125</v>
      </c>
      <c r="B127" s="29" t="s">
        <v>156</v>
      </c>
      <c r="C127" s="25" t="s">
        <v>37</v>
      </c>
      <c r="D127" s="25" t="s">
        <v>38</v>
      </c>
      <c r="E127" s="25" t="s">
        <v>39</v>
      </c>
      <c r="F127" s="25" t="s">
        <v>40</v>
      </c>
      <c r="G127" s="63">
        <v>427552.08421060152</v>
      </c>
      <c r="H127" s="63">
        <v>9090829.8178183101</v>
      </c>
      <c r="I127" s="25">
        <v>24.83</v>
      </c>
      <c r="J127" s="25">
        <v>10</v>
      </c>
      <c r="K127" s="25" t="s">
        <v>23</v>
      </c>
      <c r="L127" s="25" t="s">
        <v>19</v>
      </c>
      <c r="M127" s="25"/>
    </row>
    <row r="128" spans="1:13" ht="18.95" customHeight="1">
      <c r="A128" s="20">
        <v>126</v>
      </c>
      <c r="B128" s="29" t="s">
        <v>186</v>
      </c>
      <c r="C128" s="25" t="s">
        <v>37</v>
      </c>
      <c r="D128" s="25" t="s">
        <v>38</v>
      </c>
      <c r="E128" s="25" t="s">
        <v>39</v>
      </c>
      <c r="F128" s="25" t="s">
        <v>40</v>
      </c>
      <c r="G128" s="63">
        <v>427613.98162922775</v>
      </c>
      <c r="H128" s="63">
        <v>9090399.9635025132</v>
      </c>
      <c r="I128" s="25">
        <v>44.36</v>
      </c>
      <c r="J128" s="25">
        <v>10</v>
      </c>
      <c r="K128" s="25" t="s">
        <v>29</v>
      </c>
      <c r="L128" s="25">
        <v>2009</v>
      </c>
      <c r="M128" s="25"/>
    </row>
    <row r="129" spans="1:13" ht="18.95" customHeight="1">
      <c r="A129" s="20">
        <v>127</v>
      </c>
      <c r="B129" s="29" t="s">
        <v>98</v>
      </c>
      <c r="C129" s="25" t="s">
        <v>37</v>
      </c>
      <c r="D129" s="25" t="s">
        <v>38</v>
      </c>
      <c r="E129" s="25" t="s">
        <v>39</v>
      </c>
      <c r="F129" s="25" t="s">
        <v>40</v>
      </c>
      <c r="G129" s="63">
        <v>427308.17790100665</v>
      </c>
      <c r="H129" s="63">
        <v>9090307.3269156329</v>
      </c>
      <c r="I129" s="25">
        <v>43.36</v>
      </c>
      <c r="J129" s="25">
        <v>15</v>
      </c>
      <c r="K129" s="25" t="s">
        <v>23</v>
      </c>
      <c r="L129" s="25">
        <v>2016</v>
      </c>
      <c r="M129" s="25"/>
    </row>
    <row r="130" spans="1:13" ht="18.95" customHeight="1">
      <c r="A130" s="20">
        <v>128</v>
      </c>
      <c r="B130" s="29" t="s">
        <v>187</v>
      </c>
      <c r="C130" s="25" t="s">
        <v>56</v>
      </c>
      <c r="D130" s="25" t="s">
        <v>57</v>
      </c>
      <c r="E130" s="25" t="s">
        <v>39</v>
      </c>
      <c r="F130" s="25" t="s">
        <v>40</v>
      </c>
      <c r="G130" s="63">
        <v>432938.84573876049</v>
      </c>
      <c r="H130" s="63">
        <v>9089579.19081272</v>
      </c>
      <c r="I130" s="25">
        <v>52.58</v>
      </c>
      <c r="J130" s="25">
        <v>12</v>
      </c>
      <c r="K130" s="25" t="s">
        <v>163</v>
      </c>
      <c r="L130" s="25" t="s">
        <v>19</v>
      </c>
      <c r="M130" s="25"/>
    </row>
    <row r="131" spans="1:13" ht="18.95" customHeight="1">
      <c r="A131" s="20">
        <v>129</v>
      </c>
      <c r="B131" s="29" t="s">
        <v>188</v>
      </c>
      <c r="C131" s="25" t="s">
        <v>82</v>
      </c>
      <c r="D131" s="25" t="s">
        <v>57</v>
      </c>
      <c r="E131" s="25" t="s">
        <v>39</v>
      </c>
      <c r="F131" s="25" t="s">
        <v>40</v>
      </c>
      <c r="G131" s="63">
        <v>432601.36445850856</v>
      </c>
      <c r="H131" s="63">
        <v>9090192.8932987899</v>
      </c>
      <c r="I131" s="25">
        <v>48.49</v>
      </c>
      <c r="J131" s="25">
        <v>15</v>
      </c>
      <c r="K131" s="25" t="s">
        <v>163</v>
      </c>
      <c r="L131" s="25" t="s">
        <v>19</v>
      </c>
      <c r="M131" s="25"/>
    </row>
    <row r="132" spans="1:13" ht="18.95" customHeight="1">
      <c r="A132" s="20">
        <v>130</v>
      </c>
      <c r="B132" s="29" t="s">
        <v>189</v>
      </c>
      <c r="C132" s="25" t="s">
        <v>37</v>
      </c>
      <c r="D132" s="25" t="s">
        <v>57</v>
      </c>
      <c r="E132" s="25" t="s">
        <v>39</v>
      </c>
      <c r="F132" s="25" t="s">
        <v>40</v>
      </c>
      <c r="G132" s="63">
        <v>432722.57374948205</v>
      </c>
      <c r="H132" s="63">
        <v>9090960.8499994949</v>
      </c>
      <c r="I132" s="25">
        <v>23.09</v>
      </c>
      <c r="J132" s="25">
        <v>15</v>
      </c>
      <c r="K132" s="25" t="s">
        <v>163</v>
      </c>
      <c r="L132" s="25" t="s">
        <v>19</v>
      </c>
      <c r="M132" s="25"/>
    </row>
    <row r="133" spans="1:13" ht="18.95" customHeight="1">
      <c r="A133" s="20">
        <v>131</v>
      </c>
      <c r="B133" s="29" t="s">
        <v>190</v>
      </c>
      <c r="C133" s="25" t="s">
        <v>37</v>
      </c>
      <c r="D133" s="25" t="s">
        <v>57</v>
      </c>
      <c r="E133" s="25" t="s">
        <v>39</v>
      </c>
      <c r="F133" s="25" t="s">
        <v>40</v>
      </c>
      <c r="G133" s="63">
        <v>432722.57374948205</v>
      </c>
      <c r="H133" s="63">
        <v>9090960.8499994949</v>
      </c>
      <c r="I133" s="25">
        <v>23.09</v>
      </c>
      <c r="J133" s="25">
        <v>15</v>
      </c>
      <c r="K133" s="25" t="s">
        <v>163</v>
      </c>
      <c r="L133" s="25" t="s">
        <v>19</v>
      </c>
      <c r="M133" s="25"/>
    </row>
    <row r="134" spans="1:13" ht="18.95" customHeight="1">
      <c r="A134" s="20">
        <v>132</v>
      </c>
      <c r="B134" s="29" t="s">
        <v>191</v>
      </c>
      <c r="C134" s="25" t="s">
        <v>37</v>
      </c>
      <c r="D134" s="25" t="s">
        <v>57</v>
      </c>
      <c r="E134" s="25" t="s">
        <v>39</v>
      </c>
      <c r="F134" s="25" t="s">
        <v>40</v>
      </c>
      <c r="G134" s="63">
        <v>431070.93300578359</v>
      </c>
      <c r="H134" s="63">
        <v>9090620.4800395705</v>
      </c>
      <c r="I134" s="25">
        <v>46.26</v>
      </c>
      <c r="J134" s="25">
        <v>15</v>
      </c>
      <c r="K134" s="25" t="s">
        <v>163</v>
      </c>
      <c r="L134" s="25" t="s">
        <v>19</v>
      </c>
      <c r="M134" s="25"/>
    </row>
    <row r="135" spans="1:13" ht="18.95" customHeight="1">
      <c r="A135" s="20">
        <v>133</v>
      </c>
      <c r="B135" s="29" t="s">
        <v>192</v>
      </c>
      <c r="C135" s="25" t="s">
        <v>37</v>
      </c>
      <c r="D135" s="25" t="s">
        <v>57</v>
      </c>
      <c r="E135" s="25" t="s">
        <v>39</v>
      </c>
      <c r="F135" s="25" t="s">
        <v>40</v>
      </c>
      <c r="G135" s="63">
        <v>431100.95290238271</v>
      </c>
      <c r="H135" s="63">
        <v>9090989.0582784582</v>
      </c>
      <c r="I135" s="25">
        <v>36.82</v>
      </c>
      <c r="J135" s="25">
        <v>15</v>
      </c>
      <c r="K135" s="25" t="s">
        <v>163</v>
      </c>
      <c r="L135" s="25" t="s">
        <v>19</v>
      </c>
      <c r="M135" s="25"/>
    </row>
    <row r="136" spans="1:13" ht="18.95" customHeight="1">
      <c r="A136" s="20">
        <v>134</v>
      </c>
      <c r="B136" s="29" t="s">
        <v>193</v>
      </c>
      <c r="C136" s="25" t="s">
        <v>47</v>
      </c>
      <c r="D136" s="25" t="s">
        <v>38</v>
      </c>
      <c r="E136" s="25" t="s">
        <v>39</v>
      </c>
      <c r="F136" s="25" t="s">
        <v>40</v>
      </c>
      <c r="G136" s="63">
        <v>425441.12187301787</v>
      </c>
      <c r="H136" s="63">
        <v>9090734.1665748544</v>
      </c>
      <c r="I136" s="25">
        <v>14.69</v>
      </c>
      <c r="J136" s="25">
        <v>18</v>
      </c>
      <c r="K136" s="25" t="s">
        <v>29</v>
      </c>
      <c r="L136" s="25" t="s">
        <v>19</v>
      </c>
      <c r="M136" s="25"/>
    </row>
    <row r="137" spans="1:13" ht="18.95" customHeight="1">
      <c r="A137" s="20">
        <v>135</v>
      </c>
      <c r="B137" s="29" t="s">
        <v>194</v>
      </c>
      <c r="C137" s="25" t="s">
        <v>90</v>
      </c>
      <c r="D137" s="25" t="s">
        <v>57</v>
      </c>
      <c r="E137" s="25" t="s">
        <v>39</v>
      </c>
      <c r="F137" s="25" t="s">
        <v>40</v>
      </c>
      <c r="G137" s="63">
        <v>431132.74762808235</v>
      </c>
      <c r="H137" s="63">
        <v>9090221.3342893366</v>
      </c>
      <c r="I137" s="25"/>
      <c r="J137" s="25">
        <v>18</v>
      </c>
      <c r="K137" s="25" t="s">
        <v>163</v>
      </c>
      <c r="L137" s="25" t="s">
        <v>19</v>
      </c>
      <c r="M137" s="25"/>
    </row>
    <row r="138" spans="1:13" ht="18.95" customHeight="1">
      <c r="A138" s="20">
        <v>136</v>
      </c>
      <c r="B138" s="29" t="s">
        <v>195</v>
      </c>
      <c r="C138" s="25" t="s">
        <v>45</v>
      </c>
      <c r="D138" s="25" t="s">
        <v>74</v>
      </c>
      <c r="E138" s="25" t="s">
        <v>39</v>
      </c>
      <c r="F138" s="25" t="s">
        <v>40</v>
      </c>
      <c r="G138" s="63">
        <v>435415.79671124846</v>
      </c>
      <c r="H138" s="63">
        <v>9090412.0817688014</v>
      </c>
      <c r="I138" s="25">
        <v>20.059999999999999</v>
      </c>
      <c r="J138" s="25">
        <v>10</v>
      </c>
      <c r="K138" s="25" t="s">
        <v>163</v>
      </c>
      <c r="L138" s="25" t="s">
        <v>19</v>
      </c>
      <c r="M138" s="25"/>
    </row>
    <row r="139" spans="1:13" ht="18.95" customHeight="1">
      <c r="A139" s="20">
        <v>137</v>
      </c>
      <c r="B139" s="29" t="s">
        <v>196</v>
      </c>
      <c r="C139" s="25" t="s">
        <v>45</v>
      </c>
      <c r="D139" s="25" t="s">
        <v>74</v>
      </c>
      <c r="E139" s="25" t="s">
        <v>39</v>
      </c>
      <c r="F139" s="25" t="s">
        <v>40</v>
      </c>
      <c r="G139" s="63">
        <v>435323.56081898976</v>
      </c>
      <c r="H139" s="63">
        <v>9090719.0538527407</v>
      </c>
      <c r="I139" s="25">
        <v>11.58</v>
      </c>
      <c r="J139" s="25">
        <v>12</v>
      </c>
      <c r="K139" s="25" t="s">
        <v>163</v>
      </c>
      <c r="L139" s="25" t="s">
        <v>19</v>
      </c>
      <c r="M139" s="25"/>
    </row>
    <row r="140" spans="1:13" ht="18.95" customHeight="1">
      <c r="A140" s="20">
        <v>138</v>
      </c>
      <c r="B140" s="29" t="s">
        <v>197</v>
      </c>
      <c r="C140" s="25" t="s">
        <v>45</v>
      </c>
      <c r="D140" s="25" t="s">
        <v>74</v>
      </c>
      <c r="E140" s="25" t="s">
        <v>39</v>
      </c>
      <c r="F140" s="25" t="s">
        <v>40</v>
      </c>
      <c r="G140" s="63">
        <v>435721.83777257992</v>
      </c>
      <c r="H140" s="63">
        <v>9090351.1075685639</v>
      </c>
      <c r="I140" s="25">
        <v>21.39</v>
      </c>
      <c r="J140" s="25">
        <v>12</v>
      </c>
      <c r="K140" s="25" t="s">
        <v>163</v>
      </c>
      <c r="L140" s="25" t="s">
        <v>19</v>
      </c>
      <c r="M140" s="25"/>
    </row>
    <row r="141" spans="1:13" ht="18.95" customHeight="1">
      <c r="A141" s="20">
        <v>139</v>
      </c>
      <c r="B141" s="29" t="s">
        <v>198</v>
      </c>
      <c r="C141" s="25" t="s">
        <v>45</v>
      </c>
      <c r="D141" s="25" t="s">
        <v>74</v>
      </c>
      <c r="E141" s="25" t="s">
        <v>39</v>
      </c>
      <c r="F141" s="25" t="s">
        <v>40</v>
      </c>
      <c r="G141" s="63">
        <v>434711.69845736981</v>
      </c>
      <c r="H141" s="63">
        <v>9090687.4416312128</v>
      </c>
      <c r="I141" s="25">
        <v>17.190000000000001</v>
      </c>
      <c r="J141" s="25">
        <v>10</v>
      </c>
      <c r="K141" s="25" t="s">
        <v>29</v>
      </c>
      <c r="L141" s="25" t="s">
        <v>19</v>
      </c>
      <c r="M141" s="25"/>
    </row>
    <row r="142" spans="1:13" ht="18.95" customHeight="1">
      <c r="A142" s="20">
        <v>140</v>
      </c>
      <c r="B142" s="29" t="s">
        <v>199</v>
      </c>
      <c r="C142" s="25" t="s">
        <v>37</v>
      </c>
      <c r="D142" s="25" t="s">
        <v>74</v>
      </c>
      <c r="E142" s="25" t="s">
        <v>39</v>
      </c>
      <c r="F142" s="25" t="s">
        <v>40</v>
      </c>
      <c r="G142" s="63">
        <v>434559.31402316416</v>
      </c>
      <c r="H142" s="63">
        <v>9090287.9758058712</v>
      </c>
      <c r="I142" s="25">
        <v>23.8</v>
      </c>
      <c r="J142" s="25">
        <v>12</v>
      </c>
      <c r="K142" s="25" t="s">
        <v>29</v>
      </c>
      <c r="L142" s="25" t="s">
        <v>19</v>
      </c>
      <c r="M142" s="25"/>
    </row>
    <row r="143" spans="1:13" ht="18.95" customHeight="1">
      <c r="A143" s="20">
        <v>141</v>
      </c>
      <c r="B143" s="29" t="s">
        <v>200</v>
      </c>
      <c r="C143" s="25" t="s">
        <v>37</v>
      </c>
      <c r="D143" s="25" t="s">
        <v>74</v>
      </c>
      <c r="E143" s="25" t="s">
        <v>39</v>
      </c>
      <c r="F143" s="25" t="s">
        <v>40</v>
      </c>
      <c r="G143" s="63">
        <v>434865.53737111087</v>
      </c>
      <c r="H143" s="63">
        <v>9090104.1647637989</v>
      </c>
      <c r="I143" s="25">
        <v>26.14</v>
      </c>
      <c r="J143" s="25">
        <v>15</v>
      </c>
      <c r="K143" s="25" t="s">
        <v>163</v>
      </c>
      <c r="L143" s="25" t="s">
        <v>19</v>
      </c>
      <c r="M143" s="25"/>
    </row>
    <row r="144" spans="1:13" ht="18.95" customHeight="1">
      <c r="A144" s="20">
        <v>142</v>
      </c>
      <c r="B144" s="29" t="s">
        <v>201</v>
      </c>
      <c r="C144" s="25" t="s">
        <v>37</v>
      </c>
      <c r="D144" s="25" t="s">
        <v>74</v>
      </c>
      <c r="E144" s="25" t="s">
        <v>39</v>
      </c>
      <c r="F144" s="25" t="s">
        <v>40</v>
      </c>
      <c r="G144" s="63">
        <v>436394.66385044507</v>
      </c>
      <c r="H144" s="63">
        <v>9090536.3474388886</v>
      </c>
      <c r="I144" s="25">
        <v>21.94</v>
      </c>
      <c r="J144" s="25">
        <v>12</v>
      </c>
      <c r="K144" s="25" t="s">
        <v>163</v>
      </c>
      <c r="L144" s="25" t="s">
        <v>19</v>
      </c>
      <c r="M144" s="25"/>
    </row>
    <row r="145" spans="1:13" ht="18.95" customHeight="1">
      <c r="A145" s="20">
        <v>143</v>
      </c>
      <c r="B145" s="29" t="s">
        <v>202</v>
      </c>
      <c r="C145" s="25" t="s">
        <v>45</v>
      </c>
      <c r="D145" s="25" t="s">
        <v>74</v>
      </c>
      <c r="E145" s="25" t="s">
        <v>39</v>
      </c>
      <c r="F145" s="25" t="s">
        <v>40</v>
      </c>
      <c r="G145" s="63">
        <v>436150.16905266797</v>
      </c>
      <c r="H145" s="63">
        <v>9090351.7299706619</v>
      </c>
      <c r="I145" s="25">
        <v>25.86</v>
      </c>
      <c r="J145" s="25">
        <v>12</v>
      </c>
      <c r="K145" s="25" t="s">
        <v>163</v>
      </c>
      <c r="L145" s="25" t="s">
        <v>19</v>
      </c>
      <c r="M145" s="25"/>
    </row>
    <row r="146" spans="1:13" ht="18.95" customHeight="1">
      <c r="A146" s="20">
        <v>144</v>
      </c>
      <c r="B146" s="29" t="s">
        <v>203</v>
      </c>
      <c r="C146" s="25" t="s">
        <v>125</v>
      </c>
      <c r="D146" s="25" t="s">
        <v>204</v>
      </c>
      <c r="E146" s="25" t="s">
        <v>39</v>
      </c>
      <c r="F146" s="25" t="s">
        <v>40</v>
      </c>
      <c r="G146" s="63">
        <v>441139.40572991583</v>
      </c>
      <c r="H146" s="63">
        <v>9088669.5976641364</v>
      </c>
      <c r="I146" s="25">
        <v>78.89</v>
      </c>
      <c r="J146" s="25">
        <v>18</v>
      </c>
      <c r="K146" s="25" t="s">
        <v>163</v>
      </c>
      <c r="L146" s="25" t="s">
        <v>19</v>
      </c>
      <c r="M146" s="25"/>
    </row>
    <row r="147" spans="1:13" ht="18.95" customHeight="1">
      <c r="A147" s="20">
        <v>145</v>
      </c>
      <c r="B147" s="29" t="s">
        <v>205</v>
      </c>
      <c r="C147" s="25" t="s">
        <v>47</v>
      </c>
      <c r="D147" s="25" t="s">
        <v>68</v>
      </c>
      <c r="E147" s="25" t="s">
        <v>43</v>
      </c>
      <c r="F147" s="25" t="s">
        <v>40</v>
      </c>
      <c r="G147" s="63">
        <v>420336.46986389358</v>
      </c>
      <c r="H147" s="63">
        <v>9088022.6229092479</v>
      </c>
      <c r="I147" s="25">
        <v>32</v>
      </c>
      <c r="J147" s="25">
        <v>7.08</v>
      </c>
      <c r="K147" s="25" t="s">
        <v>206</v>
      </c>
      <c r="L147" s="25" t="s">
        <v>19</v>
      </c>
      <c r="M147" s="25"/>
    </row>
    <row r="148" spans="1:13" ht="18.95" customHeight="1">
      <c r="A148" s="20">
        <v>146</v>
      </c>
      <c r="B148" s="29" t="s">
        <v>207</v>
      </c>
      <c r="C148" s="25" t="s">
        <v>90</v>
      </c>
      <c r="D148" s="25" t="s">
        <v>49</v>
      </c>
      <c r="E148" s="25" t="s">
        <v>50</v>
      </c>
      <c r="F148" s="25" t="s">
        <v>40</v>
      </c>
      <c r="G148" s="63">
        <v>412428.6982768944</v>
      </c>
      <c r="H148" s="63">
        <v>9079899.5726584364</v>
      </c>
      <c r="I148" s="25">
        <v>42</v>
      </c>
      <c r="J148" s="25">
        <v>14.23</v>
      </c>
      <c r="K148" s="25" t="s">
        <v>206</v>
      </c>
      <c r="L148" s="25" t="s">
        <v>19</v>
      </c>
      <c r="M148" s="25"/>
    </row>
    <row r="149" spans="1:13" ht="18.95" customHeight="1">
      <c r="A149" s="20">
        <v>147</v>
      </c>
      <c r="B149" s="29" t="s">
        <v>208</v>
      </c>
      <c r="C149" s="25" t="s">
        <v>80</v>
      </c>
      <c r="D149" s="25" t="s">
        <v>38</v>
      </c>
      <c r="E149" s="25" t="s">
        <v>39</v>
      </c>
      <c r="F149" s="25" t="s">
        <v>40</v>
      </c>
      <c r="G149" s="63">
        <v>429236.62854174548</v>
      </c>
      <c r="H149" s="63">
        <v>9089726.9543886725</v>
      </c>
      <c r="I149" s="25">
        <v>54.12</v>
      </c>
      <c r="J149" s="25">
        <v>7.23</v>
      </c>
      <c r="K149" s="25" t="s">
        <v>206</v>
      </c>
      <c r="L149" s="25" t="s">
        <v>19</v>
      </c>
      <c r="M149" s="25"/>
    </row>
    <row r="150" spans="1:13" ht="18.95" customHeight="1">
      <c r="A150" s="20">
        <v>148</v>
      </c>
      <c r="B150" s="29" t="s">
        <v>209</v>
      </c>
      <c r="C150" s="25" t="s">
        <v>80</v>
      </c>
      <c r="D150" s="25" t="s">
        <v>38</v>
      </c>
      <c r="E150" s="25" t="s">
        <v>39</v>
      </c>
      <c r="F150" s="25" t="s">
        <v>40</v>
      </c>
      <c r="G150" s="63">
        <v>428837.80252961663</v>
      </c>
      <c r="H150" s="63">
        <v>9090401.9557129741</v>
      </c>
      <c r="I150" s="25">
        <v>25.39</v>
      </c>
      <c r="J150" s="25">
        <v>13.15</v>
      </c>
      <c r="K150" s="25" t="s">
        <v>206</v>
      </c>
      <c r="L150" s="25" t="s">
        <v>19</v>
      </c>
      <c r="M150" s="25"/>
    </row>
    <row r="151" spans="1:13" ht="18.95" customHeight="1">
      <c r="A151" s="20">
        <v>149</v>
      </c>
      <c r="B151" s="29" t="s">
        <v>210</v>
      </c>
      <c r="C151" s="25"/>
      <c r="D151" s="25" t="s">
        <v>43</v>
      </c>
      <c r="E151" s="25" t="s">
        <v>43</v>
      </c>
      <c r="F151" s="25" t="s">
        <v>40</v>
      </c>
      <c r="G151" s="63">
        <v>417880</v>
      </c>
      <c r="H151" s="63">
        <v>9085024</v>
      </c>
      <c r="I151" s="25"/>
      <c r="J151" s="25" t="s">
        <v>19</v>
      </c>
      <c r="K151" s="25" t="s">
        <v>211</v>
      </c>
      <c r="L151" s="25" t="s">
        <v>19</v>
      </c>
      <c r="M151" s="25"/>
    </row>
    <row r="152" spans="1:13" ht="18.95" customHeight="1">
      <c r="A152" s="20">
        <v>150</v>
      </c>
      <c r="B152" s="29" t="s">
        <v>212</v>
      </c>
      <c r="C152" s="25">
        <v>2006</v>
      </c>
      <c r="D152" s="25" t="s">
        <v>119</v>
      </c>
      <c r="E152" s="25" t="s">
        <v>39</v>
      </c>
      <c r="F152" s="25" t="s">
        <v>40</v>
      </c>
      <c r="G152" s="63">
        <v>428655.62167034461</v>
      </c>
      <c r="H152" s="63">
        <v>9089541.7508160658</v>
      </c>
      <c r="I152" s="25"/>
      <c r="J152" s="25">
        <v>18</v>
      </c>
      <c r="K152" s="25" t="s">
        <v>23</v>
      </c>
      <c r="L152" s="25">
        <v>2013</v>
      </c>
      <c r="M152" s="25"/>
    </row>
    <row r="153" spans="1:13" ht="18.95" customHeight="1">
      <c r="A153" s="20">
        <v>151</v>
      </c>
      <c r="B153" s="29" t="s">
        <v>213</v>
      </c>
      <c r="C153" s="25">
        <v>2009</v>
      </c>
      <c r="D153" s="25" t="s">
        <v>214</v>
      </c>
      <c r="E153" s="25" t="s">
        <v>50</v>
      </c>
      <c r="F153" s="25" t="s">
        <v>40</v>
      </c>
      <c r="G153" s="63">
        <v>415637</v>
      </c>
      <c r="H153" s="63">
        <v>9084959</v>
      </c>
      <c r="I153" s="25"/>
      <c r="J153" s="25">
        <v>10</v>
      </c>
      <c r="K153" s="25" t="s">
        <v>215</v>
      </c>
      <c r="L153" s="25" t="s">
        <v>19</v>
      </c>
      <c r="M153" s="25"/>
    </row>
    <row r="154" spans="1:13" ht="18.95" customHeight="1">
      <c r="A154" s="20">
        <v>152</v>
      </c>
      <c r="B154" s="39" t="s">
        <v>216</v>
      </c>
      <c r="C154" s="25">
        <v>2009</v>
      </c>
      <c r="D154" s="25" t="s">
        <v>132</v>
      </c>
      <c r="E154" s="25" t="s">
        <v>133</v>
      </c>
      <c r="F154" s="25" t="s">
        <v>40</v>
      </c>
      <c r="G154" s="63">
        <v>406445.48881002178</v>
      </c>
      <c r="H154" s="63">
        <v>9074174.578948915</v>
      </c>
      <c r="I154" s="25"/>
      <c r="J154" s="25"/>
      <c r="K154" s="25" t="s">
        <v>23</v>
      </c>
      <c r="L154" s="25" t="s">
        <v>19</v>
      </c>
      <c r="M154" s="25"/>
    </row>
    <row r="155" spans="1:13" ht="18.95" customHeight="1">
      <c r="A155" s="20">
        <v>153</v>
      </c>
      <c r="B155" s="39" t="s">
        <v>217</v>
      </c>
      <c r="C155" s="25">
        <v>2008</v>
      </c>
      <c r="D155" s="25" t="s">
        <v>218</v>
      </c>
      <c r="E155" s="25" t="s">
        <v>133</v>
      </c>
      <c r="F155" s="25" t="s">
        <v>40</v>
      </c>
      <c r="G155" s="64">
        <v>0</v>
      </c>
      <c r="H155" s="64">
        <v>0</v>
      </c>
      <c r="I155" s="25"/>
      <c r="J155" s="25"/>
      <c r="K155" s="25" t="s">
        <v>219</v>
      </c>
      <c r="L155" s="25" t="s">
        <v>19</v>
      </c>
      <c r="M155" s="25"/>
    </row>
    <row r="156" spans="1:13" ht="18.95" customHeight="1">
      <c r="A156" s="20">
        <v>154</v>
      </c>
      <c r="B156" s="40" t="s">
        <v>220</v>
      </c>
      <c r="C156" s="25" t="s">
        <v>221</v>
      </c>
      <c r="D156" s="25" t="s">
        <v>222</v>
      </c>
      <c r="E156" s="25" t="s">
        <v>50</v>
      </c>
      <c r="F156" s="25" t="s">
        <v>40</v>
      </c>
      <c r="G156" s="63">
        <v>412611.61740042199</v>
      </c>
      <c r="H156" s="63">
        <v>9080207.061979739</v>
      </c>
      <c r="I156" s="25">
        <v>27.52</v>
      </c>
      <c r="J156" s="25">
        <v>18</v>
      </c>
      <c r="K156" s="41" t="s">
        <v>23</v>
      </c>
      <c r="L156" s="25"/>
      <c r="M156" s="25"/>
    </row>
    <row r="157" spans="1:13" ht="18.95" customHeight="1">
      <c r="A157" s="20">
        <v>155</v>
      </c>
      <c r="B157" s="40" t="s">
        <v>223</v>
      </c>
      <c r="C157" s="25" t="s">
        <v>224</v>
      </c>
      <c r="D157" s="25" t="s">
        <v>222</v>
      </c>
      <c r="E157" s="25" t="s">
        <v>50</v>
      </c>
      <c r="F157" s="25" t="s">
        <v>40</v>
      </c>
      <c r="G157" s="63">
        <v>412181.6349329449</v>
      </c>
      <c r="H157" s="63">
        <v>9081066.1405950133</v>
      </c>
      <c r="I157" s="25">
        <v>20.81</v>
      </c>
      <c r="J157" s="25">
        <v>16</v>
      </c>
      <c r="K157" s="41" t="s">
        <v>23</v>
      </c>
      <c r="L157" s="25"/>
      <c r="M157" s="25"/>
    </row>
    <row r="158" spans="1:13" ht="18.95" customHeight="1">
      <c r="A158" s="20">
        <v>156</v>
      </c>
      <c r="B158" s="29" t="s">
        <v>225</v>
      </c>
      <c r="C158" s="25" t="s">
        <v>226</v>
      </c>
      <c r="D158" s="25" t="s">
        <v>57</v>
      </c>
      <c r="E158" s="25" t="s">
        <v>227</v>
      </c>
      <c r="F158" s="25" t="s">
        <v>228</v>
      </c>
      <c r="G158" s="63">
        <v>420055.20520169137</v>
      </c>
      <c r="H158" s="63">
        <v>9026137.3087059148</v>
      </c>
      <c r="I158" s="25">
        <v>101</v>
      </c>
      <c r="J158" s="25">
        <v>2</v>
      </c>
      <c r="K158" s="25" t="s">
        <v>29</v>
      </c>
      <c r="L158" s="25" t="s">
        <v>19</v>
      </c>
      <c r="M158" s="25"/>
    </row>
    <row r="159" spans="1:13" ht="18.95" customHeight="1">
      <c r="A159" s="20">
        <v>157</v>
      </c>
      <c r="B159" s="29" t="s">
        <v>229</v>
      </c>
      <c r="C159" s="25" t="s">
        <v>226</v>
      </c>
      <c r="D159" s="25" t="s">
        <v>57</v>
      </c>
      <c r="E159" s="25" t="s">
        <v>227</v>
      </c>
      <c r="F159" s="25" t="s">
        <v>228</v>
      </c>
      <c r="G159" s="63">
        <v>419901.6788527444</v>
      </c>
      <c r="H159" s="63">
        <v>9026536.2728260402</v>
      </c>
      <c r="I159" s="25">
        <v>100</v>
      </c>
      <c r="J159" s="25">
        <v>20</v>
      </c>
      <c r="K159" s="25" t="s">
        <v>29</v>
      </c>
      <c r="L159" s="25" t="s">
        <v>19</v>
      </c>
      <c r="M159" s="25"/>
    </row>
    <row r="160" spans="1:13" ht="18.95" customHeight="1">
      <c r="A160" s="20">
        <v>158</v>
      </c>
      <c r="B160" s="29" t="s">
        <v>230</v>
      </c>
      <c r="C160" s="25" t="s">
        <v>231</v>
      </c>
      <c r="D160" s="25" t="s">
        <v>57</v>
      </c>
      <c r="E160" s="25" t="s">
        <v>227</v>
      </c>
      <c r="F160" s="25" t="s">
        <v>228</v>
      </c>
      <c r="G160" s="63">
        <v>418313.19115121569</v>
      </c>
      <c r="H160" s="63">
        <v>9026471.7255617119</v>
      </c>
      <c r="I160" s="25">
        <v>99</v>
      </c>
      <c r="J160" s="25">
        <v>6</v>
      </c>
      <c r="K160" s="25" t="s">
        <v>29</v>
      </c>
      <c r="L160" s="25" t="s">
        <v>19</v>
      </c>
      <c r="M160" s="25"/>
    </row>
    <row r="161" spans="1:13" ht="18.95" customHeight="1">
      <c r="A161" s="20">
        <v>159</v>
      </c>
      <c r="B161" s="29" t="s">
        <v>232</v>
      </c>
      <c r="C161" s="25" t="s">
        <v>233</v>
      </c>
      <c r="D161" s="25" t="s">
        <v>234</v>
      </c>
      <c r="E161" s="25" t="s">
        <v>227</v>
      </c>
      <c r="F161" s="25" t="s">
        <v>228</v>
      </c>
      <c r="G161" s="63">
        <v>420236.65921778919</v>
      </c>
      <c r="H161" s="63">
        <v>9027089.7481993493</v>
      </c>
      <c r="I161" s="25">
        <v>105</v>
      </c>
      <c r="J161" s="25">
        <v>6</v>
      </c>
      <c r="K161" s="25" t="s">
        <v>29</v>
      </c>
      <c r="L161" s="25" t="s">
        <v>19</v>
      </c>
      <c r="M161" s="25"/>
    </row>
    <row r="162" spans="1:13" ht="18.95" customHeight="1">
      <c r="A162" s="20">
        <v>160</v>
      </c>
      <c r="B162" s="29" t="s">
        <v>235</v>
      </c>
      <c r="C162" s="25" t="s">
        <v>233</v>
      </c>
      <c r="D162" s="25" t="s">
        <v>236</v>
      </c>
      <c r="E162" s="25" t="s">
        <v>237</v>
      </c>
      <c r="F162" s="25" t="s">
        <v>228</v>
      </c>
      <c r="G162" s="63">
        <v>415039.18163188908</v>
      </c>
      <c r="H162" s="63">
        <v>9028952.8345731013</v>
      </c>
      <c r="I162" s="25">
        <v>90</v>
      </c>
      <c r="J162" s="25">
        <v>3</v>
      </c>
      <c r="K162" s="25" t="s">
        <v>29</v>
      </c>
      <c r="L162" s="25" t="s">
        <v>19</v>
      </c>
      <c r="M162" s="25"/>
    </row>
    <row r="163" spans="1:13" ht="18.95" customHeight="1">
      <c r="A163" s="20">
        <v>161</v>
      </c>
      <c r="B163" s="29" t="s">
        <v>238</v>
      </c>
      <c r="C163" s="25" t="s">
        <v>106</v>
      </c>
      <c r="D163" s="25" t="s">
        <v>239</v>
      </c>
      <c r="E163" s="25" t="s">
        <v>227</v>
      </c>
      <c r="F163" s="25" t="s">
        <v>228</v>
      </c>
      <c r="G163" s="63">
        <v>424514.89842712443</v>
      </c>
      <c r="H163" s="63">
        <v>9026452.8554132674</v>
      </c>
      <c r="I163" s="25">
        <v>107</v>
      </c>
      <c r="J163" s="25">
        <v>2</v>
      </c>
      <c r="K163" s="25" t="s">
        <v>29</v>
      </c>
      <c r="L163" s="25" t="s">
        <v>19</v>
      </c>
      <c r="M163" s="25"/>
    </row>
    <row r="164" spans="1:13" ht="18.95" customHeight="1">
      <c r="A164" s="20">
        <v>162</v>
      </c>
      <c r="B164" s="29" t="s">
        <v>240</v>
      </c>
      <c r="C164" s="25" t="s">
        <v>241</v>
      </c>
      <c r="D164" s="25" t="s">
        <v>242</v>
      </c>
      <c r="E164" s="25" t="s">
        <v>227</v>
      </c>
      <c r="F164" s="25" t="s">
        <v>228</v>
      </c>
      <c r="G164" s="63">
        <v>423046.26757250394</v>
      </c>
      <c r="H164" s="63">
        <v>9027647.9157539029</v>
      </c>
      <c r="I164" s="25">
        <v>113</v>
      </c>
      <c r="J164" s="25">
        <v>3</v>
      </c>
      <c r="K164" s="25" t="s">
        <v>29</v>
      </c>
      <c r="L164" s="25" t="s">
        <v>19</v>
      </c>
      <c r="M164" s="25"/>
    </row>
    <row r="165" spans="1:13" ht="18.95" customHeight="1">
      <c r="A165" s="20">
        <v>163</v>
      </c>
      <c r="B165" s="29" t="s">
        <v>243</v>
      </c>
      <c r="C165" s="25" t="s">
        <v>241</v>
      </c>
      <c r="D165" s="25" t="s">
        <v>242</v>
      </c>
      <c r="E165" s="25" t="s">
        <v>227</v>
      </c>
      <c r="F165" s="25" t="s">
        <v>228</v>
      </c>
      <c r="G165" s="63">
        <v>423997.14035732625</v>
      </c>
      <c r="H165" s="63">
        <v>9025591.9588069264</v>
      </c>
      <c r="I165" s="25">
        <v>106</v>
      </c>
      <c r="J165" s="25">
        <v>3.38</v>
      </c>
      <c r="K165" s="25" t="s">
        <v>29</v>
      </c>
      <c r="L165" s="25" t="s">
        <v>19</v>
      </c>
      <c r="M165" s="25"/>
    </row>
    <row r="166" spans="1:13" ht="18.95" customHeight="1">
      <c r="A166" s="20">
        <v>164</v>
      </c>
      <c r="B166" s="29" t="s">
        <v>244</v>
      </c>
      <c r="C166" s="25" t="s">
        <v>241</v>
      </c>
      <c r="D166" s="25" t="s">
        <v>245</v>
      </c>
      <c r="E166" s="25" t="s">
        <v>237</v>
      </c>
      <c r="F166" s="25" t="s">
        <v>228</v>
      </c>
      <c r="G166" s="63">
        <v>413855.41702667787</v>
      </c>
      <c r="H166" s="63">
        <v>9025234.1194992978</v>
      </c>
      <c r="I166" s="25">
        <v>98</v>
      </c>
      <c r="J166" s="25">
        <v>15</v>
      </c>
      <c r="K166" s="25" t="s">
        <v>29</v>
      </c>
      <c r="L166" s="25" t="s">
        <v>19</v>
      </c>
      <c r="M166" s="25"/>
    </row>
    <row r="167" spans="1:13" ht="18.95" customHeight="1">
      <c r="A167" s="20">
        <v>165</v>
      </c>
      <c r="B167" s="29" t="s">
        <v>246</v>
      </c>
      <c r="C167" s="25" t="s">
        <v>45</v>
      </c>
      <c r="D167" s="25" t="s">
        <v>247</v>
      </c>
      <c r="E167" s="25" t="s">
        <v>227</v>
      </c>
      <c r="F167" s="25" t="s">
        <v>228</v>
      </c>
      <c r="G167" s="63">
        <v>420438.62957320886</v>
      </c>
      <c r="H167" s="63">
        <v>9017477.1122083515</v>
      </c>
      <c r="I167" s="25" t="s">
        <v>19</v>
      </c>
      <c r="J167" s="25">
        <v>5</v>
      </c>
      <c r="K167" s="25" t="s">
        <v>29</v>
      </c>
      <c r="L167" s="25" t="s">
        <v>19</v>
      </c>
      <c r="M167" s="25"/>
    </row>
    <row r="168" spans="1:13" ht="18.95" customHeight="1">
      <c r="A168" s="20">
        <v>166</v>
      </c>
      <c r="B168" s="29" t="s">
        <v>248</v>
      </c>
      <c r="C168" s="25" t="s">
        <v>56</v>
      </c>
      <c r="D168" s="25" t="s">
        <v>249</v>
      </c>
      <c r="E168" s="25" t="s">
        <v>237</v>
      </c>
      <c r="F168" s="25" t="s">
        <v>228</v>
      </c>
      <c r="G168" s="63">
        <v>416604.43263448298</v>
      </c>
      <c r="H168" s="63">
        <v>9025454.7782684006</v>
      </c>
      <c r="I168" s="25" t="s">
        <v>19</v>
      </c>
      <c r="J168" s="25">
        <v>5.54</v>
      </c>
      <c r="K168" s="25" t="s">
        <v>29</v>
      </c>
      <c r="L168" s="25" t="s">
        <v>19</v>
      </c>
      <c r="M168" s="25"/>
    </row>
    <row r="169" spans="1:13" ht="18.95" customHeight="1">
      <c r="A169" s="20">
        <v>167</v>
      </c>
      <c r="B169" s="29" t="s">
        <v>250</v>
      </c>
      <c r="C169" s="25" t="s">
        <v>56</v>
      </c>
      <c r="D169" s="25" t="s">
        <v>251</v>
      </c>
      <c r="E169" s="25" t="s">
        <v>227</v>
      </c>
      <c r="F169" s="25" t="s">
        <v>228</v>
      </c>
      <c r="G169" s="63">
        <v>423897.72264735441</v>
      </c>
      <c r="H169" s="63">
        <v>9029799.3538937494</v>
      </c>
      <c r="I169" s="25"/>
      <c r="J169" s="25" t="s">
        <v>252</v>
      </c>
      <c r="K169" s="25" t="s">
        <v>29</v>
      </c>
      <c r="L169" s="25" t="s">
        <v>19</v>
      </c>
      <c r="M169" s="25"/>
    </row>
    <row r="170" spans="1:13" ht="18.95" customHeight="1">
      <c r="A170" s="20">
        <v>168</v>
      </c>
      <c r="B170" s="29" t="s">
        <v>253</v>
      </c>
      <c r="C170" s="25" t="s">
        <v>56</v>
      </c>
      <c r="D170" s="25" t="s">
        <v>57</v>
      </c>
      <c r="E170" s="25" t="s">
        <v>227</v>
      </c>
      <c r="F170" s="25" t="s">
        <v>228</v>
      </c>
      <c r="G170" s="63">
        <v>420267.92343106924</v>
      </c>
      <c r="H170" s="63">
        <v>9026721.2588969506</v>
      </c>
      <c r="I170" s="25" t="s">
        <v>19</v>
      </c>
      <c r="J170" s="25">
        <v>1.21</v>
      </c>
      <c r="K170" s="25" t="s">
        <v>29</v>
      </c>
      <c r="L170" s="25" t="s">
        <v>19</v>
      </c>
      <c r="M170" s="25"/>
    </row>
    <row r="171" spans="1:13" ht="18.95" customHeight="1">
      <c r="A171" s="20">
        <v>169</v>
      </c>
      <c r="B171" s="29" t="s">
        <v>254</v>
      </c>
      <c r="C171" s="25" t="s">
        <v>255</v>
      </c>
      <c r="D171" s="25" t="s">
        <v>249</v>
      </c>
      <c r="E171" s="25" t="s">
        <v>237</v>
      </c>
      <c r="F171" s="25" t="s">
        <v>228</v>
      </c>
      <c r="G171" s="63">
        <v>409684.39900987485</v>
      </c>
      <c r="H171" s="63">
        <v>9018744.6680438202</v>
      </c>
      <c r="I171" s="25">
        <v>14</v>
      </c>
      <c r="J171" s="25" t="s">
        <v>252</v>
      </c>
      <c r="K171" s="25" t="s">
        <v>29</v>
      </c>
      <c r="L171" s="25" t="s">
        <v>19</v>
      </c>
      <c r="M171" s="25"/>
    </row>
    <row r="172" spans="1:13" ht="18.95" customHeight="1">
      <c r="A172" s="20">
        <v>170</v>
      </c>
      <c r="B172" s="29" t="s">
        <v>256</v>
      </c>
      <c r="C172" s="25" t="s">
        <v>255</v>
      </c>
      <c r="D172" s="25" t="s">
        <v>249</v>
      </c>
      <c r="E172" s="25" t="s">
        <v>237</v>
      </c>
      <c r="F172" s="25" t="s">
        <v>228</v>
      </c>
      <c r="G172" s="63">
        <v>413354.08985069068</v>
      </c>
      <c r="H172" s="63">
        <v>9016725.5583600849</v>
      </c>
      <c r="I172" s="25">
        <v>15</v>
      </c>
      <c r="J172" s="25" t="s">
        <v>252</v>
      </c>
      <c r="K172" s="25" t="s">
        <v>29</v>
      </c>
      <c r="L172" s="25" t="s">
        <v>19</v>
      </c>
      <c r="M172" s="25"/>
    </row>
    <row r="173" spans="1:13" ht="18.95" customHeight="1">
      <c r="A173" s="20">
        <v>171</v>
      </c>
      <c r="B173" s="29" t="s">
        <v>257</v>
      </c>
      <c r="C173" s="25" t="s">
        <v>255</v>
      </c>
      <c r="D173" s="25" t="s">
        <v>258</v>
      </c>
      <c r="E173" s="25" t="s">
        <v>227</v>
      </c>
      <c r="F173" s="25" t="s">
        <v>228</v>
      </c>
      <c r="G173" s="63">
        <v>421610.02866091696</v>
      </c>
      <c r="H173" s="63">
        <v>9027829.482827438</v>
      </c>
      <c r="I173" s="25">
        <v>98</v>
      </c>
      <c r="J173" s="25" t="s">
        <v>252</v>
      </c>
      <c r="K173" s="25" t="s">
        <v>29</v>
      </c>
      <c r="L173" s="25" t="s">
        <v>19</v>
      </c>
      <c r="M173" s="25"/>
    </row>
    <row r="174" spans="1:13" ht="18.95" customHeight="1">
      <c r="A174" s="20">
        <v>172</v>
      </c>
      <c r="B174" s="29" t="s">
        <v>259</v>
      </c>
      <c r="C174" s="25" t="s">
        <v>255</v>
      </c>
      <c r="D174" s="25" t="s">
        <v>260</v>
      </c>
      <c r="E174" s="25" t="s">
        <v>261</v>
      </c>
      <c r="F174" s="25" t="s">
        <v>228</v>
      </c>
      <c r="G174" s="63">
        <v>423291.46682273428</v>
      </c>
      <c r="H174" s="63">
        <v>9043772.2638433687</v>
      </c>
      <c r="I174" s="25">
        <v>92</v>
      </c>
      <c r="J174" s="25">
        <v>4.07</v>
      </c>
      <c r="K174" s="25" t="s">
        <v>29</v>
      </c>
      <c r="L174" s="25" t="s">
        <v>19</v>
      </c>
      <c r="M174" s="25"/>
    </row>
    <row r="175" spans="1:13" ht="18.95" customHeight="1">
      <c r="A175" s="20">
        <v>173</v>
      </c>
      <c r="B175" s="29" t="s">
        <v>262</v>
      </c>
      <c r="C175" s="25">
        <v>2003</v>
      </c>
      <c r="D175" s="25" t="s">
        <v>263</v>
      </c>
      <c r="E175" s="25" t="s">
        <v>264</v>
      </c>
      <c r="F175" s="25" t="s">
        <v>228</v>
      </c>
      <c r="G175" s="63">
        <v>416449.7476577966</v>
      </c>
      <c r="H175" s="63">
        <v>9041578.595944507</v>
      </c>
      <c r="I175" s="25">
        <v>148</v>
      </c>
      <c r="J175" s="25">
        <v>2.52</v>
      </c>
      <c r="K175" s="25" t="s">
        <v>29</v>
      </c>
      <c r="L175" s="25" t="s">
        <v>19</v>
      </c>
      <c r="M175" s="25"/>
    </row>
    <row r="176" spans="1:13" ht="18.95" customHeight="1">
      <c r="A176" s="20">
        <v>174</v>
      </c>
      <c r="B176" s="29" t="s">
        <v>265</v>
      </c>
      <c r="C176" s="25">
        <v>2008</v>
      </c>
      <c r="D176" s="25" t="s">
        <v>266</v>
      </c>
      <c r="E176" s="25" t="s">
        <v>261</v>
      </c>
      <c r="F176" s="25" t="s">
        <v>228</v>
      </c>
      <c r="G176" s="65" t="s">
        <v>19</v>
      </c>
      <c r="H176" s="65" t="s">
        <v>19</v>
      </c>
      <c r="I176" s="25" t="s">
        <v>19</v>
      </c>
      <c r="J176" s="25" t="s">
        <v>19</v>
      </c>
      <c r="K176" s="25" t="s">
        <v>219</v>
      </c>
      <c r="L176" s="25" t="s">
        <v>19</v>
      </c>
      <c r="M176" s="25"/>
    </row>
    <row r="177" spans="1:13" ht="18.95" customHeight="1">
      <c r="A177" s="20">
        <v>175</v>
      </c>
      <c r="B177" s="29" t="s">
        <v>267</v>
      </c>
      <c r="C177" s="25" t="s">
        <v>19</v>
      </c>
      <c r="D177" s="25" t="s">
        <v>251</v>
      </c>
      <c r="E177" s="25" t="s">
        <v>227</v>
      </c>
      <c r="F177" s="25" t="s">
        <v>228</v>
      </c>
      <c r="G177" s="63">
        <v>426656</v>
      </c>
      <c r="H177" s="63">
        <v>9027663</v>
      </c>
      <c r="I177" s="25" t="s">
        <v>19</v>
      </c>
      <c r="J177" s="25" t="s">
        <v>19</v>
      </c>
      <c r="K177" s="25" t="s">
        <v>23</v>
      </c>
      <c r="L177" s="25" t="s">
        <v>19</v>
      </c>
      <c r="M177" s="25"/>
    </row>
    <row r="178" spans="1:13" ht="18.95" customHeight="1">
      <c r="A178" s="20">
        <v>176</v>
      </c>
      <c r="B178" s="29" t="s">
        <v>268</v>
      </c>
      <c r="C178" s="25" t="s">
        <v>19</v>
      </c>
      <c r="D178" s="25" t="s">
        <v>269</v>
      </c>
      <c r="E178" s="25" t="s">
        <v>237</v>
      </c>
      <c r="F178" s="25" t="s">
        <v>228</v>
      </c>
      <c r="G178" s="63">
        <v>414312</v>
      </c>
      <c r="H178" s="63">
        <v>9032209</v>
      </c>
      <c r="I178" s="25" t="s">
        <v>19</v>
      </c>
      <c r="J178" s="25" t="s">
        <v>19</v>
      </c>
      <c r="K178" s="25" t="s">
        <v>23</v>
      </c>
      <c r="L178" s="25" t="s">
        <v>19</v>
      </c>
      <c r="M178" s="25"/>
    </row>
    <row r="179" spans="1:13" ht="18.95" customHeight="1">
      <c r="A179" s="20">
        <v>177</v>
      </c>
      <c r="B179" s="29" t="s">
        <v>270</v>
      </c>
      <c r="C179" s="25" t="s">
        <v>19</v>
      </c>
      <c r="D179" s="25" t="s">
        <v>245</v>
      </c>
      <c r="E179" s="25" t="s">
        <v>237</v>
      </c>
      <c r="F179" s="25" t="s">
        <v>228</v>
      </c>
      <c r="G179" s="63">
        <v>413855.41702667787</v>
      </c>
      <c r="H179" s="63">
        <v>9025234.1194992978</v>
      </c>
      <c r="I179" s="25">
        <v>98</v>
      </c>
      <c r="J179" s="25" t="s">
        <v>19</v>
      </c>
      <c r="K179" s="25" t="s">
        <v>29</v>
      </c>
      <c r="L179" s="25" t="s">
        <v>19</v>
      </c>
      <c r="M179" s="25"/>
    </row>
    <row r="180" spans="1:13" ht="18.95" customHeight="1">
      <c r="A180" s="20">
        <v>178</v>
      </c>
      <c r="B180" s="29" t="s">
        <v>271</v>
      </c>
      <c r="C180" s="25">
        <v>2012</v>
      </c>
      <c r="D180" s="25" t="s">
        <v>272</v>
      </c>
      <c r="E180" s="25" t="s">
        <v>273</v>
      </c>
      <c r="F180" s="25" t="s">
        <v>228</v>
      </c>
      <c r="G180" s="63">
        <v>430984</v>
      </c>
      <c r="H180" s="63">
        <v>9030764</v>
      </c>
      <c r="I180" s="25">
        <v>100</v>
      </c>
      <c r="J180" s="26">
        <v>15</v>
      </c>
      <c r="K180" s="25" t="s">
        <v>23</v>
      </c>
      <c r="L180" s="25" t="s">
        <v>19</v>
      </c>
      <c r="M180" s="25"/>
    </row>
    <row r="181" spans="1:13" ht="18.95" customHeight="1">
      <c r="A181" s="20">
        <v>179</v>
      </c>
      <c r="B181" s="29" t="s">
        <v>274</v>
      </c>
      <c r="C181" s="25" t="s">
        <v>19</v>
      </c>
      <c r="D181" s="25" t="s">
        <v>275</v>
      </c>
      <c r="E181" s="25" t="s">
        <v>261</v>
      </c>
      <c r="F181" s="25" t="s">
        <v>228</v>
      </c>
      <c r="G181" s="63">
        <v>423067</v>
      </c>
      <c r="H181" s="63">
        <v>9041137</v>
      </c>
      <c r="I181" s="25" t="s">
        <v>19</v>
      </c>
      <c r="J181" s="25" t="s">
        <v>19</v>
      </c>
      <c r="K181" s="25" t="s">
        <v>23</v>
      </c>
      <c r="L181" s="25" t="s">
        <v>19</v>
      </c>
      <c r="M181" s="25"/>
    </row>
    <row r="182" spans="1:13" ht="18.95" customHeight="1">
      <c r="A182" s="20">
        <v>180</v>
      </c>
      <c r="B182" s="29" t="s">
        <v>276</v>
      </c>
      <c r="C182" s="25" t="s">
        <v>19</v>
      </c>
      <c r="D182" s="25" t="s">
        <v>277</v>
      </c>
      <c r="E182" s="25" t="s">
        <v>278</v>
      </c>
      <c r="F182" s="25" t="s">
        <v>228</v>
      </c>
      <c r="G182" s="65">
        <v>0</v>
      </c>
      <c r="H182" s="65">
        <v>0</v>
      </c>
      <c r="I182" s="25" t="s">
        <v>19</v>
      </c>
      <c r="J182" s="25" t="s">
        <v>19</v>
      </c>
      <c r="K182" s="25" t="s">
        <v>219</v>
      </c>
      <c r="L182" s="25" t="s">
        <v>19</v>
      </c>
      <c r="M182" s="25"/>
    </row>
    <row r="183" spans="1:13" ht="18.95" customHeight="1">
      <c r="A183" s="20">
        <v>181</v>
      </c>
      <c r="B183" s="29" t="s">
        <v>279</v>
      </c>
      <c r="C183" s="25" t="s">
        <v>280</v>
      </c>
      <c r="D183" s="25" t="s">
        <v>281</v>
      </c>
      <c r="E183" s="25" t="s">
        <v>282</v>
      </c>
      <c r="F183" s="25" t="s">
        <v>283</v>
      </c>
      <c r="G183" s="63">
        <v>461113.05899916939</v>
      </c>
      <c r="H183" s="63">
        <v>9058841.7315513492</v>
      </c>
      <c r="I183" s="25">
        <v>22</v>
      </c>
      <c r="J183" s="43">
        <v>18</v>
      </c>
      <c r="K183" s="25" t="s">
        <v>23</v>
      </c>
      <c r="L183" s="25">
        <v>2009</v>
      </c>
      <c r="M183" s="25"/>
    </row>
    <row r="184" spans="1:13" ht="18.95" customHeight="1">
      <c r="A184" s="20">
        <v>182</v>
      </c>
      <c r="B184" s="29" t="s">
        <v>284</v>
      </c>
      <c r="C184" s="25" t="s">
        <v>280</v>
      </c>
      <c r="D184" s="25" t="s">
        <v>282</v>
      </c>
      <c r="E184" s="25" t="s">
        <v>282</v>
      </c>
      <c r="F184" s="25" t="s">
        <v>283</v>
      </c>
      <c r="G184" s="63">
        <v>458455.61270937719</v>
      </c>
      <c r="H184" s="63">
        <v>9056474.5339551773</v>
      </c>
      <c r="I184" s="25">
        <v>85</v>
      </c>
      <c r="J184" s="43">
        <v>15</v>
      </c>
      <c r="K184" s="25" t="s">
        <v>23</v>
      </c>
      <c r="L184" s="25">
        <v>2010</v>
      </c>
      <c r="M184" s="25"/>
    </row>
    <row r="185" spans="1:13" ht="18.95" customHeight="1">
      <c r="A185" s="20">
        <v>183</v>
      </c>
      <c r="B185" s="29" t="s">
        <v>285</v>
      </c>
      <c r="C185" s="25" t="s">
        <v>286</v>
      </c>
      <c r="D185" s="25" t="s">
        <v>282</v>
      </c>
      <c r="E185" s="25" t="s">
        <v>282</v>
      </c>
      <c r="F185" s="25" t="s">
        <v>283</v>
      </c>
      <c r="G185" s="63">
        <v>459006.3809267396</v>
      </c>
      <c r="H185" s="63">
        <v>9055952.994889304</v>
      </c>
      <c r="I185" s="25">
        <v>53.1</v>
      </c>
      <c r="J185" s="43">
        <v>12</v>
      </c>
      <c r="K185" s="25" t="s">
        <v>29</v>
      </c>
      <c r="L185" s="25" t="s">
        <v>287</v>
      </c>
      <c r="M185" s="25"/>
    </row>
    <row r="186" spans="1:13" ht="18.95" customHeight="1">
      <c r="A186" s="20">
        <v>184</v>
      </c>
      <c r="B186" s="29" t="s">
        <v>288</v>
      </c>
      <c r="C186" s="25" t="s">
        <v>289</v>
      </c>
      <c r="D186" s="25" t="s">
        <v>282</v>
      </c>
      <c r="E186" s="25" t="s">
        <v>282</v>
      </c>
      <c r="F186" s="25" t="s">
        <v>283</v>
      </c>
      <c r="G186" s="63">
        <v>461602.8735068629</v>
      </c>
      <c r="H186" s="63">
        <v>9058105.1328603216</v>
      </c>
      <c r="I186" s="25">
        <v>11.01</v>
      </c>
      <c r="J186" s="43">
        <v>18</v>
      </c>
      <c r="K186" s="25" t="s">
        <v>163</v>
      </c>
      <c r="L186" s="25">
        <v>2010</v>
      </c>
      <c r="M186" s="25"/>
    </row>
    <row r="187" spans="1:13" ht="18.95" customHeight="1">
      <c r="A187" s="20">
        <v>185</v>
      </c>
      <c r="B187" s="29" t="s">
        <v>290</v>
      </c>
      <c r="C187" s="25" t="s">
        <v>291</v>
      </c>
      <c r="D187" s="25" t="s">
        <v>282</v>
      </c>
      <c r="E187" s="25" t="s">
        <v>282</v>
      </c>
      <c r="F187" s="25" t="s">
        <v>283</v>
      </c>
      <c r="G187" s="63">
        <v>461573.71759434213</v>
      </c>
      <c r="H187" s="63">
        <v>9056538.8890887778</v>
      </c>
      <c r="I187" s="25">
        <v>7.5</v>
      </c>
      <c r="J187" s="43">
        <v>10</v>
      </c>
      <c r="K187" s="25" t="s">
        <v>23</v>
      </c>
      <c r="L187" s="25">
        <v>2010</v>
      </c>
      <c r="M187" s="25"/>
    </row>
    <row r="188" spans="1:13" ht="18.95" customHeight="1">
      <c r="A188" s="20">
        <v>186</v>
      </c>
      <c r="B188" s="29" t="s">
        <v>292</v>
      </c>
      <c r="C188" s="25" t="s">
        <v>293</v>
      </c>
      <c r="D188" s="25" t="s">
        <v>281</v>
      </c>
      <c r="E188" s="25" t="s">
        <v>282</v>
      </c>
      <c r="F188" s="25" t="s">
        <v>283</v>
      </c>
      <c r="G188" s="63">
        <v>460989.84380746091</v>
      </c>
      <c r="H188" s="63">
        <v>9059855.0533213634</v>
      </c>
      <c r="I188" s="25">
        <v>26.61</v>
      </c>
      <c r="J188" s="43">
        <v>18</v>
      </c>
      <c r="K188" s="25" t="s">
        <v>23</v>
      </c>
      <c r="L188" s="25">
        <v>2010</v>
      </c>
      <c r="M188" s="25"/>
    </row>
    <row r="189" spans="1:13" ht="18.95" customHeight="1">
      <c r="A189" s="20">
        <v>187</v>
      </c>
      <c r="B189" s="29" t="s">
        <v>294</v>
      </c>
      <c r="C189" s="25" t="s">
        <v>280</v>
      </c>
      <c r="D189" s="25" t="s">
        <v>282</v>
      </c>
      <c r="E189" s="25" t="s">
        <v>282</v>
      </c>
      <c r="F189" s="25" t="s">
        <v>283</v>
      </c>
      <c r="G189" s="63">
        <v>458486.0629238853</v>
      </c>
      <c r="H189" s="63">
        <v>9056597.4047354124</v>
      </c>
      <c r="I189" s="25" t="s">
        <v>19</v>
      </c>
      <c r="J189" s="43">
        <v>15</v>
      </c>
      <c r="K189" s="25" t="s">
        <v>23</v>
      </c>
      <c r="L189" s="25">
        <v>2010</v>
      </c>
      <c r="M189" s="25"/>
    </row>
    <row r="190" spans="1:13" ht="18.95" customHeight="1">
      <c r="A190" s="20">
        <v>188</v>
      </c>
      <c r="B190" s="29" t="s">
        <v>295</v>
      </c>
      <c r="C190" s="25" t="s">
        <v>93</v>
      </c>
      <c r="D190" s="25" t="s">
        <v>296</v>
      </c>
      <c r="E190" s="25" t="s">
        <v>296</v>
      </c>
      <c r="F190" s="25" t="s">
        <v>283</v>
      </c>
      <c r="G190" s="63">
        <v>465784.23193228251</v>
      </c>
      <c r="H190" s="63">
        <v>9066738.1973290518</v>
      </c>
      <c r="I190" s="25">
        <v>8.9</v>
      </c>
      <c r="J190" s="43">
        <v>15</v>
      </c>
      <c r="K190" s="25" t="s">
        <v>23</v>
      </c>
      <c r="L190" s="25">
        <v>2010</v>
      </c>
      <c r="M190" s="25"/>
    </row>
    <row r="191" spans="1:13" ht="18.95" customHeight="1">
      <c r="A191" s="20">
        <v>189</v>
      </c>
      <c r="B191" s="29" t="s">
        <v>297</v>
      </c>
      <c r="C191" s="25" t="s">
        <v>19</v>
      </c>
      <c r="D191" s="25" t="s">
        <v>281</v>
      </c>
      <c r="E191" s="25" t="s">
        <v>282</v>
      </c>
      <c r="F191" s="25" t="s">
        <v>283</v>
      </c>
      <c r="G191" s="63">
        <v>464105.46899999998</v>
      </c>
      <c r="H191" s="63">
        <v>9063174.4979999997</v>
      </c>
      <c r="I191" s="25">
        <v>29.92</v>
      </c>
      <c r="J191" s="43">
        <v>15</v>
      </c>
      <c r="K191" s="25" t="s">
        <v>23</v>
      </c>
      <c r="L191" s="25">
        <v>2010</v>
      </c>
      <c r="M191" s="25"/>
    </row>
    <row r="192" spans="1:13" ht="18.95" customHeight="1">
      <c r="A192" s="20">
        <v>190</v>
      </c>
      <c r="B192" s="29" t="s">
        <v>298</v>
      </c>
      <c r="C192" s="25" t="s">
        <v>286</v>
      </c>
      <c r="D192" s="25" t="s">
        <v>282</v>
      </c>
      <c r="E192" s="25" t="s">
        <v>282</v>
      </c>
      <c r="F192" s="25" t="s">
        <v>283</v>
      </c>
      <c r="G192" s="63">
        <v>459891.63081818231</v>
      </c>
      <c r="H192" s="63">
        <v>9057305.089491317</v>
      </c>
      <c r="I192" s="25">
        <v>29.8</v>
      </c>
      <c r="J192" s="43">
        <v>15</v>
      </c>
      <c r="K192" s="25" t="s">
        <v>23</v>
      </c>
      <c r="L192" s="25">
        <v>2010</v>
      </c>
      <c r="M192" s="25"/>
    </row>
    <row r="193" spans="1:13" ht="18.95" customHeight="1">
      <c r="A193" s="20">
        <v>191</v>
      </c>
      <c r="B193" s="29" t="s">
        <v>299</v>
      </c>
      <c r="C193" s="25" t="s">
        <v>286</v>
      </c>
      <c r="D193" s="25" t="s">
        <v>282</v>
      </c>
      <c r="E193" s="25" t="s">
        <v>282</v>
      </c>
      <c r="F193" s="25" t="s">
        <v>283</v>
      </c>
      <c r="G193" s="63">
        <v>462245.90707008733</v>
      </c>
      <c r="H193" s="63">
        <v>9056938.7234895546</v>
      </c>
      <c r="I193" s="25">
        <v>5</v>
      </c>
      <c r="J193" s="25">
        <v>12</v>
      </c>
      <c r="K193" s="25" t="s">
        <v>23</v>
      </c>
      <c r="L193" s="25">
        <v>2010</v>
      </c>
      <c r="M193" s="25"/>
    </row>
    <row r="194" spans="1:13" ht="18.95" customHeight="1">
      <c r="A194" s="20">
        <v>192</v>
      </c>
      <c r="B194" s="29" t="s">
        <v>300</v>
      </c>
      <c r="C194" s="25" t="s">
        <v>286</v>
      </c>
      <c r="D194" s="25" t="s">
        <v>282</v>
      </c>
      <c r="E194" s="25" t="s">
        <v>282</v>
      </c>
      <c r="F194" s="25" t="s">
        <v>283</v>
      </c>
      <c r="G194" s="63">
        <v>462385.43599999999</v>
      </c>
      <c r="H194" s="63">
        <v>9058044.4110000003</v>
      </c>
      <c r="I194" s="25">
        <v>8.2420000000000009</v>
      </c>
      <c r="J194" s="25">
        <v>6.2</v>
      </c>
      <c r="K194" s="25" t="s">
        <v>23</v>
      </c>
      <c r="L194" s="25">
        <v>2010</v>
      </c>
      <c r="M194" s="25"/>
    </row>
    <row r="195" spans="1:13" ht="18.95" customHeight="1">
      <c r="A195" s="20">
        <v>193</v>
      </c>
      <c r="B195" s="29" t="s">
        <v>301</v>
      </c>
      <c r="C195" s="25" t="s">
        <v>286</v>
      </c>
      <c r="D195" s="25" t="s">
        <v>296</v>
      </c>
      <c r="E195" s="25" t="s">
        <v>296</v>
      </c>
      <c r="F195" s="25" t="s">
        <v>283</v>
      </c>
      <c r="G195" s="63">
        <v>466885.01721897244</v>
      </c>
      <c r="H195" s="63">
        <v>9066739.0600273404</v>
      </c>
      <c r="I195" s="25">
        <v>10</v>
      </c>
      <c r="J195" s="25">
        <v>16</v>
      </c>
      <c r="K195" s="25" t="s">
        <v>23</v>
      </c>
      <c r="L195" s="25">
        <v>2010</v>
      </c>
      <c r="M195" s="25"/>
    </row>
    <row r="196" spans="1:13" ht="18.95" customHeight="1">
      <c r="A196" s="20">
        <v>194</v>
      </c>
      <c r="B196" s="29" t="s">
        <v>302</v>
      </c>
      <c r="C196" s="25" t="s">
        <v>303</v>
      </c>
      <c r="D196" s="25" t="s">
        <v>296</v>
      </c>
      <c r="E196" s="25" t="s">
        <v>296</v>
      </c>
      <c r="F196" s="25" t="s">
        <v>283</v>
      </c>
      <c r="G196" s="63">
        <v>467204</v>
      </c>
      <c r="H196" s="63">
        <v>9077673</v>
      </c>
      <c r="I196" s="25" t="s">
        <v>19</v>
      </c>
      <c r="J196" s="25">
        <v>15.14</v>
      </c>
      <c r="K196" s="25" t="s">
        <v>163</v>
      </c>
      <c r="L196" s="25">
        <v>2010</v>
      </c>
      <c r="M196" s="25"/>
    </row>
    <row r="197" spans="1:13" ht="18.95" customHeight="1">
      <c r="A197" s="20">
        <v>195</v>
      </c>
      <c r="B197" s="29" t="s">
        <v>304</v>
      </c>
      <c r="C197" s="25" t="s">
        <v>303</v>
      </c>
      <c r="D197" s="25" t="s">
        <v>296</v>
      </c>
      <c r="E197" s="25" t="s">
        <v>296</v>
      </c>
      <c r="F197" s="25" t="s">
        <v>283</v>
      </c>
      <c r="G197" s="63">
        <v>466919</v>
      </c>
      <c r="H197" s="63">
        <v>9077425</v>
      </c>
      <c r="I197" s="25" t="s">
        <v>19</v>
      </c>
      <c r="J197" s="25">
        <v>12.11</v>
      </c>
      <c r="K197" s="25" t="s">
        <v>23</v>
      </c>
      <c r="L197" s="25">
        <v>2010</v>
      </c>
      <c r="M197" s="25"/>
    </row>
    <row r="198" spans="1:13" ht="18.95" customHeight="1">
      <c r="A198" s="20">
        <v>196</v>
      </c>
      <c r="B198" s="29" t="s">
        <v>305</v>
      </c>
      <c r="C198" s="25" t="s">
        <v>306</v>
      </c>
      <c r="D198" s="25" t="s">
        <v>281</v>
      </c>
      <c r="E198" s="25" t="s">
        <v>282</v>
      </c>
      <c r="F198" s="25" t="s">
        <v>283</v>
      </c>
      <c r="G198" s="63">
        <v>464623.7084590965</v>
      </c>
      <c r="H198" s="63">
        <v>9065017.5008001737</v>
      </c>
      <c r="I198" s="25">
        <v>21.13</v>
      </c>
      <c r="J198" s="43">
        <v>18</v>
      </c>
      <c r="K198" s="25" t="s">
        <v>23</v>
      </c>
      <c r="L198" s="25">
        <v>2010</v>
      </c>
      <c r="M198" s="25"/>
    </row>
    <row r="199" spans="1:13" ht="18.95" customHeight="1">
      <c r="A199" s="20">
        <v>197</v>
      </c>
      <c r="B199" s="29" t="s">
        <v>307</v>
      </c>
      <c r="C199" s="25" t="s">
        <v>293</v>
      </c>
      <c r="D199" s="25" t="s">
        <v>282</v>
      </c>
      <c r="E199" s="25" t="s">
        <v>282</v>
      </c>
      <c r="F199" s="25" t="s">
        <v>283</v>
      </c>
      <c r="G199" s="63">
        <v>458791.82579486241</v>
      </c>
      <c r="H199" s="63">
        <v>9056536.281901354</v>
      </c>
      <c r="I199" s="25">
        <v>55</v>
      </c>
      <c r="J199" s="43">
        <v>15</v>
      </c>
      <c r="K199" s="25" t="s">
        <v>23</v>
      </c>
      <c r="L199" s="25">
        <v>2010</v>
      </c>
      <c r="M199" s="25"/>
    </row>
    <row r="200" spans="1:13" ht="18.95" customHeight="1">
      <c r="A200" s="20">
        <v>198</v>
      </c>
      <c r="B200" s="29" t="s">
        <v>308</v>
      </c>
      <c r="C200" s="25" t="s">
        <v>309</v>
      </c>
      <c r="D200" s="25" t="s">
        <v>282</v>
      </c>
      <c r="E200" s="25" t="s">
        <v>282</v>
      </c>
      <c r="F200" s="25" t="s">
        <v>283</v>
      </c>
      <c r="G200" s="63">
        <v>458916.21793482697</v>
      </c>
      <c r="H200" s="63">
        <v>9054355.9742562603</v>
      </c>
      <c r="I200" s="25">
        <v>48.02</v>
      </c>
      <c r="J200" s="43">
        <v>16</v>
      </c>
      <c r="K200" s="25" t="s">
        <v>23</v>
      </c>
      <c r="L200" s="25">
        <v>2010</v>
      </c>
      <c r="M200" s="25"/>
    </row>
    <row r="201" spans="1:13" ht="18.95" customHeight="1">
      <c r="A201" s="20">
        <v>199</v>
      </c>
      <c r="B201" s="29" t="s">
        <v>310</v>
      </c>
      <c r="C201" s="25" t="s">
        <v>311</v>
      </c>
      <c r="D201" s="25" t="s">
        <v>282</v>
      </c>
      <c r="E201" s="25" t="s">
        <v>282</v>
      </c>
      <c r="F201" s="25" t="s">
        <v>283</v>
      </c>
      <c r="G201" s="63">
        <v>457663.11492905626</v>
      </c>
      <c r="H201" s="63">
        <v>9054139.7689351197</v>
      </c>
      <c r="I201" s="25" t="s">
        <v>19</v>
      </c>
      <c r="J201" s="43">
        <v>16</v>
      </c>
      <c r="K201" s="25" t="s">
        <v>23</v>
      </c>
      <c r="L201" s="25" t="s">
        <v>312</v>
      </c>
      <c r="M201" s="25"/>
    </row>
    <row r="202" spans="1:13" ht="18.95" customHeight="1">
      <c r="A202" s="20">
        <v>200</v>
      </c>
      <c r="B202" s="29" t="s">
        <v>313</v>
      </c>
      <c r="C202" s="25" t="s">
        <v>303</v>
      </c>
      <c r="D202" s="25" t="s">
        <v>296</v>
      </c>
      <c r="E202" s="25" t="s">
        <v>296</v>
      </c>
      <c r="F202" s="25" t="s">
        <v>283</v>
      </c>
      <c r="G202" s="63">
        <v>466264</v>
      </c>
      <c r="H202" s="63">
        <v>9078106</v>
      </c>
      <c r="I202" s="25" t="s">
        <v>19</v>
      </c>
      <c r="J202" s="43">
        <v>12</v>
      </c>
      <c r="K202" s="25" t="s">
        <v>23</v>
      </c>
      <c r="L202" s="25" t="s">
        <v>314</v>
      </c>
      <c r="M202" s="25"/>
    </row>
    <row r="203" spans="1:13" ht="18.95" customHeight="1">
      <c r="A203" s="20">
        <v>201</v>
      </c>
      <c r="B203" s="29" t="s">
        <v>315</v>
      </c>
      <c r="C203" s="25" t="s">
        <v>303</v>
      </c>
      <c r="D203" s="25" t="s">
        <v>281</v>
      </c>
      <c r="E203" s="25" t="s">
        <v>282</v>
      </c>
      <c r="F203" s="25" t="s">
        <v>283</v>
      </c>
      <c r="G203" s="63">
        <v>464671</v>
      </c>
      <c r="H203" s="63">
        <v>9065329</v>
      </c>
      <c r="I203" s="25" t="s">
        <v>19</v>
      </c>
      <c r="J203" s="43">
        <v>16</v>
      </c>
      <c r="K203" s="25" t="s">
        <v>23</v>
      </c>
      <c r="L203" s="25" t="s">
        <v>316</v>
      </c>
      <c r="M203" s="25"/>
    </row>
    <row r="204" spans="1:13" ht="18.95" customHeight="1">
      <c r="A204" s="20">
        <v>202</v>
      </c>
      <c r="B204" s="29" t="s">
        <v>317</v>
      </c>
      <c r="C204" s="25" t="s">
        <v>293</v>
      </c>
      <c r="D204" s="25" t="s">
        <v>281</v>
      </c>
      <c r="E204" s="25" t="s">
        <v>282</v>
      </c>
      <c r="F204" s="25" t="s">
        <v>283</v>
      </c>
      <c r="G204" s="63">
        <v>461021.2309776459</v>
      </c>
      <c r="H204" s="63">
        <v>9058964.4881709181</v>
      </c>
      <c r="I204" s="25">
        <v>23.35</v>
      </c>
      <c r="J204" s="43">
        <v>16</v>
      </c>
      <c r="K204" s="25" t="s">
        <v>23</v>
      </c>
      <c r="L204" s="25" t="s">
        <v>58</v>
      </c>
      <c r="M204" s="25"/>
    </row>
    <row r="205" spans="1:13" ht="18.95" customHeight="1">
      <c r="A205" s="20">
        <v>203</v>
      </c>
      <c r="B205" s="29" t="s">
        <v>318</v>
      </c>
      <c r="C205" s="25" t="s">
        <v>293</v>
      </c>
      <c r="D205" s="25" t="s">
        <v>319</v>
      </c>
      <c r="E205" s="25" t="s">
        <v>296</v>
      </c>
      <c r="F205" s="25" t="s">
        <v>283</v>
      </c>
      <c r="G205" s="63">
        <v>462652.64980592055</v>
      </c>
      <c r="H205" s="63">
        <v>9081445.6197535191</v>
      </c>
      <c r="I205" s="25">
        <v>13.87</v>
      </c>
      <c r="J205" s="43">
        <v>18</v>
      </c>
      <c r="K205" s="25" t="s">
        <v>23</v>
      </c>
      <c r="L205" s="25" t="s">
        <v>58</v>
      </c>
      <c r="M205" s="25"/>
    </row>
    <row r="206" spans="1:13" ht="18.95" customHeight="1">
      <c r="A206" s="20">
        <v>204</v>
      </c>
      <c r="B206" s="29" t="s">
        <v>320</v>
      </c>
      <c r="C206" s="25" t="s">
        <v>286</v>
      </c>
      <c r="D206" s="25" t="s">
        <v>282</v>
      </c>
      <c r="E206" s="25" t="s">
        <v>282</v>
      </c>
      <c r="F206" s="25" t="s">
        <v>283</v>
      </c>
      <c r="G206" s="63">
        <v>461878.09792324901</v>
      </c>
      <c r="H206" s="63">
        <v>9058013.249912085</v>
      </c>
      <c r="I206" s="25">
        <v>8.6</v>
      </c>
      <c r="J206" s="43">
        <v>10</v>
      </c>
      <c r="K206" s="25" t="s">
        <v>29</v>
      </c>
      <c r="L206" s="25">
        <v>2011</v>
      </c>
      <c r="M206" s="25"/>
    </row>
    <row r="207" spans="1:13" ht="18.95" customHeight="1">
      <c r="A207" s="20">
        <v>205</v>
      </c>
      <c r="B207" s="29" t="s">
        <v>321</v>
      </c>
      <c r="C207" s="25" t="s">
        <v>286</v>
      </c>
      <c r="D207" s="25" t="s">
        <v>281</v>
      </c>
      <c r="E207" s="25" t="s">
        <v>282</v>
      </c>
      <c r="F207" s="25" t="s">
        <v>283</v>
      </c>
      <c r="G207" s="63">
        <v>461612</v>
      </c>
      <c r="H207" s="63">
        <v>9059433</v>
      </c>
      <c r="I207" s="25" t="s">
        <v>19</v>
      </c>
      <c r="J207" s="25">
        <v>12.5</v>
      </c>
      <c r="K207" s="25" t="s">
        <v>23</v>
      </c>
      <c r="L207" s="25">
        <v>2011</v>
      </c>
      <c r="M207" s="25"/>
    </row>
    <row r="208" spans="1:13" ht="18.95" customHeight="1">
      <c r="A208" s="20">
        <v>206</v>
      </c>
      <c r="B208" s="29" t="s">
        <v>322</v>
      </c>
      <c r="C208" s="25" t="s">
        <v>286</v>
      </c>
      <c r="D208" s="25" t="s">
        <v>281</v>
      </c>
      <c r="E208" s="25" t="s">
        <v>282</v>
      </c>
      <c r="F208" s="25" t="s">
        <v>283</v>
      </c>
      <c r="G208" s="63">
        <v>465845.50879369589</v>
      </c>
      <c r="H208" s="63">
        <v>9066584.6966298837</v>
      </c>
      <c r="I208" s="25">
        <v>8.82</v>
      </c>
      <c r="J208" s="43">
        <v>18</v>
      </c>
      <c r="K208" s="25" t="s">
        <v>23</v>
      </c>
      <c r="L208" s="25">
        <v>2011</v>
      </c>
      <c r="M208" s="25"/>
    </row>
    <row r="209" spans="1:13" ht="18.95" customHeight="1">
      <c r="A209" s="20">
        <v>207</v>
      </c>
      <c r="B209" s="29" t="s">
        <v>323</v>
      </c>
      <c r="C209" s="25" t="s">
        <v>303</v>
      </c>
      <c r="D209" s="25" t="s">
        <v>281</v>
      </c>
      <c r="E209" s="25" t="s">
        <v>282</v>
      </c>
      <c r="F209" s="25" t="s">
        <v>283</v>
      </c>
      <c r="G209" s="63">
        <v>462944.16971852083</v>
      </c>
      <c r="H209" s="63">
        <v>9062528.5710129067</v>
      </c>
      <c r="I209" s="25">
        <v>17.7</v>
      </c>
      <c r="J209" s="43">
        <v>10</v>
      </c>
      <c r="K209" s="25" t="s">
        <v>23</v>
      </c>
      <c r="L209" s="25">
        <v>2011</v>
      </c>
      <c r="M209" s="25"/>
    </row>
    <row r="210" spans="1:13" ht="18.95" customHeight="1">
      <c r="A210" s="20">
        <v>208</v>
      </c>
      <c r="B210" s="29" t="s">
        <v>324</v>
      </c>
      <c r="C210" s="25" t="s">
        <v>306</v>
      </c>
      <c r="D210" s="25" t="s">
        <v>281</v>
      </c>
      <c r="E210" s="25" t="s">
        <v>282</v>
      </c>
      <c r="F210" s="25" t="s">
        <v>283</v>
      </c>
      <c r="G210" s="63">
        <v>465692.96593316772</v>
      </c>
      <c r="H210" s="63">
        <v>9066154.6364383493</v>
      </c>
      <c r="I210" s="25">
        <v>11.04</v>
      </c>
      <c r="J210" s="43">
        <v>12</v>
      </c>
      <c r="K210" s="25" t="s">
        <v>23</v>
      </c>
      <c r="L210" s="25">
        <v>2011</v>
      </c>
      <c r="M210" s="25"/>
    </row>
    <row r="211" spans="1:13" ht="18.95" customHeight="1">
      <c r="A211" s="20">
        <v>209</v>
      </c>
      <c r="B211" s="29" t="s">
        <v>325</v>
      </c>
      <c r="C211" s="25" t="s">
        <v>326</v>
      </c>
      <c r="D211" s="25" t="s">
        <v>281</v>
      </c>
      <c r="E211" s="25" t="s">
        <v>282</v>
      </c>
      <c r="F211" s="25" t="s">
        <v>283</v>
      </c>
      <c r="G211" s="63">
        <v>460806.46466368536</v>
      </c>
      <c r="H211" s="63">
        <v>9059793.4648812115</v>
      </c>
      <c r="I211" s="25">
        <v>29.92</v>
      </c>
      <c r="J211" s="43">
        <v>15</v>
      </c>
      <c r="K211" s="25" t="s">
        <v>23</v>
      </c>
      <c r="L211" s="25">
        <v>2011</v>
      </c>
      <c r="M211" s="25"/>
    </row>
    <row r="212" spans="1:13" ht="18.95" customHeight="1">
      <c r="A212" s="20">
        <v>210</v>
      </c>
      <c r="B212" s="29" t="s">
        <v>327</v>
      </c>
      <c r="C212" s="25" t="s">
        <v>326</v>
      </c>
      <c r="D212" s="25" t="s">
        <v>281</v>
      </c>
      <c r="E212" s="25" t="s">
        <v>282</v>
      </c>
      <c r="F212" s="25" t="s">
        <v>283</v>
      </c>
      <c r="G212" s="63">
        <v>461570.58462971321</v>
      </c>
      <c r="H212" s="63">
        <v>9060009.1312471293</v>
      </c>
      <c r="I212" s="25">
        <v>32.57</v>
      </c>
      <c r="J212" s="43">
        <v>15</v>
      </c>
      <c r="K212" s="25" t="s">
        <v>23</v>
      </c>
      <c r="L212" s="25">
        <v>2011</v>
      </c>
      <c r="M212" s="25"/>
    </row>
    <row r="213" spans="1:13" ht="18.95" customHeight="1">
      <c r="A213" s="20">
        <v>211</v>
      </c>
      <c r="B213" s="29" t="s">
        <v>328</v>
      </c>
      <c r="C213" s="25" t="s">
        <v>326</v>
      </c>
      <c r="D213" s="25" t="s">
        <v>281</v>
      </c>
      <c r="E213" s="25" t="s">
        <v>282</v>
      </c>
      <c r="F213" s="25" t="s">
        <v>283</v>
      </c>
      <c r="G213" s="63">
        <v>461295.26314940176</v>
      </c>
      <c r="H213" s="63">
        <v>9060193.142939223</v>
      </c>
      <c r="I213" s="25">
        <v>33.17</v>
      </c>
      <c r="J213" s="43">
        <v>12</v>
      </c>
      <c r="K213" s="25" t="s">
        <v>23</v>
      </c>
      <c r="L213" s="25">
        <v>2011</v>
      </c>
      <c r="M213" s="25"/>
    </row>
    <row r="214" spans="1:13" ht="18.95" customHeight="1">
      <c r="A214" s="20">
        <v>212</v>
      </c>
      <c r="B214" s="29" t="s">
        <v>329</v>
      </c>
      <c r="C214" s="25" t="s">
        <v>330</v>
      </c>
      <c r="D214" s="25" t="s">
        <v>282</v>
      </c>
      <c r="E214" s="25" t="s">
        <v>282</v>
      </c>
      <c r="F214" s="25" t="s">
        <v>283</v>
      </c>
      <c r="G214" s="63">
        <v>460624.44862196111</v>
      </c>
      <c r="H214" s="63">
        <v>9058257.7896408532</v>
      </c>
      <c r="I214" s="25">
        <v>44.3</v>
      </c>
      <c r="J214" s="43">
        <v>15</v>
      </c>
      <c r="K214" s="25" t="s">
        <v>23</v>
      </c>
      <c r="L214" s="25">
        <v>2011</v>
      </c>
      <c r="M214" s="25"/>
    </row>
    <row r="215" spans="1:13" ht="18.95" customHeight="1">
      <c r="A215" s="20">
        <v>213</v>
      </c>
      <c r="B215" s="29" t="s">
        <v>331</v>
      </c>
      <c r="C215" s="25" t="s">
        <v>93</v>
      </c>
      <c r="D215" s="25" t="s">
        <v>296</v>
      </c>
      <c r="E215" s="25" t="s">
        <v>296</v>
      </c>
      <c r="F215" s="25" t="s">
        <v>283</v>
      </c>
      <c r="G215" s="63">
        <v>465989.35796974954</v>
      </c>
      <c r="H215" s="63">
        <v>9078070.2793680653</v>
      </c>
      <c r="I215" s="25">
        <v>5.85</v>
      </c>
      <c r="J215" s="43">
        <v>12</v>
      </c>
      <c r="K215" s="25" t="s">
        <v>23</v>
      </c>
      <c r="L215" s="25">
        <v>2011</v>
      </c>
      <c r="M215" s="25"/>
    </row>
    <row r="216" spans="1:13" ht="18.95" customHeight="1">
      <c r="A216" s="20">
        <v>214</v>
      </c>
      <c r="B216" s="29" t="s">
        <v>332</v>
      </c>
      <c r="C216" s="25" t="s">
        <v>286</v>
      </c>
      <c r="D216" s="25" t="s">
        <v>282</v>
      </c>
      <c r="E216" s="25" t="s">
        <v>282</v>
      </c>
      <c r="F216" s="25" t="s">
        <v>283</v>
      </c>
      <c r="G216" s="63">
        <v>459159.61428813043</v>
      </c>
      <c r="H216" s="63">
        <v>9055553.9093998391</v>
      </c>
      <c r="I216" s="25">
        <v>29.4</v>
      </c>
      <c r="J216" s="43">
        <v>15</v>
      </c>
      <c r="K216" s="25" t="s">
        <v>23</v>
      </c>
      <c r="L216" s="25" t="s">
        <v>333</v>
      </c>
      <c r="M216" s="25"/>
    </row>
    <row r="217" spans="1:13" ht="18.95" customHeight="1">
      <c r="A217" s="20">
        <v>215</v>
      </c>
      <c r="B217" s="29" t="s">
        <v>334</v>
      </c>
      <c r="C217" s="25" t="s">
        <v>280</v>
      </c>
      <c r="D217" s="25" t="s">
        <v>296</v>
      </c>
      <c r="E217" s="25" t="s">
        <v>296</v>
      </c>
      <c r="F217" s="25" t="s">
        <v>283</v>
      </c>
      <c r="G217" s="63">
        <v>465692.18100010522</v>
      </c>
      <c r="H217" s="63">
        <v>9067137.3525181003</v>
      </c>
      <c r="I217" s="25">
        <v>28.07</v>
      </c>
      <c r="J217" s="43">
        <v>3.0241935483870983</v>
      </c>
      <c r="K217" s="25" t="s">
        <v>23</v>
      </c>
      <c r="L217" s="25" t="s">
        <v>333</v>
      </c>
      <c r="M217" s="25"/>
    </row>
    <row r="218" spans="1:13" ht="18.95" customHeight="1">
      <c r="A218" s="20">
        <v>216</v>
      </c>
      <c r="B218" s="29" t="s">
        <v>335</v>
      </c>
      <c r="C218" s="25" t="s">
        <v>286</v>
      </c>
      <c r="D218" s="25" t="s">
        <v>282</v>
      </c>
      <c r="E218" s="25" t="s">
        <v>282</v>
      </c>
      <c r="F218" s="25" t="s">
        <v>283</v>
      </c>
      <c r="G218" s="63">
        <v>462000.82181650179</v>
      </c>
      <c r="H218" s="63">
        <v>9057521.997646004</v>
      </c>
      <c r="I218" s="25">
        <v>7.05</v>
      </c>
      <c r="J218" s="43">
        <v>10</v>
      </c>
      <c r="K218" s="25" t="s">
        <v>23</v>
      </c>
      <c r="L218" s="25">
        <v>2012</v>
      </c>
      <c r="M218" s="25"/>
    </row>
    <row r="219" spans="1:13" ht="18.95" customHeight="1">
      <c r="A219" s="20">
        <v>217</v>
      </c>
      <c r="B219" s="29" t="s">
        <v>336</v>
      </c>
      <c r="C219" s="25">
        <v>2010</v>
      </c>
      <c r="D219" s="25" t="s">
        <v>282</v>
      </c>
      <c r="E219" s="25" t="s">
        <v>282</v>
      </c>
      <c r="F219" s="25" t="s">
        <v>283</v>
      </c>
      <c r="G219" s="63">
        <v>462385.43599999999</v>
      </c>
      <c r="H219" s="63">
        <v>9058044.4110000003</v>
      </c>
      <c r="I219" s="25" t="s">
        <v>19</v>
      </c>
      <c r="J219" s="43">
        <v>10</v>
      </c>
      <c r="K219" s="25" t="s">
        <v>23</v>
      </c>
      <c r="L219" s="25">
        <v>2012</v>
      </c>
      <c r="M219" s="25"/>
    </row>
    <row r="220" spans="1:13" ht="18.95" customHeight="1">
      <c r="A220" s="20">
        <v>218</v>
      </c>
      <c r="B220" s="29" t="s">
        <v>337</v>
      </c>
      <c r="C220" s="25">
        <v>2010</v>
      </c>
      <c r="D220" s="25" t="s">
        <v>281</v>
      </c>
      <c r="E220" s="25" t="s">
        <v>282</v>
      </c>
      <c r="F220" s="25" t="s">
        <v>283</v>
      </c>
      <c r="G220" s="63">
        <v>461724.41338352248</v>
      </c>
      <c r="H220" s="63">
        <v>9058934.4157096166</v>
      </c>
      <c r="I220" s="25">
        <v>13.6</v>
      </c>
      <c r="J220" s="43">
        <v>15</v>
      </c>
      <c r="K220" s="25" t="s">
        <v>23</v>
      </c>
      <c r="L220" s="25">
        <v>2012</v>
      </c>
      <c r="M220" s="25"/>
    </row>
    <row r="221" spans="1:13" ht="18.95" customHeight="1">
      <c r="A221" s="20">
        <v>219</v>
      </c>
      <c r="B221" s="29" t="s">
        <v>338</v>
      </c>
      <c r="C221" s="25">
        <v>2010</v>
      </c>
      <c r="D221" s="25" t="s">
        <v>281</v>
      </c>
      <c r="E221" s="25" t="s">
        <v>282</v>
      </c>
      <c r="F221" s="25" t="s">
        <v>283</v>
      </c>
      <c r="G221" s="63">
        <v>462397.26648489811</v>
      </c>
      <c r="H221" s="63">
        <v>9058627.9140054584</v>
      </c>
      <c r="I221" s="25">
        <v>6.8</v>
      </c>
      <c r="J221" s="43">
        <v>15</v>
      </c>
      <c r="K221" s="25" t="s">
        <v>23</v>
      </c>
      <c r="L221" s="25">
        <v>2012</v>
      </c>
      <c r="M221" s="25"/>
    </row>
    <row r="222" spans="1:13" ht="18.95" customHeight="1">
      <c r="A222" s="20">
        <v>220</v>
      </c>
      <c r="B222" s="29" t="s">
        <v>339</v>
      </c>
      <c r="C222" s="25">
        <v>2011</v>
      </c>
      <c r="D222" s="25" t="s">
        <v>281</v>
      </c>
      <c r="E222" s="25" t="s">
        <v>282</v>
      </c>
      <c r="F222" s="25" t="s">
        <v>283</v>
      </c>
      <c r="G222" s="63">
        <v>461632.25515426334</v>
      </c>
      <c r="H222" s="63">
        <v>9059425.694683414</v>
      </c>
      <c r="I222" s="25">
        <v>15.21</v>
      </c>
      <c r="J222" s="43">
        <v>12</v>
      </c>
      <c r="K222" s="25" t="s">
        <v>23</v>
      </c>
      <c r="L222" s="25">
        <v>2012</v>
      </c>
      <c r="M222" s="25"/>
    </row>
    <row r="223" spans="1:13" ht="18.95" customHeight="1">
      <c r="A223" s="20">
        <v>221</v>
      </c>
      <c r="B223" s="29" t="s">
        <v>340</v>
      </c>
      <c r="C223" s="25">
        <v>2011</v>
      </c>
      <c r="D223" s="25" t="s">
        <v>281</v>
      </c>
      <c r="E223" s="25" t="s">
        <v>282</v>
      </c>
      <c r="F223" s="25" t="s">
        <v>283</v>
      </c>
      <c r="G223" s="63">
        <v>462421</v>
      </c>
      <c r="H223" s="63">
        <v>9059418</v>
      </c>
      <c r="I223" s="25" t="s">
        <v>19</v>
      </c>
      <c r="J223" s="43">
        <v>18</v>
      </c>
      <c r="K223" s="25" t="s">
        <v>23</v>
      </c>
      <c r="L223" s="25">
        <v>2012</v>
      </c>
      <c r="M223" s="25"/>
    </row>
    <row r="224" spans="1:13" ht="18.95" customHeight="1">
      <c r="A224" s="20">
        <v>222</v>
      </c>
      <c r="B224" s="29" t="s">
        <v>341</v>
      </c>
      <c r="C224" s="25" t="s">
        <v>303</v>
      </c>
      <c r="D224" s="25" t="s">
        <v>282</v>
      </c>
      <c r="E224" s="25" t="s">
        <v>282</v>
      </c>
      <c r="F224" s="25" t="s">
        <v>283</v>
      </c>
      <c r="G224" s="63">
        <v>460808.10362972075</v>
      </c>
      <c r="H224" s="63">
        <v>9058012.2778807394</v>
      </c>
      <c r="I224" s="25">
        <v>17.579999999999998</v>
      </c>
      <c r="J224" s="43">
        <v>15</v>
      </c>
      <c r="K224" s="25" t="s">
        <v>23</v>
      </c>
      <c r="L224" s="25">
        <v>2013</v>
      </c>
      <c r="M224" s="25"/>
    </row>
    <row r="225" spans="1:13" ht="18.95" customHeight="1">
      <c r="A225" s="20">
        <v>223</v>
      </c>
      <c r="B225" s="29" t="s">
        <v>342</v>
      </c>
      <c r="C225" s="25" t="s">
        <v>303</v>
      </c>
      <c r="D225" s="25" t="s">
        <v>296</v>
      </c>
      <c r="E225" s="25" t="s">
        <v>296</v>
      </c>
      <c r="F225" s="25" t="s">
        <v>283</v>
      </c>
      <c r="G225" s="63">
        <v>466220</v>
      </c>
      <c r="H225" s="63">
        <v>9067201</v>
      </c>
      <c r="I225" s="25" t="s">
        <v>19</v>
      </c>
      <c r="J225" s="25">
        <v>15.14</v>
      </c>
      <c r="K225" s="25" t="s">
        <v>23</v>
      </c>
      <c r="L225" s="25">
        <v>2013</v>
      </c>
      <c r="M225" s="25"/>
    </row>
    <row r="226" spans="1:13" ht="18.95" customHeight="1">
      <c r="A226" s="20">
        <v>224</v>
      </c>
      <c r="B226" s="29" t="s">
        <v>343</v>
      </c>
      <c r="C226" s="25" t="s">
        <v>293</v>
      </c>
      <c r="D226" s="25" t="s">
        <v>281</v>
      </c>
      <c r="E226" s="25" t="s">
        <v>282</v>
      </c>
      <c r="F226" s="25" t="s">
        <v>283</v>
      </c>
      <c r="G226" s="63">
        <v>461265.4715746693</v>
      </c>
      <c r="H226" s="63">
        <v>9059333.2325197272</v>
      </c>
      <c r="I226" s="25">
        <v>21.19</v>
      </c>
      <c r="J226" s="43">
        <v>16</v>
      </c>
      <c r="K226" s="25" t="s">
        <v>23</v>
      </c>
      <c r="L226" s="25">
        <v>2011</v>
      </c>
      <c r="M226" s="25"/>
    </row>
    <row r="227" spans="1:13" ht="18.95" customHeight="1">
      <c r="A227" s="20">
        <v>225</v>
      </c>
      <c r="B227" s="29" t="s">
        <v>344</v>
      </c>
      <c r="C227" s="25">
        <v>2002</v>
      </c>
      <c r="D227" s="25" t="s">
        <v>296</v>
      </c>
      <c r="E227" s="25" t="s">
        <v>296</v>
      </c>
      <c r="F227" s="25" t="s">
        <v>283</v>
      </c>
      <c r="G227" s="63">
        <v>465530.16330415249</v>
      </c>
      <c r="H227" s="63">
        <v>9078591.9833809566</v>
      </c>
      <c r="I227" s="25">
        <v>5</v>
      </c>
      <c r="J227" s="43">
        <v>20</v>
      </c>
      <c r="K227" s="25" t="s">
        <v>23</v>
      </c>
      <c r="L227" s="25">
        <v>2013</v>
      </c>
      <c r="M227" s="25"/>
    </row>
    <row r="228" spans="1:13" ht="18.95" customHeight="1">
      <c r="A228" s="20">
        <v>226</v>
      </c>
      <c r="B228" s="29" t="s">
        <v>345</v>
      </c>
      <c r="C228" s="25">
        <v>2006</v>
      </c>
      <c r="D228" s="25" t="s">
        <v>296</v>
      </c>
      <c r="E228" s="25" t="s">
        <v>296</v>
      </c>
      <c r="F228" s="25" t="s">
        <v>283</v>
      </c>
      <c r="G228" s="63">
        <v>467337.65637184313</v>
      </c>
      <c r="H228" s="63">
        <v>9074693.2439561114</v>
      </c>
      <c r="I228" s="25" t="s">
        <v>19</v>
      </c>
      <c r="J228" s="25">
        <v>20.46</v>
      </c>
      <c r="K228" s="25" t="s">
        <v>23</v>
      </c>
      <c r="L228" s="25">
        <v>2013</v>
      </c>
      <c r="M228" s="25"/>
    </row>
    <row r="229" spans="1:13" ht="18.95" customHeight="1">
      <c r="A229" s="20">
        <v>227</v>
      </c>
      <c r="B229" s="29" t="s">
        <v>346</v>
      </c>
      <c r="C229" s="25">
        <v>2008</v>
      </c>
      <c r="D229" s="25" t="s">
        <v>282</v>
      </c>
      <c r="E229" s="25" t="s">
        <v>282</v>
      </c>
      <c r="F229" s="25" t="s">
        <v>283</v>
      </c>
      <c r="G229" s="63">
        <v>458213.50082376815</v>
      </c>
      <c r="H229" s="63">
        <v>9053986.763749063</v>
      </c>
      <c r="I229" s="25" t="s">
        <v>19</v>
      </c>
      <c r="J229" s="43">
        <v>18</v>
      </c>
      <c r="K229" s="25" t="s">
        <v>23</v>
      </c>
      <c r="L229" s="25">
        <v>2013</v>
      </c>
      <c r="M229" s="25"/>
    </row>
    <row r="230" spans="1:13" ht="18.95" customHeight="1">
      <c r="A230" s="20">
        <v>228</v>
      </c>
      <c r="B230" s="29" t="s">
        <v>347</v>
      </c>
      <c r="C230" s="25">
        <v>2010</v>
      </c>
      <c r="D230" s="25" t="s">
        <v>281</v>
      </c>
      <c r="E230" s="25" t="s">
        <v>282</v>
      </c>
      <c r="F230" s="25" t="s">
        <v>283</v>
      </c>
      <c r="G230" s="63">
        <v>462305.11658987455</v>
      </c>
      <c r="H230" s="63">
        <v>9059119.194167383</v>
      </c>
      <c r="I230" s="25">
        <v>7</v>
      </c>
      <c r="J230" s="43">
        <v>15</v>
      </c>
      <c r="K230" s="25" t="s">
        <v>23</v>
      </c>
      <c r="L230" s="25">
        <v>2013</v>
      </c>
      <c r="M230" s="25"/>
    </row>
    <row r="231" spans="1:13" ht="18.95" customHeight="1">
      <c r="A231" s="20">
        <v>229</v>
      </c>
      <c r="B231" s="29" t="s">
        <v>348</v>
      </c>
      <c r="C231" s="25">
        <v>2010</v>
      </c>
      <c r="D231" s="25" t="s">
        <v>296</v>
      </c>
      <c r="E231" s="25" t="s">
        <v>296</v>
      </c>
      <c r="F231" s="25" t="s">
        <v>283</v>
      </c>
      <c r="G231" s="63">
        <v>468087</v>
      </c>
      <c r="H231" s="63">
        <v>9071379</v>
      </c>
      <c r="I231" s="25" t="s">
        <v>19</v>
      </c>
      <c r="J231" s="43">
        <v>18</v>
      </c>
      <c r="K231" s="25" t="s">
        <v>23</v>
      </c>
      <c r="L231" s="25">
        <v>2013</v>
      </c>
      <c r="M231" s="25"/>
    </row>
    <row r="232" spans="1:13" ht="18.95" customHeight="1">
      <c r="A232" s="20">
        <v>230</v>
      </c>
      <c r="B232" s="29" t="s">
        <v>349</v>
      </c>
      <c r="C232" s="25" t="s">
        <v>350</v>
      </c>
      <c r="D232" s="25" t="s">
        <v>281</v>
      </c>
      <c r="E232" s="25" t="s">
        <v>282</v>
      </c>
      <c r="F232" s="25" t="s">
        <v>283</v>
      </c>
      <c r="G232" s="63">
        <v>462183.2101796146</v>
      </c>
      <c r="H232" s="63">
        <v>9058689.1446550582</v>
      </c>
      <c r="I232" s="25">
        <v>9.15</v>
      </c>
      <c r="J232" s="43">
        <v>18</v>
      </c>
      <c r="K232" s="25" t="s">
        <v>23</v>
      </c>
      <c r="L232" s="25">
        <v>2014</v>
      </c>
      <c r="M232" s="25"/>
    </row>
    <row r="233" spans="1:13" ht="18.95" customHeight="1">
      <c r="A233" s="20">
        <v>231</v>
      </c>
      <c r="B233" s="29" t="s">
        <v>351</v>
      </c>
      <c r="C233" s="25" t="s">
        <v>286</v>
      </c>
      <c r="D233" s="25" t="s">
        <v>282</v>
      </c>
      <c r="E233" s="25" t="s">
        <v>282</v>
      </c>
      <c r="F233" s="25" t="s">
        <v>283</v>
      </c>
      <c r="G233" s="63">
        <v>460075.86336468888</v>
      </c>
      <c r="H233" s="63">
        <v>9056445.3773248345</v>
      </c>
      <c r="I233" s="25">
        <v>19.8</v>
      </c>
      <c r="J233" s="43">
        <v>15</v>
      </c>
      <c r="K233" s="25" t="s">
        <v>23</v>
      </c>
      <c r="L233" s="25">
        <v>2014</v>
      </c>
      <c r="M233" s="25"/>
    </row>
    <row r="234" spans="1:13" ht="18.95" customHeight="1">
      <c r="A234" s="20">
        <v>232</v>
      </c>
      <c r="B234" s="29" t="s">
        <v>352</v>
      </c>
      <c r="C234" s="25">
        <v>2013</v>
      </c>
      <c r="D234" s="25" t="s">
        <v>282</v>
      </c>
      <c r="E234" s="25" t="s">
        <v>282</v>
      </c>
      <c r="F234" s="25" t="s">
        <v>283</v>
      </c>
      <c r="G234" s="63">
        <v>462184.00144672935</v>
      </c>
      <c r="H234" s="63">
        <v>9057798.5520248339</v>
      </c>
      <c r="I234" s="25">
        <v>5.67</v>
      </c>
      <c r="J234" s="43">
        <v>15</v>
      </c>
      <c r="K234" s="25" t="s">
        <v>23</v>
      </c>
      <c r="L234" s="25">
        <v>2014</v>
      </c>
      <c r="M234" s="25"/>
    </row>
    <row r="235" spans="1:13" ht="18.95" customHeight="1">
      <c r="A235" s="20">
        <v>233</v>
      </c>
      <c r="B235" s="29" t="s">
        <v>353</v>
      </c>
      <c r="C235" s="25" t="s">
        <v>286</v>
      </c>
      <c r="D235" s="25" t="s">
        <v>282</v>
      </c>
      <c r="E235" s="25" t="s">
        <v>282</v>
      </c>
      <c r="F235" s="25" t="s">
        <v>283</v>
      </c>
      <c r="G235" s="63">
        <v>462665</v>
      </c>
      <c r="H235" s="63">
        <v>9058063</v>
      </c>
      <c r="I235" s="25" t="s">
        <v>19</v>
      </c>
      <c r="J235" s="25">
        <v>21.3</v>
      </c>
      <c r="K235" s="25" t="s">
        <v>23</v>
      </c>
      <c r="L235" s="25">
        <v>2014</v>
      </c>
      <c r="M235" s="25"/>
    </row>
    <row r="236" spans="1:13" ht="18.95" customHeight="1">
      <c r="A236" s="20">
        <v>234</v>
      </c>
      <c r="B236" s="29" t="s">
        <v>354</v>
      </c>
      <c r="C236" s="25" t="s">
        <v>303</v>
      </c>
      <c r="D236" s="25" t="s">
        <v>282</v>
      </c>
      <c r="E236" s="25" t="s">
        <v>282</v>
      </c>
      <c r="F236" s="25" t="s">
        <v>283</v>
      </c>
      <c r="G236" s="63">
        <v>460822</v>
      </c>
      <c r="H236" s="63">
        <v>9058212</v>
      </c>
      <c r="I236" s="25" t="s">
        <v>19</v>
      </c>
      <c r="J236" s="25">
        <v>9.31</v>
      </c>
      <c r="K236" s="25" t="s">
        <v>23</v>
      </c>
      <c r="L236" s="25">
        <v>2014</v>
      </c>
      <c r="M236" s="25"/>
    </row>
    <row r="237" spans="1:13" ht="18.95" customHeight="1">
      <c r="A237" s="20">
        <v>235</v>
      </c>
      <c r="B237" s="29" t="s">
        <v>355</v>
      </c>
      <c r="C237" s="25" t="s">
        <v>293</v>
      </c>
      <c r="D237" s="25" t="s">
        <v>281</v>
      </c>
      <c r="E237" s="25" t="s">
        <v>282</v>
      </c>
      <c r="F237" s="25" t="s">
        <v>283</v>
      </c>
      <c r="G237" s="63">
        <v>462519.74242741364</v>
      </c>
      <c r="H237" s="63">
        <v>9058413.0512782037</v>
      </c>
      <c r="I237" s="25">
        <v>4.7</v>
      </c>
      <c r="J237" s="43">
        <v>15</v>
      </c>
      <c r="K237" s="25" t="s">
        <v>23</v>
      </c>
      <c r="L237" s="25">
        <v>2014</v>
      </c>
      <c r="M237" s="25"/>
    </row>
    <row r="238" spans="1:13" ht="18.95" customHeight="1">
      <c r="A238" s="20">
        <v>236</v>
      </c>
      <c r="B238" s="29" t="s">
        <v>356</v>
      </c>
      <c r="C238" s="25">
        <v>2007</v>
      </c>
      <c r="D238" s="25" t="s">
        <v>282</v>
      </c>
      <c r="E238" s="25" t="s">
        <v>282</v>
      </c>
      <c r="F238" s="25" t="s">
        <v>283</v>
      </c>
      <c r="G238" s="63">
        <v>460823</v>
      </c>
      <c r="H238" s="63">
        <v>9058649</v>
      </c>
      <c r="I238" s="25" t="s">
        <v>19</v>
      </c>
      <c r="J238" s="43">
        <v>16</v>
      </c>
      <c r="K238" s="25" t="s">
        <v>23</v>
      </c>
      <c r="L238" s="25">
        <v>2014</v>
      </c>
      <c r="M238" s="25"/>
    </row>
    <row r="239" spans="1:13" ht="18.95" customHeight="1">
      <c r="A239" s="20">
        <v>237</v>
      </c>
      <c r="B239" s="29" t="s">
        <v>357</v>
      </c>
      <c r="C239" s="25">
        <v>2013</v>
      </c>
      <c r="D239" s="25" t="s">
        <v>282</v>
      </c>
      <c r="E239" s="25" t="s">
        <v>282</v>
      </c>
      <c r="F239" s="25" t="s">
        <v>283</v>
      </c>
      <c r="G239" s="63">
        <v>461047</v>
      </c>
      <c r="H239" s="63">
        <v>9058127</v>
      </c>
      <c r="I239" s="25">
        <v>28</v>
      </c>
      <c r="J239" s="43">
        <v>18</v>
      </c>
      <c r="K239" s="25" t="s">
        <v>23</v>
      </c>
      <c r="L239" s="25">
        <v>2014</v>
      </c>
      <c r="M239" s="25"/>
    </row>
    <row r="240" spans="1:13" ht="18.95" customHeight="1">
      <c r="A240" s="20">
        <v>238</v>
      </c>
      <c r="B240" s="29" t="s">
        <v>358</v>
      </c>
      <c r="C240" s="25">
        <v>2013</v>
      </c>
      <c r="D240" s="25" t="s">
        <v>282</v>
      </c>
      <c r="E240" s="25" t="s">
        <v>282</v>
      </c>
      <c r="F240" s="25" t="s">
        <v>283</v>
      </c>
      <c r="G240" s="63">
        <v>462470</v>
      </c>
      <c r="H240" s="63">
        <v>9058074</v>
      </c>
      <c r="I240" s="25">
        <v>27</v>
      </c>
      <c r="J240" s="25">
        <v>25.18</v>
      </c>
      <c r="K240" s="25" t="s">
        <v>23</v>
      </c>
      <c r="L240" s="25">
        <v>2014</v>
      </c>
      <c r="M240" s="25"/>
    </row>
    <row r="241" spans="1:13" ht="18.95" customHeight="1">
      <c r="A241" s="20">
        <v>239</v>
      </c>
      <c r="B241" s="29" t="s">
        <v>359</v>
      </c>
      <c r="C241" s="25">
        <v>2013</v>
      </c>
      <c r="D241" s="25" t="s">
        <v>296</v>
      </c>
      <c r="E241" s="25" t="s">
        <v>296</v>
      </c>
      <c r="F241" s="25" t="s">
        <v>283</v>
      </c>
      <c r="G241" s="63">
        <v>464306.22809723596</v>
      </c>
      <c r="H241" s="63">
        <v>9079205.1919314209</v>
      </c>
      <c r="I241" s="25" t="s">
        <v>19</v>
      </c>
      <c r="J241" s="43">
        <v>20</v>
      </c>
      <c r="K241" s="25" t="s">
        <v>23</v>
      </c>
      <c r="L241" s="25">
        <v>2014</v>
      </c>
      <c r="M241" s="25"/>
    </row>
    <row r="242" spans="1:13" ht="18.95" customHeight="1">
      <c r="A242" s="20">
        <v>240</v>
      </c>
      <c r="B242" s="29" t="s">
        <v>360</v>
      </c>
      <c r="C242" s="25" t="s">
        <v>361</v>
      </c>
      <c r="D242" s="25" t="s">
        <v>319</v>
      </c>
      <c r="E242" s="25" t="s">
        <v>296</v>
      </c>
      <c r="F242" s="25" t="s">
        <v>283</v>
      </c>
      <c r="G242" s="63">
        <v>461900.29649962002</v>
      </c>
      <c r="H242" s="63">
        <v>9082078.2546389271</v>
      </c>
      <c r="I242" s="25">
        <v>37</v>
      </c>
      <c r="J242" s="43">
        <v>17</v>
      </c>
      <c r="K242" s="25" t="s">
        <v>23</v>
      </c>
      <c r="L242" s="25">
        <v>2014</v>
      </c>
      <c r="M242" s="25"/>
    </row>
    <row r="243" spans="1:13" ht="18.95" customHeight="1">
      <c r="A243" s="20">
        <v>241</v>
      </c>
      <c r="B243" s="29" t="s">
        <v>362</v>
      </c>
      <c r="C243" s="25" t="s">
        <v>19</v>
      </c>
      <c r="D243" s="25" t="s">
        <v>296</v>
      </c>
      <c r="E243" s="25" t="s">
        <v>296</v>
      </c>
      <c r="F243" s="25" t="s">
        <v>283</v>
      </c>
      <c r="G243" s="63">
        <v>466906</v>
      </c>
      <c r="H243" s="63">
        <v>9077831</v>
      </c>
      <c r="I243" s="25">
        <v>6</v>
      </c>
      <c r="J243" s="43">
        <v>15</v>
      </c>
      <c r="K243" s="25" t="s">
        <v>23</v>
      </c>
      <c r="L243" s="25">
        <v>2014</v>
      </c>
      <c r="M243" s="25"/>
    </row>
    <row r="244" spans="1:13" ht="18.95" customHeight="1">
      <c r="A244" s="20">
        <v>242</v>
      </c>
      <c r="B244" s="29" t="s">
        <v>363</v>
      </c>
      <c r="C244" s="25">
        <v>2013</v>
      </c>
      <c r="D244" s="25" t="s">
        <v>319</v>
      </c>
      <c r="E244" s="25" t="s">
        <v>296</v>
      </c>
      <c r="F244" s="25" t="s">
        <v>283</v>
      </c>
      <c r="G244" s="63">
        <v>461459.07236962998</v>
      </c>
      <c r="H244" s="63">
        <v>9082181.6175799891</v>
      </c>
      <c r="I244" s="25">
        <v>27.28</v>
      </c>
      <c r="J244" s="43">
        <v>16</v>
      </c>
      <c r="K244" s="25" t="s">
        <v>23</v>
      </c>
      <c r="L244" s="25" t="s">
        <v>364</v>
      </c>
      <c r="M244" s="25"/>
    </row>
    <row r="245" spans="1:13" ht="18.95" customHeight="1">
      <c r="A245" s="20">
        <v>243</v>
      </c>
      <c r="B245" s="29" t="s">
        <v>365</v>
      </c>
      <c r="C245" s="25" t="s">
        <v>286</v>
      </c>
      <c r="D245" s="25" t="s">
        <v>282</v>
      </c>
      <c r="E245" s="25" t="s">
        <v>282</v>
      </c>
      <c r="F245" s="25" t="s">
        <v>283</v>
      </c>
      <c r="G245" s="63">
        <v>460045.0910243392</v>
      </c>
      <c r="H245" s="63">
        <v>9056660.3198197987</v>
      </c>
      <c r="I245" s="25">
        <v>21.82</v>
      </c>
      <c r="J245" s="43">
        <v>15</v>
      </c>
      <c r="K245" s="25" t="s">
        <v>23</v>
      </c>
      <c r="L245" s="25">
        <v>2015</v>
      </c>
      <c r="M245" s="25"/>
    </row>
    <row r="246" spans="1:13" ht="18.95" customHeight="1">
      <c r="A246" s="20">
        <v>244</v>
      </c>
      <c r="B246" s="29" t="s">
        <v>366</v>
      </c>
      <c r="C246" s="25" t="s">
        <v>286</v>
      </c>
      <c r="D246" s="25" t="s">
        <v>296</v>
      </c>
      <c r="E246" s="25" t="s">
        <v>296</v>
      </c>
      <c r="F246" s="25" t="s">
        <v>283</v>
      </c>
      <c r="G246" s="63">
        <v>466089.90875845379</v>
      </c>
      <c r="H246" s="63">
        <v>9066861.2792580873</v>
      </c>
      <c r="I246" s="25">
        <v>8.2200000000000006</v>
      </c>
      <c r="J246" s="43">
        <v>15</v>
      </c>
      <c r="K246" s="25" t="s">
        <v>23</v>
      </c>
      <c r="L246" s="25">
        <v>2015</v>
      </c>
      <c r="M246" s="25"/>
    </row>
    <row r="247" spans="1:13" ht="18.95" customHeight="1">
      <c r="A247" s="20">
        <v>245</v>
      </c>
      <c r="B247" s="29" t="s">
        <v>367</v>
      </c>
      <c r="C247" s="25" t="s">
        <v>303</v>
      </c>
      <c r="D247" s="25" t="s">
        <v>281</v>
      </c>
      <c r="E247" s="25" t="s">
        <v>282</v>
      </c>
      <c r="F247" s="25" t="s">
        <v>283</v>
      </c>
      <c r="G247" s="63">
        <v>464807.44289367233</v>
      </c>
      <c r="H247" s="63">
        <v>9064679.8425912037</v>
      </c>
      <c r="I247" s="25">
        <v>12.14</v>
      </c>
      <c r="J247" s="43">
        <v>12</v>
      </c>
      <c r="K247" s="25" t="s">
        <v>23</v>
      </c>
      <c r="L247" s="25">
        <v>2015</v>
      </c>
      <c r="M247" s="25"/>
    </row>
    <row r="248" spans="1:13" ht="18.95" customHeight="1">
      <c r="A248" s="20">
        <v>246</v>
      </c>
      <c r="B248" s="29" t="s">
        <v>368</v>
      </c>
      <c r="C248" s="25" t="s">
        <v>303</v>
      </c>
      <c r="D248" s="25" t="s">
        <v>296</v>
      </c>
      <c r="E248" s="25" t="s">
        <v>296</v>
      </c>
      <c r="F248" s="25" t="s">
        <v>283</v>
      </c>
      <c r="G248" s="63">
        <v>466907.08307935693</v>
      </c>
      <c r="H248" s="63">
        <v>9077856.0194053184</v>
      </c>
      <c r="I248" s="25">
        <v>5</v>
      </c>
      <c r="J248" s="25">
        <v>15.14</v>
      </c>
      <c r="K248" s="25" t="s">
        <v>23</v>
      </c>
      <c r="L248" s="25">
        <v>2015</v>
      </c>
      <c r="M248" s="25"/>
    </row>
    <row r="249" spans="1:13" ht="18.95" customHeight="1">
      <c r="A249" s="20">
        <v>247</v>
      </c>
      <c r="B249" s="29" t="s">
        <v>369</v>
      </c>
      <c r="C249" s="25" t="s">
        <v>303</v>
      </c>
      <c r="D249" s="25" t="s">
        <v>296</v>
      </c>
      <c r="E249" s="25" t="s">
        <v>296</v>
      </c>
      <c r="F249" s="25" t="s">
        <v>283</v>
      </c>
      <c r="G249" s="63">
        <v>466723.36024939566</v>
      </c>
      <c r="H249" s="63">
        <v>9078132.2665818222</v>
      </c>
      <c r="I249" s="25">
        <v>4.2</v>
      </c>
      <c r="J249" s="43">
        <v>12</v>
      </c>
      <c r="K249" s="25" t="s">
        <v>23</v>
      </c>
      <c r="L249" s="25">
        <v>2015</v>
      </c>
      <c r="M249" s="25"/>
    </row>
    <row r="250" spans="1:13" ht="18.95" customHeight="1">
      <c r="A250" s="20">
        <v>248</v>
      </c>
      <c r="B250" s="29" t="s">
        <v>370</v>
      </c>
      <c r="C250" s="25" t="s">
        <v>306</v>
      </c>
      <c r="D250" s="25" t="s">
        <v>281</v>
      </c>
      <c r="E250" s="25" t="s">
        <v>282</v>
      </c>
      <c r="F250" s="25" t="s">
        <v>283</v>
      </c>
      <c r="G250" s="63">
        <v>462851.91294507525</v>
      </c>
      <c r="H250" s="63">
        <v>9063142.6915650927</v>
      </c>
      <c r="I250" s="25">
        <v>16.52</v>
      </c>
      <c r="J250" s="43">
        <v>16</v>
      </c>
      <c r="K250" s="25" t="s">
        <v>23</v>
      </c>
      <c r="L250" s="25">
        <v>2015</v>
      </c>
      <c r="M250" s="25"/>
    </row>
    <row r="251" spans="1:13" ht="18.95" customHeight="1">
      <c r="A251" s="20">
        <v>249</v>
      </c>
      <c r="B251" s="29" t="s">
        <v>371</v>
      </c>
      <c r="C251" s="25" t="s">
        <v>372</v>
      </c>
      <c r="D251" s="25" t="s">
        <v>282</v>
      </c>
      <c r="E251" s="25" t="s">
        <v>282</v>
      </c>
      <c r="F251" s="25" t="s">
        <v>283</v>
      </c>
      <c r="G251" s="63">
        <v>460443.49800000002</v>
      </c>
      <c r="H251" s="63">
        <v>9055647.2300000004</v>
      </c>
      <c r="I251" s="25" t="s">
        <v>19</v>
      </c>
      <c r="J251" s="43">
        <v>15</v>
      </c>
      <c r="K251" s="25" t="s">
        <v>23</v>
      </c>
      <c r="L251" s="25">
        <v>2015</v>
      </c>
      <c r="M251" s="25"/>
    </row>
    <row r="252" spans="1:13" ht="18.95" customHeight="1">
      <c r="A252" s="20">
        <v>250</v>
      </c>
      <c r="B252" s="29" t="s">
        <v>373</v>
      </c>
      <c r="C252" s="25">
        <v>1988</v>
      </c>
      <c r="D252" s="25" t="s">
        <v>282</v>
      </c>
      <c r="E252" s="25" t="s">
        <v>282</v>
      </c>
      <c r="F252" s="25" t="s">
        <v>283</v>
      </c>
      <c r="G252" s="63">
        <v>459250.65399999998</v>
      </c>
      <c r="H252" s="63">
        <v>9056229.6219999995</v>
      </c>
      <c r="I252" s="25">
        <v>30.8</v>
      </c>
      <c r="J252" s="43">
        <v>15</v>
      </c>
      <c r="K252" s="25" t="s">
        <v>23</v>
      </c>
      <c r="L252" s="25">
        <v>2015</v>
      </c>
      <c r="M252" s="25"/>
    </row>
    <row r="253" spans="1:13" ht="18.95" customHeight="1">
      <c r="A253" s="20">
        <v>251</v>
      </c>
      <c r="B253" s="29" t="s">
        <v>374</v>
      </c>
      <c r="C253" s="25" t="s">
        <v>303</v>
      </c>
      <c r="D253" s="25" t="s">
        <v>281</v>
      </c>
      <c r="E253" s="25" t="s">
        <v>282</v>
      </c>
      <c r="F253" s="25" t="s">
        <v>283</v>
      </c>
      <c r="G253" s="63">
        <v>464990.27167647216</v>
      </c>
      <c r="H253" s="63">
        <v>9065447.7407817803</v>
      </c>
      <c r="I253" s="25">
        <v>17.3</v>
      </c>
      <c r="J253" s="43">
        <v>15</v>
      </c>
      <c r="K253" s="25" t="s">
        <v>23</v>
      </c>
      <c r="L253" s="25">
        <v>2016</v>
      </c>
      <c r="M253" s="25"/>
    </row>
    <row r="254" spans="1:13" ht="18.95" customHeight="1">
      <c r="A254" s="20">
        <v>252</v>
      </c>
      <c r="B254" s="29" t="s">
        <v>375</v>
      </c>
      <c r="C254" s="25" t="s">
        <v>303</v>
      </c>
      <c r="D254" s="25" t="s">
        <v>281</v>
      </c>
      <c r="E254" s="25" t="s">
        <v>282</v>
      </c>
      <c r="F254" s="25" t="s">
        <v>283</v>
      </c>
      <c r="G254" s="63">
        <v>465112.67751985264</v>
      </c>
      <c r="H254" s="63">
        <v>9065325.0007866267</v>
      </c>
      <c r="I254" s="25">
        <v>14.58</v>
      </c>
      <c r="J254" s="43">
        <v>15</v>
      </c>
      <c r="K254" s="25" t="s">
        <v>23</v>
      </c>
      <c r="L254" s="25">
        <v>2016</v>
      </c>
      <c r="M254" s="25"/>
    </row>
    <row r="255" spans="1:13" ht="18.95" customHeight="1">
      <c r="A255" s="20">
        <v>253</v>
      </c>
      <c r="B255" s="29" t="s">
        <v>376</v>
      </c>
      <c r="C255" s="25" t="s">
        <v>303</v>
      </c>
      <c r="D255" s="25" t="s">
        <v>281</v>
      </c>
      <c r="E255" s="25" t="s">
        <v>282</v>
      </c>
      <c r="F255" s="25" t="s">
        <v>283</v>
      </c>
      <c r="G255" s="63">
        <v>464714.88122315385</v>
      </c>
      <c r="H255" s="63">
        <v>9065693.194647776</v>
      </c>
      <c r="I255" s="25">
        <v>26.58</v>
      </c>
      <c r="J255" s="43">
        <v>12</v>
      </c>
      <c r="K255" s="25" t="s">
        <v>23</v>
      </c>
      <c r="L255" s="25">
        <v>2016</v>
      </c>
      <c r="M255" s="25"/>
    </row>
    <row r="256" spans="1:13" ht="18.95" customHeight="1">
      <c r="A256" s="20">
        <v>254</v>
      </c>
      <c r="B256" s="29" t="s">
        <v>377</v>
      </c>
      <c r="C256" s="25" t="s">
        <v>306</v>
      </c>
      <c r="D256" s="25" t="s">
        <v>281</v>
      </c>
      <c r="E256" s="25" t="s">
        <v>282</v>
      </c>
      <c r="F256" s="25" t="s">
        <v>283</v>
      </c>
      <c r="G256" s="63">
        <v>464867.81483824912</v>
      </c>
      <c r="H256" s="63">
        <v>9065631.9002738185</v>
      </c>
      <c r="I256" s="25">
        <v>25.08</v>
      </c>
      <c r="J256" s="43">
        <v>17</v>
      </c>
      <c r="K256" s="25" t="s">
        <v>23</v>
      </c>
      <c r="L256" s="25">
        <v>2016</v>
      </c>
      <c r="M256" s="25"/>
    </row>
    <row r="257" spans="1:13" ht="18.95" customHeight="1">
      <c r="A257" s="20">
        <v>255</v>
      </c>
      <c r="B257" s="29" t="s">
        <v>378</v>
      </c>
      <c r="C257" s="25" t="s">
        <v>280</v>
      </c>
      <c r="D257" s="25" t="s">
        <v>296</v>
      </c>
      <c r="E257" s="25" t="s">
        <v>296</v>
      </c>
      <c r="F257" s="25" t="s">
        <v>283</v>
      </c>
      <c r="G257" s="63">
        <v>466173.30039449548</v>
      </c>
      <c r="H257" s="63">
        <v>9077517.6477293577</v>
      </c>
      <c r="I257" s="25">
        <v>10.36</v>
      </c>
      <c r="J257" s="43">
        <v>15</v>
      </c>
      <c r="K257" s="25" t="s">
        <v>23</v>
      </c>
      <c r="L257" s="25">
        <v>2016</v>
      </c>
      <c r="M257" s="25"/>
    </row>
    <row r="258" spans="1:13" ht="18.95" customHeight="1">
      <c r="A258" s="20">
        <v>256</v>
      </c>
      <c r="B258" s="29" t="s">
        <v>379</v>
      </c>
      <c r="C258" s="25">
        <v>2002</v>
      </c>
      <c r="D258" s="25" t="s">
        <v>296</v>
      </c>
      <c r="E258" s="25" t="s">
        <v>296</v>
      </c>
      <c r="F258" s="25" t="s">
        <v>283</v>
      </c>
      <c r="G258" s="63">
        <v>465958.62836855993</v>
      </c>
      <c r="H258" s="63">
        <v>9078254.5136939045</v>
      </c>
      <c r="I258" s="25">
        <v>5</v>
      </c>
      <c r="J258" s="43">
        <v>16</v>
      </c>
      <c r="K258" s="25" t="s">
        <v>23</v>
      </c>
      <c r="L258" s="25">
        <v>2016</v>
      </c>
      <c r="M258" s="25"/>
    </row>
    <row r="259" spans="1:13" ht="18.95" customHeight="1">
      <c r="A259" s="20">
        <v>257</v>
      </c>
      <c r="B259" s="29" t="s">
        <v>380</v>
      </c>
      <c r="C259" s="25">
        <v>2003</v>
      </c>
      <c r="D259" s="25" t="s">
        <v>281</v>
      </c>
      <c r="E259" s="25" t="s">
        <v>282</v>
      </c>
      <c r="F259" s="25" t="s">
        <v>283</v>
      </c>
      <c r="G259" s="63">
        <v>463341.05858371186</v>
      </c>
      <c r="H259" s="63">
        <v>9063204.5334510375</v>
      </c>
      <c r="I259" s="25">
        <v>5</v>
      </c>
      <c r="J259" s="43">
        <v>10</v>
      </c>
      <c r="K259" s="25" t="s">
        <v>23</v>
      </c>
      <c r="L259" s="25">
        <v>2016</v>
      </c>
      <c r="M259" s="25"/>
    </row>
    <row r="260" spans="1:13" ht="18.95" customHeight="1">
      <c r="A260" s="20">
        <v>258</v>
      </c>
      <c r="B260" s="29" t="s">
        <v>381</v>
      </c>
      <c r="C260" s="25" t="s">
        <v>286</v>
      </c>
      <c r="D260" s="25" t="s">
        <v>282</v>
      </c>
      <c r="E260" s="25" t="s">
        <v>282</v>
      </c>
      <c r="F260" s="25" t="s">
        <v>283</v>
      </c>
      <c r="G260" s="63">
        <v>459250.67450881639</v>
      </c>
      <c r="H260" s="63">
        <v>9056229.6221680529</v>
      </c>
      <c r="I260" s="25">
        <v>44.3</v>
      </c>
      <c r="J260" s="25">
        <v>30</v>
      </c>
      <c r="K260" s="25" t="s">
        <v>23</v>
      </c>
      <c r="L260" s="25" t="s">
        <v>19</v>
      </c>
      <c r="M260" s="25"/>
    </row>
    <row r="261" spans="1:13" ht="18.95" customHeight="1">
      <c r="A261" s="20">
        <v>259</v>
      </c>
      <c r="B261" s="29" t="s">
        <v>382</v>
      </c>
      <c r="C261" s="25" t="s">
        <v>286</v>
      </c>
      <c r="D261" s="25" t="s">
        <v>282</v>
      </c>
      <c r="E261" s="25" t="s">
        <v>282</v>
      </c>
      <c r="F261" s="25" t="s">
        <v>283</v>
      </c>
      <c r="G261" s="63">
        <v>460228.0532025643</v>
      </c>
      <c r="H261" s="63">
        <v>9057151.8545564618</v>
      </c>
      <c r="I261" s="25">
        <v>19.149999999999999</v>
      </c>
      <c r="J261" s="43">
        <v>16</v>
      </c>
      <c r="K261" s="25" t="s">
        <v>23</v>
      </c>
      <c r="L261" s="25" t="s">
        <v>19</v>
      </c>
      <c r="M261" s="25"/>
    </row>
    <row r="262" spans="1:13" ht="18.95" customHeight="1">
      <c r="A262" s="20">
        <v>260</v>
      </c>
      <c r="B262" s="29" t="s">
        <v>383</v>
      </c>
      <c r="C262" s="25" t="s">
        <v>286</v>
      </c>
      <c r="D262" s="25" t="s">
        <v>282</v>
      </c>
      <c r="E262" s="25" t="s">
        <v>282</v>
      </c>
      <c r="F262" s="25" t="s">
        <v>283</v>
      </c>
      <c r="G262" s="63">
        <v>460380.53461627837</v>
      </c>
      <c r="H262" s="63">
        <v>9057551.229296945</v>
      </c>
      <c r="I262" s="25">
        <v>17.45</v>
      </c>
      <c r="J262" s="43">
        <v>15</v>
      </c>
      <c r="K262" s="25" t="s">
        <v>23</v>
      </c>
      <c r="L262" s="25" t="s">
        <v>19</v>
      </c>
      <c r="M262" s="25"/>
    </row>
    <row r="263" spans="1:13" ht="18.95" customHeight="1">
      <c r="A263" s="20">
        <v>261</v>
      </c>
      <c r="B263" s="29" t="s">
        <v>384</v>
      </c>
      <c r="C263" s="25" t="s">
        <v>293</v>
      </c>
      <c r="D263" s="25" t="s">
        <v>282</v>
      </c>
      <c r="E263" s="25" t="s">
        <v>282</v>
      </c>
      <c r="F263" s="25" t="s">
        <v>283</v>
      </c>
      <c r="G263" s="63">
        <v>459250.67450881639</v>
      </c>
      <c r="H263" s="63">
        <v>9056229.6221680529</v>
      </c>
      <c r="I263" s="25" t="s">
        <v>19</v>
      </c>
      <c r="J263" s="43">
        <v>15</v>
      </c>
      <c r="K263" s="25" t="s">
        <v>23</v>
      </c>
      <c r="L263" s="25">
        <v>2009</v>
      </c>
      <c r="M263" s="25"/>
    </row>
    <row r="264" spans="1:13" ht="18.95" customHeight="1">
      <c r="A264" s="20">
        <v>262</v>
      </c>
      <c r="B264" s="29" t="s">
        <v>385</v>
      </c>
      <c r="C264" s="25" t="s">
        <v>330</v>
      </c>
      <c r="D264" s="25" t="s">
        <v>281</v>
      </c>
      <c r="E264" s="25" t="s">
        <v>282</v>
      </c>
      <c r="F264" s="25" t="s">
        <v>283</v>
      </c>
      <c r="G264" s="63">
        <v>461814.45147574606</v>
      </c>
      <c r="H264" s="63">
        <v>9060807.8127805553</v>
      </c>
      <c r="I264" s="25">
        <v>12</v>
      </c>
      <c r="J264" s="43">
        <v>15</v>
      </c>
      <c r="K264" s="25" t="s">
        <v>23</v>
      </c>
      <c r="L264" s="25" t="s">
        <v>19</v>
      </c>
      <c r="M264" s="25"/>
    </row>
    <row r="265" spans="1:13" ht="18.95" customHeight="1">
      <c r="A265" s="20">
        <v>263</v>
      </c>
      <c r="B265" s="29" t="s">
        <v>386</v>
      </c>
      <c r="C265" s="25" t="s">
        <v>330</v>
      </c>
      <c r="D265" s="25" t="s">
        <v>281</v>
      </c>
      <c r="E265" s="25" t="s">
        <v>282</v>
      </c>
      <c r="F265" s="25" t="s">
        <v>283</v>
      </c>
      <c r="G265" s="63">
        <v>461777</v>
      </c>
      <c r="H265" s="63">
        <v>9061073</v>
      </c>
      <c r="I265" s="25">
        <v>15</v>
      </c>
      <c r="J265" s="43">
        <v>15</v>
      </c>
      <c r="K265" s="25" t="s">
        <v>23</v>
      </c>
      <c r="L265" s="25" t="s">
        <v>19</v>
      </c>
      <c r="M265" s="25"/>
    </row>
    <row r="266" spans="1:13" ht="18.95" customHeight="1">
      <c r="A266" s="20">
        <v>264</v>
      </c>
      <c r="B266" s="29" t="s">
        <v>387</v>
      </c>
      <c r="C266" s="25" t="s">
        <v>330</v>
      </c>
      <c r="D266" s="25" t="s">
        <v>296</v>
      </c>
      <c r="E266" s="25" t="s">
        <v>296</v>
      </c>
      <c r="F266" s="25" t="s">
        <v>283</v>
      </c>
      <c r="G266" s="63">
        <v>468011.70716987032</v>
      </c>
      <c r="H266" s="63">
        <v>9073035.4210869689</v>
      </c>
      <c r="I266" s="25">
        <v>32.65</v>
      </c>
      <c r="J266" s="43">
        <v>12</v>
      </c>
      <c r="K266" s="25" t="s">
        <v>23</v>
      </c>
      <c r="L266" s="25" t="s">
        <v>19</v>
      </c>
      <c r="M266" s="25"/>
    </row>
    <row r="267" spans="1:13" ht="18.95" customHeight="1">
      <c r="A267" s="20">
        <v>265</v>
      </c>
      <c r="B267" s="29" t="s">
        <v>388</v>
      </c>
      <c r="C267" s="25">
        <v>1994</v>
      </c>
      <c r="D267" s="25" t="s">
        <v>282</v>
      </c>
      <c r="E267" s="25" t="s">
        <v>282</v>
      </c>
      <c r="F267" s="25" t="s">
        <v>283</v>
      </c>
      <c r="G267" s="63">
        <v>461787.04631036171</v>
      </c>
      <c r="H267" s="63">
        <v>9057276.1249987464</v>
      </c>
      <c r="I267" s="25">
        <v>13.3</v>
      </c>
      <c r="J267" s="43">
        <v>16</v>
      </c>
      <c r="K267" s="25" t="s">
        <v>23</v>
      </c>
      <c r="L267" s="25" t="s">
        <v>19</v>
      </c>
      <c r="M267" s="25"/>
    </row>
    <row r="268" spans="1:13" ht="18.95" customHeight="1">
      <c r="A268" s="20">
        <v>266</v>
      </c>
      <c r="B268" s="29" t="s">
        <v>389</v>
      </c>
      <c r="C268" s="25" t="s">
        <v>280</v>
      </c>
      <c r="D268" s="25" t="s">
        <v>282</v>
      </c>
      <c r="E268" s="25" t="s">
        <v>282</v>
      </c>
      <c r="F268" s="25" t="s">
        <v>283</v>
      </c>
      <c r="G268" s="63">
        <v>460226.56050788477</v>
      </c>
      <c r="H268" s="63">
        <v>9058748.7824227009</v>
      </c>
      <c r="I268" s="25">
        <v>45.26</v>
      </c>
      <c r="J268" s="43">
        <v>20</v>
      </c>
      <c r="K268" s="25" t="s">
        <v>23</v>
      </c>
      <c r="L268" s="25" t="s">
        <v>19</v>
      </c>
      <c r="M268" s="25"/>
    </row>
    <row r="269" spans="1:13" ht="18.95" customHeight="1">
      <c r="A269" s="20">
        <v>267</v>
      </c>
      <c r="B269" s="29" t="s">
        <v>390</v>
      </c>
      <c r="C269" s="25" t="s">
        <v>280</v>
      </c>
      <c r="D269" s="25" t="s">
        <v>281</v>
      </c>
      <c r="E269" s="25" t="s">
        <v>282</v>
      </c>
      <c r="F269" s="25" t="s">
        <v>283</v>
      </c>
      <c r="G269" s="63">
        <v>461417.47113479191</v>
      </c>
      <c r="H269" s="63">
        <v>9060285.3839873243</v>
      </c>
      <c r="I269" s="25">
        <v>40</v>
      </c>
      <c r="J269" s="43">
        <v>18</v>
      </c>
      <c r="K269" s="25" t="s">
        <v>23</v>
      </c>
      <c r="L269" s="25" t="s">
        <v>19</v>
      </c>
      <c r="M269" s="25"/>
    </row>
    <row r="270" spans="1:13" ht="18.95" customHeight="1">
      <c r="A270" s="20">
        <v>268</v>
      </c>
      <c r="B270" s="29" t="s">
        <v>391</v>
      </c>
      <c r="C270" s="25" t="s">
        <v>280</v>
      </c>
      <c r="D270" s="25" t="s">
        <v>281</v>
      </c>
      <c r="E270" s="25" t="s">
        <v>282</v>
      </c>
      <c r="F270" s="25" t="s">
        <v>283</v>
      </c>
      <c r="G270" s="63">
        <v>460867.52522257576</v>
      </c>
      <c r="H270" s="63">
        <v>9059885.6513642929</v>
      </c>
      <c r="I270" s="25">
        <v>45</v>
      </c>
      <c r="J270" s="25">
        <v>23.4</v>
      </c>
      <c r="K270" s="25" t="s">
        <v>23</v>
      </c>
      <c r="L270" s="25" t="s">
        <v>19</v>
      </c>
      <c r="M270" s="25"/>
    </row>
    <row r="271" spans="1:13" ht="18.95" customHeight="1">
      <c r="A271" s="20">
        <v>269</v>
      </c>
      <c r="B271" s="29" t="s">
        <v>392</v>
      </c>
      <c r="C271" s="25" t="s">
        <v>280</v>
      </c>
      <c r="D271" s="25" t="s">
        <v>393</v>
      </c>
      <c r="E271" s="25" t="s">
        <v>394</v>
      </c>
      <c r="F271" s="25" t="s">
        <v>283</v>
      </c>
      <c r="G271" s="63">
        <v>444366.72691514518</v>
      </c>
      <c r="H271" s="63">
        <v>9053325.9173103906</v>
      </c>
      <c r="I271" s="25">
        <v>360</v>
      </c>
      <c r="J271" s="43">
        <v>15</v>
      </c>
      <c r="K271" s="25" t="s">
        <v>23</v>
      </c>
      <c r="L271" s="25" t="s">
        <v>19</v>
      </c>
      <c r="M271" s="25"/>
    </row>
    <row r="272" spans="1:13" ht="18.95" customHeight="1">
      <c r="A272" s="20">
        <v>270</v>
      </c>
      <c r="B272" s="29" t="s">
        <v>395</v>
      </c>
      <c r="C272" s="25">
        <v>2011</v>
      </c>
      <c r="D272" s="25" t="s">
        <v>296</v>
      </c>
      <c r="E272" s="25" t="s">
        <v>296</v>
      </c>
      <c r="F272" s="25" t="s">
        <v>283</v>
      </c>
      <c r="G272" s="63">
        <v>466242.53067842108</v>
      </c>
      <c r="H272" s="63">
        <v>9067199.2081001159</v>
      </c>
      <c r="I272" s="25">
        <v>30</v>
      </c>
      <c r="J272" s="43">
        <v>16</v>
      </c>
      <c r="K272" s="25" t="s">
        <v>23</v>
      </c>
      <c r="L272" s="25">
        <v>2013</v>
      </c>
      <c r="M272" s="25"/>
    </row>
    <row r="273" spans="1:13" ht="18.95" customHeight="1">
      <c r="A273" s="20">
        <v>271</v>
      </c>
      <c r="B273" s="29" t="s">
        <v>396</v>
      </c>
      <c r="C273" s="25">
        <v>2010</v>
      </c>
      <c r="D273" s="25" t="s">
        <v>282</v>
      </c>
      <c r="E273" s="25" t="s">
        <v>282</v>
      </c>
      <c r="F273" s="25" t="s">
        <v>283</v>
      </c>
      <c r="G273" s="63">
        <v>459953</v>
      </c>
      <c r="H273" s="63">
        <v>9058325</v>
      </c>
      <c r="I273" s="25" t="s">
        <v>19</v>
      </c>
      <c r="J273" s="43">
        <v>15</v>
      </c>
      <c r="K273" s="25" t="s">
        <v>23</v>
      </c>
      <c r="L273" s="25" t="s">
        <v>19</v>
      </c>
      <c r="M273" s="25"/>
    </row>
    <row r="274" spans="1:13" ht="18.95" customHeight="1">
      <c r="A274" s="20">
        <v>272</v>
      </c>
      <c r="B274" s="29" t="s">
        <v>397</v>
      </c>
      <c r="C274" s="25" t="s">
        <v>303</v>
      </c>
      <c r="D274" s="25" t="s">
        <v>281</v>
      </c>
      <c r="E274" s="25" t="s">
        <v>282</v>
      </c>
      <c r="F274" s="25" t="s">
        <v>283</v>
      </c>
      <c r="G274" s="63">
        <v>465172.93314358394</v>
      </c>
      <c r="H274" s="63">
        <v>9066430.606945727</v>
      </c>
      <c r="I274" s="25">
        <v>23.12</v>
      </c>
      <c r="J274" s="43">
        <v>12</v>
      </c>
      <c r="K274" s="25" t="s">
        <v>23</v>
      </c>
      <c r="L274" s="25" t="s">
        <v>19</v>
      </c>
      <c r="M274" s="25"/>
    </row>
    <row r="275" spans="1:13" ht="18.95" customHeight="1">
      <c r="A275" s="20">
        <v>273</v>
      </c>
      <c r="B275" s="29" t="s">
        <v>398</v>
      </c>
      <c r="C275" s="25">
        <v>2010</v>
      </c>
      <c r="D275" s="25" t="s">
        <v>281</v>
      </c>
      <c r="E275" s="25" t="s">
        <v>282</v>
      </c>
      <c r="F275" s="25" t="s">
        <v>283</v>
      </c>
      <c r="G275" s="63">
        <v>460286.70241924265</v>
      </c>
      <c r="H275" s="63">
        <v>9059823.694050625</v>
      </c>
      <c r="I275" s="25" t="s">
        <v>19</v>
      </c>
      <c r="J275" s="43">
        <v>15</v>
      </c>
      <c r="K275" s="25" t="s">
        <v>23</v>
      </c>
      <c r="L275" s="25" t="s">
        <v>19</v>
      </c>
      <c r="M275" s="25"/>
    </row>
    <row r="276" spans="1:13" ht="18.95" customHeight="1">
      <c r="A276" s="20">
        <v>274</v>
      </c>
      <c r="B276" s="29" t="s">
        <v>399</v>
      </c>
      <c r="C276" s="25">
        <v>2007</v>
      </c>
      <c r="D276" s="25" t="s">
        <v>282</v>
      </c>
      <c r="E276" s="25" t="s">
        <v>282</v>
      </c>
      <c r="F276" s="25" t="s">
        <v>283</v>
      </c>
      <c r="G276" s="63">
        <v>460626</v>
      </c>
      <c r="H276" s="63">
        <v>9056773</v>
      </c>
      <c r="I276" s="25" t="s">
        <v>19</v>
      </c>
      <c r="J276" s="43">
        <v>15</v>
      </c>
      <c r="K276" s="25" t="s">
        <v>23</v>
      </c>
      <c r="L276" s="25">
        <v>2009</v>
      </c>
      <c r="M276" s="25"/>
    </row>
    <row r="277" spans="1:13" ht="18.95" customHeight="1">
      <c r="A277" s="20">
        <v>275</v>
      </c>
      <c r="B277" s="29" t="s">
        <v>400</v>
      </c>
      <c r="C277" s="25" t="s">
        <v>93</v>
      </c>
      <c r="D277" s="25" t="s">
        <v>296</v>
      </c>
      <c r="E277" s="25" t="s">
        <v>296</v>
      </c>
      <c r="F277" s="25" t="s">
        <v>283</v>
      </c>
      <c r="G277" s="63">
        <v>466662.61322285858</v>
      </c>
      <c r="H277" s="63">
        <v>9077579.4452159572</v>
      </c>
      <c r="I277" s="25">
        <v>6.82</v>
      </c>
      <c r="J277" s="43">
        <v>10</v>
      </c>
      <c r="K277" s="25" t="s">
        <v>23</v>
      </c>
      <c r="L277" s="25" t="s">
        <v>19</v>
      </c>
      <c r="M277" s="25"/>
    </row>
    <row r="278" spans="1:13" ht="18.95" customHeight="1">
      <c r="A278" s="20">
        <v>276</v>
      </c>
      <c r="B278" s="29" t="s">
        <v>401</v>
      </c>
      <c r="C278" s="25" t="s">
        <v>350</v>
      </c>
      <c r="D278" s="25" t="s">
        <v>282</v>
      </c>
      <c r="E278" s="25" t="s">
        <v>282</v>
      </c>
      <c r="F278" s="25" t="s">
        <v>283</v>
      </c>
      <c r="G278" s="63">
        <v>459768.71500000003</v>
      </c>
      <c r="H278" s="63">
        <v>9057919.1980000008</v>
      </c>
      <c r="I278" s="25">
        <v>16.690000000000001</v>
      </c>
      <c r="J278" s="25">
        <v>6</v>
      </c>
      <c r="K278" s="25" t="s">
        <v>29</v>
      </c>
      <c r="L278" s="25" t="s">
        <v>19</v>
      </c>
      <c r="M278" s="25"/>
    </row>
    <row r="279" spans="1:13" ht="18.95" customHeight="1">
      <c r="A279" s="20">
        <v>277</v>
      </c>
      <c r="B279" s="29" t="s">
        <v>402</v>
      </c>
      <c r="C279" s="25" t="s">
        <v>350</v>
      </c>
      <c r="D279" s="25" t="s">
        <v>282</v>
      </c>
      <c r="E279" s="25" t="s">
        <v>282</v>
      </c>
      <c r="F279" s="25" t="s">
        <v>283</v>
      </c>
      <c r="G279" s="63">
        <v>459678.94666712289</v>
      </c>
      <c r="H279" s="63">
        <v>9055922.9286970142</v>
      </c>
      <c r="I279" s="25">
        <v>21.5</v>
      </c>
      <c r="J279" s="25">
        <v>2</v>
      </c>
      <c r="K279" s="25" t="s">
        <v>29</v>
      </c>
      <c r="L279" s="25" t="s">
        <v>19</v>
      </c>
      <c r="M279" s="25"/>
    </row>
    <row r="280" spans="1:13" ht="18.95" customHeight="1">
      <c r="A280" s="20">
        <v>278</v>
      </c>
      <c r="B280" s="29" t="s">
        <v>403</v>
      </c>
      <c r="C280" s="25" t="s">
        <v>291</v>
      </c>
      <c r="D280" s="25" t="s">
        <v>282</v>
      </c>
      <c r="E280" s="25" t="s">
        <v>282</v>
      </c>
      <c r="F280" s="25" t="s">
        <v>283</v>
      </c>
      <c r="G280" s="63">
        <v>459098.14965640614</v>
      </c>
      <c r="H280" s="63">
        <v>9055891.6629072949</v>
      </c>
      <c r="I280" s="25">
        <v>42.6</v>
      </c>
      <c r="J280" s="25">
        <v>22.75</v>
      </c>
      <c r="K280" s="25" t="s">
        <v>29</v>
      </c>
      <c r="L280" s="25" t="s">
        <v>19</v>
      </c>
      <c r="M280" s="25"/>
    </row>
    <row r="281" spans="1:13" ht="18.95" customHeight="1">
      <c r="A281" s="20">
        <v>279</v>
      </c>
      <c r="B281" s="29" t="s">
        <v>148</v>
      </c>
      <c r="C281" s="25" t="s">
        <v>291</v>
      </c>
      <c r="D281" s="25" t="s">
        <v>281</v>
      </c>
      <c r="E281" s="25" t="s">
        <v>282</v>
      </c>
      <c r="F281" s="25" t="s">
        <v>283</v>
      </c>
      <c r="G281" s="63">
        <v>461846.42600939504</v>
      </c>
      <c r="H281" s="63">
        <v>9059241.6263026875</v>
      </c>
      <c r="I281" s="25">
        <v>12.67</v>
      </c>
      <c r="J281" s="25">
        <v>23</v>
      </c>
      <c r="K281" s="25" t="s">
        <v>29</v>
      </c>
      <c r="L281" s="25" t="s">
        <v>19</v>
      </c>
      <c r="M281" s="25"/>
    </row>
    <row r="282" spans="1:13" ht="18.95" customHeight="1">
      <c r="A282" s="20">
        <v>280</v>
      </c>
      <c r="B282" s="29" t="s">
        <v>404</v>
      </c>
      <c r="C282" s="25" t="s">
        <v>286</v>
      </c>
      <c r="D282" s="25" t="s">
        <v>282</v>
      </c>
      <c r="E282" s="25" t="s">
        <v>282</v>
      </c>
      <c r="F282" s="25" t="s">
        <v>283</v>
      </c>
      <c r="G282" s="63">
        <v>461541.86962955754</v>
      </c>
      <c r="H282" s="63">
        <v>9057951.5270906053</v>
      </c>
      <c r="I282" s="25">
        <v>13.75</v>
      </c>
      <c r="J282" s="25">
        <v>18</v>
      </c>
      <c r="K282" s="25" t="s">
        <v>29</v>
      </c>
      <c r="L282" s="25" t="s">
        <v>19</v>
      </c>
      <c r="M282" s="25"/>
    </row>
    <row r="283" spans="1:13" ht="18.95" customHeight="1">
      <c r="A283" s="20">
        <v>281</v>
      </c>
      <c r="B283" s="29" t="s">
        <v>405</v>
      </c>
      <c r="C283" s="25" t="s">
        <v>286</v>
      </c>
      <c r="D283" s="25" t="s">
        <v>281</v>
      </c>
      <c r="E283" s="25" t="s">
        <v>282</v>
      </c>
      <c r="F283" s="25" t="s">
        <v>283</v>
      </c>
      <c r="G283" s="63">
        <v>464105.45729433891</v>
      </c>
      <c r="H283" s="63">
        <v>9063174.4714771323</v>
      </c>
      <c r="I283" s="25">
        <v>18.62</v>
      </c>
      <c r="J283" s="25">
        <v>12.5</v>
      </c>
      <c r="K283" s="25" t="s">
        <v>29</v>
      </c>
      <c r="L283" s="25" t="s">
        <v>19</v>
      </c>
      <c r="M283" s="25"/>
    </row>
    <row r="284" spans="1:13" ht="18.95" customHeight="1">
      <c r="A284" s="20">
        <v>282</v>
      </c>
      <c r="B284" s="29" t="s">
        <v>406</v>
      </c>
      <c r="C284" s="25" t="s">
        <v>303</v>
      </c>
      <c r="D284" s="25" t="s">
        <v>281</v>
      </c>
      <c r="E284" s="25" t="s">
        <v>282</v>
      </c>
      <c r="F284" s="25" t="s">
        <v>283</v>
      </c>
      <c r="G284" s="63">
        <v>465723.98439413478</v>
      </c>
      <c r="H284" s="63">
        <v>9065601.8828874473</v>
      </c>
      <c r="I284" s="25">
        <v>7.96</v>
      </c>
      <c r="J284" s="25">
        <v>3.4</v>
      </c>
      <c r="K284" s="25" t="s">
        <v>29</v>
      </c>
      <c r="L284" s="25" t="s">
        <v>19</v>
      </c>
      <c r="M284" s="25"/>
    </row>
    <row r="285" spans="1:13" ht="18.95" customHeight="1">
      <c r="A285" s="20">
        <v>283</v>
      </c>
      <c r="B285" s="29" t="s">
        <v>407</v>
      </c>
      <c r="C285" s="25" t="s">
        <v>303</v>
      </c>
      <c r="D285" s="25" t="s">
        <v>281</v>
      </c>
      <c r="E285" s="25" t="s">
        <v>282</v>
      </c>
      <c r="F285" s="25" t="s">
        <v>283</v>
      </c>
      <c r="G285" s="63">
        <v>465448.69626734767</v>
      </c>
      <c r="H285" s="63">
        <v>9065724.5017432254</v>
      </c>
      <c r="I285" s="25">
        <v>11.32</v>
      </c>
      <c r="J285" s="25">
        <v>3.1</v>
      </c>
      <c r="K285" s="25" t="s">
        <v>29</v>
      </c>
      <c r="L285" s="25" t="s">
        <v>19</v>
      </c>
      <c r="M285" s="25"/>
    </row>
    <row r="286" spans="1:13" ht="18.95" customHeight="1">
      <c r="A286" s="20">
        <v>284</v>
      </c>
      <c r="B286" s="29" t="s">
        <v>408</v>
      </c>
      <c r="C286" s="25" t="s">
        <v>303</v>
      </c>
      <c r="D286" s="25" t="s">
        <v>296</v>
      </c>
      <c r="E286" s="25" t="s">
        <v>296</v>
      </c>
      <c r="F286" s="25" t="s">
        <v>283</v>
      </c>
      <c r="G286" s="63">
        <v>466417.76687701774</v>
      </c>
      <c r="H286" s="63">
        <v>9077794.2248026356</v>
      </c>
      <c r="I286" s="25">
        <v>6.85</v>
      </c>
      <c r="J286" s="25">
        <v>15</v>
      </c>
      <c r="K286" s="25" t="s">
        <v>29</v>
      </c>
      <c r="L286" s="25" t="s">
        <v>19</v>
      </c>
      <c r="M286" s="25"/>
    </row>
    <row r="287" spans="1:13" ht="18.95" customHeight="1">
      <c r="A287" s="20">
        <v>285</v>
      </c>
      <c r="B287" s="29" t="s">
        <v>409</v>
      </c>
      <c r="C287" s="25" t="s">
        <v>330</v>
      </c>
      <c r="D287" s="25" t="s">
        <v>319</v>
      </c>
      <c r="E287" s="25" t="s">
        <v>296</v>
      </c>
      <c r="F287" s="25" t="s">
        <v>283</v>
      </c>
      <c r="G287" s="63">
        <v>461796.02829183824</v>
      </c>
      <c r="H287" s="63">
        <v>9081629.1372666452</v>
      </c>
      <c r="I287" s="25">
        <v>23.25</v>
      </c>
      <c r="J287" s="25">
        <v>5.09</v>
      </c>
      <c r="K287" s="25" t="s">
        <v>29</v>
      </c>
      <c r="L287" s="25" t="s">
        <v>19</v>
      </c>
      <c r="M287" s="25"/>
    </row>
    <row r="288" spans="1:13" ht="18.95" customHeight="1">
      <c r="A288" s="20">
        <v>286</v>
      </c>
      <c r="B288" s="29" t="s">
        <v>410</v>
      </c>
      <c r="C288" s="25">
        <v>1994</v>
      </c>
      <c r="D288" s="25" t="s">
        <v>411</v>
      </c>
      <c r="E288" s="25" t="s">
        <v>296</v>
      </c>
      <c r="F288" s="25" t="s">
        <v>283</v>
      </c>
      <c r="G288" s="65" t="s">
        <v>19</v>
      </c>
      <c r="H288" s="65" t="s">
        <v>19</v>
      </c>
      <c r="I288" s="25" t="s">
        <v>19</v>
      </c>
      <c r="J288" s="25">
        <v>28.09</v>
      </c>
      <c r="K288" s="25" t="s">
        <v>29</v>
      </c>
      <c r="L288" s="25" t="s">
        <v>19</v>
      </c>
      <c r="M288" s="25"/>
    </row>
    <row r="289" spans="1:13" ht="18.95" customHeight="1">
      <c r="A289" s="20">
        <v>287</v>
      </c>
      <c r="B289" s="29" t="s">
        <v>412</v>
      </c>
      <c r="C289" s="25" t="s">
        <v>280</v>
      </c>
      <c r="D289" s="25" t="s">
        <v>282</v>
      </c>
      <c r="E289" s="25" t="s">
        <v>282</v>
      </c>
      <c r="F289" s="25" t="s">
        <v>283</v>
      </c>
      <c r="G289" s="63">
        <v>459768.76667049038</v>
      </c>
      <c r="H289" s="63">
        <v>9057919.1773632895</v>
      </c>
      <c r="I289" s="25">
        <v>40.549999999999997</v>
      </c>
      <c r="J289" s="25" t="s">
        <v>19</v>
      </c>
      <c r="K289" s="25" t="s">
        <v>29</v>
      </c>
      <c r="L289" s="25" t="s">
        <v>19</v>
      </c>
      <c r="M289" s="25"/>
    </row>
    <row r="290" spans="1:13" ht="18.95" customHeight="1">
      <c r="A290" s="20">
        <v>288</v>
      </c>
      <c r="B290" s="29" t="s">
        <v>413</v>
      </c>
      <c r="C290" s="25" t="s">
        <v>280</v>
      </c>
      <c r="D290" s="25" t="s">
        <v>282</v>
      </c>
      <c r="E290" s="25" t="s">
        <v>282</v>
      </c>
      <c r="F290" s="25" t="s">
        <v>283</v>
      </c>
      <c r="G290" s="63">
        <v>459738.42793215835</v>
      </c>
      <c r="H290" s="63">
        <v>9057673.4671020135</v>
      </c>
      <c r="I290" s="25">
        <v>44.57</v>
      </c>
      <c r="J290" s="25" t="s">
        <v>19</v>
      </c>
      <c r="K290" s="25" t="s">
        <v>29</v>
      </c>
      <c r="L290" s="25" t="s">
        <v>19</v>
      </c>
      <c r="M290" s="25"/>
    </row>
    <row r="291" spans="1:13" ht="18.95" customHeight="1">
      <c r="A291" s="20">
        <v>289</v>
      </c>
      <c r="B291" s="29" t="s">
        <v>414</v>
      </c>
      <c r="C291" s="25" t="s">
        <v>280</v>
      </c>
      <c r="D291" s="25" t="s">
        <v>319</v>
      </c>
      <c r="E291" s="25" t="s">
        <v>296</v>
      </c>
      <c r="F291" s="25" t="s">
        <v>283</v>
      </c>
      <c r="G291" s="63">
        <v>461796.02829183824</v>
      </c>
      <c r="H291" s="63">
        <v>9081629.1372666452</v>
      </c>
      <c r="I291" s="25">
        <v>41.07</v>
      </c>
      <c r="J291" s="25">
        <v>20.190000000000001</v>
      </c>
      <c r="K291" s="25" t="s">
        <v>29</v>
      </c>
      <c r="L291" s="25" t="s">
        <v>19</v>
      </c>
      <c r="M291" s="25"/>
    </row>
    <row r="292" spans="1:13" ht="18.95" customHeight="1">
      <c r="A292" s="20">
        <v>290</v>
      </c>
      <c r="B292" s="29" t="s">
        <v>415</v>
      </c>
      <c r="C292" s="25" t="s">
        <v>416</v>
      </c>
      <c r="D292" s="25" t="s">
        <v>282</v>
      </c>
      <c r="E292" s="25" t="s">
        <v>282</v>
      </c>
      <c r="F292" s="25" t="s">
        <v>283</v>
      </c>
      <c r="G292" s="63">
        <v>457754.54519651009</v>
      </c>
      <c r="H292" s="63">
        <v>9054416.2529678084</v>
      </c>
      <c r="I292" s="25">
        <v>82.83</v>
      </c>
      <c r="J292" s="25">
        <v>10.19</v>
      </c>
      <c r="K292" s="25" t="s">
        <v>29</v>
      </c>
      <c r="L292" s="25" t="s">
        <v>19</v>
      </c>
      <c r="M292" s="25"/>
    </row>
    <row r="293" spans="1:13" ht="18.95" customHeight="1">
      <c r="A293" s="20">
        <v>291</v>
      </c>
      <c r="B293" s="29" t="s">
        <v>417</v>
      </c>
      <c r="C293" s="25">
        <v>2003</v>
      </c>
      <c r="D293" s="25" t="s">
        <v>296</v>
      </c>
      <c r="E293" s="25" t="s">
        <v>296</v>
      </c>
      <c r="F293" s="25" t="s">
        <v>283</v>
      </c>
      <c r="G293" s="63">
        <v>464306.22809723596</v>
      </c>
      <c r="H293" s="63">
        <v>9079205.1919314209</v>
      </c>
      <c r="I293" s="25">
        <v>10</v>
      </c>
      <c r="J293" s="25">
        <v>20.190000000000001</v>
      </c>
      <c r="K293" s="25" t="s">
        <v>29</v>
      </c>
      <c r="L293" s="25" t="s">
        <v>19</v>
      </c>
      <c r="M293" s="25"/>
    </row>
    <row r="294" spans="1:13" ht="18.95" customHeight="1">
      <c r="A294" s="20">
        <v>292</v>
      </c>
      <c r="B294" s="29" t="s">
        <v>418</v>
      </c>
      <c r="C294" s="25">
        <v>2003</v>
      </c>
      <c r="D294" s="25" t="s">
        <v>296</v>
      </c>
      <c r="E294" s="25" t="s">
        <v>296</v>
      </c>
      <c r="F294" s="25" t="s">
        <v>283</v>
      </c>
      <c r="G294" s="63">
        <v>465867.57092460053</v>
      </c>
      <c r="H294" s="63">
        <v>9077363.860020062</v>
      </c>
      <c r="I294" s="25">
        <v>18</v>
      </c>
      <c r="J294" s="43">
        <v>15</v>
      </c>
      <c r="K294" s="25" t="s">
        <v>29</v>
      </c>
      <c r="L294" s="25" t="s">
        <v>19</v>
      </c>
      <c r="M294" s="25"/>
    </row>
    <row r="295" spans="1:13" ht="18.95" customHeight="1">
      <c r="A295" s="20">
        <v>293</v>
      </c>
      <c r="B295" s="29" t="s">
        <v>419</v>
      </c>
      <c r="C295" s="25">
        <v>2004</v>
      </c>
      <c r="D295" s="25" t="s">
        <v>296</v>
      </c>
      <c r="E295" s="25" t="s">
        <v>296</v>
      </c>
      <c r="F295" s="25" t="s">
        <v>283</v>
      </c>
      <c r="G295" s="63">
        <v>466816.03087962308</v>
      </c>
      <c r="H295" s="63">
        <v>9076934.6585247703</v>
      </c>
      <c r="I295" s="25">
        <v>11.79</v>
      </c>
      <c r="J295" s="43">
        <v>20</v>
      </c>
      <c r="K295" s="25" t="s">
        <v>29</v>
      </c>
      <c r="L295" s="25" t="s">
        <v>19</v>
      </c>
      <c r="M295" s="25"/>
    </row>
    <row r="296" spans="1:13" ht="18.95" customHeight="1">
      <c r="A296" s="20">
        <v>294</v>
      </c>
      <c r="B296" s="29" t="s">
        <v>420</v>
      </c>
      <c r="C296" s="25">
        <v>2004</v>
      </c>
      <c r="D296" s="25" t="s">
        <v>296</v>
      </c>
      <c r="E296" s="25" t="s">
        <v>296</v>
      </c>
      <c r="F296" s="25" t="s">
        <v>283</v>
      </c>
      <c r="G296" s="63">
        <v>467213.93169350253</v>
      </c>
      <c r="H296" s="63">
        <v>9076535.7343782671</v>
      </c>
      <c r="I296" s="25" t="s">
        <v>19</v>
      </c>
      <c r="J296" s="43">
        <v>15</v>
      </c>
      <c r="K296" s="25" t="s">
        <v>29</v>
      </c>
      <c r="L296" s="25" t="s">
        <v>19</v>
      </c>
      <c r="M296" s="25"/>
    </row>
    <row r="297" spans="1:13" ht="18.95" customHeight="1">
      <c r="A297" s="20">
        <v>295</v>
      </c>
      <c r="B297" s="29" t="s">
        <v>421</v>
      </c>
      <c r="C297" s="25">
        <v>2004</v>
      </c>
      <c r="D297" s="25" t="s">
        <v>296</v>
      </c>
      <c r="E297" s="25" t="s">
        <v>296</v>
      </c>
      <c r="F297" s="25" t="s">
        <v>283</v>
      </c>
      <c r="G297" s="63">
        <v>467978.83306955983</v>
      </c>
      <c r="H297" s="63">
        <v>9076137.0791091863</v>
      </c>
      <c r="I297" s="25">
        <v>8.1300000000000008</v>
      </c>
      <c r="J297" s="43">
        <v>20</v>
      </c>
      <c r="K297" s="25" t="s">
        <v>29</v>
      </c>
      <c r="L297" s="25" t="s">
        <v>19</v>
      </c>
      <c r="M297" s="25"/>
    </row>
    <row r="298" spans="1:13" ht="18.95" customHeight="1">
      <c r="A298" s="20">
        <v>296</v>
      </c>
      <c r="B298" s="29" t="s">
        <v>422</v>
      </c>
      <c r="C298" s="25">
        <v>2004</v>
      </c>
      <c r="D298" s="25" t="s">
        <v>296</v>
      </c>
      <c r="E298" s="25" t="s">
        <v>296</v>
      </c>
      <c r="F298" s="25" t="s">
        <v>283</v>
      </c>
      <c r="G298" s="63">
        <v>468283.99995803507</v>
      </c>
      <c r="H298" s="63">
        <v>9077058.5939084683</v>
      </c>
      <c r="I298" s="25">
        <v>3.25</v>
      </c>
      <c r="J298" s="43">
        <v>15</v>
      </c>
      <c r="K298" s="25" t="s">
        <v>29</v>
      </c>
      <c r="L298" s="25" t="s">
        <v>19</v>
      </c>
      <c r="M298" s="25"/>
    </row>
    <row r="299" spans="1:13" ht="18.95" customHeight="1">
      <c r="A299" s="20">
        <v>297</v>
      </c>
      <c r="B299" s="29" t="s">
        <v>423</v>
      </c>
      <c r="C299" s="25">
        <v>2004</v>
      </c>
      <c r="D299" s="25" t="s">
        <v>296</v>
      </c>
      <c r="E299" s="25" t="s">
        <v>296</v>
      </c>
      <c r="F299" s="25" t="s">
        <v>283</v>
      </c>
      <c r="G299" s="63">
        <v>467030.40265450778</v>
      </c>
      <c r="H299" s="63">
        <v>9076566.30512706</v>
      </c>
      <c r="I299" s="25">
        <v>13.2</v>
      </c>
      <c r="J299" s="25" t="s">
        <v>424</v>
      </c>
      <c r="K299" s="25" t="s">
        <v>29</v>
      </c>
      <c r="L299" s="25" t="s">
        <v>19</v>
      </c>
      <c r="M299" s="25"/>
    </row>
    <row r="300" spans="1:13" ht="18.95" customHeight="1">
      <c r="A300" s="20">
        <v>298</v>
      </c>
      <c r="B300" s="29" t="s">
        <v>425</v>
      </c>
      <c r="C300" s="25">
        <v>2006</v>
      </c>
      <c r="D300" s="25" t="s">
        <v>296</v>
      </c>
      <c r="E300" s="25" t="s">
        <v>296</v>
      </c>
      <c r="F300" s="25" t="s">
        <v>283</v>
      </c>
      <c r="G300" s="63">
        <v>467652</v>
      </c>
      <c r="H300" s="63">
        <v>9070077</v>
      </c>
      <c r="I300" s="25" t="s">
        <v>19</v>
      </c>
      <c r="J300" s="43">
        <v>15</v>
      </c>
      <c r="K300" s="25" t="s">
        <v>29</v>
      </c>
      <c r="L300" s="25" t="s">
        <v>19</v>
      </c>
      <c r="M300" s="25"/>
    </row>
    <row r="301" spans="1:13" ht="18.95" customHeight="1">
      <c r="A301" s="20">
        <v>299</v>
      </c>
      <c r="B301" s="29" t="s">
        <v>426</v>
      </c>
      <c r="C301" s="25">
        <v>2006</v>
      </c>
      <c r="D301" s="25" t="s">
        <v>296</v>
      </c>
      <c r="E301" s="25" t="s">
        <v>296</v>
      </c>
      <c r="F301" s="25" t="s">
        <v>283</v>
      </c>
      <c r="G301" s="63">
        <v>467779.99800000002</v>
      </c>
      <c r="H301" s="63">
        <v>9071270</v>
      </c>
      <c r="I301" s="25">
        <v>5</v>
      </c>
      <c r="J301" s="43">
        <v>20</v>
      </c>
      <c r="K301" s="25" t="s">
        <v>29</v>
      </c>
      <c r="L301" s="25" t="s">
        <v>19</v>
      </c>
      <c r="M301" s="25"/>
    </row>
    <row r="302" spans="1:13" ht="18.95" customHeight="1">
      <c r="A302" s="20">
        <v>300</v>
      </c>
      <c r="B302" s="29" t="s">
        <v>427</v>
      </c>
      <c r="C302" s="25">
        <v>2006</v>
      </c>
      <c r="D302" s="25" t="s">
        <v>296</v>
      </c>
      <c r="E302" s="25" t="s">
        <v>296</v>
      </c>
      <c r="F302" s="25" t="s">
        <v>283</v>
      </c>
      <c r="G302" s="63">
        <v>467885.99900000001</v>
      </c>
      <c r="H302" s="63">
        <v>9070451.9969999995</v>
      </c>
      <c r="I302" s="25" t="s">
        <v>19</v>
      </c>
      <c r="J302" s="43">
        <v>18</v>
      </c>
      <c r="K302" s="25" t="s">
        <v>29</v>
      </c>
      <c r="L302" s="25" t="s">
        <v>19</v>
      </c>
      <c r="M302" s="25"/>
    </row>
    <row r="303" spans="1:13" ht="18.95" customHeight="1">
      <c r="A303" s="20">
        <v>301</v>
      </c>
      <c r="B303" s="29" t="s">
        <v>428</v>
      </c>
      <c r="C303" s="25">
        <v>2006</v>
      </c>
      <c r="D303" s="25" t="s">
        <v>282</v>
      </c>
      <c r="E303" s="25" t="s">
        <v>282</v>
      </c>
      <c r="F303" s="25" t="s">
        <v>283</v>
      </c>
      <c r="G303" s="63">
        <v>460799</v>
      </c>
      <c r="H303" s="63">
        <v>9057493</v>
      </c>
      <c r="I303" s="25" t="s">
        <v>19</v>
      </c>
      <c r="J303" s="43">
        <v>20</v>
      </c>
      <c r="K303" s="25" t="s">
        <v>29</v>
      </c>
      <c r="L303" s="25" t="s">
        <v>19</v>
      </c>
      <c r="M303" s="25"/>
    </row>
    <row r="304" spans="1:13" ht="18.95" customHeight="1">
      <c r="A304" s="20">
        <v>302</v>
      </c>
      <c r="B304" s="29" t="s">
        <v>429</v>
      </c>
      <c r="C304" s="25">
        <v>2006</v>
      </c>
      <c r="D304" s="25" t="s">
        <v>296</v>
      </c>
      <c r="E304" s="25" t="s">
        <v>296</v>
      </c>
      <c r="F304" s="25" t="s">
        <v>283</v>
      </c>
      <c r="G304" s="63">
        <v>467557</v>
      </c>
      <c r="H304" s="63">
        <v>9076636</v>
      </c>
      <c r="I304" s="25" t="s">
        <v>19</v>
      </c>
      <c r="J304" s="43">
        <v>16</v>
      </c>
      <c r="K304" s="25" t="s">
        <v>29</v>
      </c>
      <c r="L304" s="25" t="s">
        <v>19</v>
      </c>
      <c r="M304" s="25"/>
    </row>
    <row r="305" spans="1:13" ht="18.95" customHeight="1">
      <c r="A305" s="20">
        <v>303</v>
      </c>
      <c r="B305" s="29" t="s">
        <v>430</v>
      </c>
      <c r="C305" s="25">
        <v>2004</v>
      </c>
      <c r="D305" s="25" t="s">
        <v>296</v>
      </c>
      <c r="E305" s="25" t="s">
        <v>296</v>
      </c>
      <c r="F305" s="25" t="s">
        <v>283</v>
      </c>
      <c r="G305" s="63">
        <v>467580.85134051926</v>
      </c>
      <c r="H305" s="63">
        <v>9076658.8487268947</v>
      </c>
      <c r="I305" s="25">
        <v>11</v>
      </c>
      <c r="J305" s="43">
        <v>20</v>
      </c>
      <c r="K305" s="25" t="s">
        <v>29</v>
      </c>
      <c r="L305" s="25" t="s">
        <v>19</v>
      </c>
      <c r="M305" s="25"/>
    </row>
    <row r="306" spans="1:13" ht="18.95" customHeight="1">
      <c r="A306" s="20">
        <v>304</v>
      </c>
      <c r="B306" s="29" t="s">
        <v>431</v>
      </c>
      <c r="C306" s="25">
        <v>2007</v>
      </c>
      <c r="D306" s="25" t="s">
        <v>296</v>
      </c>
      <c r="E306" s="25" t="s">
        <v>296</v>
      </c>
      <c r="F306" s="25" t="s">
        <v>283</v>
      </c>
      <c r="G306" s="63">
        <v>467450</v>
      </c>
      <c r="H306" s="63">
        <v>9069519.9959999993</v>
      </c>
      <c r="I306" s="25" t="s">
        <v>19</v>
      </c>
      <c r="J306" s="43">
        <v>15</v>
      </c>
      <c r="K306" s="25" t="s">
        <v>29</v>
      </c>
      <c r="L306" s="25" t="s">
        <v>19</v>
      </c>
      <c r="M306" s="25"/>
    </row>
    <row r="307" spans="1:13" ht="18.95" customHeight="1">
      <c r="A307" s="20">
        <v>305</v>
      </c>
      <c r="B307" s="29" t="s">
        <v>432</v>
      </c>
      <c r="C307" s="25">
        <v>2007</v>
      </c>
      <c r="D307" s="25" t="s">
        <v>296</v>
      </c>
      <c r="E307" s="25" t="s">
        <v>296</v>
      </c>
      <c r="F307" s="25" t="s">
        <v>283</v>
      </c>
      <c r="G307" s="63">
        <v>467307.99800000002</v>
      </c>
      <c r="H307" s="63">
        <v>9069338.0040000007</v>
      </c>
      <c r="I307" s="25" t="s">
        <v>19</v>
      </c>
      <c r="J307" s="43">
        <v>15</v>
      </c>
      <c r="K307" s="25" t="s">
        <v>29</v>
      </c>
      <c r="L307" s="25" t="s">
        <v>19</v>
      </c>
      <c r="M307" s="25"/>
    </row>
    <row r="308" spans="1:13" ht="18.95" customHeight="1">
      <c r="A308" s="20">
        <v>306</v>
      </c>
      <c r="B308" s="29" t="s">
        <v>433</v>
      </c>
      <c r="C308" s="25">
        <v>2007</v>
      </c>
      <c r="D308" s="25" t="s">
        <v>296</v>
      </c>
      <c r="E308" s="25" t="s">
        <v>296</v>
      </c>
      <c r="F308" s="25" t="s">
        <v>283</v>
      </c>
      <c r="G308" s="63">
        <v>467538.99699999997</v>
      </c>
      <c r="H308" s="63">
        <v>9071475.9979999997</v>
      </c>
      <c r="I308" s="25" t="s">
        <v>19</v>
      </c>
      <c r="J308" s="43">
        <v>15</v>
      </c>
      <c r="K308" s="25" t="s">
        <v>29</v>
      </c>
      <c r="L308" s="25" t="s">
        <v>19</v>
      </c>
      <c r="M308" s="25"/>
    </row>
    <row r="309" spans="1:13" ht="18.95" customHeight="1">
      <c r="A309" s="20">
        <v>307</v>
      </c>
      <c r="B309" s="29" t="s">
        <v>434</v>
      </c>
      <c r="C309" s="25">
        <v>2007</v>
      </c>
      <c r="D309" s="25" t="s">
        <v>296</v>
      </c>
      <c r="E309" s="25" t="s">
        <v>296</v>
      </c>
      <c r="F309" s="25" t="s">
        <v>283</v>
      </c>
      <c r="G309" s="63">
        <v>468367</v>
      </c>
      <c r="H309" s="63">
        <v>9072045</v>
      </c>
      <c r="I309" s="25" t="s">
        <v>19</v>
      </c>
      <c r="J309" s="43">
        <v>15</v>
      </c>
      <c r="K309" s="25" t="s">
        <v>29</v>
      </c>
      <c r="L309" s="25" t="s">
        <v>19</v>
      </c>
      <c r="M309" s="25"/>
    </row>
    <row r="310" spans="1:13" ht="18.95" customHeight="1">
      <c r="A310" s="20">
        <v>308</v>
      </c>
      <c r="B310" s="29" t="s">
        <v>435</v>
      </c>
      <c r="C310" s="25">
        <v>2007</v>
      </c>
      <c r="D310" s="25" t="s">
        <v>282</v>
      </c>
      <c r="E310" s="25" t="s">
        <v>282</v>
      </c>
      <c r="F310" s="25" t="s">
        <v>283</v>
      </c>
      <c r="G310" s="63">
        <v>460540</v>
      </c>
      <c r="H310" s="63">
        <v>9056197</v>
      </c>
      <c r="I310" s="25" t="s">
        <v>19</v>
      </c>
      <c r="J310" s="43">
        <v>20</v>
      </c>
      <c r="K310" s="25" t="s">
        <v>29</v>
      </c>
      <c r="L310" s="25" t="s">
        <v>19</v>
      </c>
      <c r="M310" s="25"/>
    </row>
    <row r="311" spans="1:13" ht="18.95" customHeight="1">
      <c r="A311" s="20">
        <v>309</v>
      </c>
      <c r="B311" s="29" t="s">
        <v>436</v>
      </c>
      <c r="C311" s="25">
        <v>2008</v>
      </c>
      <c r="D311" s="25" t="s">
        <v>437</v>
      </c>
      <c r="E311" s="25" t="s">
        <v>282</v>
      </c>
      <c r="F311" s="25" t="s">
        <v>283</v>
      </c>
      <c r="G311" s="63">
        <v>461908</v>
      </c>
      <c r="H311" s="63">
        <v>9052872</v>
      </c>
      <c r="I311" s="25" t="s">
        <v>19</v>
      </c>
      <c r="J311" s="43">
        <v>18</v>
      </c>
      <c r="K311" s="25" t="s">
        <v>23</v>
      </c>
      <c r="L311" s="25" t="s">
        <v>19</v>
      </c>
      <c r="M311" s="25"/>
    </row>
    <row r="312" spans="1:13" ht="18.95" customHeight="1">
      <c r="A312" s="20">
        <v>310</v>
      </c>
      <c r="B312" s="29" t="s">
        <v>438</v>
      </c>
      <c r="C312" s="25">
        <v>2008</v>
      </c>
      <c r="D312" s="25" t="s">
        <v>282</v>
      </c>
      <c r="E312" s="25" t="s">
        <v>282</v>
      </c>
      <c r="F312" s="25" t="s">
        <v>283</v>
      </c>
      <c r="G312" s="63">
        <v>460181</v>
      </c>
      <c r="H312" s="63">
        <v>9055400</v>
      </c>
      <c r="I312" s="25" t="s">
        <v>19</v>
      </c>
      <c r="J312" s="43">
        <v>18</v>
      </c>
      <c r="K312" s="25" t="s">
        <v>23</v>
      </c>
      <c r="L312" s="25" t="s">
        <v>19</v>
      </c>
      <c r="M312" s="25"/>
    </row>
    <row r="313" spans="1:13" ht="18.95" customHeight="1">
      <c r="A313" s="20">
        <v>311</v>
      </c>
      <c r="B313" s="29" t="s">
        <v>439</v>
      </c>
      <c r="C313" s="25">
        <v>2008</v>
      </c>
      <c r="D313" s="25" t="s">
        <v>437</v>
      </c>
      <c r="E313" s="25" t="s">
        <v>282</v>
      </c>
      <c r="F313" s="25" t="s">
        <v>283</v>
      </c>
      <c r="G313" s="63">
        <v>462145.00300000003</v>
      </c>
      <c r="H313" s="63">
        <v>9053490.9989999998</v>
      </c>
      <c r="I313" s="25" t="s">
        <v>19</v>
      </c>
      <c r="J313" s="43">
        <v>18</v>
      </c>
      <c r="K313" s="25" t="s">
        <v>23</v>
      </c>
      <c r="L313" s="25" t="s">
        <v>19</v>
      </c>
      <c r="M313" s="25"/>
    </row>
    <row r="314" spans="1:13" ht="18.95" customHeight="1">
      <c r="A314" s="20">
        <v>312</v>
      </c>
      <c r="B314" s="29" t="s">
        <v>440</v>
      </c>
      <c r="C314" s="25">
        <v>2008</v>
      </c>
      <c r="D314" s="25" t="s">
        <v>437</v>
      </c>
      <c r="E314" s="25" t="s">
        <v>282</v>
      </c>
      <c r="F314" s="25" t="s">
        <v>283</v>
      </c>
      <c r="G314" s="63">
        <v>462122</v>
      </c>
      <c r="H314" s="63">
        <v>9053504</v>
      </c>
      <c r="I314" s="25" t="s">
        <v>19</v>
      </c>
      <c r="J314" s="43">
        <v>18</v>
      </c>
      <c r="K314" s="25" t="s">
        <v>23</v>
      </c>
      <c r="L314" s="25" t="s">
        <v>19</v>
      </c>
      <c r="M314" s="25"/>
    </row>
    <row r="315" spans="1:13" ht="18.95" customHeight="1">
      <c r="A315" s="20">
        <v>313</v>
      </c>
      <c r="B315" s="29" t="s">
        <v>441</v>
      </c>
      <c r="C315" s="25">
        <v>2008</v>
      </c>
      <c r="D315" s="25" t="s">
        <v>442</v>
      </c>
      <c r="E315" s="25" t="s">
        <v>296</v>
      </c>
      <c r="F315" s="25" t="s">
        <v>283</v>
      </c>
      <c r="G315" s="65" t="s">
        <v>19</v>
      </c>
      <c r="H315" s="65" t="s">
        <v>19</v>
      </c>
      <c r="I315" s="25" t="s">
        <v>19</v>
      </c>
      <c r="J315" s="43">
        <v>18</v>
      </c>
      <c r="K315" s="25" t="s">
        <v>29</v>
      </c>
      <c r="L315" s="25" t="s">
        <v>19</v>
      </c>
      <c r="M315" s="25"/>
    </row>
    <row r="316" spans="1:13" ht="18.95" customHeight="1">
      <c r="A316" s="20">
        <v>314</v>
      </c>
      <c r="B316" s="29" t="s">
        <v>443</v>
      </c>
      <c r="C316" s="25">
        <v>2010</v>
      </c>
      <c r="D316" s="25" t="s">
        <v>444</v>
      </c>
      <c r="E316" s="25" t="s">
        <v>445</v>
      </c>
      <c r="F316" s="25" t="s">
        <v>283</v>
      </c>
      <c r="G316" s="63">
        <v>455746.670184599</v>
      </c>
      <c r="H316" s="63">
        <v>9045201.0718998238</v>
      </c>
      <c r="I316" s="25">
        <v>46</v>
      </c>
      <c r="J316" s="43">
        <v>10</v>
      </c>
      <c r="K316" s="25" t="s">
        <v>23</v>
      </c>
      <c r="L316" s="25" t="s">
        <v>19</v>
      </c>
      <c r="M316" s="25"/>
    </row>
    <row r="317" spans="1:13" ht="18.95" customHeight="1">
      <c r="A317" s="20">
        <v>315</v>
      </c>
      <c r="B317" s="29" t="s">
        <v>446</v>
      </c>
      <c r="C317" s="25">
        <v>2011</v>
      </c>
      <c r="D317" s="25" t="s">
        <v>296</v>
      </c>
      <c r="E317" s="25" t="s">
        <v>296</v>
      </c>
      <c r="F317" s="25" t="s">
        <v>283</v>
      </c>
      <c r="G317" s="63">
        <v>467920.55424580252</v>
      </c>
      <c r="H317" s="63">
        <v>9072236.8999445066</v>
      </c>
      <c r="I317" s="25">
        <v>28.34</v>
      </c>
      <c r="J317" s="43">
        <v>16</v>
      </c>
      <c r="K317" s="25" t="s">
        <v>29</v>
      </c>
      <c r="L317" s="25" t="s">
        <v>19</v>
      </c>
      <c r="M317" s="25"/>
    </row>
    <row r="318" spans="1:13" ht="18.95" customHeight="1">
      <c r="A318" s="20">
        <v>316</v>
      </c>
      <c r="B318" s="29" t="s">
        <v>447</v>
      </c>
      <c r="C318" s="25">
        <v>2011</v>
      </c>
      <c r="D318" s="25" t="s">
        <v>281</v>
      </c>
      <c r="E318" s="25" t="s">
        <v>282</v>
      </c>
      <c r="F318" s="25" t="s">
        <v>283</v>
      </c>
      <c r="G318" s="63">
        <v>462554</v>
      </c>
      <c r="H318" s="63">
        <v>9059346</v>
      </c>
      <c r="I318" s="25" t="s">
        <v>19</v>
      </c>
      <c r="J318" s="43">
        <v>18</v>
      </c>
      <c r="K318" s="25" t="s">
        <v>23</v>
      </c>
      <c r="L318" s="25" t="s">
        <v>19</v>
      </c>
      <c r="M318" s="25"/>
    </row>
    <row r="319" spans="1:13" ht="18.95" customHeight="1">
      <c r="A319" s="20">
        <v>317</v>
      </c>
      <c r="B319" s="29" t="s">
        <v>448</v>
      </c>
      <c r="C319" s="25">
        <v>2011</v>
      </c>
      <c r="D319" s="25" t="s">
        <v>282</v>
      </c>
      <c r="E319" s="25" t="s">
        <v>282</v>
      </c>
      <c r="F319" s="25" t="s">
        <v>283</v>
      </c>
      <c r="G319" s="63">
        <v>459617</v>
      </c>
      <c r="H319" s="63">
        <v>9058797</v>
      </c>
      <c r="I319" s="25" t="s">
        <v>19</v>
      </c>
      <c r="J319" s="43">
        <v>15</v>
      </c>
      <c r="K319" s="25" t="s">
        <v>23</v>
      </c>
      <c r="L319" s="25" t="s">
        <v>19</v>
      </c>
      <c r="M319" s="25"/>
    </row>
    <row r="320" spans="1:13" ht="18.95" customHeight="1">
      <c r="A320" s="20">
        <v>318</v>
      </c>
      <c r="B320" s="29" t="s">
        <v>449</v>
      </c>
      <c r="C320" s="25">
        <v>2011</v>
      </c>
      <c r="D320" s="25" t="s">
        <v>411</v>
      </c>
      <c r="E320" s="25" t="s">
        <v>296</v>
      </c>
      <c r="F320" s="25" t="s">
        <v>283</v>
      </c>
      <c r="G320" s="65" t="s">
        <v>19</v>
      </c>
      <c r="H320" s="65" t="s">
        <v>19</v>
      </c>
      <c r="I320" s="25" t="s">
        <v>19</v>
      </c>
      <c r="J320" s="25">
        <v>7.08</v>
      </c>
      <c r="K320" s="25" t="s">
        <v>29</v>
      </c>
      <c r="L320" s="25" t="s">
        <v>19</v>
      </c>
      <c r="M320" s="25"/>
    </row>
    <row r="321" spans="1:13" ht="18.95" customHeight="1">
      <c r="A321" s="20">
        <v>319</v>
      </c>
      <c r="B321" s="29" t="s">
        <v>450</v>
      </c>
      <c r="C321" s="25">
        <v>2012</v>
      </c>
      <c r="D321" s="25" t="s">
        <v>296</v>
      </c>
      <c r="E321" s="25" t="s">
        <v>296</v>
      </c>
      <c r="F321" s="25" t="s">
        <v>283</v>
      </c>
      <c r="G321" s="63">
        <v>465017</v>
      </c>
      <c r="H321" s="63">
        <v>9078509</v>
      </c>
      <c r="I321" s="25">
        <v>34</v>
      </c>
      <c r="J321" s="25">
        <v>18</v>
      </c>
      <c r="K321" s="25" t="s">
        <v>23</v>
      </c>
      <c r="L321" s="25" t="s">
        <v>19</v>
      </c>
      <c r="M321" s="25"/>
    </row>
    <row r="322" spans="1:13" ht="18.95" customHeight="1">
      <c r="A322" s="20">
        <v>320</v>
      </c>
      <c r="B322" s="29" t="s">
        <v>451</v>
      </c>
      <c r="C322" s="25">
        <v>2013</v>
      </c>
      <c r="D322" s="25" t="s">
        <v>281</v>
      </c>
      <c r="E322" s="25" t="s">
        <v>282</v>
      </c>
      <c r="F322" s="25" t="s">
        <v>283</v>
      </c>
      <c r="G322" s="63">
        <v>465448.69626734767</v>
      </c>
      <c r="H322" s="63">
        <v>9065724.5017432254</v>
      </c>
      <c r="I322" s="25">
        <v>11.32</v>
      </c>
      <c r="J322" s="25">
        <v>10.19</v>
      </c>
      <c r="K322" s="25" t="s">
        <v>206</v>
      </c>
      <c r="L322" s="25">
        <v>2013</v>
      </c>
      <c r="M322" s="25"/>
    </row>
    <row r="323" spans="1:13" ht="18.95" customHeight="1">
      <c r="A323" s="20">
        <v>321</v>
      </c>
      <c r="B323" s="29" t="s">
        <v>452</v>
      </c>
      <c r="C323" s="25">
        <v>2013</v>
      </c>
      <c r="D323" s="25" t="s">
        <v>319</v>
      </c>
      <c r="E323" s="25" t="s">
        <v>296</v>
      </c>
      <c r="F323" s="25" t="s">
        <v>283</v>
      </c>
      <c r="G323" s="63">
        <v>459135</v>
      </c>
      <c r="H323" s="63">
        <v>9083841</v>
      </c>
      <c r="I323" s="25">
        <v>47</v>
      </c>
      <c r="J323" s="43">
        <v>16</v>
      </c>
      <c r="K323" s="25" t="s">
        <v>23</v>
      </c>
      <c r="L323" s="25" t="s">
        <v>19</v>
      </c>
      <c r="M323" s="25"/>
    </row>
    <row r="324" spans="1:13" ht="18.95" customHeight="1">
      <c r="A324" s="20">
        <v>322</v>
      </c>
      <c r="B324" s="47" t="s">
        <v>453</v>
      </c>
      <c r="C324" s="25">
        <v>2006</v>
      </c>
      <c r="D324" s="25" t="s">
        <v>454</v>
      </c>
      <c r="E324" s="25" t="s">
        <v>296</v>
      </c>
      <c r="F324" s="25" t="s">
        <v>283</v>
      </c>
      <c r="G324" s="63">
        <v>467332.09</v>
      </c>
      <c r="H324" s="63">
        <v>9076807.6300000008</v>
      </c>
      <c r="I324" s="25">
        <v>10</v>
      </c>
      <c r="J324" s="43">
        <v>20</v>
      </c>
      <c r="K324" s="25" t="s">
        <v>23</v>
      </c>
      <c r="L324" s="25" t="s">
        <v>19</v>
      </c>
      <c r="M324" s="25"/>
    </row>
    <row r="325" spans="1:13" ht="18.95" customHeight="1">
      <c r="A325" s="20">
        <v>323</v>
      </c>
      <c r="B325" s="29" t="s">
        <v>455</v>
      </c>
      <c r="C325" s="25">
        <v>2006</v>
      </c>
      <c r="D325" s="25" t="s">
        <v>296</v>
      </c>
      <c r="E325" s="25" t="s">
        <v>296</v>
      </c>
      <c r="F325" s="25" t="s">
        <v>283</v>
      </c>
      <c r="G325" s="63">
        <v>467102</v>
      </c>
      <c r="H325" s="63">
        <v>9077091</v>
      </c>
      <c r="I325" s="25">
        <v>16</v>
      </c>
      <c r="J325" s="43">
        <v>20</v>
      </c>
      <c r="K325" s="25" t="s">
        <v>29</v>
      </c>
      <c r="L325" s="25" t="s">
        <v>19</v>
      </c>
      <c r="M325" s="25"/>
    </row>
    <row r="326" spans="1:13" ht="18.95" customHeight="1">
      <c r="A326" s="20">
        <v>324</v>
      </c>
      <c r="B326" s="47" t="s">
        <v>456</v>
      </c>
      <c r="C326" s="25">
        <v>2006</v>
      </c>
      <c r="D326" s="25" t="s">
        <v>457</v>
      </c>
      <c r="E326" s="25" t="s">
        <v>296</v>
      </c>
      <c r="F326" s="25" t="s">
        <v>283</v>
      </c>
      <c r="G326" s="63">
        <v>468558</v>
      </c>
      <c r="H326" s="63">
        <v>9076929</v>
      </c>
      <c r="I326" s="25">
        <v>9</v>
      </c>
      <c r="J326" s="43">
        <v>20</v>
      </c>
      <c r="K326" s="25" t="s">
        <v>23</v>
      </c>
      <c r="L326" s="25" t="s">
        <v>19</v>
      </c>
      <c r="M326" s="25"/>
    </row>
    <row r="327" spans="1:13" ht="18.95" customHeight="1">
      <c r="A327" s="20">
        <v>325</v>
      </c>
      <c r="B327" s="49" t="s">
        <v>458</v>
      </c>
      <c r="C327" s="50" t="s">
        <v>93</v>
      </c>
      <c r="D327" s="51" t="s">
        <v>459</v>
      </c>
      <c r="E327" s="51" t="s">
        <v>296</v>
      </c>
      <c r="F327" s="51" t="s">
        <v>283</v>
      </c>
      <c r="G327" s="63">
        <v>466692.79834573623</v>
      </c>
      <c r="H327" s="63">
        <v>9078101.533479711</v>
      </c>
      <c r="I327" s="52">
        <v>6.15</v>
      </c>
      <c r="J327" s="43">
        <v>10</v>
      </c>
      <c r="K327" s="25" t="s">
        <v>23</v>
      </c>
      <c r="L327" s="25" t="s">
        <v>19</v>
      </c>
      <c r="M327" s="53"/>
    </row>
    <row r="328" spans="1:13" ht="18.95" customHeight="1">
      <c r="A328" s="20">
        <v>326</v>
      </c>
      <c r="B328" s="29" t="s">
        <v>460</v>
      </c>
      <c r="C328" s="25">
        <v>2015</v>
      </c>
      <c r="D328" s="25" t="s">
        <v>296</v>
      </c>
      <c r="E328" s="25" t="s">
        <v>296</v>
      </c>
      <c r="F328" s="25" t="s">
        <v>283</v>
      </c>
      <c r="G328" s="63">
        <v>464925</v>
      </c>
      <c r="H328" s="63">
        <v>9078808</v>
      </c>
      <c r="I328" s="25"/>
      <c r="J328" s="43">
        <v>16</v>
      </c>
      <c r="K328" s="25" t="s">
        <v>23</v>
      </c>
      <c r="L328" s="25" t="s">
        <v>19</v>
      </c>
      <c r="M328" s="25"/>
    </row>
    <row r="329" spans="1:13" ht="18.95" customHeight="1">
      <c r="A329" s="20">
        <v>327</v>
      </c>
      <c r="B329" s="29" t="s">
        <v>461</v>
      </c>
      <c r="C329" s="25">
        <v>2015</v>
      </c>
      <c r="D329" s="25" t="s">
        <v>296</v>
      </c>
      <c r="E329" s="25" t="s">
        <v>296</v>
      </c>
      <c r="F329" s="25" t="s">
        <v>283</v>
      </c>
      <c r="G329" s="63">
        <v>469184</v>
      </c>
      <c r="H329" s="63">
        <v>9074590</v>
      </c>
      <c r="I329" s="25"/>
      <c r="J329" s="43">
        <v>18</v>
      </c>
      <c r="K329" s="25" t="s">
        <v>23</v>
      </c>
      <c r="L329" s="25" t="s">
        <v>19</v>
      </c>
      <c r="M329" s="25"/>
    </row>
    <row r="330" spans="1:13" ht="18.95" customHeight="1">
      <c r="A330" s="20">
        <v>328</v>
      </c>
      <c r="B330" s="29" t="s">
        <v>462</v>
      </c>
      <c r="C330" s="25">
        <v>2015</v>
      </c>
      <c r="D330" s="25" t="s">
        <v>319</v>
      </c>
      <c r="E330" s="25" t="s">
        <v>296</v>
      </c>
      <c r="F330" s="25" t="s">
        <v>283</v>
      </c>
      <c r="G330" s="63">
        <v>463647</v>
      </c>
      <c r="H330" s="63">
        <v>9080916</v>
      </c>
      <c r="I330" s="25"/>
      <c r="J330" s="43">
        <v>20</v>
      </c>
      <c r="K330" s="25" t="s">
        <v>23</v>
      </c>
      <c r="L330" s="25" t="s">
        <v>19</v>
      </c>
      <c r="M330" s="25"/>
    </row>
    <row r="331" spans="1:13" ht="18.95" customHeight="1">
      <c r="A331" s="20">
        <v>329</v>
      </c>
      <c r="B331" s="29" t="s">
        <v>463</v>
      </c>
      <c r="C331" s="25">
        <v>2015</v>
      </c>
      <c r="D331" s="25" t="s">
        <v>296</v>
      </c>
      <c r="E331" s="25" t="s">
        <v>296</v>
      </c>
      <c r="F331" s="25" t="s">
        <v>283</v>
      </c>
      <c r="G331" s="63">
        <v>467172</v>
      </c>
      <c r="H331" s="63">
        <v>9066661</v>
      </c>
      <c r="I331" s="25"/>
      <c r="J331" s="43">
        <v>20</v>
      </c>
      <c r="K331" s="25" t="s">
        <v>23</v>
      </c>
      <c r="L331" s="25" t="s">
        <v>19</v>
      </c>
      <c r="M331" s="25"/>
    </row>
    <row r="332" spans="1:13" ht="18.95" customHeight="1">
      <c r="A332" s="20">
        <v>330</v>
      </c>
      <c r="B332" s="29" t="s">
        <v>464</v>
      </c>
      <c r="C332" s="25">
        <v>2011</v>
      </c>
      <c r="D332" s="25" t="s">
        <v>281</v>
      </c>
      <c r="E332" s="25" t="s">
        <v>282</v>
      </c>
      <c r="F332" s="25" t="s">
        <v>283</v>
      </c>
      <c r="G332" s="63">
        <v>461846.42600939504</v>
      </c>
      <c r="H332" s="63">
        <v>9059241.6263026875</v>
      </c>
      <c r="I332" s="25"/>
      <c r="J332" s="43">
        <v>18</v>
      </c>
      <c r="K332" s="25" t="s">
        <v>23</v>
      </c>
      <c r="L332" s="25" t="s">
        <v>19</v>
      </c>
      <c r="M332" s="25"/>
    </row>
    <row r="333" spans="1:13" ht="18.95" customHeight="1">
      <c r="A333" s="20">
        <v>331</v>
      </c>
      <c r="B333" s="29" t="s">
        <v>465</v>
      </c>
      <c r="C333" s="25" t="s">
        <v>221</v>
      </c>
      <c r="D333" s="25" t="s">
        <v>281</v>
      </c>
      <c r="E333" s="25" t="s">
        <v>282</v>
      </c>
      <c r="F333" s="25" t="s">
        <v>283</v>
      </c>
      <c r="G333" s="63">
        <v>460867.52522257576</v>
      </c>
      <c r="H333" s="63">
        <v>9059885.6513642929</v>
      </c>
      <c r="I333" s="25"/>
      <c r="J333" s="43">
        <v>20</v>
      </c>
      <c r="K333" s="25" t="s">
        <v>23</v>
      </c>
      <c r="L333" s="25" t="s">
        <v>19</v>
      </c>
      <c r="M333" s="25"/>
    </row>
    <row r="334" spans="1:13" ht="18.95" customHeight="1">
      <c r="A334" s="20">
        <v>332</v>
      </c>
      <c r="B334" s="29" t="s">
        <v>466</v>
      </c>
      <c r="C334" s="25" t="s">
        <v>19</v>
      </c>
      <c r="D334" s="25" t="s">
        <v>281</v>
      </c>
      <c r="E334" s="25" t="s">
        <v>282</v>
      </c>
      <c r="F334" s="25" t="s">
        <v>283</v>
      </c>
      <c r="G334" s="63">
        <v>460290.67228047625</v>
      </c>
      <c r="H334" s="63">
        <v>9059828.6113720629</v>
      </c>
      <c r="I334" s="25"/>
      <c r="J334" s="25" t="s">
        <v>19</v>
      </c>
      <c r="K334" s="25" t="s">
        <v>29</v>
      </c>
      <c r="L334" s="25" t="s">
        <v>19</v>
      </c>
      <c r="M334" s="25"/>
    </row>
    <row r="335" spans="1:13" ht="18.95" customHeight="1">
      <c r="A335" s="20">
        <v>333</v>
      </c>
      <c r="B335" s="29" t="s">
        <v>353</v>
      </c>
      <c r="C335" s="25" t="s">
        <v>372</v>
      </c>
      <c r="D335" s="25" t="s">
        <v>282</v>
      </c>
      <c r="E335" s="25" t="s">
        <v>282</v>
      </c>
      <c r="F335" s="25" t="s">
        <v>283</v>
      </c>
      <c r="G335" s="63">
        <v>462642.00154811761</v>
      </c>
      <c r="H335" s="63">
        <v>9058443.8688403126</v>
      </c>
      <c r="I335" s="25"/>
      <c r="J335" s="25">
        <v>21.3</v>
      </c>
      <c r="K335" s="25" t="s">
        <v>159</v>
      </c>
      <c r="L335" s="25" t="s">
        <v>19</v>
      </c>
      <c r="M335" s="25"/>
    </row>
    <row r="336" spans="1:13" ht="18.95" customHeight="1">
      <c r="A336" s="20">
        <v>334</v>
      </c>
      <c r="B336" s="29" t="s">
        <v>467</v>
      </c>
      <c r="C336" s="25" t="s">
        <v>372</v>
      </c>
      <c r="D336" s="25" t="s">
        <v>282</v>
      </c>
      <c r="E336" s="25" t="s">
        <v>282</v>
      </c>
      <c r="F336" s="25" t="s">
        <v>283</v>
      </c>
      <c r="G336" s="63">
        <v>462458.76189360983</v>
      </c>
      <c r="H336" s="63">
        <v>9058228.7369116601</v>
      </c>
      <c r="I336" s="25"/>
      <c r="J336" s="25">
        <v>6.2</v>
      </c>
      <c r="K336" s="25" t="s">
        <v>159</v>
      </c>
      <c r="L336" s="25" t="s">
        <v>19</v>
      </c>
      <c r="M336" s="25"/>
    </row>
    <row r="337" spans="1:13" ht="18.95" customHeight="1">
      <c r="A337" s="20">
        <v>335</v>
      </c>
      <c r="B337" s="29" t="s">
        <v>468</v>
      </c>
      <c r="C337" s="25" t="s">
        <v>19</v>
      </c>
      <c r="D337" s="25" t="s">
        <v>281</v>
      </c>
      <c r="E337" s="25" t="s">
        <v>282</v>
      </c>
      <c r="F337" s="25" t="s">
        <v>283</v>
      </c>
      <c r="G337" s="63">
        <v>462519.74242741364</v>
      </c>
      <c r="H337" s="63">
        <v>9058413.0512782037</v>
      </c>
      <c r="I337" s="25"/>
      <c r="J337" s="25" t="s">
        <v>19</v>
      </c>
      <c r="K337" s="25" t="s">
        <v>159</v>
      </c>
      <c r="L337" s="25" t="s">
        <v>19</v>
      </c>
      <c r="M337" s="25"/>
    </row>
    <row r="338" spans="1:13" ht="18.95" customHeight="1">
      <c r="A338" s="20">
        <v>336</v>
      </c>
      <c r="B338" s="29" t="s">
        <v>300</v>
      </c>
      <c r="C338" s="25" t="s">
        <v>372</v>
      </c>
      <c r="D338" s="25" t="s">
        <v>282</v>
      </c>
      <c r="E338" s="25" t="s">
        <v>282</v>
      </c>
      <c r="F338" s="25" t="s">
        <v>283</v>
      </c>
      <c r="G338" s="63">
        <v>462385.43599999999</v>
      </c>
      <c r="H338" s="63">
        <v>9058044.4110000003</v>
      </c>
      <c r="I338" s="25"/>
      <c r="J338" s="25">
        <v>6.2</v>
      </c>
      <c r="K338" s="25" t="s">
        <v>159</v>
      </c>
      <c r="L338" s="25" t="s">
        <v>19</v>
      </c>
      <c r="M338" s="25"/>
    </row>
    <row r="339" spans="1:13" ht="18.95" customHeight="1">
      <c r="A339" s="20">
        <v>337</v>
      </c>
      <c r="B339" s="29" t="s">
        <v>320</v>
      </c>
      <c r="C339" s="25" t="s">
        <v>372</v>
      </c>
      <c r="D339" s="25" t="s">
        <v>282</v>
      </c>
      <c r="E339" s="25" t="s">
        <v>282</v>
      </c>
      <c r="F339" s="25" t="s">
        <v>283</v>
      </c>
      <c r="G339" s="63">
        <v>461878.09792324901</v>
      </c>
      <c r="H339" s="63">
        <v>9058013.249912085</v>
      </c>
      <c r="I339" s="25"/>
      <c r="J339" s="25">
        <v>9.1</v>
      </c>
      <c r="K339" s="25" t="s">
        <v>159</v>
      </c>
      <c r="L339" s="25">
        <v>2011</v>
      </c>
      <c r="M339" s="25"/>
    </row>
    <row r="340" spans="1:13" ht="18.95" customHeight="1">
      <c r="A340" s="20">
        <v>338</v>
      </c>
      <c r="B340" s="29" t="s">
        <v>469</v>
      </c>
      <c r="C340" s="25" t="s">
        <v>372</v>
      </c>
      <c r="D340" s="25" t="s">
        <v>282</v>
      </c>
      <c r="E340" s="25" t="s">
        <v>282</v>
      </c>
      <c r="F340" s="25" t="s">
        <v>283</v>
      </c>
      <c r="G340" s="63">
        <v>461817.20346527465</v>
      </c>
      <c r="H340" s="63">
        <v>9057736.8041355629</v>
      </c>
      <c r="I340" s="25"/>
      <c r="J340" s="25">
        <v>12</v>
      </c>
      <c r="K340" s="25" t="s">
        <v>159</v>
      </c>
      <c r="L340" s="25">
        <v>2011</v>
      </c>
      <c r="M340" s="25"/>
    </row>
    <row r="341" spans="1:13" ht="18.95" customHeight="1">
      <c r="A341" s="20">
        <v>339</v>
      </c>
      <c r="B341" s="29" t="s">
        <v>470</v>
      </c>
      <c r="C341" s="25" t="s">
        <v>372</v>
      </c>
      <c r="D341" s="25" t="s">
        <v>282</v>
      </c>
      <c r="E341" s="25" t="s">
        <v>282</v>
      </c>
      <c r="F341" s="25" t="s">
        <v>283</v>
      </c>
      <c r="G341" s="63">
        <v>462184.00144672935</v>
      </c>
      <c r="H341" s="63">
        <v>9057798.5520248339</v>
      </c>
      <c r="I341" s="25"/>
      <c r="J341" s="25">
        <v>12</v>
      </c>
      <c r="K341" s="25" t="s">
        <v>23</v>
      </c>
      <c r="L341" s="25">
        <v>2011</v>
      </c>
      <c r="M341" s="25"/>
    </row>
    <row r="342" spans="1:13" ht="18.95" customHeight="1">
      <c r="A342" s="20">
        <v>340</v>
      </c>
      <c r="B342" s="29" t="s">
        <v>299</v>
      </c>
      <c r="C342" s="25" t="s">
        <v>372</v>
      </c>
      <c r="D342" s="25" t="s">
        <v>282</v>
      </c>
      <c r="E342" s="25" t="s">
        <v>282</v>
      </c>
      <c r="F342" s="25" t="s">
        <v>283</v>
      </c>
      <c r="G342" s="63">
        <v>462245.90707008733</v>
      </c>
      <c r="H342" s="63">
        <v>9056938.7234895546</v>
      </c>
      <c r="I342" s="25"/>
      <c r="J342" s="25">
        <v>12</v>
      </c>
      <c r="K342" s="25" t="s">
        <v>159</v>
      </c>
      <c r="L342" s="25" t="s">
        <v>19</v>
      </c>
      <c r="M342" s="25"/>
    </row>
    <row r="343" spans="1:13" ht="18.95" customHeight="1">
      <c r="A343" s="20">
        <v>341</v>
      </c>
      <c r="B343" s="29" t="s">
        <v>335</v>
      </c>
      <c r="C343" s="25" t="s">
        <v>372</v>
      </c>
      <c r="D343" s="25" t="s">
        <v>282</v>
      </c>
      <c r="E343" s="25" t="s">
        <v>282</v>
      </c>
      <c r="F343" s="25" t="s">
        <v>283</v>
      </c>
      <c r="G343" s="63">
        <v>462000.82181650179</v>
      </c>
      <c r="H343" s="63">
        <v>9057521.997646004</v>
      </c>
      <c r="I343" s="25"/>
      <c r="J343" s="25">
        <v>10</v>
      </c>
      <c r="K343" s="25" t="s">
        <v>23</v>
      </c>
      <c r="L343" s="25">
        <v>2012</v>
      </c>
      <c r="M343" s="25"/>
    </row>
    <row r="344" spans="1:13" ht="18.95" customHeight="1">
      <c r="A344" s="20">
        <v>342</v>
      </c>
      <c r="B344" s="29" t="s">
        <v>349</v>
      </c>
      <c r="C344" s="25" t="s">
        <v>231</v>
      </c>
      <c r="D344" s="25" t="s">
        <v>281</v>
      </c>
      <c r="E344" s="25" t="s">
        <v>282</v>
      </c>
      <c r="F344" s="25" t="s">
        <v>283</v>
      </c>
      <c r="G344" s="63">
        <v>462183.2101796146</v>
      </c>
      <c r="H344" s="63">
        <v>9058689.1446550582</v>
      </c>
      <c r="I344" s="25"/>
      <c r="J344" s="25">
        <v>18</v>
      </c>
      <c r="K344" s="25" t="s">
        <v>23</v>
      </c>
      <c r="L344" s="25">
        <v>2014</v>
      </c>
      <c r="M344" s="25"/>
    </row>
    <row r="345" spans="1:13" ht="18.95" customHeight="1">
      <c r="A345" s="20">
        <v>343</v>
      </c>
      <c r="B345" s="29" t="s">
        <v>471</v>
      </c>
      <c r="C345" s="25" t="s">
        <v>350</v>
      </c>
      <c r="D345" s="25" t="s">
        <v>282</v>
      </c>
      <c r="E345" s="25" t="s">
        <v>282</v>
      </c>
      <c r="F345" s="25" t="s">
        <v>283</v>
      </c>
      <c r="G345" s="63">
        <v>461786.52207230078</v>
      </c>
      <c r="H345" s="63">
        <v>9057859.6171179321</v>
      </c>
      <c r="I345" s="25"/>
      <c r="J345" s="25">
        <v>10</v>
      </c>
      <c r="K345" s="25" t="s">
        <v>159</v>
      </c>
      <c r="L345" s="25" t="s">
        <v>19</v>
      </c>
      <c r="M345" s="25"/>
    </row>
    <row r="346" spans="1:13" ht="18.95" customHeight="1">
      <c r="A346" s="20">
        <v>344</v>
      </c>
      <c r="B346" s="29" t="s">
        <v>472</v>
      </c>
      <c r="C346" s="25" t="s">
        <v>291</v>
      </c>
      <c r="D346" s="25" t="s">
        <v>281</v>
      </c>
      <c r="E346" s="25" t="s">
        <v>282</v>
      </c>
      <c r="F346" s="25" t="s">
        <v>283</v>
      </c>
      <c r="G346" s="63">
        <v>461662.96556439775</v>
      </c>
      <c r="H346" s="63">
        <v>9059272.171747487</v>
      </c>
      <c r="I346" s="25">
        <v>17</v>
      </c>
      <c r="J346" s="25">
        <v>10.72</v>
      </c>
      <c r="K346" s="25" t="s">
        <v>159</v>
      </c>
      <c r="L346" s="25" t="s">
        <v>19</v>
      </c>
      <c r="M346" s="25"/>
    </row>
    <row r="347" spans="1:13" ht="18.95" customHeight="1">
      <c r="A347" s="20">
        <v>345</v>
      </c>
      <c r="B347" s="29" t="s">
        <v>467</v>
      </c>
      <c r="C347" s="25" t="s">
        <v>286</v>
      </c>
      <c r="D347" s="25" t="s">
        <v>282</v>
      </c>
      <c r="E347" s="25" t="s">
        <v>282</v>
      </c>
      <c r="F347" s="25" t="s">
        <v>283</v>
      </c>
      <c r="G347" s="63">
        <v>462458.76189360983</v>
      </c>
      <c r="H347" s="63">
        <v>9058228.7369116601</v>
      </c>
      <c r="I347" s="25">
        <v>6.35</v>
      </c>
      <c r="J347" s="25">
        <v>6.2</v>
      </c>
      <c r="K347" s="25" t="s">
        <v>159</v>
      </c>
      <c r="L347" s="25" t="s">
        <v>19</v>
      </c>
      <c r="M347" s="25"/>
    </row>
    <row r="348" spans="1:13" ht="18.95" customHeight="1">
      <c r="A348" s="20">
        <v>346</v>
      </c>
      <c r="B348" s="29" t="s">
        <v>473</v>
      </c>
      <c r="C348" s="25" t="s">
        <v>303</v>
      </c>
      <c r="D348" s="25" t="s">
        <v>474</v>
      </c>
      <c r="E348" s="25" t="s">
        <v>296</v>
      </c>
      <c r="F348" s="25" t="s">
        <v>283</v>
      </c>
      <c r="G348" s="63">
        <v>448055.90378597175</v>
      </c>
      <c r="H348" s="63">
        <v>9086682.1429028064</v>
      </c>
      <c r="I348" s="25">
        <v>23.8</v>
      </c>
      <c r="J348" s="25">
        <v>20.190000000000001</v>
      </c>
      <c r="K348" s="25" t="s">
        <v>159</v>
      </c>
      <c r="L348" s="25" t="s">
        <v>19</v>
      </c>
      <c r="M348" s="25"/>
    </row>
    <row r="349" spans="1:13" ht="18.95" customHeight="1">
      <c r="A349" s="20">
        <v>347</v>
      </c>
      <c r="B349" s="29" t="s">
        <v>475</v>
      </c>
      <c r="C349" s="25" t="s">
        <v>303</v>
      </c>
      <c r="D349" s="25" t="s">
        <v>474</v>
      </c>
      <c r="E349" s="25" t="s">
        <v>296</v>
      </c>
      <c r="F349" s="25" t="s">
        <v>283</v>
      </c>
      <c r="G349" s="63">
        <v>448024.8393043644</v>
      </c>
      <c r="H349" s="63">
        <v>9087081.3388061188</v>
      </c>
      <c r="I349" s="25">
        <v>13.7</v>
      </c>
      <c r="J349" s="25">
        <v>15.1</v>
      </c>
      <c r="K349" s="25" t="s">
        <v>159</v>
      </c>
      <c r="L349" s="25" t="s">
        <v>19</v>
      </c>
      <c r="M349" s="25"/>
    </row>
    <row r="350" spans="1:13" ht="18.95" customHeight="1">
      <c r="A350" s="20">
        <v>348</v>
      </c>
      <c r="B350" s="29" t="s">
        <v>476</v>
      </c>
      <c r="C350" s="25" t="s">
        <v>303</v>
      </c>
      <c r="D350" s="25" t="s">
        <v>474</v>
      </c>
      <c r="E350" s="25" t="s">
        <v>296</v>
      </c>
      <c r="F350" s="25" t="s">
        <v>283</v>
      </c>
      <c r="G350" s="63">
        <v>448881.85180853971</v>
      </c>
      <c r="H350" s="63">
        <v>9086713.8224171139</v>
      </c>
      <c r="I350" s="25">
        <v>24.84</v>
      </c>
      <c r="J350" s="25">
        <v>20.74</v>
      </c>
      <c r="K350" s="25" t="s">
        <v>159</v>
      </c>
      <c r="L350" s="25" t="s">
        <v>19</v>
      </c>
      <c r="M350" s="25"/>
    </row>
    <row r="351" spans="1:13" ht="18.95" customHeight="1">
      <c r="A351" s="20">
        <v>349</v>
      </c>
      <c r="B351" s="29" t="s">
        <v>477</v>
      </c>
      <c r="C351" s="25" t="s">
        <v>303</v>
      </c>
      <c r="D351" s="25" t="s">
        <v>474</v>
      </c>
      <c r="E351" s="25" t="s">
        <v>296</v>
      </c>
      <c r="F351" s="25" t="s">
        <v>283</v>
      </c>
      <c r="G351" s="63">
        <v>448575.85984838317</v>
      </c>
      <c r="H351" s="63">
        <v>9086774.8854952473</v>
      </c>
      <c r="I351" s="25">
        <v>26.2</v>
      </c>
      <c r="J351" s="25">
        <v>20.74</v>
      </c>
      <c r="K351" s="25" t="s">
        <v>159</v>
      </c>
      <c r="L351" s="25" t="s">
        <v>19</v>
      </c>
      <c r="M351" s="25"/>
    </row>
    <row r="352" spans="1:13" ht="18.95" customHeight="1">
      <c r="A352" s="20">
        <v>350</v>
      </c>
      <c r="B352" s="29" t="s">
        <v>478</v>
      </c>
      <c r="C352" s="25" t="s">
        <v>303</v>
      </c>
      <c r="D352" s="25" t="s">
        <v>474</v>
      </c>
      <c r="E352" s="25" t="s">
        <v>296</v>
      </c>
      <c r="F352" s="25" t="s">
        <v>283</v>
      </c>
      <c r="G352" s="63">
        <v>448575.85984838317</v>
      </c>
      <c r="H352" s="63">
        <v>9086774.8854952473</v>
      </c>
      <c r="I352" s="25">
        <v>13.8</v>
      </c>
      <c r="J352" s="25">
        <v>16.079999999999998</v>
      </c>
      <c r="K352" s="25" t="s">
        <v>159</v>
      </c>
      <c r="L352" s="25" t="s">
        <v>19</v>
      </c>
      <c r="M352" s="25"/>
    </row>
    <row r="353" spans="1:13" ht="18.95" customHeight="1">
      <c r="A353" s="20">
        <v>351</v>
      </c>
      <c r="B353" s="29" t="s">
        <v>479</v>
      </c>
      <c r="C353" s="25" t="s">
        <v>306</v>
      </c>
      <c r="D353" s="25" t="s">
        <v>474</v>
      </c>
      <c r="E353" s="25" t="s">
        <v>296</v>
      </c>
      <c r="F353" s="25" t="s">
        <v>283</v>
      </c>
      <c r="G353" s="63">
        <v>447780.7217733615</v>
      </c>
      <c r="H353" s="63">
        <v>9086558.9756220523</v>
      </c>
      <c r="I353" s="25">
        <v>28.3</v>
      </c>
      <c r="J353" s="25">
        <v>21.3</v>
      </c>
      <c r="K353" s="25" t="s">
        <v>159</v>
      </c>
      <c r="L353" s="25" t="s">
        <v>19</v>
      </c>
      <c r="M353" s="25"/>
    </row>
    <row r="354" spans="1:13" ht="18.95" customHeight="1">
      <c r="A354" s="20">
        <v>352</v>
      </c>
      <c r="B354" s="29" t="s">
        <v>480</v>
      </c>
      <c r="C354" s="25" t="s">
        <v>306</v>
      </c>
      <c r="D354" s="25" t="s">
        <v>474</v>
      </c>
      <c r="E354" s="25" t="s">
        <v>296</v>
      </c>
      <c r="F354" s="25" t="s">
        <v>283</v>
      </c>
      <c r="G354" s="63">
        <v>447810.91220560414</v>
      </c>
      <c r="H354" s="63">
        <v>9086896.8238943759</v>
      </c>
      <c r="I354" s="25">
        <v>19</v>
      </c>
      <c r="J354" s="25">
        <v>20.5</v>
      </c>
      <c r="K354" s="25" t="s">
        <v>159</v>
      </c>
      <c r="L354" s="25" t="s">
        <v>19</v>
      </c>
      <c r="M354" s="25"/>
    </row>
    <row r="355" spans="1:13" ht="18.95" customHeight="1">
      <c r="A355" s="20">
        <v>353</v>
      </c>
      <c r="B355" s="29" t="s">
        <v>481</v>
      </c>
      <c r="C355" s="25" t="s">
        <v>286</v>
      </c>
      <c r="D355" s="25" t="s">
        <v>282</v>
      </c>
      <c r="E355" s="25" t="s">
        <v>282</v>
      </c>
      <c r="F355" s="25" t="s">
        <v>283</v>
      </c>
      <c r="G355" s="63">
        <v>462672.89626583899</v>
      </c>
      <c r="H355" s="63">
        <v>9058075.374734493</v>
      </c>
      <c r="I355" s="25">
        <v>3.68</v>
      </c>
      <c r="J355" s="25">
        <v>10.5</v>
      </c>
      <c r="K355" s="25" t="s">
        <v>159</v>
      </c>
      <c r="L355" s="25" t="s">
        <v>19</v>
      </c>
      <c r="M355" s="25"/>
    </row>
    <row r="356" spans="1:13" ht="18.95" customHeight="1">
      <c r="A356" s="20">
        <v>354</v>
      </c>
      <c r="B356" s="29" t="s">
        <v>482</v>
      </c>
      <c r="C356" s="25" t="s">
        <v>286</v>
      </c>
      <c r="D356" s="25" t="s">
        <v>281</v>
      </c>
      <c r="E356" s="25" t="s">
        <v>282</v>
      </c>
      <c r="F356" s="25" t="s">
        <v>283</v>
      </c>
      <c r="G356" s="63">
        <v>463527.65549958078</v>
      </c>
      <c r="H356" s="63">
        <v>9059519.48909772</v>
      </c>
      <c r="I356" s="25">
        <v>2.7</v>
      </c>
      <c r="J356" s="25" t="s">
        <v>19</v>
      </c>
      <c r="K356" s="25" t="s">
        <v>159</v>
      </c>
      <c r="L356" s="25" t="s">
        <v>19</v>
      </c>
      <c r="M356" s="25"/>
    </row>
    <row r="357" spans="1:13" ht="18.95" customHeight="1">
      <c r="A357" s="20">
        <v>355</v>
      </c>
      <c r="B357" s="29" t="s">
        <v>483</v>
      </c>
      <c r="C357" s="25" t="s">
        <v>286</v>
      </c>
      <c r="D357" s="25" t="s">
        <v>281</v>
      </c>
      <c r="E357" s="25" t="s">
        <v>282</v>
      </c>
      <c r="F357" s="25" t="s">
        <v>283</v>
      </c>
      <c r="G357" s="63">
        <v>463772.07715113554</v>
      </c>
      <c r="H357" s="63">
        <v>9059703.9578511547</v>
      </c>
      <c r="I357" s="25">
        <v>2.4500000000000002</v>
      </c>
      <c r="J357" s="25">
        <v>12.4</v>
      </c>
      <c r="K357" s="25" t="s">
        <v>159</v>
      </c>
      <c r="L357" s="25" t="s">
        <v>19</v>
      </c>
      <c r="M357" s="25"/>
    </row>
    <row r="358" spans="1:13" ht="18.95" customHeight="1">
      <c r="A358" s="20">
        <v>356</v>
      </c>
      <c r="B358" s="29" t="s">
        <v>484</v>
      </c>
      <c r="C358" s="25" t="s">
        <v>306</v>
      </c>
      <c r="D358" s="25" t="s">
        <v>281</v>
      </c>
      <c r="E358" s="25" t="s">
        <v>282</v>
      </c>
      <c r="F358" s="25" t="s">
        <v>283</v>
      </c>
      <c r="G358" s="63">
        <v>466396.30815262103</v>
      </c>
      <c r="H358" s="63">
        <v>9066063.0630981922</v>
      </c>
      <c r="I358" s="25">
        <v>4.25</v>
      </c>
      <c r="J358" s="25">
        <v>12.5</v>
      </c>
      <c r="K358" s="25" t="s">
        <v>159</v>
      </c>
      <c r="L358" s="25" t="s">
        <v>19</v>
      </c>
      <c r="M358" s="25"/>
    </row>
    <row r="359" spans="1:13" ht="18.95" customHeight="1">
      <c r="A359" s="20">
        <v>357</v>
      </c>
      <c r="B359" s="29" t="s">
        <v>485</v>
      </c>
      <c r="C359" s="25" t="s">
        <v>326</v>
      </c>
      <c r="D359" s="25" t="s">
        <v>296</v>
      </c>
      <c r="E359" s="25" t="s">
        <v>296</v>
      </c>
      <c r="F359" s="25" t="s">
        <v>283</v>
      </c>
      <c r="G359" s="63">
        <v>466395.56325187843</v>
      </c>
      <c r="H359" s="63">
        <v>9067015.068796875</v>
      </c>
      <c r="I359" s="25">
        <v>18.36</v>
      </c>
      <c r="J359" s="25">
        <v>21.59</v>
      </c>
      <c r="K359" s="25" t="s">
        <v>159</v>
      </c>
      <c r="L359" s="25" t="s">
        <v>19</v>
      </c>
      <c r="M359" s="25"/>
    </row>
    <row r="360" spans="1:13" ht="18.95" customHeight="1">
      <c r="A360" s="20">
        <v>358</v>
      </c>
      <c r="B360" s="29" t="s">
        <v>486</v>
      </c>
      <c r="C360" s="25" t="s">
        <v>487</v>
      </c>
      <c r="D360" s="25" t="s">
        <v>282</v>
      </c>
      <c r="E360" s="25" t="s">
        <v>282</v>
      </c>
      <c r="F360" s="25" t="s">
        <v>283</v>
      </c>
      <c r="G360" s="63">
        <v>462187.61246348626</v>
      </c>
      <c r="H360" s="63">
        <v>9053744.8154065963</v>
      </c>
      <c r="I360" s="25">
        <v>2.56</v>
      </c>
      <c r="J360" s="25">
        <v>15</v>
      </c>
      <c r="K360" s="25" t="s">
        <v>163</v>
      </c>
      <c r="L360" s="25" t="s">
        <v>19</v>
      </c>
      <c r="M360" s="25"/>
    </row>
    <row r="361" spans="1:13" ht="18.95" customHeight="1">
      <c r="A361" s="20">
        <v>359</v>
      </c>
      <c r="B361" s="29" t="s">
        <v>373</v>
      </c>
      <c r="C361" s="25" t="s">
        <v>372</v>
      </c>
      <c r="D361" s="25" t="s">
        <v>282</v>
      </c>
      <c r="E361" s="25" t="s">
        <v>282</v>
      </c>
      <c r="F361" s="25" t="s">
        <v>283</v>
      </c>
      <c r="G361" s="63">
        <v>459250.65399999998</v>
      </c>
      <c r="H361" s="63">
        <v>9056229.6219999995</v>
      </c>
      <c r="I361" s="25">
        <v>30.8</v>
      </c>
      <c r="J361" s="25">
        <v>15</v>
      </c>
      <c r="K361" s="25" t="s">
        <v>23</v>
      </c>
      <c r="L361" s="25">
        <v>2015</v>
      </c>
      <c r="M361" s="25"/>
    </row>
    <row r="362" spans="1:13" ht="18.95" customHeight="1">
      <c r="A362" s="20">
        <v>360</v>
      </c>
      <c r="B362" s="29" t="s">
        <v>488</v>
      </c>
      <c r="C362" s="25" t="s">
        <v>372</v>
      </c>
      <c r="D362" s="25" t="s">
        <v>282</v>
      </c>
      <c r="E362" s="25" t="s">
        <v>282</v>
      </c>
      <c r="F362" s="25" t="s">
        <v>283</v>
      </c>
      <c r="G362" s="63">
        <v>459709.45819488616</v>
      </c>
      <c r="H362" s="63">
        <v>9055984.3781079911</v>
      </c>
      <c r="I362" s="25">
        <v>22.5</v>
      </c>
      <c r="J362" s="25">
        <v>10</v>
      </c>
      <c r="K362" s="25" t="s">
        <v>29</v>
      </c>
      <c r="L362" s="25">
        <v>2009</v>
      </c>
      <c r="M362" s="25"/>
    </row>
    <row r="363" spans="1:13" ht="18.95" customHeight="1">
      <c r="A363" s="20">
        <v>361</v>
      </c>
      <c r="B363" s="29" t="s">
        <v>489</v>
      </c>
      <c r="C363" s="25" t="s">
        <v>487</v>
      </c>
      <c r="D363" s="25" t="s">
        <v>282</v>
      </c>
      <c r="E363" s="25" t="s">
        <v>282</v>
      </c>
      <c r="F363" s="25" t="s">
        <v>283</v>
      </c>
      <c r="G363" s="63">
        <v>460931.99741976609</v>
      </c>
      <c r="H363" s="63">
        <v>9056261.9122240022</v>
      </c>
      <c r="I363" s="25">
        <v>19.37</v>
      </c>
      <c r="J363" s="25">
        <v>18</v>
      </c>
      <c r="K363" s="25" t="s">
        <v>163</v>
      </c>
      <c r="L363" s="25" t="s">
        <v>19</v>
      </c>
      <c r="M363" s="25"/>
    </row>
    <row r="364" spans="1:13" ht="18.95" customHeight="1">
      <c r="A364" s="20">
        <v>362</v>
      </c>
      <c r="B364" s="29" t="s">
        <v>490</v>
      </c>
      <c r="C364" s="25" t="s">
        <v>487</v>
      </c>
      <c r="D364" s="25" t="s">
        <v>282</v>
      </c>
      <c r="E364" s="25" t="s">
        <v>282</v>
      </c>
      <c r="F364" s="25" t="s">
        <v>283</v>
      </c>
      <c r="G364" s="63">
        <v>460443.449235017</v>
      </c>
      <c r="H364" s="63">
        <v>9055647.2560288925</v>
      </c>
      <c r="I364" s="25">
        <v>20.48</v>
      </c>
      <c r="J364" s="25">
        <v>16</v>
      </c>
      <c r="K364" s="25" t="s">
        <v>163</v>
      </c>
      <c r="L364" s="25" t="s">
        <v>19</v>
      </c>
      <c r="M364" s="25"/>
    </row>
    <row r="365" spans="1:13" ht="18.95" customHeight="1">
      <c r="A365" s="20">
        <v>363</v>
      </c>
      <c r="B365" s="29" t="s">
        <v>491</v>
      </c>
      <c r="C365" s="25" t="s">
        <v>372</v>
      </c>
      <c r="D365" s="25" t="s">
        <v>282</v>
      </c>
      <c r="E365" s="25" t="s">
        <v>282</v>
      </c>
      <c r="F365" s="25" t="s">
        <v>283</v>
      </c>
      <c r="G365" s="63">
        <v>459769.08614088001</v>
      </c>
      <c r="H365" s="63">
        <v>9057581.3655180763</v>
      </c>
      <c r="I365" s="25">
        <v>41.2</v>
      </c>
      <c r="J365" s="25">
        <v>12</v>
      </c>
      <c r="K365" s="25" t="s">
        <v>163</v>
      </c>
      <c r="L365" s="25" t="s">
        <v>19</v>
      </c>
      <c r="M365" s="25"/>
    </row>
    <row r="366" spans="1:13" ht="18.95" customHeight="1">
      <c r="A366" s="20">
        <v>364</v>
      </c>
      <c r="B366" s="29" t="s">
        <v>371</v>
      </c>
      <c r="C366" s="25" t="s">
        <v>372</v>
      </c>
      <c r="D366" s="25" t="s">
        <v>282</v>
      </c>
      <c r="E366" s="25" t="s">
        <v>282</v>
      </c>
      <c r="F366" s="25" t="s">
        <v>283</v>
      </c>
      <c r="G366" s="63">
        <v>460443.49800000002</v>
      </c>
      <c r="H366" s="63">
        <v>9055647.2300000004</v>
      </c>
      <c r="I366" s="25">
        <v>39.08</v>
      </c>
      <c r="J366" s="25">
        <v>15</v>
      </c>
      <c r="K366" s="25" t="s">
        <v>23</v>
      </c>
      <c r="L366" s="25">
        <v>2015</v>
      </c>
      <c r="M366" s="25"/>
    </row>
    <row r="367" spans="1:13" ht="18.95" customHeight="1">
      <c r="A367" s="20">
        <v>365</v>
      </c>
      <c r="B367" s="29" t="s">
        <v>492</v>
      </c>
      <c r="C367" s="25" t="s">
        <v>47</v>
      </c>
      <c r="D367" s="25" t="s">
        <v>282</v>
      </c>
      <c r="E367" s="25" t="s">
        <v>282</v>
      </c>
      <c r="F367" s="25" t="s">
        <v>283</v>
      </c>
      <c r="G367" s="63">
        <v>460226.56050788477</v>
      </c>
      <c r="H367" s="63">
        <v>9058748.7824227009</v>
      </c>
      <c r="I367" s="25">
        <v>70</v>
      </c>
      <c r="J367" s="25">
        <v>20</v>
      </c>
      <c r="K367" s="25" t="s">
        <v>29</v>
      </c>
      <c r="L367" s="25" t="s">
        <v>19</v>
      </c>
      <c r="M367" s="25"/>
    </row>
    <row r="368" spans="1:13" ht="18.95" customHeight="1">
      <c r="A368" s="20">
        <v>366</v>
      </c>
      <c r="B368" s="29" t="s">
        <v>493</v>
      </c>
      <c r="C368" s="25">
        <v>2016</v>
      </c>
      <c r="D368" s="25" t="s">
        <v>282</v>
      </c>
      <c r="E368" s="25" t="s">
        <v>282</v>
      </c>
      <c r="F368" s="25" t="s">
        <v>283</v>
      </c>
      <c r="G368" s="63">
        <v>461817.20346527465</v>
      </c>
      <c r="H368" s="63">
        <v>9057736.8041355629</v>
      </c>
      <c r="I368" s="25">
        <v>10.25</v>
      </c>
      <c r="J368" s="25">
        <v>10</v>
      </c>
      <c r="K368" s="25" t="s">
        <v>23</v>
      </c>
      <c r="L368" s="25" t="s">
        <v>19</v>
      </c>
      <c r="M368" s="25"/>
    </row>
    <row r="369" spans="1:13" ht="18.95" customHeight="1">
      <c r="A369" s="20">
        <v>367</v>
      </c>
      <c r="B369" s="29" t="s">
        <v>494</v>
      </c>
      <c r="C369" s="25">
        <v>2016</v>
      </c>
      <c r="D369" s="25" t="s">
        <v>281</v>
      </c>
      <c r="E369" s="25" t="s">
        <v>282</v>
      </c>
      <c r="F369" s="25" t="s">
        <v>283</v>
      </c>
      <c r="G369" s="63">
        <v>461841</v>
      </c>
      <c r="H369" s="63">
        <v>9058641</v>
      </c>
      <c r="I369" s="25">
        <v>11.5</v>
      </c>
      <c r="J369" s="25">
        <v>10</v>
      </c>
      <c r="K369" s="25" t="s">
        <v>23</v>
      </c>
      <c r="L369" s="25" t="s">
        <v>19</v>
      </c>
      <c r="M369" s="25"/>
    </row>
    <row r="370" spans="1:13" ht="18.95" customHeight="1">
      <c r="A370" s="20">
        <v>368</v>
      </c>
      <c r="B370" s="29" t="s">
        <v>495</v>
      </c>
      <c r="C370" s="25" t="s">
        <v>496</v>
      </c>
      <c r="D370" s="25" t="s">
        <v>281</v>
      </c>
      <c r="E370" s="25" t="s">
        <v>282</v>
      </c>
      <c r="F370" s="25" t="s">
        <v>283</v>
      </c>
      <c r="G370" s="63">
        <v>462830</v>
      </c>
      <c r="H370" s="63">
        <v>9058898</v>
      </c>
      <c r="I370" s="25" t="s">
        <v>19</v>
      </c>
      <c r="J370" s="25">
        <v>10</v>
      </c>
      <c r="K370" s="25" t="s">
        <v>163</v>
      </c>
      <c r="L370" s="25" t="s">
        <v>19</v>
      </c>
      <c r="M370" s="25"/>
    </row>
    <row r="371" spans="1:13" ht="18.95" customHeight="1">
      <c r="A371" s="20">
        <v>369</v>
      </c>
      <c r="B371" s="29" t="s">
        <v>497</v>
      </c>
      <c r="C371" s="25" t="s">
        <v>498</v>
      </c>
      <c r="D371" s="25" t="s">
        <v>282</v>
      </c>
      <c r="E371" s="25" t="s">
        <v>282</v>
      </c>
      <c r="F371" s="25" t="s">
        <v>283</v>
      </c>
      <c r="G371" s="63">
        <v>461266.33736559789</v>
      </c>
      <c r="H371" s="63">
        <v>9058381.2191696502</v>
      </c>
      <c r="I371" s="25">
        <v>42.09</v>
      </c>
      <c r="J371" s="25">
        <v>15</v>
      </c>
      <c r="K371" s="25" t="s">
        <v>29</v>
      </c>
      <c r="L371" s="25" t="s">
        <v>19</v>
      </c>
      <c r="M371" s="25"/>
    </row>
    <row r="372" spans="1:13" ht="18.95" customHeight="1">
      <c r="A372" s="20">
        <v>370</v>
      </c>
      <c r="B372" s="29" t="s">
        <v>499</v>
      </c>
      <c r="C372" s="25" t="s">
        <v>361</v>
      </c>
      <c r="D372" s="25" t="s">
        <v>281</v>
      </c>
      <c r="E372" s="25" t="s">
        <v>282</v>
      </c>
      <c r="F372" s="25" t="s">
        <v>283</v>
      </c>
      <c r="G372" s="63">
        <v>462668.94595918612</v>
      </c>
      <c r="H372" s="63">
        <v>9062589.7517006975</v>
      </c>
      <c r="I372" s="25">
        <v>15</v>
      </c>
      <c r="J372" s="25">
        <v>12</v>
      </c>
      <c r="K372" s="25" t="s">
        <v>163</v>
      </c>
      <c r="L372" s="25" t="s">
        <v>19</v>
      </c>
      <c r="M372" s="25"/>
    </row>
    <row r="373" spans="1:13" ht="18.95" customHeight="1">
      <c r="A373" s="20">
        <v>371</v>
      </c>
      <c r="B373" s="29" t="s">
        <v>500</v>
      </c>
      <c r="C373" s="25" t="s">
        <v>93</v>
      </c>
      <c r="D373" s="25" t="s">
        <v>281</v>
      </c>
      <c r="E373" s="25" t="s">
        <v>282</v>
      </c>
      <c r="F373" s="25" t="s">
        <v>283</v>
      </c>
      <c r="G373" s="63">
        <v>464379.27754764864</v>
      </c>
      <c r="H373" s="63">
        <v>9064802.3287266437</v>
      </c>
      <c r="I373" s="25">
        <v>25.5</v>
      </c>
      <c r="J373" s="25">
        <v>10</v>
      </c>
      <c r="K373" s="25" t="s">
        <v>163</v>
      </c>
      <c r="L373" s="25" t="s">
        <v>19</v>
      </c>
      <c r="M373" s="25"/>
    </row>
    <row r="374" spans="1:13" ht="18.95" customHeight="1">
      <c r="A374" s="20">
        <v>372</v>
      </c>
      <c r="B374" s="29" t="s">
        <v>501</v>
      </c>
      <c r="C374" s="25" t="s">
        <v>95</v>
      </c>
      <c r="D374" s="25" t="s">
        <v>281</v>
      </c>
      <c r="E374" s="25" t="s">
        <v>282</v>
      </c>
      <c r="F374" s="25" t="s">
        <v>283</v>
      </c>
      <c r="G374" s="63">
        <v>464440.68442262296</v>
      </c>
      <c r="H374" s="63">
        <v>9064495.2801165339</v>
      </c>
      <c r="I374" s="25">
        <v>18.559999999999999</v>
      </c>
      <c r="J374" s="25">
        <v>12</v>
      </c>
      <c r="K374" s="25" t="s">
        <v>163</v>
      </c>
      <c r="L374" s="25" t="s">
        <v>19</v>
      </c>
      <c r="M374" s="25"/>
    </row>
    <row r="375" spans="1:13" ht="18.95" customHeight="1">
      <c r="A375" s="20">
        <v>373</v>
      </c>
      <c r="B375" s="29" t="s">
        <v>502</v>
      </c>
      <c r="C375" s="25" t="s">
        <v>95</v>
      </c>
      <c r="D375" s="25" t="s">
        <v>281</v>
      </c>
      <c r="E375" s="25" t="s">
        <v>282</v>
      </c>
      <c r="F375" s="25" t="s">
        <v>283</v>
      </c>
      <c r="G375" s="63">
        <v>464502.09050092218</v>
      </c>
      <c r="H375" s="63">
        <v>9064188.2314081024</v>
      </c>
      <c r="I375" s="25">
        <v>12.58</v>
      </c>
      <c r="J375" s="25">
        <v>12</v>
      </c>
      <c r="K375" s="25" t="s">
        <v>163</v>
      </c>
      <c r="L375" s="25" t="s">
        <v>19</v>
      </c>
      <c r="M375" s="25"/>
    </row>
    <row r="376" spans="1:13" ht="18.95" customHeight="1">
      <c r="A376" s="20">
        <v>374</v>
      </c>
      <c r="B376" s="29" t="s">
        <v>503</v>
      </c>
      <c r="C376" s="25" t="s">
        <v>361</v>
      </c>
      <c r="D376" s="25" t="s">
        <v>296</v>
      </c>
      <c r="E376" s="25" t="s">
        <v>296</v>
      </c>
      <c r="F376" s="25" t="s">
        <v>283</v>
      </c>
      <c r="G376" s="63">
        <v>467767.30457996065</v>
      </c>
      <c r="H376" s="63">
        <v>9072697.4323300831</v>
      </c>
      <c r="I376" s="25">
        <v>40.65</v>
      </c>
      <c r="J376" s="25">
        <v>10</v>
      </c>
      <c r="K376" s="25" t="s">
        <v>163</v>
      </c>
      <c r="L376" s="25" t="s">
        <v>19</v>
      </c>
      <c r="M376" s="25"/>
    </row>
    <row r="377" spans="1:13" ht="18.95" customHeight="1">
      <c r="A377" s="20">
        <v>375</v>
      </c>
      <c r="B377" s="29" t="s">
        <v>504</v>
      </c>
      <c r="C377" s="25" t="s">
        <v>505</v>
      </c>
      <c r="D377" s="25" t="s">
        <v>296</v>
      </c>
      <c r="E377" s="25" t="s">
        <v>296</v>
      </c>
      <c r="F377" s="25" t="s">
        <v>283</v>
      </c>
      <c r="G377" s="63">
        <v>467645.1392138417</v>
      </c>
      <c r="H377" s="63">
        <v>9072482.3727447428</v>
      </c>
      <c r="I377" s="25">
        <v>41.37</v>
      </c>
      <c r="J377" s="25">
        <v>12</v>
      </c>
      <c r="K377" s="25" t="s">
        <v>163</v>
      </c>
      <c r="L377" s="25" t="s">
        <v>19</v>
      </c>
      <c r="M377" s="25"/>
    </row>
    <row r="378" spans="1:13" ht="18.95" customHeight="1">
      <c r="A378" s="20">
        <v>376</v>
      </c>
      <c r="B378" s="29" t="s">
        <v>506</v>
      </c>
      <c r="C378" s="25" t="s">
        <v>221</v>
      </c>
      <c r="D378" s="25" t="s">
        <v>296</v>
      </c>
      <c r="E378" s="25" t="s">
        <v>296</v>
      </c>
      <c r="F378" s="25" t="s">
        <v>283</v>
      </c>
      <c r="G378" s="63">
        <v>467737.41083338903</v>
      </c>
      <c r="H378" s="63">
        <v>9071776.1170757357</v>
      </c>
      <c r="I378" s="25">
        <v>21.68</v>
      </c>
      <c r="J378" s="25">
        <v>12</v>
      </c>
      <c r="K378" s="25" t="s">
        <v>163</v>
      </c>
      <c r="L378" s="25" t="s">
        <v>19</v>
      </c>
      <c r="M378" s="25"/>
    </row>
    <row r="379" spans="1:13" ht="18.95" customHeight="1">
      <c r="A379" s="20">
        <v>377</v>
      </c>
      <c r="B379" s="29" t="s">
        <v>507</v>
      </c>
      <c r="C379" s="25" t="s">
        <v>508</v>
      </c>
      <c r="D379" s="25" t="s">
        <v>296</v>
      </c>
      <c r="E379" s="25" t="s">
        <v>296</v>
      </c>
      <c r="F379" s="25" t="s">
        <v>283</v>
      </c>
      <c r="G379" s="63">
        <v>466640</v>
      </c>
      <c r="H379" s="63">
        <v>9075846</v>
      </c>
      <c r="I379" s="25">
        <v>43</v>
      </c>
      <c r="J379" s="25">
        <v>15</v>
      </c>
      <c r="K379" s="25" t="s">
        <v>23</v>
      </c>
      <c r="L379" s="25" t="s">
        <v>19</v>
      </c>
      <c r="M379" s="25"/>
    </row>
    <row r="380" spans="1:13" ht="18.95" customHeight="1">
      <c r="A380" s="20">
        <v>378</v>
      </c>
      <c r="B380" s="29" t="s">
        <v>509</v>
      </c>
      <c r="C380" s="25" t="s">
        <v>508</v>
      </c>
      <c r="D380" s="25" t="s">
        <v>296</v>
      </c>
      <c r="E380" s="25" t="s">
        <v>296</v>
      </c>
      <c r="F380" s="25" t="s">
        <v>283</v>
      </c>
      <c r="G380" s="63">
        <v>466082</v>
      </c>
      <c r="H380" s="63">
        <v>9075997</v>
      </c>
      <c r="I380" s="25">
        <v>50</v>
      </c>
      <c r="J380" s="25">
        <v>20</v>
      </c>
      <c r="K380" s="25" t="s">
        <v>23</v>
      </c>
      <c r="L380" s="25" t="s">
        <v>19</v>
      </c>
      <c r="M380" s="25"/>
    </row>
    <row r="381" spans="1:13" ht="18.95" customHeight="1">
      <c r="A381" s="20">
        <v>379</v>
      </c>
      <c r="B381" s="29" t="s">
        <v>510</v>
      </c>
      <c r="C381" s="25" t="s">
        <v>508</v>
      </c>
      <c r="D381" s="25" t="s">
        <v>296</v>
      </c>
      <c r="E381" s="25" t="s">
        <v>296</v>
      </c>
      <c r="F381" s="25" t="s">
        <v>283</v>
      </c>
      <c r="G381" s="63">
        <v>466847</v>
      </c>
      <c r="H381" s="63">
        <v>9076160</v>
      </c>
      <c r="I381" s="25">
        <v>29</v>
      </c>
      <c r="J381" s="25">
        <v>16</v>
      </c>
      <c r="K381" s="25" t="s">
        <v>23</v>
      </c>
      <c r="L381" s="25" t="s">
        <v>19</v>
      </c>
      <c r="M381" s="25"/>
    </row>
    <row r="382" spans="1:13" ht="18.95" customHeight="1">
      <c r="A382" s="20">
        <v>380</v>
      </c>
      <c r="B382" s="29" t="s">
        <v>511</v>
      </c>
      <c r="C382" s="25" t="s">
        <v>221</v>
      </c>
      <c r="D382" s="25" t="s">
        <v>296</v>
      </c>
      <c r="E382" s="25" t="s">
        <v>296</v>
      </c>
      <c r="F382" s="25" t="s">
        <v>283</v>
      </c>
      <c r="G382" s="63">
        <v>467152.76312309323</v>
      </c>
      <c r="H382" s="63">
        <v>9076535.6881457549</v>
      </c>
      <c r="I382" s="25">
        <v>10.56</v>
      </c>
      <c r="J382" s="25">
        <v>4.6071428571428568</v>
      </c>
      <c r="K382" s="25" t="s">
        <v>163</v>
      </c>
      <c r="L382" s="25" t="s">
        <v>19</v>
      </c>
      <c r="M382" s="25"/>
    </row>
    <row r="383" spans="1:13" ht="18.75" customHeight="1">
      <c r="A383" s="20">
        <v>381</v>
      </c>
      <c r="B383" s="29" t="s">
        <v>512</v>
      </c>
      <c r="C383" s="25"/>
      <c r="D383" s="25" t="s">
        <v>296</v>
      </c>
      <c r="E383" s="25" t="s">
        <v>296</v>
      </c>
      <c r="F383" s="25" t="s">
        <v>283</v>
      </c>
      <c r="G383" s="63">
        <v>466264.60267782322</v>
      </c>
      <c r="H383" s="63">
        <v>9078101.2034594808</v>
      </c>
      <c r="I383" s="25">
        <v>3.59</v>
      </c>
      <c r="J383" s="25">
        <v>12</v>
      </c>
      <c r="K383" s="25" t="s">
        <v>163</v>
      </c>
      <c r="L383" s="25" t="s">
        <v>19</v>
      </c>
      <c r="M383" s="25"/>
    </row>
    <row r="384" spans="1:13" ht="18.95" customHeight="1">
      <c r="A384" s="20">
        <v>382</v>
      </c>
      <c r="B384" s="29" t="s">
        <v>513</v>
      </c>
      <c r="C384" s="25" t="s">
        <v>498</v>
      </c>
      <c r="D384" s="25" t="s">
        <v>319</v>
      </c>
      <c r="E384" s="25" t="s">
        <v>296</v>
      </c>
      <c r="F384" s="25" t="s">
        <v>283</v>
      </c>
      <c r="G384" s="63">
        <v>457511.31092708983</v>
      </c>
      <c r="H384" s="63">
        <v>9084081.9710627422</v>
      </c>
      <c r="I384" s="25">
        <v>13.3</v>
      </c>
      <c r="J384" s="25">
        <v>9</v>
      </c>
      <c r="K384" s="25" t="s">
        <v>163</v>
      </c>
      <c r="L384" s="25" t="s">
        <v>19</v>
      </c>
      <c r="M384" s="25"/>
    </row>
    <row r="385" spans="1:13" ht="18.95" customHeight="1">
      <c r="A385" s="20">
        <v>383</v>
      </c>
      <c r="B385" s="29" t="s">
        <v>514</v>
      </c>
      <c r="C385" s="25" t="s">
        <v>221</v>
      </c>
      <c r="D385" s="25" t="s">
        <v>474</v>
      </c>
      <c r="E385" s="25" t="s">
        <v>296</v>
      </c>
      <c r="F385" s="25" t="s">
        <v>283</v>
      </c>
      <c r="G385" s="63">
        <v>445486.17093148344</v>
      </c>
      <c r="H385" s="63">
        <v>9086679.02766902</v>
      </c>
      <c r="I385" s="25">
        <v>32.24</v>
      </c>
      <c r="J385" s="25">
        <v>16.100000000000001</v>
      </c>
      <c r="K385" s="25" t="s">
        <v>163</v>
      </c>
      <c r="L385" s="25" t="s">
        <v>19</v>
      </c>
      <c r="M385" s="25"/>
    </row>
    <row r="386" spans="1:13" ht="18.95" customHeight="1">
      <c r="A386" s="20">
        <v>384</v>
      </c>
      <c r="B386" s="29" t="s">
        <v>515</v>
      </c>
      <c r="C386" s="25" t="s">
        <v>231</v>
      </c>
      <c r="D386" s="25" t="s">
        <v>282</v>
      </c>
      <c r="E386" s="25" t="s">
        <v>282</v>
      </c>
      <c r="F386" s="25" t="s">
        <v>283</v>
      </c>
      <c r="G386" s="63">
        <v>461698.35506873654</v>
      </c>
      <c r="H386" s="63">
        <v>9053928.6369828619</v>
      </c>
      <c r="I386" s="25">
        <v>10.7</v>
      </c>
      <c r="J386" s="25">
        <v>18</v>
      </c>
      <c r="K386" s="25" t="s">
        <v>163</v>
      </c>
      <c r="L386" s="25" t="s">
        <v>19</v>
      </c>
      <c r="M386" s="25"/>
    </row>
    <row r="387" spans="1:13" ht="18.95" customHeight="1">
      <c r="A387" s="20">
        <v>385</v>
      </c>
      <c r="B387" s="29" t="s">
        <v>516</v>
      </c>
      <c r="C387" s="25">
        <v>2011</v>
      </c>
      <c r="D387" s="25" t="s">
        <v>281</v>
      </c>
      <c r="E387" s="25" t="s">
        <v>282</v>
      </c>
      <c r="F387" s="25" t="s">
        <v>283</v>
      </c>
      <c r="G387" s="63">
        <v>462390</v>
      </c>
      <c r="H387" s="63">
        <v>9058638</v>
      </c>
      <c r="I387" s="25" t="s">
        <v>19</v>
      </c>
      <c r="J387" s="25">
        <v>12.1</v>
      </c>
      <c r="K387" s="25" t="s">
        <v>206</v>
      </c>
      <c r="L387" s="25" t="s">
        <v>19</v>
      </c>
      <c r="M387" s="25"/>
    </row>
    <row r="388" spans="1:13" ht="18.95" customHeight="1">
      <c r="A388" s="20">
        <v>386</v>
      </c>
      <c r="B388" s="29" t="s">
        <v>517</v>
      </c>
      <c r="C388" s="25">
        <v>2013</v>
      </c>
      <c r="D388" s="25" t="s">
        <v>281</v>
      </c>
      <c r="E388" s="25" t="s">
        <v>282</v>
      </c>
      <c r="F388" s="25" t="s">
        <v>283</v>
      </c>
      <c r="G388" s="63">
        <v>465470</v>
      </c>
      <c r="H388" s="63">
        <v>9066249</v>
      </c>
      <c r="I388" s="25">
        <v>8.48</v>
      </c>
      <c r="J388" s="25">
        <v>7.64</v>
      </c>
      <c r="K388" s="25" t="s">
        <v>206</v>
      </c>
      <c r="L388" s="25">
        <v>2013</v>
      </c>
      <c r="M388" s="25"/>
    </row>
    <row r="389" spans="1:13" ht="18.95" customHeight="1">
      <c r="A389" s="20">
        <v>387</v>
      </c>
      <c r="B389" s="29" t="s">
        <v>518</v>
      </c>
      <c r="C389" s="25">
        <v>2016</v>
      </c>
      <c r="D389" s="25" t="s">
        <v>281</v>
      </c>
      <c r="E389" s="25" t="s">
        <v>282</v>
      </c>
      <c r="F389" s="25" t="s">
        <v>283</v>
      </c>
      <c r="G389" s="63">
        <v>462813</v>
      </c>
      <c r="H389" s="63">
        <v>9063453</v>
      </c>
      <c r="I389" s="25">
        <v>30.81</v>
      </c>
      <c r="J389" s="25">
        <v>8.15</v>
      </c>
      <c r="K389" s="25" t="s">
        <v>206</v>
      </c>
      <c r="L389" s="25" t="s">
        <v>19</v>
      </c>
      <c r="M389" s="25"/>
    </row>
    <row r="390" spans="1:13" ht="18.95" customHeight="1">
      <c r="A390" s="20">
        <v>388</v>
      </c>
      <c r="B390" s="29" t="s">
        <v>519</v>
      </c>
      <c r="C390" s="25">
        <v>2016</v>
      </c>
      <c r="D390" s="25" t="s">
        <v>319</v>
      </c>
      <c r="E390" s="25" t="s">
        <v>296</v>
      </c>
      <c r="F390" s="25" t="s">
        <v>283</v>
      </c>
      <c r="G390" s="63">
        <v>461344</v>
      </c>
      <c r="H390" s="63">
        <v>9081556</v>
      </c>
      <c r="I390" s="25">
        <v>32.340000000000003</v>
      </c>
      <c r="J390" s="25">
        <v>20.46</v>
      </c>
      <c r="K390" s="25" t="s">
        <v>206</v>
      </c>
      <c r="L390" s="25" t="s">
        <v>19</v>
      </c>
      <c r="M390" s="25"/>
    </row>
    <row r="391" spans="1:13" ht="18.95" customHeight="1">
      <c r="A391" s="20">
        <v>389</v>
      </c>
      <c r="B391" s="29" t="s">
        <v>520</v>
      </c>
      <c r="C391" s="25">
        <v>2016</v>
      </c>
      <c r="D391" s="25" t="s">
        <v>319</v>
      </c>
      <c r="E391" s="25" t="s">
        <v>296</v>
      </c>
      <c r="F391" s="25" t="s">
        <v>283</v>
      </c>
      <c r="G391" s="63">
        <v>462989.3505234968</v>
      </c>
      <c r="H391" s="63">
        <v>9081169.5186208244</v>
      </c>
      <c r="I391" s="25">
        <v>17.37</v>
      </c>
      <c r="J391" s="25">
        <v>3.57</v>
      </c>
      <c r="K391" s="25" t="s">
        <v>206</v>
      </c>
      <c r="L391" s="25" t="s">
        <v>19</v>
      </c>
      <c r="M391" s="25"/>
    </row>
    <row r="392" spans="1:13" ht="18.95" customHeight="1">
      <c r="A392" s="20">
        <v>390</v>
      </c>
      <c r="B392" s="29" t="s">
        <v>521</v>
      </c>
      <c r="C392" s="25" t="s">
        <v>330</v>
      </c>
      <c r="D392" s="25" t="s">
        <v>319</v>
      </c>
      <c r="E392" s="25" t="s">
        <v>296</v>
      </c>
      <c r="F392" s="25" t="s">
        <v>283</v>
      </c>
      <c r="G392" s="63">
        <v>461465</v>
      </c>
      <c r="H392" s="63">
        <v>9082179</v>
      </c>
      <c r="I392" s="25" t="s">
        <v>19</v>
      </c>
      <c r="J392" s="25">
        <v>25.18</v>
      </c>
      <c r="K392" s="25" t="s">
        <v>206</v>
      </c>
      <c r="L392" s="25" t="s">
        <v>19</v>
      </c>
      <c r="M392" s="25"/>
    </row>
    <row r="393" spans="1:13" ht="18.95" customHeight="1">
      <c r="A393" s="20">
        <v>391</v>
      </c>
      <c r="B393" s="29" t="s">
        <v>446</v>
      </c>
      <c r="C393" s="25">
        <v>2011</v>
      </c>
      <c r="D393" s="25" t="s">
        <v>296</v>
      </c>
      <c r="E393" s="25" t="s">
        <v>296</v>
      </c>
      <c r="F393" s="25" t="s">
        <v>283</v>
      </c>
      <c r="G393" s="63">
        <v>467920.55424580252</v>
      </c>
      <c r="H393" s="63">
        <v>9072236.8999445066</v>
      </c>
      <c r="I393" s="25">
        <v>28.34</v>
      </c>
      <c r="J393" s="25">
        <v>16</v>
      </c>
      <c r="K393" s="25" t="s">
        <v>206</v>
      </c>
      <c r="L393" s="25" t="s">
        <v>19</v>
      </c>
      <c r="M393" s="25"/>
    </row>
    <row r="394" spans="1:13" ht="18.95" customHeight="1">
      <c r="A394" s="20">
        <v>392</v>
      </c>
      <c r="B394" s="29" t="s">
        <v>522</v>
      </c>
      <c r="C394" s="25">
        <v>2006</v>
      </c>
      <c r="D394" s="25" t="s">
        <v>296</v>
      </c>
      <c r="E394" s="25" t="s">
        <v>296</v>
      </c>
      <c r="F394" s="25" t="s">
        <v>283</v>
      </c>
      <c r="G394" s="63">
        <v>468087</v>
      </c>
      <c r="H394" s="63">
        <v>9071379</v>
      </c>
      <c r="I394" s="25" t="s">
        <v>19</v>
      </c>
      <c r="J394" s="25">
        <v>12.73</v>
      </c>
      <c r="K394" s="25" t="s">
        <v>206</v>
      </c>
      <c r="L394" s="25" t="s">
        <v>19</v>
      </c>
      <c r="M394" s="25"/>
    </row>
    <row r="395" spans="1:13" ht="18.95" customHeight="1">
      <c r="A395" s="20">
        <v>393</v>
      </c>
      <c r="B395" s="29" t="s">
        <v>523</v>
      </c>
      <c r="C395" s="25">
        <v>2016</v>
      </c>
      <c r="D395" s="25" t="s">
        <v>282</v>
      </c>
      <c r="E395" s="25" t="s">
        <v>282</v>
      </c>
      <c r="F395" s="25" t="s">
        <v>283</v>
      </c>
      <c r="G395" s="63">
        <v>460642.51648520678</v>
      </c>
      <c r="H395" s="63">
        <v>9057233.3151379563</v>
      </c>
      <c r="I395" s="25" t="s">
        <v>19</v>
      </c>
      <c r="J395" s="25">
        <v>20</v>
      </c>
      <c r="K395" s="25" t="s">
        <v>206</v>
      </c>
      <c r="L395" s="25" t="s">
        <v>19</v>
      </c>
      <c r="M395" s="25"/>
    </row>
    <row r="396" spans="1:13" ht="18.95" customHeight="1">
      <c r="A396" s="20">
        <v>394</v>
      </c>
      <c r="B396" s="29" t="s">
        <v>524</v>
      </c>
      <c r="C396" s="25">
        <v>2010</v>
      </c>
      <c r="D396" s="25" t="s">
        <v>282</v>
      </c>
      <c r="E396" s="25" t="s">
        <v>282</v>
      </c>
      <c r="F396" s="25" t="s">
        <v>283</v>
      </c>
      <c r="G396" s="63">
        <v>461359.00099999999</v>
      </c>
      <c r="H396" s="63">
        <v>9056132.0020000003</v>
      </c>
      <c r="I396" s="25" t="s">
        <v>19</v>
      </c>
      <c r="J396" s="25">
        <v>24.47</v>
      </c>
      <c r="K396" s="25" t="s">
        <v>206</v>
      </c>
      <c r="L396" s="25" t="s">
        <v>19</v>
      </c>
      <c r="M396" s="25"/>
    </row>
    <row r="397" spans="1:13" ht="18.95" customHeight="1">
      <c r="A397" s="20">
        <v>395</v>
      </c>
      <c r="B397" s="29" t="s">
        <v>525</v>
      </c>
      <c r="C397" s="25" t="s">
        <v>19</v>
      </c>
      <c r="D397" s="25" t="s">
        <v>296</v>
      </c>
      <c r="E397" s="25" t="s">
        <v>296</v>
      </c>
      <c r="F397" s="25" t="s">
        <v>283</v>
      </c>
      <c r="G397" s="63">
        <v>466081.99800000002</v>
      </c>
      <c r="H397" s="63">
        <v>9076004.9959999993</v>
      </c>
      <c r="I397" s="25" t="s">
        <v>19</v>
      </c>
      <c r="J397" s="25" t="s">
        <v>19</v>
      </c>
      <c r="K397" s="25" t="s">
        <v>206</v>
      </c>
      <c r="L397" s="25" t="s">
        <v>19</v>
      </c>
      <c r="M397" s="25"/>
    </row>
    <row r="398" spans="1:13" ht="18.95" customHeight="1">
      <c r="A398" s="20">
        <v>396</v>
      </c>
      <c r="B398" s="29" t="s">
        <v>526</v>
      </c>
      <c r="C398" s="25">
        <v>2011</v>
      </c>
      <c r="D398" s="25" t="s">
        <v>282</v>
      </c>
      <c r="E398" s="25" t="s">
        <v>282</v>
      </c>
      <c r="F398" s="25" t="s">
        <v>283</v>
      </c>
      <c r="G398" s="63">
        <v>461938.99324421975</v>
      </c>
      <c r="H398" s="63">
        <v>9058289.695534192</v>
      </c>
      <c r="I398" s="25" t="s">
        <v>19</v>
      </c>
      <c r="J398" s="25" t="s">
        <v>19</v>
      </c>
      <c r="K398" s="25" t="s">
        <v>527</v>
      </c>
      <c r="L398" s="25" t="s">
        <v>19</v>
      </c>
      <c r="M398" s="25"/>
    </row>
    <row r="399" spans="1:13" ht="18.95" customHeight="1">
      <c r="A399" s="20">
        <v>397</v>
      </c>
      <c r="B399" s="29" t="s">
        <v>528</v>
      </c>
      <c r="C399" s="25">
        <v>2011</v>
      </c>
      <c r="D399" s="25" t="s">
        <v>296</v>
      </c>
      <c r="E399" s="25" t="s">
        <v>296</v>
      </c>
      <c r="F399" s="25" t="s">
        <v>283</v>
      </c>
      <c r="G399" s="63">
        <v>466937.36480403453</v>
      </c>
      <c r="H399" s="63">
        <v>9078255.2685919721</v>
      </c>
      <c r="I399" s="25" t="s">
        <v>19</v>
      </c>
      <c r="J399" s="25" t="s">
        <v>19</v>
      </c>
      <c r="K399" s="25" t="s">
        <v>527</v>
      </c>
      <c r="L399" s="25" t="s">
        <v>19</v>
      </c>
      <c r="M399" s="25"/>
    </row>
    <row r="400" spans="1:13" ht="18.95" customHeight="1">
      <c r="A400" s="20">
        <v>398</v>
      </c>
      <c r="B400" s="29" t="s">
        <v>529</v>
      </c>
      <c r="C400" s="25" t="s">
        <v>530</v>
      </c>
      <c r="D400" s="25" t="s">
        <v>444</v>
      </c>
      <c r="E400" s="25" t="s">
        <v>445</v>
      </c>
      <c r="F400" s="25" t="s">
        <v>283</v>
      </c>
      <c r="G400" s="63">
        <v>455502.92185125477</v>
      </c>
      <c r="H400" s="63">
        <v>9044494.4722102564</v>
      </c>
      <c r="I400" s="25">
        <v>33</v>
      </c>
      <c r="J400" s="25">
        <v>6</v>
      </c>
      <c r="K400" s="25" t="s">
        <v>211</v>
      </c>
      <c r="L400" s="25" t="s">
        <v>19</v>
      </c>
      <c r="M400" s="25"/>
    </row>
    <row r="401" spans="1:13" ht="18.95" customHeight="1">
      <c r="A401" s="20">
        <v>399</v>
      </c>
      <c r="B401" s="29" t="s">
        <v>531</v>
      </c>
      <c r="C401" s="25" t="s">
        <v>532</v>
      </c>
      <c r="D401" s="25" t="s">
        <v>282</v>
      </c>
      <c r="E401" s="25" t="s">
        <v>282</v>
      </c>
      <c r="F401" s="25" t="s">
        <v>283</v>
      </c>
      <c r="G401" s="63">
        <v>461327.45253044844</v>
      </c>
      <c r="H401" s="63">
        <v>9058411.9848719332</v>
      </c>
      <c r="I401" s="25">
        <v>13.94</v>
      </c>
      <c r="J401" s="25">
        <v>13</v>
      </c>
      <c r="K401" s="25" t="s">
        <v>211</v>
      </c>
      <c r="L401" s="25" t="s">
        <v>19</v>
      </c>
      <c r="M401" s="25"/>
    </row>
    <row r="402" spans="1:13" ht="18.95" customHeight="1">
      <c r="A402" s="20">
        <v>400</v>
      </c>
      <c r="B402" s="29" t="s">
        <v>533</v>
      </c>
      <c r="C402" s="25" t="s">
        <v>532</v>
      </c>
      <c r="D402" s="25" t="s">
        <v>282</v>
      </c>
      <c r="E402" s="25" t="s">
        <v>282</v>
      </c>
      <c r="F402" s="25" t="s">
        <v>283</v>
      </c>
      <c r="G402" s="63">
        <v>461419.30635382648</v>
      </c>
      <c r="H402" s="63">
        <v>9058258.5175333172</v>
      </c>
      <c r="I402" s="25">
        <v>13.45</v>
      </c>
      <c r="J402" s="25">
        <v>12.2</v>
      </c>
      <c r="K402" s="25" t="s">
        <v>211</v>
      </c>
      <c r="L402" s="25" t="s">
        <v>19</v>
      </c>
      <c r="M402" s="25"/>
    </row>
    <row r="403" spans="1:13" ht="18.95" customHeight="1">
      <c r="A403" s="20">
        <v>401</v>
      </c>
      <c r="B403" s="29" t="s">
        <v>534</v>
      </c>
      <c r="C403" s="25" t="s">
        <v>532</v>
      </c>
      <c r="D403" s="25" t="s">
        <v>281</v>
      </c>
      <c r="E403" s="25" t="s">
        <v>282</v>
      </c>
      <c r="F403" s="25" t="s">
        <v>283</v>
      </c>
      <c r="G403" s="63">
        <v>461724.41338352248</v>
      </c>
      <c r="H403" s="63">
        <v>9058934.4157096166</v>
      </c>
      <c r="I403" s="25">
        <v>8.6</v>
      </c>
      <c r="J403" s="25">
        <v>4</v>
      </c>
      <c r="K403" s="25" t="s">
        <v>211</v>
      </c>
      <c r="L403" s="25" t="s">
        <v>19</v>
      </c>
      <c r="M403" s="25"/>
    </row>
    <row r="404" spans="1:13" ht="18.95" customHeight="1">
      <c r="A404" s="20">
        <v>402</v>
      </c>
      <c r="B404" s="29" t="s">
        <v>535</v>
      </c>
      <c r="C404" s="25" t="s">
        <v>532</v>
      </c>
      <c r="D404" s="25" t="s">
        <v>281</v>
      </c>
      <c r="E404" s="25" t="s">
        <v>282</v>
      </c>
      <c r="F404" s="25" t="s">
        <v>283</v>
      </c>
      <c r="G404" s="63">
        <v>462152.63845224323</v>
      </c>
      <c r="H404" s="63">
        <v>9058689.1174946893</v>
      </c>
      <c r="I404" s="25">
        <v>9.1199999999999992</v>
      </c>
      <c r="J404" s="25">
        <v>13.2</v>
      </c>
      <c r="K404" s="25" t="s">
        <v>211</v>
      </c>
      <c r="L404" s="25" t="s">
        <v>19</v>
      </c>
      <c r="M404" s="25"/>
    </row>
    <row r="405" spans="1:13" ht="18.95" customHeight="1">
      <c r="A405" s="20">
        <v>403</v>
      </c>
      <c r="B405" s="29" t="s">
        <v>536</v>
      </c>
      <c r="C405" s="25" t="s">
        <v>532</v>
      </c>
      <c r="D405" s="25" t="s">
        <v>281</v>
      </c>
      <c r="E405" s="25" t="s">
        <v>282</v>
      </c>
      <c r="F405" s="25" t="s">
        <v>283</v>
      </c>
      <c r="G405" s="63">
        <v>462152.63845224323</v>
      </c>
      <c r="H405" s="63">
        <v>9058689.1174946893</v>
      </c>
      <c r="I405" s="25">
        <v>14.14</v>
      </c>
      <c r="J405" s="25">
        <v>13</v>
      </c>
      <c r="K405" s="25" t="s">
        <v>211</v>
      </c>
      <c r="L405" s="25" t="s">
        <v>19</v>
      </c>
      <c r="M405" s="25"/>
    </row>
    <row r="406" spans="1:13" ht="18.95" customHeight="1">
      <c r="A406" s="20">
        <v>404</v>
      </c>
      <c r="B406" s="29" t="s">
        <v>537</v>
      </c>
      <c r="C406" s="25" t="s">
        <v>532</v>
      </c>
      <c r="D406" s="25" t="s">
        <v>444</v>
      </c>
      <c r="E406" s="25" t="s">
        <v>445</v>
      </c>
      <c r="F406" s="25" t="s">
        <v>283</v>
      </c>
      <c r="G406" s="63">
        <v>455746.670184599</v>
      </c>
      <c r="H406" s="63">
        <v>9045201.0718998238</v>
      </c>
      <c r="I406" s="25">
        <v>35</v>
      </c>
      <c r="J406" s="25">
        <v>15</v>
      </c>
      <c r="K406" s="25" t="s">
        <v>211</v>
      </c>
      <c r="L406" s="25" t="s">
        <v>19</v>
      </c>
      <c r="M406" s="25"/>
    </row>
    <row r="407" spans="1:13" ht="18.95" customHeight="1">
      <c r="A407" s="20">
        <v>405</v>
      </c>
      <c r="B407" s="29" t="s">
        <v>118</v>
      </c>
      <c r="C407" s="25" t="s">
        <v>303</v>
      </c>
      <c r="D407" s="25" t="s">
        <v>538</v>
      </c>
      <c r="E407" s="25" t="s">
        <v>539</v>
      </c>
      <c r="F407" s="25" t="s">
        <v>283</v>
      </c>
      <c r="G407" s="63">
        <v>442913.41643476335</v>
      </c>
      <c r="H407" s="63">
        <v>9020862.3158397749</v>
      </c>
      <c r="I407" s="25">
        <v>13</v>
      </c>
      <c r="J407" s="25">
        <v>3</v>
      </c>
      <c r="K407" s="25" t="s">
        <v>211</v>
      </c>
      <c r="L407" s="25" t="s">
        <v>19</v>
      </c>
      <c r="M407" s="25"/>
    </row>
    <row r="408" spans="1:13" ht="18.95" customHeight="1">
      <c r="A408" s="20">
        <v>406</v>
      </c>
      <c r="B408" s="29" t="s">
        <v>117</v>
      </c>
      <c r="C408" s="25" t="s">
        <v>303</v>
      </c>
      <c r="D408" s="25" t="s">
        <v>538</v>
      </c>
      <c r="E408" s="25" t="s">
        <v>539</v>
      </c>
      <c r="F408" s="25" t="s">
        <v>283</v>
      </c>
      <c r="G408" s="63">
        <v>427250.7418891358</v>
      </c>
      <c r="H408" s="63">
        <v>9088034.6049754489</v>
      </c>
      <c r="I408" s="25">
        <v>48</v>
      </c>
      <c r="J408" s="25">
        <v>6</v>
      </c>
      <c r="K408" s="25" t="s">
        <v>211</v>
      </c>
      <c r="L408" s="25" t="s">
        <v>19</v>
      </c>
      <c r="M408" s="25"/>
    </row>
    <row r="409" spans="1:13" ht="18.95" customHeight="1">
      <c r="A409" s="20">
        <v>407</v>
      </c>
      <c r="B409" s="29" t="s">
        <v>540</v>
      </c>
      <c r="C409" s="25" t="s">
        <v>306</v>
      </c>
      <c r="D409" s="25" t="s">
        <v>282</v>
      </c>
      <c r="E409" s="25" t="s">
        <v>282</v>
      </c>
      <c r="F409" s="25" t="s">
        <v>283</v>
      </c>
      <c r="G409" s="63">
        <v>459462.14762133226</v>
      </c>
      <c r="H409" s="63">
        <v>9058870.9024031255</v>
      </c>
      <c r="I409" s="25">
        <v>80</v>
      </c>
      <c r="J409" s="25" t="s">
        <v>19</v>
      </c>
      <c r="K409" s="25" t="s">
        <v>211</v>
      </c>
      <c r="L409" s="25" t="s">
        <v>19</v>
      </c>
      <c r="M409" s="25"/>
    </row>
    <row r="410" spans="1:13" ht="18.95" customHeight="1">
      <c r="A410" s="20">
        <v>408</v>
      </c>
      <c r="B410" s="29" t="s">
        <v>541</v>
      </c>
      <c r="C410" s="25" t="s">
        <v>306</v>
      </c>
      <c r="D410" s="25" t="s">
        <v>281</v>
      </c>
      <c r="E410" s="25" t="s">
        <v>282</v>
      </c>
      <c r="F410" s="25" t="s">
        <v>283</v>
      </c>
      <c r="G410" s="63">
        <v>464652.5903095929</v>
      </c>
      <c r="H410" s="63">
        <v>9067075.0901792794</v>
      </c>
      <c r="I410" s="25">
        <v>70</v>
      </c>
      <c r="J410" s="25" t="s">
        <v>19</v>
      </c>
      <c r="K410" s="25" t="s">
        <v>211</v>
      </c>
      <c r="L410" s="25" t="s">
        <v>19</v>
      </c>
      <c r="M410" s="25"/>
    </row>
    <row r="411" spans="1:13" ht="18.95" customHeight="1">
      <c r="A411" s="20">
        <v>409</v>
      </c>
      <c r="B411" s="29" t="s">
        <v>542</v>
      </c>
      <c r="C411" s="25" t="s">
        <v>306</v>
      </c>
      <c r="D411" s="25" t="s">
        <v>281</v>
      </c>
      <c r="E411" s="25" t="s">
        <v>282</v>
      </c>
      <c r="F411" s="25" t="s">
        <v>283</v>
      </c>
      <c r="G411" s="63">
        <v>460500.79593019024</v>
      </c>
      <c r="H411" s="63">
        <v>9059731.7624997739</v>
      </c>
      <c r="I411" s="25">
        <v>75</v>
      </c>
      <c r="J411" s="25" t="s">
        <v>19</v>
      </c>
      <c r="K411" s="25" t="s">
        <v>211</v>
      </c>
      <c r="L411" s="25" t="s">
        <v>19</v>
      </c>
      <c r="M411" s="25"/>
    </row>
    <row r="412" spans="1:13" ht="18.95" customHeight="1">
      <c r="A412" s="20">
        <v>410</v>
      </c>
      <c r="B412" s="29" t="s">
        <v>543</v>
      </c>
      <c r="C412" s="25" t="s">
        <v>306</v>
      </c>
      <c r="D412" s="25" t="s">
        <v>281</v>
      </c>
      <c r="E412" s="25" t="s">
        <v>282</v>
      </c>
      <c r="F412" s="25" t="s">
        <v>283</v>
      </c>
      <c r="G412" s="63">
        <v>464042.42601698684</v>
      </c>
      <c r="H412" s="63">
        <v>9065416.2467658017</v>
      </c>
      <c r="I412" s="25">
        <v>90</v>
      </c>
      <c r="J412" s="25" t="s">
        <v>19</v>
      </c>
      <c r="K412" s="25" t="s">
        <v>211</v>
      </c>
      <c r="L412" s="25" t="s">
        <v>19</v>
      </c>
      <c r="M412" s="25"/>
    </row>
    <row r="413" spans="1:13" ht="18.95" customHeight="1">
      <c r="A413" s="20">
        <v>411</v>
      </c>
      <c r="B413" s="29" t="s">
        <v>544</v>
      </c>
      <c r="C413" s="25" t="s">
        <v>326</v>
      </c>
      <c r="D413" s="25" t="s">
        <v>319</v>
      </c>
      <c r="E413" s="25" t="s">
        <v>296</v>
      </c>
      <c r="F413" s="25" t="s">
        <v>283</v>
      </c>
      <c r="G413" s="63">
        <v>457634.05674720788</v>
      </c>
      <c r="H413" s="63">
        <v>9083682.8613784313</v>
      </c>
      <c r="I413" s="25">
        <v>19.3</v>
      </c>
      <c r="J413" s="25">
        <v>5.09</v>
      </c>
      <c r="K413" s="25" t="s">
        <v>211</v>
      </c>
      <c r="L413" s="25" t="s">
        <v>19</v>
      </c>
      <c r="M413" s="25"/>
    </row>
    <row r="414" spans="1:13" ht="18.95" customHeight="1">
      <c r="A414" s="20">
        <v>412</v>
      </c>
      <c r="B414" s="29" t="s">
        <v>545</v>
      </c>
      <c r="C414" s="25" t="s">
        <v>326</v>
      </c>
      <c r="D414" s="25" t="s">
        <v>546</v>
      </c>
      <c r="E414" s="25" t="s">
        <v>296</v>
      </c>
      <c r="F414" s="25" t="s">
        <v>283</v>
      </c>
      <c r="G414" s="65"/>
      <c r="H414" s="65"/>
      <c r="I414" s="25" t="s">
        <v>19</v>
      </c>
      <c r="J414" s="25">
        <v>27.43</v>
      </c>
      <c r="K414" s="25" t="s">
        <v>211</v>
      </c>
      <c r="L414" s="25" t="s">
        <v>19</v>
      </c>
      <c r="M414" s="25"/>
    </row>
    <row r="415" spans="1:13" ht="18.95" customHeight="1">
      <c r="A415" s="20">
        <v>413</v>
      </c>
      <c r="B415" s="29" t="s">
        <v>547</v>
      </c>
      <c r="C415" s="25" t="s">
        <v>19</v>
      </c>
      <c r="D415" s="25" t="s">
        <v>296</v>
      </c>
      <c r="E415" s="25" t="s">
        <v>296</v>
      </c>
      <c r="F415" s="25" t="s">
        <v>283</v>
      </c>
      <c r="G415" s="63">
        <v>468903</v>
      </c>
      <c r="H415" s="63">
        <v>9075382</v>
      </c>
      <c r="I415" s="25"/>
      <c r="J415" s="25" t="s">
        <v>19</v>
      </c>
      <c r="K415" s="25" t="s">
        <v>211</v>
      </c>
      <c r="L415" s="25" t="s">
        <v>19</v>
      </c>
      <c r="M415" s="25" t="s">
        <v>548</v>
      </c>
    </row>
    <row r="416" spans="1:13" ht="18.95" customHeight="1">
      <c r="A416" s="20">
        <v>414</v>
      </c>
      <c r="B416" s="29" t="s">
        <v>549</v>
      </c>
      <c r="C416" s="25" t="s">
        <v>19</v>
      </c>
      <c r="D416" s="25" t="s">
        <v>282</v>
      </c>
      <c r="E416" s="25" t="s">
        <v>282</v>
      </c>
      <c r="F416" s="25" t="s">
        <v>283</v>
      </c>
      <c r="G416" s="63">
        <v>458679</v>
      </c>
      <c r="H416" s="63">
        <v>9055499</v>
      </c>
      <c r="I416" s="25"/>
      <c r="J416" s="25" t="s">
        <v>19</v>
      </c>
      <c r="K416" s="25" t="s">
        <v>211</v>
      </c>
      <c r="L416" s="25" t="s">
        <v>19</v>
      </c>
      <c r="M416" s="25" t="s">
        <v>550</v>
      </c>
    </row>
    <row r="417" spans="1:13" ht="18.95" customHeight="1">
      <c r="A417" s="20">
        <v>415</v>
      </c>
      <c r="B417" s="29" t="s">
        <v>551</v>
      </c>
      <c r="C417" s="25" t="s">
        <v>19</v>
      </c>
      <c r="D417" s="25" t="s">
        <v>319</v>
      </c>
      <c r="E417" s="25" t="s">
        <v>296</v>
      </c>
      <c r="F417" s="25" t="s">
        <v>283</v>
      </c>
      <c r="G417" s="63">
        <v>457410</v>
      </c>
      <c r="H417" s="63">
        <v>9083450</v>
      </c>
      <c r="I417" s="25"/>
      <c r="J417" s="25" t="s">
        <v>19</v>
      </c>
      <c r="K417" s="25" t="s">
        <v>211</v>
      </c>
      <c r="L417" s="25" t="s">
        <v>19</v>
      </c>
      <c r="M417" s="25" t="s">
        <v>552</v>
      </c>
    </row>
    <row r="418" spans="1:13" ht="18.95" customHeight="1">
      <c r="A418" s="20">
        <v>416</v>
      </c>
      <c r="B418" s="29" t="s">
        <v>553</v>
      </c>
      <c r="C418" s="25" t="s">
        <v>19</v>
      </c>
      <c r="D418" s="25" t="s">
        <v>554</v>
      </c>
      <c r="E418" s="25" t="s">
        <v>555</v>
      </c>
      <c r="F418" s="25" t="s">
        <v>283</v>
      </c>
      <c r="G418" s="63">
        <v>443618</v>
      </c>
      <c r="H418" s="63">
        <v>9087907</v>
      </c>
      <c r="I418" s="25"/>
      <c r="J418" s="25" t="s">
        <v>19</v>
      </c>
      <c r="K418" s="25" t="s">
        <v>211</v>
      </c>
      <c r="L418" s="25" t="s">
        <v>19</v>
      </c>
      <c r="M418" s="25" t="s">
        <v>556</v>
      </c>
    </row>
    <row r="419" spans="1:13" ht="18.95" customHeight="1">
      <c r="A419" s="20">
        <v>417</v>
      </c>
      <c r="B419" s="29" t="s">
        <v>557</v>
      </c>
      <c r="C419" s="25" t="s">
        <v>19</v>
      </c>
      <c r="D419" s="25" t="s">
        <v>319</v>
      </c>
      <c r="E419" s="25" t="s">
        <v>296</v>
      </c>
      <c r="F419" s="25" t="s">
        <v>283</v>
      </c>
      <c r="G419" s="63">
        <v>462921</v>
      </c>
      <c r="H419" s="63">
        <v>9081190</v>
      </c>
      <c r="I419" s="25"/>
      <c r="J419" s="25" t="s">
        <v>19</v>
      </c>
      <c r="K419" s="25" t="s">
        <v>211</v>
      </c>
      <c r="L419" s="25" t="s">
        <v>19</v>
      </c>
      <c r="M419" s="25" t="s">
        <v>552</v>
      </c>
    </row>
    <row r="420" spans="1:13" ht="18.95" customHeight="1">
      <c r="A420" s="20">
        <v>418</v>
      </c>
      <c r="B420" s="29" t="s">
        <v>558</v>
      </c>
      <c r="C420" s="25" t="s">
        <v>19</v>
      </c>
      <c r="D420" s="25" t="s">
        <v>296</v>
      </c>
      <c r="E420" s="25" t="s">
        <v>296</v>
      </c>
      <c r="F420" s="25" t="s">
        <v>283</v>
      </c>
      <c r="G420" s="63">
        <v>466435</v>
      </c>
      <c r="H420" s="63">
        <v>9076728</v>
      </c>
      <c r="I420" s="25"/>
      <c r="J420" s="25" t="s">
        <v>19</v>
      </c>
      <c r="K420" s="25" t="s">
        <v>211</v>
      </c>
      <c r="L420" s="25" t="s">
        <v>19</v>
      </c>
      <c r="M420" s="25" t="s">
        <v>559</v>
      </c>
    </row>
    <row r="421" spans="1:13" ht="18.95" customHeight="1">
      <c r="A421" s="20">
        <v>419</v>
      </c>
      <c r="B421" s="29" t="s">
        <v>560</v>
      </c>
      <c r="C421" s="25" t="s">
        <v>19</v>
      </c>
      <c r="D421" s="25" t="s">
        <v>319</v>
      </c>
      <c r="E421" s="25" t="s">
        <v>296</v>
      </c>
      <c r="F421" s="25" t="s">
        <v>283</v>
      </c>
      <c r="G421" s="63">
        <v>461193</v>
      </c>
      <c r="H421" s="63">
        <v>9082481</v>
      </c>
      <c r="I421" s="25"/>
      <c r="J421" s="25" t="s">
        <v>19</v>
      </c>
      <c r="K421" s="25" t="s">
        <v>211</v>
      </c>
      <c r="L421" s="25" t="s">
        <v>19</v>
      </c>
      <c r="M421" s="25" t="s">
        <v>559</v>
      </c>
    </row>
    <row r="422" spans="1:13" ht="18.95" customHeight="1">
      <c r="A422" s="20">
        <v>420</v>
      </c>
      <c r="B422" s="29" t="s">
        <v>561</v>
      </c>
      <c r="C422" s="25" t="s">
        <v>19</v>
      </c>
      <c r="D422" s="25" t="s">
        <v>319</v>
      </c>
      <c r="E422" s="25" t="s">
        <v>296</v>
      </c>
      <c r="F422" s="25" t="s">
        <v>283</v>
      </c>
      <c r="G422" s="63">
        <v>459031</v>
      </c>
      <c r="H422" s="63">
        <v>9083992</v>
      </c>
      <c r="I422" s="25"/>
      <c r="J422" s="25" t="s">
        <v>19</v>
      </c>
      <c r="K422" s="25" t="s">
        <v>211</v>
      </c>
      <c r="L422" s="25" t="s">
        <v>19</v>
      </c>
      <c r="M422" s="25" t="s">
        <v>559</v>
      </c>
    </row>
    <row r="423" spans="1:13" ht="18.95" customHeight="1">
      <c r="A423" s="20">
        <v>421</v>
      </c>
      <c r="B423" s="29" t="s">
        <v>562</v>
      </c>
      <c r="C423" s="25" t="s">
        <v>19</v>
      </c>
      <c r="D423" s="25" t="s">
        <v>319</v>
      </c>
      <c r="E423" s="25" t="s">
        <v>296</v>
      </c>
      <c r="F423" s="25" t="s">
        <v>283</v>
      </c>
      <c r="G423" s="63">
        <v>459821</v>
      </c>
      <c r="H423" s="63">
        <v>9083340</v>
      </c>
      <c r="I423" s="25"/>
      <c r="J423" s="25" t="s">
        <v>19</v>
      </c>
      <c r="K423" s="25" t="s">
        <v>211</v>
      </c>
      <c r="L423" s="25" t="s">
        <v>19</v>
      </c>
      <c r="M423" s="25" t="s">
        <v>559</v>
      </c>
    </row>
    <row r="424" spans="1:13" ht="18.95" customHeight="1">
      <c r="A424" s="20">
        <v>422</v>
      </c>
      <c r="B424" s="29" t="s">
        <v>563</v>
      </c>
      <c r="C424" s="25" t="s">
        <v>19</v>
      </c>
      <c r="D424" s="25" t="s">
        <v>539</v>
      </c>
      <c r="E424" s="25" t="s">
        <v>539</v>
      </c>
      <c r="F424" s="25" t="s">
        <v>283</v>
      </c>
      <c r="G424" s="63">
        <v>442769</v>
      </c>
      <c r="H424" s="63">
        <v>9028818</v>
      </c>
      <c r="I424" s="25"/>
      <c r="J424" s="25"/>
      <c r="K424" s="25" t="s">
        <v>23</v>
      </c>
      <c r="L424" s="25" t="s">
        <v>19</v>
      </c>
      <c r="M424" s="25"/>
    </row>
    <row r="425" spans="1:13" ht="18.95" customHeight="1">
      <c r="A425" s="20">
        <v>423</v>
      </c>
      <c r="B425" s="29" t="s">
        <v>564</v>
      </c>
      <c r="C425" s="25" t="s">
        <v>19</v>
      </c>
      <c r="D425" s="25" t="s">
        <v>281</v>
      </c>
      <c r="E425" s="25" t="s">
        <v>565</v>
      </c>
      <c r="F425" s="25" t="s">
        <v>283</v>
      </c>
      <c r="G425" s="65"/>
      <c r="H425" s="65"/>
      <c r="I425" s="25"/>
      <c r="J425" s="25"/>
      <c r="K425" s="25" t="s">
        <v>23</v>
      </c>
      <c r="L425" s="25">
        <v>2013</v>
      </c>
      <c r="M425" s="25"/>
    </row>
    <row r="426" spans="1:13" ht="18.95" customHeight="1">
      <c r="A426" s="20">
        <v>424</v>
      </c>
      <c r="B426" s="29" t="s">
        <v>566</v>
      </c>
      <c r="C426" s="25">
        <v>2006</v>
      </c>
      <c r="D426" s="25" t="s">
        <v>567</v>
      </c>
      <c r="E426" s="25" t="s">
        <v>565</v>
      </c>
      <c r="F426" s="25" t="s">
        <v>283</v>
      </c>
      <c r="G426" s="63">
        <v>460644</v>
      </c>
      <c r="H426" s="63">
        <v>9057241</v>
      </c>
      <c r="I426" s="25"/>
      <c r="J426" s="25"/>
      <c r="K426" s="25" t="s">
        <v>29</v>
      </c>
      <c r="L426" s="25" t="s">
        <v>19</v>
      </c>
      <c r="M426" s="25"/>
    </row>
    <row r="427" spans="1:13" ht="18.95" customHeight="1">
      <c r="A427" s="20">
        <v>425</v>
      </c>
      <c r="B427" s="29" t="s">
        <v>568</v>
      </c>
      <c r="C427" s="25">
        <v>2010</v>
      </c>
      <c r="D427" s="25" t="s">
        <v>319</v>
      </c>
      <c r="E427" s="25" t="s">
        <v>296</v>
      </c>
      <c r="F427" s="25" t="s">
        <v>283</v>
      </c>
      <c r="G427" s="65"/>
      <c r="H427" s="65"/>
      <c r="I427" s="25"/>
      <c r="J427" s="25">
        <v>15</v>
      </c>
      <c r="K427" s="25" t="s">
        <v>23</v>
      </c>
      <c r="L427" s="25" t="s">
        <v>19</v>
      </c>
      <c r="M427" s="25"/>
    </row>
    <row r="428" spans="1:13" ht="18.95" customHeight="1">
      <c r="A428" s="20">
        <v>426</v>
      </c>
      <c r="B428" s="29" t="s">
        <v>569</v>
      </c>
      <c r="C428" s="25" t="s">
        <v>171</v>
      </c>
      <c r="D428" s="25" t="s">
        <v>567</v>
      </c>
      <c r="E428" s="25" t="s">
        <v>565</v>
      </c>
      <c r="F428" s="25" t="s">
        <v>283</v>
      </c>
      <c r="G428" s="65"/>
      <c r="H428" s="65"/>
      <c r="I428" s="25"/>
      <c r="J428" s="25">
        <v>10</v>
      </c>
      <c r="K428" s="25" t="s">
        <v>29</v>
      </c>
      <c r="L428" s="25">
        <v>2011</v>
      </c>
      <c r="M428" s="25"/>
    </row>
    <row r="429" spans="1:13" ht="18.95" customHeight="1">
      <c r="A429" s="20">
        <v>427</v>
      </c>
      <c r="B429" s="29" t="s">
        <v>570</v>
      </c>
      <c r="C429" s="25" t="s">
        <v>372</v>
      </c>
      <c r="D429" s="25" t="s">
        <v>567</v>
      </c>
      <c r="E429" s="25" t="s">
        <v>565</v>
      </c>
      <c r="F429" s="25" t="s">
        <v>283</v>
      </c>
      <c r="G429" s="63">
        <v>461724.41338352248</v>
      </c>
      <c r="H429" s="63">
        <v>9058934.4157096166</v>
      </c>
      <c r="I429" s="25"/>
      <c r="J429" s="25"/>
      <c r="K429" s="25" t="s">
        <v>23</v>
      </c>
      <c r="L429" s="25">
        <v>2009</v>
      </c>
      <c r="M429" s="25"/>
    </row>
    <row r="430" spans="1:13" ht="18.95" customHeight="1">
      <c r="A430" s="20">
        <v>428</v>
      </c>
      <c r="B430" s="29" t="s">
        <v>571</v>
      </c>
      <c r="C430" s="25" t="s">
        <v>372</v>
      </c>
      <c r="D430" s="25" t="s">
        <v>567</v>
      </c>
      <c r="E430" s="25" t="s">
        <v>565</v>
      </c>
      <c r="F430" s="25" t="s">
        <v>283</v>
      </c>
      <c r="G430" s="63">
        <v>461845.60144793091</v>
      </c>
      <c r="H430" s="63">
        <v>9060162.9286868889</v>
      </c>
      <c r="I430" s="25"/>
      <c r="J430" s="25"/>
      <c r="K430" s="25" t="s">
        <v>163</v>
      </c>
      <c r="L430" s="25">
        <v>2009</v>
      </c>
      <c r="M430" s="25"/>
    </row>
    <row r="431" spans="1:13" ht="18.95" customHeight="1">
      <c r="A431" s="20">
        <v>429</v>
      </c>
      <c r="B431" s="29" t="s">
        <v>572</v>
      </c>
      <c r="C431" s="25"/>
      <c r="D431" s="25" t="s">
        <v>573</v>
      </c>
      <c r="E431" s="25" t="s">
        <v>296</v>
      </c>
      <c r="F431" s="25" t="s">
        <v>283</v>
      </c>
      <c r="G431" s="65"/>
      <c r="H431" s="65"/>
      <c r="I431" s="25"/>
      <c r="J431" s="25"/>
      <c r="K431" s="25" t="s">
        <v>574</v>
      </c>
      <c r="L431" s="25" t="s">
        <v>19</v>
      </c>
      <c r="M431" s="25"/>
    </row>
    <row r="432" spans="1:13" ht="18.95" customHeight="1">
      <c r="A432" s="20">
        <v>430</v>
      </c>
      <c r="B432" s="29" t="s">
        <v>575</v>
      </c>
      <c r="C432" s="25"/>
      <c r="D432" s="25" t="s">
        <v>444</v>
      </c>
      <c r="E432" s="25" t="s">
        <v>445</v>
      </c>
      <c r="F432" s="25" t="s">
        <v>283</v>
      </c>
      <c r="G432" s="65"/>
      <c r="H432" s="65"/>
      <c r="I432" s="25"/>
      <c r="J432" s="25"/>
      <c r="K432" s="25" t="s">
        <v>163</v>
      </c>
      <c r="L432" s="25" t="s">
        <v>19</v>
      </c>
      <c r="M432" s="25"/>
    </row>
    <row r="433" spans="1:13" ht="18.95" customHeight="1">
      <c r="A433" s="60">
        <v>431</v>
      </c>
      <c r="B433" s="56" t="s">
        <v>576</v>
      </c>
      <c r="C433" s="57"/>
      <c r="D433" s="57" t="s">
        <v>577</v>
      </c>
      <c r="E433" s="57" t="s">
        <v>539</v>
      </c>
      <c r="F433" s="57" t="s">
        <v>283</v>
      </c>
      <c r="G433" s="66"/>
      <c r="H433" s="66"/>
      <c r="I433" s="57"/>
      <c r="J433" s="57"/>
      <c r="K433" s="57" t="s">
        <v>219</v>
      </c>
      <c r="L433" s="57" t="s">
        <v>19</v>
      </c>
      <c r="M433" s="57"/>
    </row>
  </sheetData>
  <mergeCells count="9">
    <mergeCell ref="J1:J2"/>
    <mergeCell ref="K1:K2"/>
    <mergeCell ref="L1:L2"/>
    <mergeCell ref="M1:M2"/>
    <mergeCell ref="G1:I1"/>
    <mergeCell ref="A1:A2"/>
    <mergeCell ref="B1:B2"/>
    <mergeCell ref="C1:C2"/>
    <mergeCell ref="D1:F1"/>
  </mergeCells>
  <printOptions horizontalCentered="1"/>
  <pageMargins left="0.35" right="0" top="0.5" bottom="0.15" header="0.3" footer="0.3"/>
  <pageSetup paperSize="9" scale="6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B3:D8"/>
  <sheetViews>
    <sheetView workbookViewId="0">
      <selection activeCell="H18" sqref="H18"/>
    </sheetView>
  </sheetViews>
  <sheetFormatPr defaultRowHeight="15"/>
  <cols>
    <col min="2" max="2" width="9.140625" style="59"/>
    <col min="3" max="3" width="19.7109375" customWidth="1"/>
    <col min="4" max="4" width="9.140625" style="59"/>
  </cols>
  <sheetData>
    <row r="3" spans="2:4" s="90" customFormat="1" ht="21.75" customHeight="1">
      <c r="B3" s="88" t="s">
        <v>586</v>
      </c>
      <c r="C3" s="89" t="s">
        <v>587</v>
      </c>
      <c r="D3" s="88" t="s">
        <v>588</v>
      </c>
    </row>
    <row r="4" spans="2:4" s="90" customFormat="1">
      <c r="B4" s="88">
        <v>1</v>
      </c>
      <c r="C4" s="89" t="str">
        <f>'Data Sumur Bor 2015'!F3</f>
        <v>Lombok Barat</v>
      </c>
      <c r="D4" s="88">
        <f>COUNTIF('Data Sumur Bor 2015'!F3:F433,C4)</f>
        <v>6</v>
      </c>
    </row>
    <row r="5" spans="2:4" s="90" customFormat="1">
      <c r="B5" s="88">
        <v>2</v>
      </c>
      <c r="C5" s="89" t="str">
        <f>'Data Sumur Bor 2015'!F9</f>
        <v>Lombok Utara</v>
      </c>
      <c r="D5" s="88">
        <f>COUNTIF('Data Sumur Bor 2015'!F4:F434,C5)</f>
        <v>149</v>
      </c>
    </row>
    <row r="6" spans="2:4" s="90" customFormat="1">
      <c r="B6" s="88">
        <v>3</v>
      </c>
      <c r="C6" s="89" t="str">
        <f>'Data Sumur Bor 2015'!F158</f>
        <v>Lombok Tengah</v>
      </c>
      <c r="D6" s="88">
        <f>COUNTIF('Data Sumur Bor 2015'!F5:F435,C6)</f>
        <v>25</v>
      </c>
    </row>
    <row r="7" spans="2:4" s="90" customFormat="1">
      <c r="B7" s="88">
        <v>4</v>
      </c>
      <c r="C7" s="89" t="str">
        <f>'Data Sumur Bor 2015'!F183</f>
        <v>Lombok Timur</v>
      </c>
      <c r="D7" s="88">
        <f>COUNTIF('Data Sumur Bor 2015'!F6:F436,C7)</f>
        <v>251</v>
      </c>
    </row>
    <row r="8" spans="2:4" s="90" customFormat="1">
      <c r="B8" s="91" t="s">
        <v>588</v>
      </c>
      <c r="C8" s="92"/>
      <c r="D8" s="88">
        <f>SUM(D4:D7)</f>
        <v>431</v>
      </c>
    </row>
  </sheetData>
  <mergeCells count="1"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B2:L9"/>
  <sheetViews>
    <sheetView workbookViewId="0">
      <selection activeCell="B2" sqref="B2:L9"/>
    </sheetView>
  </sheetViews>
  <sheetFormatPr defaultRowHeight="15"/>
  <cols>
    <col min="2" max="2" width="6.5703125" style="59" customWidth="1"/>
    <col min="3" max="3" width="13.5703125" style="59" bestFit="1" customWidth="1"/>
    <col min="4" max="4" width="15.85546875" style="59" customWidth="1"/>
    <col min="5" max="5" width="17.28515625" customWidth="1"/>
    <col min="6" max="6" width="18" customWidth="1"/>
    <col min="9" max="10" width="9.140625" style="59"/>
    <col min="11" max="11" width="13.5703125" style="59" customWidth="1"/>
  </cols>
  <sheetData>
    <row r="2" spans="2:12">
      <c r="B2" s="81" t="s">
        <v>2</v>
      </c>
      <c r="C2" s="81" t="s">
        <v>3</v>
      </c>
      <c r="D2" s="82" t="s">
        <v>4</v>
      </c>
      <c r="E2" s="84" t="s">
        <v>5</v>
      </c>
      <c r="F2" s="84"/>
      <c r="G2" s="85" t="s">
        <v>6</v>
      </c>
      <c r="H2" s="85"/>
      <c r="I2" s="85"/>
      <c r="J2" s="83" t="s">
        <v>585</v>
      </c>
      <c r="K2" s="71" t="s">
        <v>8</v>
      </c>
      <c r="L2" s="82" t="s">
        <v>9</v>
      </c>
    </row>
    <row r="3" spans="2:12">
      <c r="B3" s="81"/>
      <c r="C3" s="81"/>
      <c r="D3" s="82"/>
      <c r="E3" s="6" t="s">
        <v>11</v>
      </c>
      <c r="F3" s="5" t="s">
        <v>12</v>
      </c>
      <c r="G3" s="61" t="s">
        <v>14</v>
      </c>
      <c r="H3" s="61" t="s">
        <v>15</v>
      </c>
      <c r="I3" s="6" t="s">
        <v>16</v>
      </c>
      <c r="J3" s="83"/>
      <c r="K3" s="71"/>
      <c r="L3" s="82"/>
    </row>
    <row r="4" spans="2:12">
      <c r="B4" s="86">
        <f>'Data Sumur Bor 2015'!A3</f>
        <v>1</v>
      </c>
      <c r="C4" s="86" t="str">
        <f>'Data Sumur Bor 2015'!B3</f>
        <v>SLE 308</v>
      </c>
      <c r="D4" s="86" t="str">
        <f>'Data Sumur Bor 2015'!C3</f>
        <v>-</v>
      </c>
      <c r="E4" s="87" t="str">
        <f>'Data Sumur Bor 2015'!D3</f>
        <v>Eyat Mayang</v>
      </c>
      <c r="F4" s="87" t="str">
        <f>'Data Sumur Bor 2015'!E3</f>
        <v>Lembar</v>
      </c>
      <c r="G4" s="87">
        <f>'Data Sumur Bor 2015'!G3</f>
        <v>397745</v>
      </c>
      <c r="H4" s="87">
        <f>'Data Sumur Bor 2015'!H3</f>
        <v>9031729</v>
      </c>
      <c r="I4" s="86">
        <f>'Data Sumur Bor 2015'!I3</f>
        <v>0</v>
      </c>
      <c r="J4" s="86">
        <f>'Data Sumur Bor 2015'!J3</f>
        <v>0</v>
      </c>
      <c r="K4" s="86" t="str">
        <f>'Data Sumur Bor 2015'!K3</f>
        <v>Baik</v>
      </c>
      <c r="L4" s="87" t="str">
        <f>'Data Sumur Bor 2015'!L3</f>
        <v>-</v>
      </c>
    </row>
    <row r="5" spans="2:12">
      <c r="B5" s="86">
        <f>'Data Sumur Bor 2015'!A4</f>
        <v>2</v>
      </c>
      <c r="C5" s="86" t="str">
        <f>'Data Sumur Bor 2015'!B4</f>
        <v>SGR 309</v>
      </c>
      <c r="D5" s="86" t="str">
        <f>'Data Sumur Bor 2015'!C4</f>
        <v>-</v>
      </c>
      <c r="E5" s="87" t="str">
        <f>'Data Sumur Bor 2015'!D4</f>
        <v>Giri Tembisi</v>
      </c>
      <c r="F5" s="87" t="str">
        <f>'Data Sumur Bor 2015'!E4</f>
        <v>Gerung</v>
      </c>
      <c r="G5" s="87">
        <f>'Data Sumur Bor 2015'!G4</f>
        <v>402087</v>
      </c>
      <c r="H5" s="87">
        <f>'Data Sumur Bor 2015'!H4</f>
        <v>9036912</v>
      </c>
      <c r="I5" s="86">
        <f>'Data Sumur Bor 2015'!I4</f>
        <v>0</v>
      </c>
      <c r="J5" s="86">
        <f>'Data Sumur Bor 2015'!J4</f>
        <v>0</v>
      </c>
      <c r="K5" s="86" t="str">
        <f>'Data Sumur Bor 2015'!K4</f>
        <v>Baik</v>
      </c>
      <c r="L5" s="87" t="str">
        <f>'Data Sumur Bor 2015'!L4</f>
        <v>-</v>
      </c>
    </row>
    <row r="6" spans="2:12">
      <c r="B6" s="86">
        <f>'Data Sumur Bor 2015'!A5</f>
        <v>3</v>
      </c>
      <c r="C6" s="86" t="str">
        <f>'Data Sumur Bor 2015'!B5</f>
        <v>SED 31</v>
      </c>
      <c r="D6" s="86">
        <f>'Data Sumur Bor 2015'!C5</f>
        <v>1986</v>
      </c>
      <c r="E6" s="87" t="str">
        <f>'Data Sumur Bor 2015'!D5</f>
        <v>Sekotong Tengah</v>
      </c>
      <c r="F6" s="87" t="str">
        <f>'Data Sumur Bor 2015'!E5</f>
        <v>Sekotong Tengah</v>
      </c>
      <c r="G6" s="87">
        <f>'Data Sumur Bor 2015'!G5</f>
        <v>396101.82150569605</v>
      </c>
      <c r="H6" s="87">
        <f>'Data Sumur Bor 2015'!H5</f>
        <v>9026759.5018499009</v>
      </c>
      <c r="I6" s="86">
        <f>'Data Sumur Bor 2015'!I5</f>
        <v>10.25</v>
      </c>
      <c r="J6" s="86">
        <f>'Data Sumur Bor 2015'!J5</f>
        <v>3.97</v>
      </c>
      <c r="K6" s="86" t="str">
        <f>'Data Sumur Bor 2015'!K5</f>
        <v>Rusak Ringan</v>
      </c>
      <c r="L6" s="87" t="str">
        <f>'Data Sumur Bor 2015'!L5</f>
        <v>-</v>
      </c>
    </row>
    <row r="7" spans="2:12">
      <c r="B7" s="86">
        <f>'Data Sumur Bor 2015'!A6</f>
        <v>4</v>
      </c>
      <c r="C7" s="86" t="str">
        <f>'Data Sumur Bor 2015'!B6</f>
        <v>SED 30</v>
      </c>
      <c r="D7" s="86">
        <f>'Data Sumur Bor 2015'!C6</f>
        <v>1986</v>
      </c>
      <c r="E7" s="87" t="str">
        <f>'Data Sumur Bor 2015'!D6</f>
        <v>Sekotong Tengah</v>
      </c>
      <c r="F7" s="87" t="str">
        <f>'Data Sumur Bor 2015'!E6</f>
        <v>Sekotong Tengah</v>
      </c>
      <c r="G7" s="87">
        <f>'Data Sumur Bor 2015'!G6</f>
        <v>395367.94940787787</v>
      </c>
      <c r="H7" s="87">
        <f>'Data Sumur Bor 2015'!H6</f>
        <v>9027003.357431028</v>
      </c>
      <c r="I7" s="86">
        <f>'Data Sumur Bor 2015'!I6</f>
        <v>12.4</v>
      </c>
      <c r="J7" s="86">
        <f>'Data Sumur Bor 2015'!J6</f>
        <v>2.5</v>
      </c>
      <c r="K7" s="86" t="str">
        <f>'Data Sumur Bor 2015'!K6</f>
        <v>Rusak Ringan</v>
      </c>
      <c r="L7" s="87" t="str">
        <f>'Data Sumur Bor 2015'!L6</f>
        <v>-</v>
      </c>
    </row>
    <row r="8" spans="2:12">
      <c r="B8" s="86">
        <f>'Data Sumur Bor 2015'!A7</f>
        <v>5</v>
      </c>
      <c r="C8" s="86" t="str">
        <f>'Data Sumur Bor 2015'!B7</f>
        <v>SEG 228</v>
      </c>
      <c r="D8" s="86">
        <f>'Data Sumur Bor 2015'!C7</f>
        <v>1997</v>
      </c>
      <c r="E8" s="87" t="str">
        <f>'Data Sumur Bor 2015'!D7</f>
        <v>Jebatan Kembar</v>
      </c>
      <c r="F8" s="87" t="str">
        <f>'Data Sumur Bor 2015'!E7</f>
        <v>Gerung</v>
      </c>
      <c r="G8" s="87">
        <f>'Data Sumur Bor 2015'!G7</f>
        <v>399399.55672094587</v>
      </c>
      <c r="H8" s="87">
        <f>'Data Sumur Bor 2015'!H7</f>
        <v>9040128.2187534887</v>
      </c>
      <c r="I8" s="86">
        <f>'Data Sumur Bor 2015'!I7</f>
        <v>5</v>
      </c>
      <c r="J8" s="86">
        <f>'Data Sumur Bor 2015'!J7</f>
        <v>15.14</v>
      </c>
      <c r="K8" s="86" t="str">
        <f>'Data Sumur Bor 2015'!K7</f>
        <v>Rusak Ringan</v>
      </c>
      <c r="L8" s="87" t="str">
        <f>'Data Sumur Bor 2015'!L7</f>
        <v>-</v>
      </c>
    </row>
    <row r="9" spans="2:12">
      <c r="B9" s="86">
        <f>'Data Sumur Bor 2015'!A8</f>
        <v>6</v>
      </c>
      <c r="C9" s="86" t="str">
        <f>'Data Sumur Bor 2015'!B8</f>
        <v>SPK 240</v>
      </c>
      <c r="D9" s="86">
        <f>'Data Sumur Bor 2015'!C8</f>
        <v>2001</v>
      </c>
      <c r="E9" s="87" t="str">
        <f>'Data Sumur Bor 2015'!D8</f>
        <v>Rumak</v>
      </c>
      <c r="F9" s="87" t="str">
        <f>'Data Sumur Bor 2015'!E8</f>
        <v>Kediri</v>
      </c>
      <c r="G9" s="87">
        <f>'Data Sumur Bor 2015'!G8</f>
        <v>405683.84312480089</v>
      </c>
      <c r="H9" s="87">
        <f>'Data Sumur Bor 2015'!H8</f>
        <v>9045179.8595638704</v>
      </c>
      <c r="I9" s="86">
        <f>'Data Sumur Bor 2015'!I8</f>
        <v>30</v>
      </c>
      <c r="J9" s="86">
        <f>'Data Sumur Bor 2015'!J8</f>
        <v>3.38</v>
      </c>
      <c r="K9" s="86" t="str">
        <f>'Data Sumur Bor 2015'!K8</f>
        <v>Rusak Ringan</v>
      </c>
      <c r="L9" s="87" t="str">
        <f>'Data Sumur Bor 2015'!L8</f>
        <v>-</v>
      </c>
    </row>
  </sheetData>
  <mergeCells count="8">
    <mergeCell ref="K2:K3"/>
    <mergeCell ref="L2:L3"/>
    <mergeCell ref="B2:B3"/>
    <mergeCell ref="C2:C3"/>
    <mergeCell ref="D2:D3"/>
    <mergeCell ref="E2:F2"/>
    <mergeCell ref="G2:I2"/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2:L152"/>
  <sheetViews>
    <sheetView topLeftCell="A130" workbookViewId="0">
      <selection activeCell="B2" sqref="B2:L152"/>
    </sheetView>
  </sheetViews>
  <sheetFormatPr defaultRowHeight="15"/>
  <cols>
    <col min="2" max="2" width="9.140625" style="59"/>
    <col min="3" max="3" width="14.42578125" style="59" bestFit="1" customWidth="1"/>
    <col min="4" max="4" width="17.140625" style="59" customWidth="1"/>
    <col min="5" max="5" width="10" customWidth="1"/>
    <col min="6" max="6" width="14.85546875" customWidth="1"/>
    <col min="7" max="7" width="11.5703125" style="59" customWidth="1"/>
    <col min="8" max="8" width="12.28515625" style="59" customWidth="1"/>
    <col min="9" max="10" width="10.28515625" style="59" customWidth="1"/>
    <col min="11" max="11" width="22" style="59" bestFit="1" customWidth="1"/>
    <col min="12" max="12" width="16.140625" style="59" customWidth="1"/>
  </cols>
  <sheetData>
    <row r="2" spans="2:12">
      <c r="B2" s="81" t="s">
        <v>2</v>
      </c>
      <c r="C2" s="81" t="s">
        <v>3</v>
      </c>
      <c r="D2" s="82" t="s">
        <v>4</v>
      </c>
      <c r="E2" s="84" t="s">
        <v>5</v>
      </c>
      <c r="F2" s="84"/>
      <c r="G2" s="85" t="s">
        <v>6</v>
      </c>
      <c r="H2" s="85"/>
      <c r="I2" s="85"/>
      <c r="J2" s="83" t="s">
        <v>585</v>
      </c>
      <c r="K2" s="71" t="s">
        <v>8</v>
      </c>
      <c r="L2" s="82" t="s">
        <v>9</v>
      </c>
    </row>
    <row r="3" spans="2:12">
      <c r="B3" s="81"/>
      <c r="C3" s="81"/>
      <c r="D3" s="82"/>
      <c r="E3" s="6" t="s">
        <v>11</v>
      </c>
      <c r="F3" s="5" t="s">
        <v>12</v>
      </c>
      <c r="G3" s="61" t="s">
        <v>14</v>
      </c>
      <c r="H3" s="61" t="s">
        <v>15</v>
      </c>
      <c r="I3" s="6" t="s">
        <v>16</v>
      </c>
      <c r="J3" s="83"/>
      <c r="K3" s="71"/>
      <c r="L3" s="82"/>
    </row>
    <row r="4" spans="2:12">
      <c r="B4" s="86">
        <f>'Data Sumur Bor 2015'!A9</f>
        <v>7</v>
      </c>
      <c r="C4" s="86" t="str">
        <f>'Data Sumur Bor 2015'!B9</f>
        <v>BK 126</v>
      </c>
      <c r="D4" s="86" t="str">
        <f>'Data Sumur Bor 2015'!C9</f>
        <v>1990 -1991</v>
      </c>
      <c r="E4" s="87" t="str">
        <f>'Data Sumur Bor 2015'!D9</f>
        <v>Akar akar</v>
      </c>
      <c r="F4" s="87" t="str">
        <f>'Data Sumur Bor 2015'!E9</f>
        <v>Bayan</v>
      </c>
      <c r="G4" s="86">
        <f>'Data Sumur Bor 2015'!G9</f>
        <v>428163.30100933387</v>
      </c>
      <c r="H4" s="86">
        <f>'Data Sumur Bor 2015'!H9</f>
        <v>9091260.7728356961</v>
      </c>
      <c r="I4" s="86">
        <f>'Data Sumur Bor 2015'!I9</f>
        <v>13.06</v>
      </c>
      <c r="J4" s="86">
        <f>'Data Sumur Bor 2015'!J9</f>
        <v>12</v>
      </c>
      <c r="K4" s="86" t="str">
        <f>'Data Sumur Bor 2015'!K9</f>
        <v>Baik</v>
      </c>
      <c r="L4" s="86">
        <f>'Data Sumur Bor 2015'!L9</f>
        <v>2011</v>
      </c>
    </row>
    <row r="5" spans="2:12">
      <c r="B5" s="86">
        <f>'Data Sumur Bor 2015'!A10</f>
        <v>8</v>
      </c>
      <c r="C5" s="86" t="str">
        <f>'Data Sumur Bor 2015'!B10</f>
        <v>T 124</v>
      </c>
      <c r="D5" s="86" t="str">
        <f>'Data Sumur Bor 2015'!C10</f>
        <v>-</v>
      </c>
      <c r="E5" s="87" t="str">
        <f>'Data Sumur Bor 2015'!D10</f>
        <v>Selengen</v>
      </c>
      <c r="F5" s="87" t="str">
        <f>'Data Sumur Bor 2015'!E10</f>
        <v>Kayangan</v>
      </c>
      <c r="G5" s="86">
        <f>'Data Sumur Bor 2015'!G10</f>
        <v>423533</v>
      </c>
      <c r="H5" s="86">
        <f>'Data Sumur Bor 2015'!H10</f>
        <v>9089218</v>
      </c>
      <c r="I5" s="86">
        <f>'Data Sumur Bor 2015'!I10</f>
        <v>22</v>
      </c>
      <c r="J5" s="86" t="str">
        <f>'Data Sumur Bor 2015'!J10</f>
        <v>-</v>
      </c>
      <c r="K5" s="86" t="str">
        <f>'Data Sumur Bor 2015'!K10</f>
        <v>Baik</v>
      </c>
      <c r="L5" s="86">
        <f>'Data Sumur Bor 2015'!L10</f>
        <v>2009</v>
      </c>
    </row>
    <row r="6" spans="2:12">
      <c r="B6" s="86">
        <f>'Data Sumur Bor 2015'!A11</f>
        <v>9</v>
      </c>
      <c r="C6" s="86" t="str">
        <f>'Data Sumur Bor 2015'!B11</f>
        <v>BK 129</v>
      </c>
      <c r="D6" s="86" t="str">
        <f>'Data Sumur Bor 2015'!C11</f>
        <v>1989 -1990</v>
      </c>
      <c r="E6" s="87" t="str">
        <f>'Data Sumur Bor 2015'!D11</f>
        <v>Akar akar</v>
      </c>
      <c r="F6" s="87" t="str">
        <f>'Data Sumur Bor 2015'!E11</f>
        <v>Bayan</v>
      </c>
      <c r="G6" s="86">
        <f>'Data Sumur Bor 2015'!G11</f>
        <v>428560.70251730958</v>
      </c>
      <c r="H6" s="86">
        <f>'Data Sumur Bor 2015'!H11</f>
        <v>9091476.3954266421</v>
      </c>
      <c r="I6" s="86">
        <f>'Data Sumur Bor 2015'!I11</f>
        <v>11.3</v>
      </c>
      <c r="J6" s="86">
        <f>'Data Sumur Bor 2015'!J11</f>
        <v>10</v>
      </c>
      <c r="K6" s="86" t="str">
        <f>'Data Sumur Bor 2015'!K11</f>
        <v>Baik</v>
      </c>
      <c r="L6" s="86">
        <f>'Data Sumur Bor 2015'!L11</f>
        <v>2009</v>
      </c>
    </row>
    <row r="7" spans="2:12">
      <c r="B7" s="86">
        <f>'Data Sumur Bor 2015'!A12</f>
        <v>10</v>
      </c>
      <c r="C7" s="86" t="str">
        <f>'Data Sumur Bor 2015'!B12</f>
        <v>SPB 209</v>
      </c>
      <c r="D7" s="86" t="str">
        <f>'Data Sumur Bor 2015'!C12</f>
        <v>1995 -1996</v>
      </c>
      <c r="E7" s="87" t="str">
        <f>'Data Sumur Bor 2015'!D12</f>
        <v>Akar akar</v>
      </c>
      <c r="F7" s="87" t="str">
        <f>'Data Sumur Bor 2015'!E12</f>
        <v>Bayan</v>
      </c>
      <c r="G7" s="86">
        <f>'Data Sumur Bor 2015'!G12</f>
        <v>425627.02941641357</v>
      </c>
      <c r="H7" s="86">
        <f>'Data Sumur Bor 2015'!H12</f>
        <v>9089352.4737874083</v>
      </c>
      <c r="I7" s="86">
        <f>'Data Sumur Bor 2015'!I12</f>
        <v>75</v>
      </c>
      <c r="J7" s="86">
        <f>'Data Sumur Bor 2015'!J12</f>
        <v>18</v>
      </c>
      <c r="K7" s="86" t="str">
        <f>'Data Sumur Bor 2015'!K12</f>
        <v>Baik</v>
      </c>
      <c r="L7" s="86">
        <f>'Data Sumur Bor 2015'!L12</f>
        <v>2010</v>
      </c>
    </row>
    <row r="8" spans="2:12">
      <c r="B8" s="86">
        <f>'Data Sumur Bor 2015'!A13</f>
        <v>11</v>
      </c>
      <c r="C8" s="86" t="str">
        <f>'Data Sumur Bor 2015'!B13</f>
        <v>SPG 203</v>
      </c>
      <c r="D8" s="86" t="str">
        <f>'Data Sumur Bor 2015'!C13</f>
        <v>1995 -1996</v>
      </c>
      <c r="E8" s="87" t="str">
        <f>'Data Sumur Bor 2015'!D13</f>
        <v>Gondang</v>
      </c>
      <c r="F8" s="87" t="str">
        <f>'Data Sumur Bor 2015'!E13</f>
        <v>Gangga</v>
      </c>
      <c r="G8" s="86">
        <f>'Data Sumur Bor 2015'!G13</f>
        <v>412611.61740042199</v>
      </c>
      <c r="H8" s="86">
        <f>'Data Sumur Bor 2015'!H13</f>
        <v>9080207.061979739</v>
      </c>
      <c r="I8" s="86">
        <f>'Data Sumur Bor 2015'!I13</f>
        <v>27.52</v>
      </c>
      <c r="J8" s="86">
        <f>'Data Sumur Bor 2015'!J13</f>
        <v>25.49</v>
      </c>
      <c r="K8" s="86" t="str">
        <f>'Data Sumur Bor 2015'!K13</f>
        <v>Baik</v>
      </c>
      <c r="L8" s="86">
        <f>'Data Sumur Bor 2015'!L13</f>
        <v>2010</v>
      </c>
    </row>
    <row r="9" spans="2:12">
      <c r="B9" s="86">
        <f>'Data Sumur Bor 2015'!A14</f>
        <v>12</v>
      </c>
      <c r="C9" s="86" t="str">
        <f>'Data Sumur Bor 2015'!B14</f>
        <v>SPB 220</v>
      </c>
      <c r="D9" s="86" t="str">
        <f>'Data Sumur Bor 2015'!C14</f>
        <v>1996 -1997</v>
      </c>
      <c r="E9" s="87" t="str">
        <f>'Data Sumur Bor 2015'!D14</f>
        <v>Akar akar</v>
      </c>
      <c r="F9" s="87" t="str">
        <f>'Data Sumur Bor 2015'!E14</f>
        <v>Bayan</v>
      </c>
      <c r="G9" s="86">
        <f>'Data Sumur Bor 2015'!G14</f>
        <v>426052.78227858321</v>
      </c>
      <c r="H9" s="86">
        <f>'Data Sumur Bor 2015'!H14</f>
        <v>9090888.7523951866</v>
      </c>
      <c r="I9" s="86">
        <f>'Data Sumur Bor 2015'!I14</f>
        <v>17</v>
      </c>
      <c r="J9" s="86">
        <f>'Data Sumur Bor 2015'!J14</f>
        <v>18</v>
      </c>
      <c r="K9" s="86" t="str">
        <f>'Data Sumur Bor 2015'!K14</f>
        <v>Baik</v>
      </c>
      <c r="L9" s="86">
        <f>'Data Sumur Bor 2015'!L14</f>
        <v>2010</v>
      </c>
    </row>
    <row r="10" spans="2:12">
      <c r="B10" s="86">
        <f>'Data Sumur Bor 2015'!A15</f>
        <v>13</v>
      </c>
      <c r="C10" s="86" t="str">
        <f>'Data Sumur Bor 2015'!B15</f>
        <v>SPB 235</v>
      </c>
      <c r="D10" s="86" t="str">
        <f>'Data Sumur Bor 2015'!C15</f>
        <v xml:space="preserve"> 1999- 2000</v>
      </c>
      <c r="E10" s="87" t="str">
        <f>'Data Sumur Bor 2015'!D15</f>
        <v>Akar akar</v>
      </c>
      <c r="F10" s="87" t="str">
        <f>'Data Sumur Bor 2015'!E15</f>
        <v>Bayan</v>
      </c>
      <c r="G10" s="86">
        <f>'Data Sumur Bor 2015'!G15</f>
        <v>425350.27002243581</v>
      </c>
      <c r="H10" s="86">
        <f>'Data Sumur Bor 2015'!H15</f>
        <v>9090181.2100615092</v>
      </c>
      <c r="I10" s="86">
        <f>'Data Sumur Bor 2015'!I15</f>
        <v>25.07</v>
      </c>
      <c r="J10" s="86">
        <f>'Data Sumur Bor 2015'!J15</f>
        <v>15</v>
      </c>
      <c r="K10" s="86" t="str">
        <f>'Data Sumur Bor 2015'!K15</f>
        <v>Baik</v>
      </c>
      <c r="L10" s="86">
        <f>'Data Sumur Bor 2015'!L15</f>
        <v>2010</v>
      </c>
    </row>
    <row r="11" spans="2:12">
      <c r="B11" s="86">
        <f>'Data Sumur Bor 2015'!A16</f>
        <v>14</v>
      </c>
      <c r="C11" s="86" t="str">
        <f>'Data Sumur Bor 2015'!B16</f>
        <v>LK 115</v>
      </c>
      <c r="D11" s="86" t="str">
        <f>'Data Sumur Bor 2015'!C16</f>
        <v>1991 -1992</v>
      </c>
      <c r="E11" s="87" t="str">
        <f>'Data Sumur Bor 2015'!D16</f>
        <v>Sukadana</v>
      </c>
      <c r="F11" s="87" t="str">
        <f>'Data Sumur Bor 2015'!E16</f>
        <v>Bayan</v>
      </c>
      <c r="G11" s="86">
        <f>'Data Sumur Bor 2015'!G16</f>
        <v>433177</v>
      </c>
      <c r="H11" s="86">
        <f>'Data Sumur Bor 2015'!H16</f>
        <v>9090078</v>
      </c>
      <c r="I11" s="86">
        <f>'Data Sumur Bor 2015'!I16</f>
        <v>50.48</v>
      </c>
      <c r="J11" s="86">
        <f>'Data Sumur Bor 2015'!J16</f>
        <v>12</v>
      </c>
      <c r="K11" s="86" t="str">
        <f>'Data Sumur Bor 2015'!K16</f>
        <v>Baik</v>
      </c>
      <c r="L11" s="86" t="str">
        <f>'Data Sumur Bor 2015'!L16</f>
        <v>2010 dan 2016</v>
      </c>
    </row>
    <row r="12" spans="2:12">
      <c r="B12" s="86">
        <f>'Data Sumur Bor 2015'!A17</f>
        <v>15</v>
      </c>
      <c r="C12" s="86" t="str">
        <f>'Data Sumur Bor 2015'!B17</f>
        <v>BK 127</v>
      </c>
      <c r="D12" s="86" t="str">
        <f>'Data Sumur Bor 2015'!C17</f>
        <v>1989 -1990</v>
      </c>
      <c r="E12" s="87" t="str">
        <f>'Data Sumur Bor 2015'!D17</f>
        <v>Akar akar</v>
      </c>
      <c r="F12" s="87" t="str">
        <f>'Data Sumur Bor 2015'!E17</f>
        <v>Bayan</v>
      </c>
      <c r="G12" s="86">
        <f>'Data Sumur Bor 2015'!G17</f>
        <v>428101.15846605465</v>
      </c>
      <c r="H12" s="86">
        <f>'Data Sumur Bor 2015'!H17</f>
        <v>9091844.1824954059</v>
      </c>
      <c r="I12" s="86">
        <f>'Data Sumur Bor 2015'!I17</f>
        <v>5.56</v>
      </c>
      <c r="J12" s="86">
        <f>'Data Sumur Bor 2015'!J17</f>
        <v>10</v>
      </c>
      <c r="K12" s="86" t="str">
        <f>'Data Sumur Bor 2015'!K17</f>
        <v>Baik</v>
      </c>
      <c r="L12" s="86">
        <f>'Data Sumur Bor 2015'!L17</f>
        <v>2011</v>
      </c>
    </row>
    <row r="13" spans="2:12">
      <c r="B13" s="86">
        <f>'Data Sumur Bor 2015'!A18</f>
        <v>16</v>
      </c>
      <c r="C13" s="86" t="str">
        <f>'Data Sumur Bor 2015'!B18</f>
        <v>AK 148</v>
      </c>
      <c r="D13" s="86" t="str">
        <f>'Data Sumur Bor 2015'!C18</f>
        <v>1990 -1991</v>
      </c>
      <c r="E13" s="87" t="str">
        <f>'Data Sumur Bor 2015'!D18</f>
        <v>Akar akar</v>
      </c>
      <c r="F13" s="87" t="str">
        <f>'Data Sumur Bor 2015'!E18</f>
        <v>Bayan</v>
      </c>
      <c r="G13" s="86">
        <f>'Data Sumur Bor 2015'!G18</f>
        <v>426145.90758867009</v>
      </c>
      <c r="H13" s="86">
        <f>'Data Sumur Bor 2015'!H18</f>
        <v>9090090.4166015461</v>
      </c>
      <c r="I13" s="86">
        <f>'Data Sumur Bor 2015'!I18</f>
        <v>45.6</v>
      </c>
      <c r="J13" s="86">
        <f>'Data Sumur Bor 2015'!J18</f>
        <v>18</v>
      </c>
      <c r="K13" s="86" t="str">
        <f>'Data Sumur Bor 2015'!K18</f>
        <v>Baik</v>
      </c>
      <c r="L13" s="86">
        <f>'Data Sumur Bor 2015'!L18</f>
        <v>2011</v>
      </c>
    </row>
    <row r="14" spans="2:12">
      <c r="B14" s="86">
        <f>'Data Sumur Bor 2015'!A19</f>
        <v>17</v>
      </c>
      <c r="C14" s="86" t="str">
        <f>'Data Sumur Bor 2015'!B19</f>
        <v>LN 157</v>
      </c>
      <c r="D14" s="86" t="str">
        <f>'Data Sumur Bor 2015'!C19</f>
        <v>1990 -1991</v>
      </c>
      <c r="E14" s="87" t="str">
        <f>'Data Sumur Bor 2015'!D19</f>
        <v>Kayangan</v>
      </c>
      <c r="F14" s="87" t="str">
        <f>'Data Sumur Bor 2015'!E19</f>
        <v>Kayangan</v>
      </c>
      <c r="G14" s="86">
        <f>'Data Sumur Bor 2015'!G19</f>
        <v>419296.48732068809</v>
      </c>
      <c r="H14" s="86">
        <f>'Data Sumur Bor 2015'!H19</f>
        <v>9087897.8799377345</v>
      </c>
      <c r="I14" s="86">
        <f>'Data Sumur Bor 2015'!I19</f>
        <v>37</v>
      </c>
      <c r="J14" s="86">
        <f>'Data Sumur Bor 2015'!J19</f>
        <v>18</v>
      </c>
      <c r="K14" s="86" t="str">
        <f>'Data Sumur Bor 2015'!K19</f>
        <v>Baik</v>
      </c>
      <c r="L14" s="86">
        <f>'Data Sumur Bor 2015'!L19</f>
        <v>2011</v>
      </c>
    </row>
    <row r="15" spans="2:12">
      <c r="B15" s="86">
        <f>'Data Sumur Bor 2015'!A20</f>
        <v>18</v>
      </c>
      <c r="C15" s="86" t="str">
        <f>'Data Sumur Bor 2015'!B20</f>
        <v>SE 11</v>
      </c>
      <c r="D15" s="86" t="str">
        <f>'Data Sumur Bor 2015'!C20</f>
        <v>1990 -1991</v>
      </c>
      <c r="E15" s="87" t="str">
        <f>'Data Sumur Bor 2015'!D20</f>
        <v>Rempek</v>
      </c>
      <c r="F15" s="87" t="str">
        <f>'Data Sumur Bor 2015'!E20</f>
        <v>Gangga</v>
      </c>
      <c r="G15" s="86">
        <f>'Data Sumur Bor 2015'!G20</f>
        <v>413067.58146837115</v>
      </c>
      <c r="H15" s="86">
        <f>'Data Sumur Bor 2015'!H20</f>
        <v>9081651.4456688259</v>
      </c>
      <c r="I15" s="86">
        <f>'Data Sumur Bor 2015'!I20</f>
        <v>44</v>
      </c>
      <c r="J15" s="86">
        <f>'Data Sumur Bor 2015'!J20</f>
        <v>20.190000000000001</v>
      </c>
      <c r="K15" s="86" t="str">
        <f>'Data Sumur Bor 2015'!K20</f>
        <v>Baik</v>
      </c>
      <c r="L15" s="86">
        <f>'Data Sumur Bor 2015'!L20</f>
        <v>2011</v>
      </c>
    </row>
    <row r="16" spans="2:12">
      <c r="B16" s="86">
        <f>'Data Sumur Bor 2015'!A21</f>
        <v>19</v>
      </c>
      <c r="C16" s="86" t="str">
        <f>'Data Sumur Bor 2015'!B21</f>
        <v>LK 112</v>
      </c>
      <c r="D16" s="86" t="str">
        <f>'Data Sumur Bor 2015'!C21</f>
        <v>1991 -1992</v>
      </c>
      <c r="E16" s="87" t="str">
        <f>'Data Sumur Bor 2015'!D21</f>
        <v>Sukadana</v>
      </c>
      <c r="F16" s="87" t="str">
        <f>'Data Sumur Bor 2015'!E21</f>
        <v>Bayan</v>
      </c>
      <c r="G16" s="86">
        <f>'Data Sumur Bor 2015'!G21</f>
        <v>433367.45020315028</v>
      </c>
      <c r="H16" s="86">
        <f>'Data Sumur Bor 2015'!H21</f>
        <v>9089395.5761630796</v>
      </c>
      <c r="I16" s="86">
        <f>'Data Sumur Bor 2015'!I21</f>
        <v>51.54</v>
      </c>
      <c r="J16" s="86">
        <f>'Data Sumur Bor 2015'!J21</f>
        <v>18</v>
      </c>
      <c r="K16" s="86" t="str">
        <f>'Data Sumur Bor 2015'!K21</f>
        <v>Baik</v>
      </c>
      <c r="L16" s="86">
        <f>'Data Sumur Bor 2015'!L21</f>
        <v>2011</v>
      </c>
    </row>
    <row r="17" spans="2:12">
      <c r="B17" s="86">
        <f>'Data Sumur Bor 2015'!A22</f>
        <v>20</v>
      </c>
      <c r="C17" s="86" t="str">
        <f>'Data Sumur Bor 2015'!B22</f>
        <v>SPB 221</v>
      </c>
      <c r="D17" s="86" t="str">
        <f>'Data Sumur Bor 2015'!C22</f>
        <v>1996 -1997</v>
      </c>
      <c r="E17" s="87" t="str">
        <f>'Data Sumur Bor 2015'!D22</f>
        <v>Akar akar</v>
      </c>
      <c r="F17" s="87" t="str">
        <f>'Data Sumur Bor 2015'!E22</f>
        <v>Bayan</v>
      </c>
      <c r="G17" s="86">
        <f>'Data Sumur Bor 2015'!G22</f>
        <v>425441.12187301787</v>
      </c>
      <c r="H17" s="86">
        <f>'Data Sumur Bor 2015'!H22</f>
        <v>9090734.1665748544</v>
      </c>
      <c r="I17" s="86">
        <f>'Data Sumur Bor 2015'!I22</f>
        <v>14.69</v>
      </c>
      <c r="J17" s="86">
        <f>'Data Sumur Bor 2015'!J22</f>
        <v>18</v>
      </c>
      <c r="K17" s="86" t="str">
        <f>'Data Sumur Bor 2015'!K22</f>
        <v>Baik</v>
      </c>
      <c r="L17" s="86">
        <f>'Data Sumur Bor 2015'!L22</f>
        <v>2011</v>
      </c>
    </row>
    <row r="18" spans="2:12">
      <c r="B18" s="86">
        <f>'Data Sumur Bor 2015'!A23</f>
        <v>21</v>
      </c>
      <c r="C18" s="86" t="str">
        <f>'Data Sumur Bor 2015'!B23</f>
        <v>AK 146</v>
      </c>
      <c r="D18" s="86" t="str">
        <f>'Data Sumur Bor 2015'!C23</f>
        <v>1990 -1991</v>
      </c>
      <c r="E18" s="87" t="str">
        <f>'Data Sumur Bor 2015'!D23</f>
        <v>Akar akar</v>
      </c>
      <c r="F18" s="87" t="str">
        <f>'Data Sumur Bor 2015'!E23</f>
        <v>Bayan</v>
      </c>
      <c r="G18" s="86">
        <f>'Data Sumur Bor 2015'!G23</f>
        <v>426910.28342424892</v>
      </c>
      <c r="H18" s="86">
        <f>'Data Sumur Bor 2015'!H23</f>
        <v>9090398.8025971279</v>
      </c>
      <c r="I18" s="86">
        <f>'Data Sumur Bor 2015'!I23</f>
        <v>15.8</v>
      </c>
      <c r="J18" s="86">
        <f>'Data Sumur Bor 2015'!J23</f>
        <v>15</v>
      </c>
      <c r="K18" s="86" t="str">
        <f>'Data Sumur Bor 2015'!K23</f>
        <v>Baik</v>
      </c>
      <c r="L18" s="86">
        <f>'Data Sumur Bor 2015'!L23</f>
        <v>2011</v>
      </c>
    </row>
    <row r="19" spans="2:12">
      <c r="B19" s="86">
        <f>'Data Sumur Bor 2015'!A24</f>
        <v>22</v>
      </c>
      <c r="C19" s="86" t="str">
        <f>'Data Sumur Bor 2015'!B24</f>
        <v>SPB 208 B</v>
      </c>
      <c r="D19" s="86">
        <f>'Data Sumur Bor 2015'!C24</f>
        <v>2011</v>
      </c>
      <c r="E19" s="87" t="str">
        <f>'Data Sumur Bor 2015'!D24</f>
        <v>Dangiang</v>
      </c>
      <c r="F19" s="87" t="str">
        <f>'Data Sumur Bor 2015'!E24</f>
        <v>Kayangan</v>
      </c>
      <c r="G19" s="86">
        <f>'Data Sumur Bor 2015'!G24</f>
        <v>420328</v>
      </c>
      <c r="H19" s="86">
        <f>'Data Sumur Bor 2015'!H24</f>
        <v>9088091</v>
      </c>
      <c r="I19" s="86" t="str">
        <f>'Data Sumur Bor 2015'!I24</f>
        <v>-</v>
      </c>
      <c r="J19" s="86">
        <f>'Data Sumur Bor 2015'!J24</f>
        <v>18</v>
      </c>
      <c r="K19" s="86" t="str">
        <f>'Data Sumur Bor 2015'!K24</f>
        <v>Baik</v>
      </c>
      <c r="L19" s="86">
        <f>'Data Sumur Bor 2015'!L24</f>
        <v>2012</v>
      </c>
    </row>
    <row r="20" spans="2:12">
      <c r="B20" s="86">
        <f>'Data Sumur Bor 2015'!A25</f>
        <v>23</v>
      </c>
      <c r="C20" s="86" t="str">
        <f>'Data Sumur Bor 2015'!B25</f>
        <v>SPB 232 B</v>
      </c>
      <c r="D20" s="86">
        <f>'Data Sumur Bor 2015'!C25</f>
        <v>2011</v>
      </c>
      <c r="E20" s="87" t="str">
        <f>'Data Sumur Bor 2015'!D25</f>
        <v>Akar akar</v>
      </c>
      <c r="F20" s="87" t="str">
        <f>'Data Sumur Bor 2015'!E25</f>
        <v>Bayan</v>
      </c>
      <c r="G20" s="86">
        <f>'Data Sumur Bor 2015'!G25</f>
        <v>429236.62854174548</v>
      </c>
      <c r="H20" s="86">
        <f>'Data Sumur Bor 2015'!H25</f>
        <v>9089726.9543886725</v>
      </c>
      <c r="I20" s="86">
        <f>'Data Sumur Bor 2015'!I25</f>
        <v>54.12</v>
      </c>
      <c r="J20" s="86">
        <f>'Data Sumur Bor 2015'!J25</f>
        <v>17</v>
      </c>
      <c r="K20" s="86" t="str">
        <f>'Data Sumur Bor 2015'!K25</f>
        <v>Baik</v>
      </c>
      <c r="L20" s="86">
        <f>'Data Sumur Bor 2015'!L25</f>
        <v>2012</v>
      </c>
    </row>
    <row r="21" spans="2:12">
      <c r="B21" s="86">
        <f>'Data Sumur Bor 2015'!A26</f>
        <v>24</v>
      </c>
      <c r="C21" s="86" t="str">
        <f>'Data Sumur Bor 2015'!B26</f>
        <v>BK 141/SPB 265</v>
      </c>
      <c r="D21" s="86" t="str">
        <f>'Data Sumur Bor 2015'!C26</f>
        <v>1990 -1991</v>
      </c>
      <c r="E21" s="87" t="str">
        <f>'Data Sumur Bor 2015'!D26</f>
        <v>Akar akar</v>
      </c>
      <c r="F21" s="87" t="str">
        <f>'Data Sumur Bor 2015'!E26</f>
        <v>Bayan</v>
      </c>
      <c r="G21" s="86">
        <f>'Data Sumur Bor 2015'!G26</f>
        <v>428746.31386784406</v>
      </c>
      <c r="H21" s="86">
        <f>'Data Sumur Bor 2015'!H26</f>
        <v>9090217.5414829906</v>
      </c>
      <c r="I21" s="86">
        <f>'Data Sumur Bor 2015'!I26</f>
        <v>36.42</v>
      </c>
      <c r="J21" s="86">
        <f>'Data Sumur Bor 2015'!J26</f>
        <v>15.14</v>
      </c>
      <c r="K21" s="86" t="str">
        <f>'Data Sumur Bor 2015'!K26</f>
        <v>Baik</v>
      </c>
      <c r="L21" s="86">
        <f>'Data Sumur Bor 2015'!L26</f>
        <v>2013</v>
      </c>
    </row>
    <row r="22" spans="2:12">
      <c r="B22" s="86">
        <f>'Data Sumur Bor 2015'!A27</f>
        <v>25</v>
      </c>
      <c r="C22" s="86" t="str">
        <f>'Data Sumur Bor 2015'!B27</f>
        <v>LN 158</v>
      </c>
      <c r="D22" s="86" t="str">
        <f>'Data Sumur Bor 2015'!C27</f>
        <v>1990 -1991</v>
      </c>
      <c r="E22" s="87" t="str">
        <f>'Data Sumur Bor 2015'!D27</f>
        <v>Kayangan</v>
      </c>
      <c r="F22" s="87" t="str">
        <f>'Data Sumur Bor 2015'!E27</f>
        <v>Kayangan</v>
      </c>
      <c r="G22" s="86">
        <f>'Data Sumur Bor 2015'!G27</f>
        <v>418534.41988314904</v>
      </c>
      <c r="H22" s="86">
        <f>'Data Sumur Bor 2015'!H27</f>
        <v>9086391.5999047477</v>
      </c>
      <c r="I22" s="86">
        <f>'Data Sumur Bor 2015'!I27</f>
        <v>47.62</v>
      </c>
      <c r="J22" s="86">
        <f>'Data Sumur Bor 2015'!J27</f>
        <v>16</v>
      </c>
      <c r="K22" s="86" t="str">
        <f>'Data Sumur Bor 2015'!K27</f>
        <v>Baik</v>
      </c>
      <c r="L22" s="86">
        <f>'Data Sumur Bor 2015'!L27</f>
        <v>2013</v>
      </c>
    </row>
    <row r="23" spans="2:12">
      <c r="B23" s="86">
        <f>'Data Sumur Bor 2015'!A28</f>
        <v>26</v>
      </c>
      <c r="C23" s="86" t="str">
        <f>'Data Sumur Bor 2015'!B28</f>
        <v>SE 10</v>
      </c>
      <c r="D23" s="86" t="str">
        <f>'Data Sumur Bor 2015'!C28</f>
        <v>1990 -1991</v>
      </c>
      <c r="E23" s="87" t="str">
        <f>'Data Sumur Bor 2015'!D28</f>
        <v>Rempek</v>
      </c>
      <c r="F23" s="87" t="str">
        <f>'Data Sumur Bor 2015'!E28</f>
        <v>Gangga</v>
      </c>
      <c r="G23" s="86">
        <f>'Data Sumur Bor 2015'!G28</f>
        <v>415966.98868245829</v>
      </c>
      <c r="H23" s="86">
        <f>'Data Sumur Bor 2015'!H28</f>
        <v>9085127.5715128332</v>
      </c>
      <c r="I23" s="86">
        <f>'Data Sumur Bor 2015'!I28</f>
        <v>48</v>
      </c>
      <c r="J23" s="86">
        <f>'Data Sumur Bor 2015'!J28</f>
        <v>20.190000000000001</v>
      </c>
      <c r="K23" s="86" t="str">
        <f>'Data Sumur Bor 2015'!K28</f>
        <v>Baik</v>
      </c>
      <c r="L23" s="86">
        <f>'Data Sumur Bor 2015'!L28</f>
        <v>2013</v>
      </c>
    </row>
    <row r="24" spans="2:12">
      <c r="B24" s="86">
        <f>'Data Sumur Bor 2015'!A29</f>
        <v>27</v>
      </c>
      <c r="C24" s="86" t="str">
        <f>'Data Sumur Bor 2015'!B29</f>
        <v>LM 107</v>
      </c>
      <c r="D24" s="86" t="str">
        <f>'Data Sumur Bor 2015'!C29</f>
        <v>1990 -1991</v>
      </c>
      <c r="E24" s="87" t="str">
        <f>'Data Sumur Bor 2015'!D29</f>
        <v>Anyar</v>
      </c>
      <c r="F24" s="87" t="str">
        <f>'Data Sumur Bor 2015'!E29</f>
        <v>Bayan</v>
      </c>
      <c r="G24" s="86">
        <f>'Data Sumur Bor 2015'!G29</f>
        <v>434772.34431262111</v>
      </c>
      <c r="H24" s="86">
        <f>'Data Sumur Bor 2015'!H29</f>
        <v>9091056.0603893157</v>
      </c>
      <c r="I24" s="86">
        <f>'Data Sumur Bor 2015'!I29</f>
        <v>8.42</v>
      </c>
      <c r="J24" s="86">
        <f>'Data Sumur Bor 2015'!J29</f>
        <v>15</v>
      </c>
      <c r="K24" s="86" t="str">
        <f>'Data Sumur Bor 2015'!K29</f>
        <v>Baik</v>
      </c>
      <c r="L24" s="86">
        <f>'Data Sumur Bor 2015'!L29</f>
        <v>2014</v>
      </c>
    </row>
    <row r="25" spans="2:12">
      <c r="B25" s="86">
        <f>'Data Sumur Bor 2015'!A30</f>
        <v>28</v>
      </c>
      <c r="C25" s="86" t="str">
        <f>'Data Sumur Bor 2015'!B30</f>
        <v>LK 110</v>
      </c>
      <c r="D25" s="86" t="str">
        <f>'Data Sumur Bor 2015'!C30</f>
        <v>1990 -1991</v>
      </c>
      <c r="E25" s="87" t="str">
        <f>'Data Sumur Bor 2015'!D30</f>
        <v>Sukadana</v>
      </c>
      <c r="F25" s="87" t="str">
        <f>'Data Sumur Bor 2015'!E30</f>
        <v>Bayan</v>
      </c>
      <c r="G25" s="86">
        <f>'Data Sumur Bor 2015'!G30</f>
        <v>434069.56237076083</v>
      </c>
      <c r="H25" s="86">
        <f>'Data Sumur Bor 2015'!H30</f>
        <v>9090440.8000657558</v>
      </c>
      <c r="I25" s="86">
        <f>'Data Sumur Bor 2015'!I30</f>
        <v>26.45</v>
      </c>
      <c r="J25" s="86">
        <f>'Data Sumur Bor 2015'!J30</f>
        <v>15</v>
      </c>
      <c r="K25" s="86" t="str">
        <f>'Data Sumur Bor 2015'!K30</f>
        <v>Baik</v>
      </c>
      <c r="L25" s="86">
        <f>'Data Sumur Bor 2015'!L30</f>
        <v>2014</v>
      </c>
    </row>
    <row r="26" spans="2:12">
      <c r="B26" s="86">
        <f>'Data Sumur Bor 2015'!A31</f>
        <v>29</v>
      </c>
      <c r="C26" s="86" t="str">
        <f>'Data Sumur Bor 2015'!B31</f>
        <v>LN 156</v>
      </c>
      <c r="D26" s="86" t="str">
        <f>'Data Sumur Bor 2015'!C31</f>
        <v>1990 -1991</v>
      </c>
      <c r="E26" s="87" t="str">
        <f>'Data Sumur Bor 2015'!D31</f>
        <v>Kayangan</v>
      </c>
      <c r="F26" s="87" t="str">
        <f>'Data Sumur Bor 2015'!E31</f>
        <v>Kayangan</v>
      </c>
      <c r="G26" s="86">
        <f>'Data Sumur Bor 2015'!G31</f>
        <v>419297.33308444533</v>
      </c>
      <c r="H26" s="86">
        <f>'Data Sumur Bor 2015'!H31</f>
        <v>9087437.2063979395</v>
      </c>
      <c r="I26" s="86">
        <f>'Data Sumur Bor 2015'!I31</f>
        <v>28.46</v>
      </c>
      <c r="J26" s="86">
        <f>'Data Sumur Bor 2015'!J31</f>
        <v>16</v>
      </c>
      <c r="K26" s="86" t="str">
        <f>'Data Sumur Bor 2015'!K31</f>
        <v>Baik</v>
      </c>
      <c r="L26" s="86">
        <f>'Data Sumur Bor 2015'!L31</f>
        <v>2014</v>
      </c>
    </row>
    <row r="27" spans="2:12">
      <c r="B27" s="86">
        <f>'Data Sumur Bor 2015'!A32</f>
        <v>30</v>
      </c>
      <c r="C27" s="86" t="str">
        <f>'Data Sumur Bor 2015'!B32</f>
        <v>SPB 210</v>
      </c>
      <c r="D27" s="86" t="str">
        <f>'Data Sumur Bor 2015'!C32</f>
        <v>1995 -1996</v>
      </c>
      <c r="E27" s="87" t="str">
        <f>'Data Sumur Bor 2015'!D32</f>
        <v>Akar akar</v>
      </c>
      <c r="F27" s="87" t="str">
        <f>'Data Sumur Bor 2015'!E32</f>
        <v>Bayan</v>
      </c>
      <c r="G27" s="86">
        <f>'Data Sumur Bor 2015'!G32</f>
        <v>426421.83036807593</v>
      </c>
      <c r="H27" s="86">
        <f>'Data Sumur Bor 2015'!H32</f>
        <v>9089753.0547123328</v>
      </c>
      <c r="I27" s="86">
        <f>'Data Sumur Bor 2015'!I32</f>
        <v>64.260000000000005</v>
      </c>
      <c r="J27" s="86">
        <f>'Data Sumur Bor 2015'!J32</f>
        <v>15</v>
      </c>
      <c r="K27" s="86" t="str">
        <f>'Data Sumur Bor 2015'!K32</f>
        <v>Baik</v>
      </c>
      <c r="L27" s="86">
        <f>'Data Sumur Bor 2015'!L32</f>
        <v>2014</v>
      </c>
    </row>
    <row r="28" spans="2:12">
      <c r="B28" s="86">
        <f>'Data Sumur Bor 2015'!A33</f>
        <v>31</v>
      </c>
      <c r="C28" s="86" t="str">
        <f>'Data Sumur Bor 2015'!B33</f>
        <v>SPB 212</v>
      </c>
      <c r="D28" s="86" t="str">
        <f>'Data Sumur Bor 2015'!C33</f>
        <v>1995 -1996</v>
      </c>
      <c r="E28" s="87" t="str">
        <f>'Data Sumur Bor 2015'!D33</f>
        <v>Akar akar</v>
      </c>
      <c r="F28" s="87" t="str">
        <f>'Data Sumur Bor 2015'!E33</f>
        <v>Bayan</v>
      </c>
      <c r="G28" s="86">
        <f>'Data Sumur Bor 2015'!G33</f>
        <v>426911.45480158221</v>
      </c>
      <c r="H28" s="86">
        <f>'Data Sumur Bor 2015'!H33</f>
        <v>9089692.4472744558</v>
      </c>
      <c r="I28" s="86">
        <f>'Data Sumur Bor 2015'!I33</f>
        <v>69.97</v>
      </c>
      <c r="J28" s="86">
        <f>'Data Sumur Bor 2015'!J33</f>
        <v>18</v>
      </c>
      <c r="K28" s="86" t="str">
        <f>'Data Sumur Bor 2015'!K33</f>
        <v>Baik</v>
      </c>
      <c r="L28" s="86">
        <f>'Data Sumur Bor 2015'!L33</f>
        <v>2014</v>
      </c>
    </row>
    <row r="29" spans="2:12">
      <c r="B29" s="86">
        <f>'Data Sumur Bor 2015'!A34</f>
        <v>32</v>
      </c>
      <c r="C29" s="86" t="str">
        <f>'Data Sumur Bor 2015'!B34</f>
        <v>SPB 233</v>
      </c>
      <c r="D29" s="86" t="str">
        <f>'Data Sumur Bor 2015'!C34</f>
        <v xml:space="preserve"> 1999 - 2000</v>
      </c>
      <c r="E29" s="87" t="str">
        <f>'Data Sumur Bor 2015'!D34</f>
        <v>Akar akar</v>
      </c>
      <c r="F29" s="87" t="str">
        <f>'Data Sumur Bor 2015'!E34</f>
        <v>Bayan</v>
      </c>
      <c r="G29" s="86">
        <f>'Data Sumur Bor 2015'!G34</f>
        <v>429174.25416060444</v>
      </c>
      <c r="H29" s="86">
        <f>'Data Sumur Bor 2015'!H34</f>
        <v>9090463.9195635319</v>
      </c>
      <c r="I29" s="86">
        <f>'Data Sumur Bor 2015'!I34</f>
        <v>34.1</v>
      </c>
      <c r="J29" s="86">
        <f>'Data Sumur Bor 2015'!J34</f>
        <v>16</v>
      </c>
      <c r="K29" s="86" t="str">
        <f>'Data Sumur Bor 2015'!K34</f>
        <v>Baik</v>
      </c>
      <c r="L29" s="86">
        <f>'Data Sumur Bor 2015'!L34</f>
        <v>2014</v>
      </c>
    </row>
    <row r="30" spans="2:12">
      <c r="B30" s="86">
        <f>'Data Sumur Bor 2015'!A35</f>
        <v>33</v>
      </c>
      <c r="C30" s="86" t="str">
        <f>'Data Sumur Bor 2015'!B35</f>
        <v>G 167</v>
      </c>
      <c r="D30" s="86" t="str">
        <f>'Data Sumur Bor 2015'!C35</f>
        <v>1992 -1993</v>
      </c>
      <c r="E30" s="87" t="str">
        <f>'Data Sumur Bor 2015'!D35</f>
        <v>Gondang</v>
      </c>
      <c r="F30" s="87" t="str">
        <f>'Data Sumur Bor 2015'!E35</f>
        <v>Gangga</v>
      </c>
      <c r="G30" s="86">
        <f>'Data Sumur Bor 2015'!G35</f>
        <v>412671.99652743549</v>
      </c>
      <c r="H30" s="86">
        <f>'Data Sumur Bor 2015'!H35</f>
        <v>9080606.4416514784</v>
      </c>
      <c r="I30" s="86">
        <f>'Data Sumur Bor 2015'!I35</f>
        <v>34.380000000000003</v>
      </c>
      <c r="J30" s="86">
        <f>'Data Sumur Bor 2015'!J35</f>
        <v>15</v>
      </c>
      <c r="K30" s="86" t="str">
        <f>'Data Sumur Bor 2015'!K35</f>
        <v>Baik</v>
      </c>
      <c r="L30" s="86">
        <f>'Data Sumur Bor 2015'!L35</f>
        <v>2014</v>
      </c>
    </row>
    <row r="31" spans="2:12">
      <c r="B31" s="86">
        <f>'Data Sumur Bor 2015'!A36</f>
        <v>34</v>
      </c>
      <c r="C31" s="86" t="str">
        <f>'Data Sumur Bor 2015'!B36</f>
        <v>EM 122</v>
      </c>
      <c r="D31" s="86" t="str">
        <f>'Data Sumur Bor 2015'!C36</f>
        <v>1990 -1991</v>
      </c>
      <c r="E31" s="87" t="str">
        <f>'Data Sumur Bor 2015'!D36</f>
        <v>Akar akar</v>
      </c>
      <c r="F31" s="87" t="str">
        <f>'Data Sumur Bor 2015'!E36</f>
        <v>Bayan</v>
      </c>
      <c r="G31" s="86">
        <f>'Data Sumur Bor 2015'!G36</f>
        <v>430489.71459496336</v>
      </c>
      <c r="H31" s="86">
        <f>'Data Sumur Bor 2015'!H36</f>
        <v>9090558.1458300501</v>
      </c>
      <c r="I31" s="86">
        <f>'Data Sumur Bor 2015'!I36</f>
        <v>44.04</v>
      </c>
      <c r="J31" s="86">
        <f>'Data Sumur Bor 2015'!J36</f>
        <v>18</v>
      </c>
      <c r="K31" s="86" t="str">
        <f>'Data Sumur Bor 2015'!K36</f>
        <v>Rusak Ringan</v>
      </c>
      <c r="L31" s="86">
        <f>'Data Sumur Bor 2015'!L36</f>
        <v>2014</v>
      </c>
    </row>
    <row r="32" spans="2:12">
      <c r="B32" s="86">
        <f>'Data Sumur Bor 2015'!A37</f>
        <v>35</v>
      </c>
      <c r="C32" s="86" t="str">
        <f>'Data Sumur Bor 2015'!B37</f>
        <v>SPG 224 B</v>
      </c>
      <c r="D32" s="86">
        <f>'Data Sumur Bor 2015'!C37</f>
        <v>2013</v>
      </c>
      <c r="E32" s="87" t="str">
        <f>'Data Sumur Bor 2015'!D37</f>
        <v>Gondang</v>
      </c>
      <c r="F32" s="87" t="str">
        <f>'Data Sumur Bor 2015'!E37</f>
        <v>Gangga</v>
      </c>
      <c r="G32" s="86">
        <f>'Data Sumur Bor 2015'!G37</f>
        <v>412428</v>
      </c>
      <c r="H32" s="86">
        <f>'Data Sumur Bor 2015'!H37</f>
        <v>9079907</v>
      </c>
      <c r="I32" s="86" t="str">
        <f>'Data Sumur Bor 2015'!I37</f>
        <v>-</v>
      </c>
      <c r="J32" s="86">
        <f>'Data Sumur Bor 2015'!J37</f>
        <v>15</v>
      </c>
      <c r="K32" s="86" t="str">
        <f>'Data Sumur Bor 2015'!K37</f>
        <v>Baik</v>
      </c>
      <c r="L32" s="86">
        <f>'Data Sumur Bor 2015'!L37</f>
        <v>2014</v>
      </c>
    </row>
    <row r="33" spans="2:12">
      <c r="B33" s="86">
        <f>'Data Sumur Bor 2015'!A38</f>
        <v>36</v>
      </c>
      <c r="C33" s="86" t="str">
        <f>'Data Sumur Bor 2015'!B38</f>
        <v>PM 124</v>
      </c>
      <c r="D33" s="86" t="str">
        <f>'Data Sumur Bor 2015'!C38</f>
        <v>1992 -1993</v>
      </c>
      <c r="E33" s="87" t="str">
        <f>'Data Sumur Bor 2015'!D38</f>
        <v>Pemenang Timur</v>
      </c>
      <c r="F33" s="87" t="str">
        <f>'Data Sumur Bor 2015'!E38</f>
        <v>Pemenang</v>
      </c>
      <c r="G33" s="86">
        <f>'Data Sumur Bor 2015'!G38</f>
        <v>402596.25962159631</v>
      </c>
      <c r="H33" s="86">
        <f>'Data Sumur Bor 2015'!H38</f>
        <v>9072139.0328159891</v>
      </c>
      <c r="I33" s="86">
        <f>'Data Sumur Bor 2015'!I38</f>
        <v>7.24</v>
      </c>
      <c r="J33" s="86">
        <f>'Data Sumur Bor 2015'!J38</f>
        <v>18</v>
      </c>
      <c r="K33" s="86" t="str">
        <f>'Data Sumur Bor 2015'!K38</f>
        <v>Baik</v>
      </c>
      <c r="L33" s="86" t="str">
        <f>'Data Sumur Bor 2015'!L38</f>
        <v>2014 dan 2015</v>
      </c>
    </row>
    <row r="34" spans="2:12">
      <c r="B34" s="86">
        <f>'Data Sumur Bor 2015'!A39</f>
        <v>37</v>
      </c>
      <c r="C34" s="86" t="str">
        <f>'Data Sumur Bor 2015'!B39</f>
        <v>SPG 225</v>
      </c>
      <c r="D34" s="86" t="str">
        <f>'Data Sumur Bor 2015'!C39</f>
        <v>1997 -1998</v>
      </c>
      <c r="E34" s="87" t="str">
        <f>'Data Sumur Bor 2015'!D39</f>
        <v>Gondang</v>
      </c>
      <c r="F34" s="87" t="str">
        <f>'Data Sumur Bor 2015'!E39</f>
        <v>Gangga</v>
      </c>
      <c r="G34" s="86">
        <f>'Data Sumur Bor 2015'!G39</f>
        <v>413376.10645914008</v>
      </c>
      <c r="H34" s="86">
        <f>'Data Sumur Bor 2015'!H39</f>
        <v>9080331.4363211263</v>
      </c>
      <c r="I34" s="86">
        <f>'Data Sumur Bor 2015'!I39</f>
        <v>50.74</v>
      </c>
      <c r="J34" s="86">
        <f>'Data Sumur Bor 2015'!J39</f>
        <v>16</v>
      </c>
      <c r="K34" s="86" t="str">
        <f>'Data Sumur Bor 2015'!K39</f>
        <v>Rusak Ringan</v>
      </c>
      <c r="L34" s="86">
        <f>'Data Sumur Bor 2015'!L39</f>
        <v>2014</v>
      </c>
    </row>
    <row r="35" spans="2:12">
      <c r="B35" s="86">
        <f>'Data Sumur Bor 2015'!A40</f>
        <v>38</v>
      </c>
      <c r="C35" s="86" t="str">
        <f>'Data Sumur Bor 2015'!B40</f>
        <v>SPK 242</v>
      </c>
      <c r="D35" s="86">
        <f>'Data Sumur Bor 2015'!C40</f>
        <v>2001</v>
      </c>
      <c r="E35" s="87" t="str">
        <f>'Data Sumur Bor 2015'!D40</f>
        <v>Kayangan</v>
      </c>
      <c r="F35" s="87" t="str">
        <f>'Data Sumur Bor 2015'!E40</f>
        <v>Kayangan</v>
      </c>
      <c r="G35" s="86">
        <f>'Data Sumur Bor 2015'!G40</f>
        <v>417403.21807403781</v>
      </c>
      <c r="H35" s="86">
        <f>'Data Sumur Bor 2015'!H40</f>
        <v>9085990.2323554456</v>
      </c>
      <c r="I35" s="86">
        <f>'Data Sumur Bor 2015'!I40</f>
        <v>32</v>
      </c>
      <c r="J35" s="86">
        <f>'Data Sumur Bor 2015'!J40</f>
        <v>18</v>
      </c>
      <c r="K35" s="86" t="str">
        <f>'Data Sumur Bor 2015'!K40</f>
        <v>Baik</v>
      </c>
      <c r="L35" s="86">
        <f>'Data Sumur Bor 2015'!L40</f>
        <v>2015</v>
      </c>
    </row>
    <row r="36" spans="2:12">
      <c r="B36" s="86">
        <f>'Data Sumur Bor 2015'!A41</f>
        <v>39</v>
      </c>
      <c r="C36" s="86" t="str">
        <f>'Data Sumur Bor 2015'!B41</f>
        <v>BK 130</v>
      </c>
      <c r="D36" s="86" t="str">
        <f>'Data Sumur Bor 2015'!C41</f>
        <v>1989-1990</v>
      </c>
      <c r="E36" s="87" t="str">
        <f>'Data Sumur Bor 2015'!D41</f>
        <v>Akar akar</v>
      </c>
      <c r="F36" s="87" t="str">
        <f>'Data Sumur Bor 2015'!E41</f>
        <v>Bayan</v>
      </c>
      <c r="G36" s="86">
        <f>'Data Sumur Bor 2015'!G41</f>
        <v>428498.87400000001</v>
      </c>
      <c r="H36" s="86">
        <f>'Data Sumur Bor 2015'!H41</f>
        <v>9091844.8220000006</v>
      </c>
      <c r="I36" s="86">
        <f>'Data Sumur Bor 2015'!I41</f>
        <v>8.6</v>
      </c>
      <c r="J36" s="86">
        <f>'Data Sumur Bor 2015'!J41</f>
        <v>10</v>
      </c>
      <c r="K36" s="86" t="str">
        <f>'Data Sumur Bor 2015'!K41</f>
        <v>Baik</v>
      </c>
      <c r="L36" s="86">
        <f>'Data Sumur Bor 2015'!L41</f>
        <v>2015</v>
      </c>
    </row>
    <row r="37" spans="2:12">
      <c r="B37" s="86">
        <f>'Data Sumur Bor 2015'!A42</f>
        <v>40</v>
      </c>
      <c r="C37" s="86" t="str">
        <f>'Data Sumur Bor 2015'!B42</f>
        <v>SE 9</v>
      </c>
      <c r="D37" s="86" t="str">
        <f>'Data Sumur Bor 2015'!C42</f>
        <v>1990-1991</v>
      </c>
      <c r="E37" s="87" t="str">
        <f>'Data Sumur Bor 2015'!D42</f>
        <v>Gondang</v>
      </c>
      <c r="F37" s="87" t="str">
        <f>'Data Sumur Bor 2015'!E42</f>
        <v>Gangga</v>
      </c>
      <c r="G37" s="86">
        <f>'Data Sumur Bor 2015'!G42</f>
        <v>412234</v>
      </c>
      <c r="H37" s="86">
        <f>'Data Sumur Bor 2015'!H42</f>
        <v>9079798</v>
      </c>
      <c r="I37" s="86" t="str">
        <f>'Data Sumur Bor 2015'!I42</f>
        <v>-</v>
      </c>
      <c r="J37" s="86">
        <f>'Data Sumur Bor 2015'!J42</f>
        <v>10</v>
      </c>
      <c r="K37" s="86" t="str">
        <f>'Data Sumur Bor 2015'!K42</f>
        <v>Baik</v>
      </c>
      <c r="L37" s="86">
        <f>'Data Sumur Bor 2015'!L42</f>
        <v>2015</v>
      </c>
    </row>
    <row r="38" spans="2:12">
      <c r="B38" s="86">
        <f>'Data Sumur Bor 2015'!A43</f>
        <v>41</v>
      </c>
      <c r="C38" s="86" t="str">
        <f>'Data Sumur Bor 2015'!B43</f>
        <v>SE 11 B</v>
      </c>
      <c r="D38" s="86">
        <f>'Data Sumur Bor 2015'!C43</f>
        <v>2011</v>
      </c>
      <c r="E38" s="87" t="str">
        <f>'Data Sumur Bor 2015'!D43</f>
        <v>Rempek</v>
      </c>
      <c r="F38" s="87" t="str">
        <f>'Data Sumur Bor 2015'!E43</f>
        <v>Gangga</v>
      </c>
      <c r="G38" s="86">
        <f>'Data Sumur Bor 2015'!G43</f>
        <v>412954</v>
      </c>
      <c r="H38" s="86">
        <f>'Data Sumur Bor 2015'!H43</f>
        <v>9081747</v>
      </c>
      <c r="I38" s="86" t="str">
        <f>'Data Sumur Bor 2015'!I43</f>
        <v>-</v>
      </c>
      <c r="J38" s="86">
        <f>'Data Sumur Bor 2015'!J43</f>
        <v>15</v>
      </c>
      <c r="K38" s="86" t="str">
        <f>'Data Sumur Bor 2015'!K43</f>
        <v>Baik</v>
      </c>
      <c r="L38" s="86">
        <f>'Data Sumur Bor 2015'!L43</f>
        <v>2016</v>
      </c>
    </row>
    <row r="39" spans="2:12">
      <c r="B39" s="86">
        <f>'Data Sumur Bor 2015'!A44</f>
        <v>42</v>
      </c>
      <c r="C39" s="86" t="str">
        <f>'Data Sumur Bor 2015'!B44</f>
        <v>LK 114</v>
      </c>
      <c r="D39" s="86" t="str">
        <f>'Data Sumur Bor 2015'!C44</f>
        <v>1991 -1992</v>
      </c>
      <c r="E39" s="87" t="str">
        <f>'Data Sumur Bor 2015'!D44</f>
        <v>Sukadana</v>
      </c>
      <c r="F39" s="87" t="str">
        <f>'Data Sumur Bor 2015'!E44</f>
        <v>Bayan</v>
      </c>
      <c r="G39" s="86">
        <f>'Data Sumur Bor 2015'!G44</f>
        <v>433366.79986126506</v>
      </c>
      <c r="H39" s="86">
        <f>'Data Sumur Bor 2015'!H44</f>
        <v>9089825.5269607659</v>
      </c>
      <c r="I39" s="86">
        <f>'Data Sumur Bor 2015'!I44</f>
        <v>42.17</v>
      </c>
      <c r="J39" s="86">
        <f>'Data Sumur Bor 2015'!J44</f>
        <v>12</v>
      </c>
      <c r="K39" s="86" t="str">
        <f>'Data Sumur Bor 2015'!K44</f>
        <v>Baik</v>
      </c>
      <c r="L39" s="86">
        <f>'Data Sumur Bor 2015'!L44</f>
        <v>2016</v>
      </c>
    </row>
    <row r="40" spans="2:12">
      <c r="B40" s="86">
        <f>'Data Sumur Bor 2015'!A45</f>
        <v>43</v>
      </c>
      <c r="C40" s="86" t="str">
        <f>'Data Sumur Bor 2015'!B45</f>
        <v>AK 144</v>
      </c>
      <c r="D40" s="86" t="str">
        <f>'Data Sumur Bor 2015'!C45</f>
        <v>1990 -1991</v>
      </c>
      <c r="E40" s="87" t="str">
        <f>'Data Sumur Bor 2015'!D45</f>
        <v>Akar akar</v>
      </c>
      <c r="F40" s="87" t="str">
        <f>'Data Sumur Bor 2015'!E45</f>
        <v>Bayan</v>
      </c>
      <c r="G40" s="86">
        <f>'Data Sumur Bor 2015'!G45</f>
        <v>427308.174</v>
      </c>
      <c r="H40" s="86">
        <f>'Data Sumur Bor 2015'!H45</f>
        <v>9090307.3149999995</v>
      </c>
      <c r="I40" s="86">
        <f>'Data Sumur Bor 2015'!I45</f>
        <v>43.32</v>
      </c>
      <c r="J40" s="86">
        <f>'Data Sumur Bor 2015'!J45</f>
        <v>15</v>
      </c>
      <c r="K40" s="86" t="str">
        <f>'Data Sumur Bor 2015'!K45</f>
        <v>Baik</v>
      </c>
      <c r="L40" s="86">
        <f>'Data Sumur Bor 2015'!L45</f>
        <v>2016</v>
      </c>
    </row>
    <row r="41" spans="2:12">
      <c r="B41" s="86">
        <f>'Data Sumur Bor 2015'!A46</f>
        <v>44</v>
      </c>
      <c r="C41" s="86" t="str">
        <f>'Data Sumur Bor 2015'!B46</f>
        <v>SPB 234</v>
      </c>
      <c r="D41" s="86" t="str">
        <f>'Data Sumur Bor 2015'!C46</f>
        <v xml:space="preserve"> 1999- 2000</v>
      </c>
      <c r="E41" s="87" t="str">
        <f>'Data Sumur Bor 2015'!D46</f>
        <v>Dangiang</v>
      </c>
      <c r="F41" s="87" t="str">
        <f>'Data Sumur Bor 2015'!E46</f>
        <v>Kayangan</v>
      </c>
      <c r="G41" s="86">
        <f>'Data Sumur Bor 2015'!G46</f>
        <v>420243.86900000001</v>
      </c>
      <c r="H41" s="86">
        <f>'Data Sumur Bor 2015'!H46</f>
        <v>9088452.4729999993</v>
      </c>
      <c r="I41" s="86">
        <f>'Data Sumur Bor 2015'!I46</f>
        <v>15.04</v>
      </c>
      <c r="J41" s="86">
        <f>'Data Sumur Bor 2015'!J46</f>
        <v>18</v>
      </c>
      <c r="K41" s="86" t="str">
        <f>'Data Sumur Bor 2015'!K46</f>
        <v>Baik</v>
      </c>
      <c r="L41" s="86">
        <f>'Data Sumur Bor 2015'!L46</f>
        <v>2016</v>
      </c>
    </row>
    <row r="42" spans="2:12">
      <c r="B42" s="86">
        <f>'Data Sumur Bor 2015'!A47</f>
        <v>45</v>
      </c>
      <c r="C42" s="86" t="str">
        <f>'Data Sumur Bor 2015'!B47</f>
        <v>SPG 162</v>
      </c>
      <c r="D42" s="86" t="str">
        <f>'Data Sumur Bor 2015'!C47</f>
        <v>1991 -1992</v>
      </c>
      <c r="E42" s="87" t="str">
        <f>'Data Sumur Bor 2015'!D47</f>
        <v>Rempek</v>
      </c>
      <c r="F42" s="87" t="str">
        <f>'Data Sumur Bor 2015'!E47</f>
        <v>Gangga</v>
      </c>
      <c r="G42" s="86">
        <f>'Data Sumur Bor 2015'!G47</f>
        <v>414436</v>
      </c>
      <c r="H42" s="86">
        <f>'Data Sumur Bor 2015'!H47</f>
        <v>9083870</v>
      </c>
      <c r="I42" s="86">
        <f>'Data Sumur Bor 2015'!I47</f>
        <v>28</v>
      </c>
      <c r="J42" s="86">
        <f>'Data Sumur Bor 2015'!J47</f>
        <v>15</v>
      </c>
      <c r="K42" s="86" t="str">
        <f>'Data Sumur Bor 2015'!K47</f>
        <v>Baik</v>
      </c>
      <c r="L42" s="86">
        <f>'Data Sumur Bor 2015'!L47</f>
        <v>2016</v>
      </c>
    </row>
    <row r="43" spans="2:12">
      <c r="B43" s="86">
        <f>'Data Sumur Bor 2015'!A48</f>
        <v>46</v>
      </c>
      <c r="C43" s="86" t="str">
        <f>'Data Sumur Bor 2015'!B48</f>
        <v>SPG 163</v>
      </c>
      <c r="D43" s="86" t="str">
        <f>'Data Sumur Bor 2015'!C48</f>
        <v>1990 -1991</v>
      </c>
      <c r="E43" s="87" t="str">
        <f>'Data Sumur Bor 2015'!D48</f>
        <v>Rempek</v>
      </c>
      <c r="F43" s="87" t="str">
        <f>'Data Sumur Bor 2015'!E48</f>
        <v>Gangga</v>
      </c>
      <c r="G43" s="86">
        <f>'Data Sumur Bor 2015'!G48</f>
        <v>413312.69199999998</v>
      </c>
      <c r="H43" s="86">
        <f>'Data Sumur Bor 2015'!H48</f>
        <v>9081467.6750000007</v>
      </c>
      <c r="I43" s="86">
        <f>'Data Sumur Bor 2015'!I48</f>
        <v>15.04</v>
      </c>
      <c r="J43" s="86">
        <f>'Data Sumur Bor 2015'!J48</f>
        <v>18</v>
      </c>
      <c r="K43" s="86" t="str">
        <f>'Data Sumur Bor 2015'!K48</f>
        <v>Baik</v>
      </c>
      <c r="L43" s="86">
        <f>'Data Sumur Bor 2015'!L48</f>
        <v>2016</v>
      </c>
    </row>
    <row r="44" spans="2:12">
      <c r="B44" s="86">
        <f>'Data Sumur Bor 2015'!A49</f>
        <v>47</v>
      </c>
      <c r="C44" s="86" t="str">
        <f>'Data Sumur Bor 2015'!B49</f>
        <v>LK 111</v>
      </c>
      <c r="D44" s="86" t="str">
        <f>'Data Sumur Bor 2015'!C49</f>
        <v>1990 -1991</v>
      </c>
      <c r="E44" s="87" t="str">
        <f>'Data Sumur Bor 2015'!D49</f>
        <v>Sukadana</v>
      </c>
      <c r="F44" s="87" t="str">
        <f>'Data Sumur Bor 2015'!E49</f>
        <v>Bayan</v>
      </c>
      <c r="G44" s="86">
        <f>'Data Sumur Bor 2015'!G49</f>
        <v>433764.30202489527</v>
      </c>
      <c r="H44" s="86">
        <f>'Data Sumur Bor 2015'!H49</f>
        <v>9089979.6803719271</v>
      </c>
      <c r="I44" s="86">
        <f>'Data Sumur Bor 2015'!I49</f>
        <v>34.58</v>
      </c>
      <c r="J44" s="86">
        <f>'Data Sumur Bor 2015'!J49</f>
        <v>15</v>
      </c>
      <c r="K44" s="86" t="str">
        <f>'Data Sumur Bor 2015'!K49</f>
        <v>Baik</v>
      </c>
      <c r="L44" s="86">
        <f>'Data Sumur Bor 2015'!L49</f>
        <v>2016</v>
      </c>
    </row>
    <row r="45" spans="2:12">
      <c r="B45" s="86">
        <f>'Data Sumur Bor 2015'!A50</f>
        <v>48</v>
      </c>
      <c r="C45" s="86" t="str">
        <f>'Data Sumur Bor 2015'!B50</f>
        <v>SPG 246</v>
      </c>
      <c r="D45" s="86">
        <f>'Data Sumur Bor 2015'!C50</f>
        <v>2003</v>
      </c>
      <c r="E45" s="87" t="str">
        <f>'Data Sumur Bor 2015'!D50</f>
        <v>Gondang</v>
      </c>
      <c r="F45" s="87" t="str">
        <f>'Data Sumur Bor 2015'!E50</f>
        <v>Gangga</v>
      </c>
      <c r="G45" s="86">
        <f>'Data Sumur Bor 2015'!G50</f>
        <v>412947.42568379379</v>
      </c>
      <c r="H45" s="86">
        <f>'Data Sumur Bor 2015'!H50</f>
        <v>9080545.5678779557</v>
      </c>
      <c r="I45" s="86">
        <f>'Data Sumur Bor 2015'!I50</f>
        <v>46</v>
      </c>
      <c r="J45" s="86">
        <f>'Data Sumur Bor 2015'!J50</f>
        <v>19.5</v>
      </c>
      <c r="K45" s="86" t="str">
        <f>'Data Sumur Bor 2015'!K50</f>
        <v>Redrilling (Baik)</v>
      </c>
      <c r="L45" s="86">
        <f>'Data Sumur Bor 2015'!L50</f>
        <v>2016</v>
      </c>
    </row>
    <row r="46" spans="2:12">
      <c r="B46" s="86">
        <f>'Data Sumur Bor 2015'!A51</f>
        <v>49</v>
      </c>
      <c r="C46" s="86" t="str">
        <f>'Data Sumur Bor 2015'!B51</f>
        <v>SEC 124</v>
      </c>
      <c r="D46" s="86" t="str">
        <f>'Data Sumur Bor 2015'!C51</f>
        <v>1985 -1986</v>
      </c>
      <c r="E46" s="87" t="str">
        <f>'Data Sumur Bor 2015'!D51</f>
        <v>Selengen</v>
      </c>
      <c r="F46" s="87" t="str">
        <f>'Data Sumur Bor 2015'!E51</f>
        <v>Kayangan</v>
      </c>
      <c r="G46" s="86">
        <f>'Data Sumur Bor 2015'!G51</f>
        <v>422965.58299999998</v>
      </c>
      <c r="H46" s="86">
        <f>'Data Sumur Bor 2015'!H51</f>
        <v>9089194.3320000004</v>
      </c>
      <c r="I46" s="86">
        <f>'Data Sumur Bor 2015'!I51</f>
        <v>19.12</v>
      </c>
      <c r="J46" s="86">
        <f>'Data Sumur Bor 2015'!J51</f>
        <v>20.46</v>
      </c>
      <c r="K46" s="86" t="str">
        <f>'Data Sumur Bor 2015'!K51</f>
        <v>Baik</v>
      </c>
      <c r="L46" s="86" t="str">
        <f>'Data Sumur Bor 2015'!L51</f>
        <v>-</v>
      </c>
    </row>
    <row r="47" spans="2:12">
      <c r="B47" s="86">
        <f>'Data Sumur Bor 2015'!A52</f>
        <v>50</v>
      </c>
      <c r="C47" s="86" t="str">
        <f>'Data Sumur Bor 2015'!B52</f>
        <v>SEC 128</v>
      </c>
      <c r="D47" s="86" t="str">
        <f>'Data Sumur Bor 2015'!C52</f>
        <v>1985 -1986</v>
      </c>
      <c r="E47" s="87" t="str">
        <f>'Data Sumur Bor 2015'!D52</f>
        <v>Sukadana</v>
      </c>
      <c r="F47" s="87" t="str">
        <f>'Data Sumur Bor 2015'!E52</f>
        <v>Bayan</v>
      </c>
      <c r="G47" s="86">
        <f>'Data Sumur Bor 2015'!G52</f>
        <v>433702.65022066497</v>
      </c>
      <c r="H47" s="86">
        <f>'Data Sumur Bor 2015'!H52</f>
        <v>9090286.6958381645</v>
      </c>
      <c r="I47" s="86">
        <f>'Data Sumur Bor 2015'!I52</f>
        <v>50.6</v>
      </c>
      <c r="J47" s="86">
        <f>'Data Sumur Bor 2015'!J52</f>
        <v>40.299999999999997</v>
      </c>
      <c r="K47" s="86" t="str">
        <f>'Data Sumur Bor 2015'!K52</f>
        <v>Baik</v>
      </c>
      <c r="L47" s="86" t="str">
        <f>'Data Sumur Bor 2015'!L52</f>
        <v>-</v>
      </c>
    </row>
    <row r="48" spans="2:12">
      <c r="B48" s="86">
        <f>'Data Sumur Bor 2015'!A53</f>
        <v>51</v>
      </c>
      <c r="C48" s="86" t="str">
        <f>'Data Sumur Bor 2015'!B53</f>
        <v>SPB 160</v>
      </c>
      <c r="D48" s="86" t="str">
        <f>'Data Sumur Bor 2015'!C53</f>
        <v>1991 -1992</v>
      </c>
      <c r="E48" s="87" t="str">
        <f>'Data Sumur Bor 2015'!D53</f>
        <v>Akar akar</v>
      </c>
      <c r="F48" s="87" t="str">
        <f>'Data Sumur Bor 2015'!E53</f>
        <v>Bayan</v>
      </c>
      <c r="G48" s="86">
        <f>'Data Sumur Bor 2015'!G53</f>
        <v>425779.22792058438</v>
      </c>
      <c r="H48" s="86">
        <f>'Data Sumur Bor 2015'!H53</f>
        <v>9089813.3994007949</v>
      </c>
      <c r="I48" s="86">
        <f>'Data Sumur Bor 2015'!I53</f>
        <v>48</v>
      </c>
      <c r="J48" s="86">
        <f>'Data Sumur Bor 2015'!J53</f>
        <v>12</v>
      </c>
      <c r="K48" s="86" t="str">
        <f>'Data Sumur Bor 2015'!K53</f>
        <v>Baik</v>
      </c>
      <c r="L48" s="86" t="str">
        <f>'Data Sumur Bor 2015'!L53</f>
        <v>-</v>
      </c>
    </row>
    <row r="49" spans="2:12">
      <c r="B49" s="86">
        <f>'Data Sumur Bor 2015'!A54</f>
        <v>52</v>
      </c>
      <c r="C49" s="86" t="str">
        <f>'Data Sumur Bor 2015'!B54</f>
        <v>SPG 164</v>
      </c>
      <c r="D49" s="86" t="str">
        <f>'Data Sumur Bor 2015'!C54</f>
        <v>1991 -1992</v>
      </c>
      <c r="E49" s="87" t="str">
        <f>'Data Sumur Bor 2015'!D54</f>
        <v>Rempek</v>
      </c>
      <c r="F49" s="87" t="str">
        <f>'Data Sumur Bor 2015'!E54</f>
        <v>Gangga</v>
      </c>
      <c r="G49" s="86">
        <f>'Data Sumur Bor 2015'!G54</f>
        <v>413007.50247556862</v>
      </c>
      <c r="H49" s="86">
        <f>'Data Sumur Bor 2015'!H54</f>
        <v>9081098.5069555733</v>
      </c>
      <c r="I49" s="86">
        <f>'Data Sumur Bor 2015'!I54</f>
        <v>37.79</v>
      </c>
      <c r="J49" s="86">
        <f>'Data Sumur Bor 2015'!J54</f>
        <v>15</v>
      </c>
      <c r="K49" s="86" t="str">
        <f>'Data Sumur Bor 2015'!K54</f>
        <v>Baik</v>
      </c>
      <c r="L49" s="86" t="str">
        <f>'Data Sumur Bor 2015'!L54</f>
        <v>-</v>
      </c>
    </row>
    <row r="50" spans="2:12">
      <c r="B50" s="86">
        <f>'Data Sumur Bor 2015'!A55</f>
        <v>53</v>
      </c>
      <c r="C50" s="86" t="str">
        <f>'Data Sumur Bor 2015'!B55</f>
        <v>AK 168</v>
      </c>
      <c r="D50" s="86" t="str">
        <f>'Data Sumur Bor 2015'!C55</f>
        <v>1992 -1993</v>
      </c>
      <c r="E50" s="87" t="str">
        <f>'Data Sumur Bor 2015'!D55</f>
        <v>Akar akar</v>
      </c>
      <c r="F50" s="87" t="str">
        <f>'Data Sumur Bor 2015'!E55</f>
        <v>Bayan</v>
      </c>
      <c r="G50" s="86">
        <f>'Data Sumur Bor 2015'!G55</f>
        <v>426910.69075739325</v>
      </c>
      <c r="H50" s="86">
        <f>'Data Sumur Bor 2015'!H55</f>
        <v>9090153.113814326</v>
      </c>
      <c r="I50" s="86">
        <f>'Data Sumur Bor 2015'!I55</f>
        <v>46.98</v>
      </c>
      <c r="J50" s="86">
        <f>'Data Sumur Bor 2015'!J55</f>
        <v>15</v>
      </c>
      <c r="K50" s="86" t="str">
        <f>'Data Sumur Bor 2015'!K55</f>
        <v>Baik</v>
      </c>
      <c r="L50" s="86" t="str">
        <f>'Data Sumur Bor 2015'!L55</f>
        <v>-</v>
      </c>
    </row>
    <row r="51" spans="2:12">
      <c r="B51" s="86">
        <f>'Data Sumur Bor 2015'!A56</f>
        <v>54</v>
      </c>
      <c r="C51" s="86" t="str">
        <f>'Data Sumur Bor 2015'!B56</f>
        <v>SPB 222</v>
      </c>
      <c r="D51" s="86" t="str">
        <f>'Data Sumur Bor 2015'!C56</f>
        <v>1996 -1997</v>
      </c>
      <c r="E51" s="87" t="str">
        <f>'Data Sumur Bor 2015'!D56</f>
        <v>Akar akar</v>
      </c>
      <c r="F51" s="87" t="str">
        <f>'Data Sumur Bor 2015'!E56</f>
        <v>Bayan</v>
      </c>
      <c r="G51" s="86">
        <f>'Data Sumur Bor 2015'!G56</f>
        <v>425135.37122987024</v>
      </c>
      <c r="H51" s="86">
        <f>'Data Sumur Bor 2015'!H56</f>
        <v>9090610.8035635222</v>
      </c>
      <c r="I51" s="86">
        <f>'Data Sumur Bor 2015'!I56</f>
        <v>7.5</v>
      </c>
      <c r="J51" s="86">
        <f>'Data Sumur Bor 2015'!J56</f>
        <v>18</v>
      </c>
      <c r="K51" s="86" t="str">
        <f>'Data Sumur Bor 2015'!K56</f>
        <v>Baik</v>
      </c>
      <c r="L51" s="86">
        <f>'Data Sumur Bor 2015'!L56</f>
        <v>2011</v>
      </c>
    </row>
    <row r="52" spans="2:12">
      <c r="B52" s="86">
        <f>'Data Sumur Bor 2015'!A57</f>
        <v>55</v>
      </c>
      <c r="C52" s="86" t="str">
        <f>'Data Sumur Bor 2015'!B57</f>
        <v>SE 10 B</v>
      </c>
      <c r="D52" s="86">
        <f>'Data Sumur Bor 2015'!C57</f>
        <v>2011</v>
      </c>
      <c r="E52" s="87" t="str">
        <f>'Data Sumur Bor 2015'!D57</f>
        <v>Gondang</v>
      </c>
      <c r="F52" s="87" t="str">
        <f>'Data Sumur Bor 2015'!E57</f>
        <v>Gangga</v>
      </c>
      <c r="G52" s="86">
        <f>'Data Sumur Bor 2015'!G57</f>
        <v>412245.41074271838</v>
      </c>
      <c r="H52" s="86">
        <f>'Data Sumur Bor 2015'!H57</f>
        <v>9079776.3550094254</v>
      </c>
      <c r="I52" s="86">
        <f>'Data Sumur Bor 2015'!I57</f>
        <v>29.28</v>
      </c>
      <c r="J52" s="86">
        <f>'Data Sumur Bor 2015'!J57</f>
        <v>15</v>
      </c>
      <c r="K52" s="86" t="str">
        <f>'Data Sumur Bor 2015'!K57</f>
        <v>Baik</v>
      </c>
      <c r="L52" s="86">
        <f>'Data Sumur Bor 2015'!L57</f>
        <v>2013</v>
      </c>
    </row>
    <row r="53" spans="2:12">
      <c r="B53" s="86">
        <f>'Data Sumur Bor 2015'!A58</f>
        <v>56</v>
      </c>
      <c r="C53" s="86" t="str">
        <f>'Data Sumur Bor 2015'!B58</f>
        <v>SEC 28</v>
      </c>
      <c r="D53" s="86" t="str">
        <f>'Data Sumur Bor 2015'!C58</f>
        <v>1986-1987</v>
      </c>
      <c r="E53" s="87" t="str">
        <f>'Data Sumur Bor 2015'!D58</f>
        <v>Sukadana</v>
      </c>
      <c r="F53" s="87" t="str">
        <f>'Data Sumur Bor 2015'!E58</f>
        <v>Bayan</v>
      </c>
      <c r="G53" s="86">
        <f>'Data Sumur Bor 2015'!G58</f>
        <v>433702.65022066497</v>
      </c>
      <c r="H53" s="86">
        <f>'Data Sumur Bor 2015'!H58</f>
        <v>9090286.6958381645</v>
      </c>
      <c r="I53" s="86">
        <f>'Data Sumur Bor 2015'!I58</f>
        <v>50.6</v>
      </c>
      <c r="J53" s="86">
        <f>'Data Sumur Bor 2015'!J58</f>
        <v>15</v>
      </c>
      <c r="K53" s="86" t="str">
        <f>'Data Sumur Bor 2015'!K58</f>
        <v>Baik</v>
      </c>
      <c r="L53" s="86" t="str">
        <f>'Data Sumur Bor 2015'!L58</f>
        <v>-</v>
      </c>
    </row>
    <row r="54" spans="2:12">
      <c r="B54" s="86">
        <f>'Data Sumur Bor 2015'!A59</f>
        <v>57</v>
      </c>
      <c r="C54" s="86" t="str">
        <f>'Data Sumur Bor 2015'!B59</f>
        <v>SEC 126</v>
      </c>
      <c r="D54" s="86" t="str">
        <f>'Data Sumur Bor 2015'!C59</f>
        <v>1985 -1986</v>
      </c>
      <c r="E54" s="87" t="str">
        <f>'Data Sumur Bor 2015'!D59</f>
        <v>Akar akar</v>
      </c>
      <c r="F54" s="87" t="str">
        <f>'Data Sumur Bor 2015'!E59</f>
        <v>Bayan</v>
      </c>
      <c r="G54" s="86">
        <f>'Data Sumur Bor 2015'!G59</f>
        <v>429754.71600000001</v>
      </c>
      <c r="H54" s="86">
        <f>'Data Sumur Bor 2015'!H59</f>
        <v>9090986.9069999997</v>
      </c>
      <c r="I54" s="86">
        <f>'Data Sumur Bor 2015'!I59</f>
        <v>20.350000000000001</v>
      </c>
      <c r="J54" s="86">
        <f>'Data Sumur Bor 2015'!J59</f>
        <v>40</v>
      </c>
      <c r="K54" s="86" t="str">
        <f>'Data Sumur Bor 2015'!K59</f>
        <v>Rusak Ringan</v>
      </c>
      <c r="L54" s="86" t="str">
        <f>'Data Sumur Bor 2015'!L59</f>
        <v>-</v>
      </c>
    </row>
    <row r="55" spans="2:12">
      <c r="B55" s="86">
        <f>'Data Sumur Bor 2015'!A60</f>
        <v>58</v>
      </c>
      <c r="C55" s="86" t="str">
        <f>'Data Sumur Bor 2015'!B60</f>
        <v>SE 1</v>
      </c>
      <c r="D55" s="86" t="str">
        <f>'Data Sumur Bor 2015'!C60</f>
        <v>1990 -1991</v>
      </c>
      <c r="E55" s="87" t="str">
        <f>'Data Sumur Bor 2015'!D60</f>
        <v>Akar akar</v>
      </c>
      <c r="F55" s="87" t="str">
        <f>'Data Sumur Bor 2015'!E60</f>
        <v>Bayan</v>
      </c>
      <c r="G55" s="86">
        <f>'Data Sumur Bor 2015'!G60</f>
        <v>426086.53600000002</v>
      </c>
      <c r="H55" s="86">
        <f>'Data Sumur Bor 2015'!H60</f>
        <v>9089015.4780000001</v>
      </c>
      <c r="I55" s="86">
        <f>'Data Sumur Bor 2015'!I60</f>
        <v>100</v>
      </c>
      <c r="J55" s="86" t="str">
        <f>'Data Sumur Bor 2015'!J60</f>
        <v>-</v>
      </c>
      <c r="K55" s="86" t="str">
        <f>'Data Sumur Bor 2015'!K60</f>
        <v>Rusak Ringan</v>
      </c>
      <c r="L55" s="86" t="str">
        <f>'Data Sumur Bor 2015'!L60</f>
        <v>-</v>
      </c>
    </row>
    <row r="56" spans="2:12">
      <c r="B56" s="86">
        <f>'Data Sumur Bor 2015'!A61</f>
        <v>59</v>
      </c>
      <c r="C56" s="86" t="str">
        <f>'Data Sumur Bor 2015'!B61</f>
        <v>SE 2</v>
      </c>
      <c r="D56" s="86" t="str">
        <f>'Data Sumur Bor 2015'!C61</f>
        <v>1990 -1991</v>
      </c>
      <c r="E56" s="87" t="str">
        <f>'Data Sumur Bor 2015'!D61</f>
        <v>Akar akar</v>
      </c>
      <c r="F56" s="87" t="str">
        <f>'Data Sumur Bor 2015'!E61</f>
        <v>Bayan</v>
      </c>
      <c r="G56" s="86">
        <f>'Data Sumur Bor 2015'!G61</f>
        <v>427250.69199999998</v>
      </c>
      <c r="H56" s="86">
        <f>'Data Sumur Bor 2015'!H61</f>
        <v>9088034.648</v>
      </c>
      <c r="I56" s="86">
        <f>'Data Sumur Bor 2015'!I61</f>
        <v>100</v>
      </c>
      <c r="J56" s="86">
        <f>'Data Sumur Bor 2015'!J61</f>
        <v>6</v>
      </c>
      <c r="K56" s="86" t="str">
        <f>'Data Sumur Bor 2015'!K61</f>
        <v>Rusak Ringan</v>
      </c>
      <c r="L56" s="86" t="str">
        <f>'Data Sumur Bor 2015'!L61</f>
        <v>-</v>
      </c>
    </row>
    <row r="57" spans="2:12">
      <c r="B57" s="86">
        <f>'Data Sumur Bor 2015'!A62</f>
        <v>60</v>
      </c>
      <c r="C57" s="86" t="str">
        <f>'Data Sumur Bor 2015'!B62</f>
        <v>SE 3</v>
      </c>
      <c r="D57" s="86" t="str">
        <f>'Data Sumur Bor 2015'!C62</f>
        <v>1990 -1991</v>
      </c>
      <c r="E57" s="87" t="str">
        <f>'Data Sumur Bor 2015'!D62</f>
        <v>Akar-akar</v>
      </c>
      <c r="F57" s="87" t="str">
        <f>'Data Sumur Bor 2015'!E62</f>
        <v>Bayan</v>
      </c>
      <c r="G57" s="86">
        <f>'Data Sumur Bor 2015'!G62</f>
        <v>430613.06699999998</v>
      </c>
      <c r="H57" s="86">
        <f>'Data Sumur Bor 2015'!H62</f>
        <v>9089944.1390000004</v>
      </c>
      <c r="I57" s="86">
        <f>'Data Sumur Bor 2015'!I62</f>
        <v>100</v>
      </c>
      <c r="J57" s="86">
        <f>'Data Sumur Bor 2015'!J62</f>
        <v>3</v>
      </c>
      <c r="K57" s="86" t="str">
        <f>'Data Sumur Bor 2015'!K62</f>
        <v>Rusak Ringan</v>
      </c>
      <c r="L57" s="86" t="str">
        <f>'Data Sumur Bor 2015'!L62</f>
        <v>-</v>
      </c>
    </row>
    <row r="58" spans="2:12">
      <c r="B58" s="86">
        <f>'Data Sumur Bor 2015'!A63</f>
        <v>61</v>
      </c>
      <c r="C58" s="86" t="str">
        <f>'Data Sumur Bor 2015'!B63</f>
        <v>SE 4</v>
      </c>
      <c r="D58" s="86" t="str">
        <f>'Data Sumur Bor 2015'!C63</f>
        <v>1990 -1991</v>
      </c>
      <c r="E58" s="87" t="str">
        <f>'Data Sumur Bor 2015'!D63</f>
        <v>Sukadana</v>
      </c>
      <c r="F58" s="87" t="str">
        <f>'Data Sumur Bor 2015'!E63</f>
        <v>Bayan</v>
      </c>
      <c r="G58" s="86">
        <f>'Data Sumur Bor 2015'!G63</f>
        <v>432665.02899999998</v>
      </c>
      <c r="H58" s="86">
        <f>'Data Sumur Bor 2015'!H63</f>
        <v>9088565.3399999999</v>
      </c>
      <c r="I58" s="86">
        <f>'Data Sumur Bor 2015'!I63</f>
        <v>100</v>
      </c>
      <c r="J58" s="86" t="str">
        <f>'Data Sumur Bor 2015'!J63</f>
        <v>-</v>
      </c>
      <c r="K58" s="86" t="str">
        <f>'Data Sumur Bor 2015'!K63</f>
        <v>Rusak Ringan</v>
      </c>
      <c r="L58" s="86" t="str">
        <f>'Data Sumur Bor 2015'!L63</f>
        <v>-</v>
      </c>
    </row>
    <row r="59" spans="2:12">
      <c r="B59" s="86">
        <f>'Data Sumur Bor 2015'!A64</f>
        <v>62</v>
      </c>
      <c r="C59" s="86" t="str">
        <f>'Data Sumur Bor 2015'!B64</f>
        <v>SE 13</v>
      </c>
      <c r="D59" s="86" t="str">
        <f>'Data Sumur Bor 2015'!C64</f>
        <v>1990 -1991</v>
      </c>
      <c r="E59" s="87" t="str">
        <f>'Data Sumur Bor 2015'!D64</f>
        <v>Sukadana</v>
      </c>
      <c r="F59" s="87" t="str">
        <f>'Data Sumur Bor 2015'!E64</f>
        <v>Bayan</v>
      </c>
      <c r="G59" s="86">
        <f>'Data Sumur Bor 2015'!G64</f>
        <v>431776.05563389172</v>
      </c>
      <c r="H59" s="86">
        <f>'Data Sumur Bor 2015'!H64</f>
        <v>9089700.2489650771</v>
      </c>
      <c r="I59" s="86">
        <f>'Data Sumur Bor 2015'!I64</f>
        <v>50.6</v>
      </c>
      <c r="J59" s="86" t="str">
        <f>'Data Sumur Bor 2015'!J64</f>
        <v>-</v>
      </c>
      <c r="K59" s="86" t="str">
        <f>'Data Sumur Bor 2015'!K64</f>
        <v>Rusak Ringan</v>
      </c>
      <c r="L59" s="86" t="str">
        <f>'Data Sumur Bor 2015'!L64</f>
        <v>-</v>
      </c>
    </row>
    <row r="60" spans="2:12">
      <c r="B60" s="86">
        <f>'Data Sumur Bor 2015'!A65</f>
        <v>63</v>
      </c>
      <c r="C60" s="86" t="str">
        <f>'Data Sumur Bor 2015'!B65</f>
        <v>EM 154</v>
      </c>
      <c r="D60" s="86" t="str">
        <f>'Data Sumur Bor 2015'!C65</f>
        <v>1990 -1991</v>
      </c>
      <c r="E60" s="87" t="str">
        <f>'Data Sumur Bor 2015'!D65</f>
        <v>Sukadana</v>
      </c>
      <c r="F60" s="87" t="str">
        <f>'Data Sumur Bor 2015'!E65</f>
        <v>Bayan</v>
      </c>
      <c r="G60" s="86">
        <f>'Data Sumur Bor 2015'!G65</f>
        <v>431376.50591715181</v>
      </c>
      <c r="H60" s="86">
        <f>'Data Sumur Bor 2015'!H65</f>
        <v>9090866.6440203302</v>
      </c>
      <c r="I60" s="86">
        <f>'Data Sumur Bor 2015'!I65</f>
        <v>38.26</v>
      </c>
      <c r="J60" s="86">
        <f>'Data Sumur Bor 2015'!J65</f>
        <v>11.32</v>
      </c>
      <c r="K60" s="86" t="str">
        <f>'Data Sumur Bor 2015'!K65</f>
        <v>Rusak Ringan</v>
      </c>
      <c r="L60" s="86" t="str">
        <f>'Data Sumur Bor 2015'!L65</f>
        <v>-</v>
      </c>
    </row>
    <row r="61" spans="2:12">
      <c r="B61" s="86">
        <f>'Data Sumur Bor 2015'!A66</f>
        <v>64</v>
      </c>
      <c r="C61" s="86" t="str">
        <f>'Data Sumur Bor 2015'!B66</f>
        <v>SE 12</v>
      </c>
      <c r="D61" s="86" t="str">
        <f>'Data Sumur Bor 2015'!C66</f>
        <v>1990 -1991</v>
      </c>
      <c r="E61" s="87" t="str">
        <f>'Data Sumur Bor 2015'!D66</f>
        <v>Rempek</v>
      </c>
      <c r="F61" s="87" t="str">
        <f>'Data Sumur Bor 2015'!E66</f>
        <v>Gangga</v>
      </c>
      <c r="G61" s="86">
        <f>'Data Sumur Bor 2015'!G66</f>
        <v>414382.66289748286</v>
      </c>
      <c r="H61" s="86">
        <f>'Data Sumur Bor 2015'!H66</f>
        <v>9081807.6043535024</v>
      </c>
      <c r="I61" s="86">
        <f>'Data Sumur Bor 2015'!I66</f>
        <v>48</v>
      </c>
      <c r="J61" s="86" t="str">
        <f>'Data Sumur Bor 2015'!J66</f>
        <v>-</v>
      </c>
      <c r="K61" s="86" t="str">
        <f>'Data Sumur Bor 2015'!K66</f>
        <v>Rusak Ringan</v>
      </c>
      <c r="L61" s="86" t="str">
        <f>'Data Sumur Bor 2015'!L66</f>
        <v>-</v>
      </c>
    </row>
    <row r="62" spans="2:12">
      <c r="B62" s="86">
        <f>'Data Sumur Bor 2015'!A67</f>
        <v>65</v>
      </c>
      <c r="C62" s="86" t="str">
        <f>'Data Sumur Bor 2015'!B67</f>
        <v>SPB 190</v>
      </c>
      <c r="D62" s="86" t="str">
        <f>'Data Sumur Bor 2015'!C67</f>
        <v>1994 -1995</v>
      </c>
      <c r="E62" s="87" t="str">
        <f>'Data Sumur Bor 2015'!D67</f>
        <v>Dangiang</v>
      </c>
      <c r="F62" s="87" t="str">
        <f>'Data Sumur Bor 2015'!E67</f>
        <v>Kayangan</v>
      </c>
      <c r="G62" s="86">
        <f>'Data Sumur Bor 2015'!G67</f>
        <v>421345.14796455437</v>
      </c>
      <c r="H62" s="86">
        <f>'Data Sumur Bor 2015'!H67</f>
        <v>9088546.5347672664</v>
      </c>
      <c r="I62" s="86">
        <f>'Data Sumur Bor 2015'!I67</f>
        <v>59</v>
      </c>
      <c r="J62" s="86">
        <f>'Data Sumur Bor 2015'!J67</f>
        <v>18</v>
      </c>
      <c r="K62" s="86" t="str">
        <f>'Data Sumur Bor 2015'!K67</f>
        <v>Rusak Ringan</v>
      </c>
      <c r="L62" s="86" t="str">
        <f>'Data Sumur Bor 2015'!L67</f>
        <v>-</v>
      </c>
    </row>
    <row r="63" spans="2:12">
      <c r="B63" s="86">
        <f>'Data Sumur Bor 2015'!A68</f>
        <v>66</v>
      </c>
      <c r="C63" s="86" t="str">
        <f>'Data Sumur Bor 2015'!B68</f>
        <v>SPB 211</v>
      </c>
      <c r="D63" s="86" t="str">
        <f>'Data Sumur Bor 2015'!C68</f>
        <v>1995 -1996</v>
      </c>
      <c r="E63" s="87" t="str">
        <f>'Data Sumur Bor 2015'!D68</f>
        <v>Akar akar</v>
      </c>
      <c r="F63" s="87" t="str">
        <f>'Data Sumur Bor 2015'!E68</f>
        <v>Bayan</v>
      </c>
      <c r="G63" s="86">
        <f>'Data Sumur Bor 2015'!G68</f>
        <v>426391.90234816528</v>
      </c>
      <c r="H63" s="86">
        <f>'Data Sumur Bor 2015'!H68</f>
        <v>9089353.7588393576</v>
      </c>
      <c r="I63" s="86">
        <f>'Data Sumur Bor 2015'!I68</f>
        <v>75</v>
      </c>
      <c r="J63" s="86">
        <f>'Data Sumur Bor 2015'!J68</f>
        <v>10</v>
      </c>
      <c r="K63" s="86" t="str">
        <f>'Data Sumur Bor 2015'!K68</f>
        <v>Rusak Ringan</v>
      </c>
      <c r="L63" s="86" t="str">
        <f>'Data Sumur Bor 2015'!L68</f>
        <v>-</v>
      </c>
    </row>
    <row r="64" spans="2:12">
      <c r="B64" s="86">
        <f>'Data Sumur Bor 2015'!A69</f>
        <v>67</v>
      </c>
      <c r="C64" s="86" t="str">
        <f>'Data Sumur Bor 2015'!B69</f>
        <v>SPG 237</v>
      </c>
      <c r="D64" s="86" t="str">
        <f>'Data Sumur Bor 2015'!C69</f>
        <v xml:space="preserve"> 1999 - 2000</v>
      </c>
      <c r="E64" s="87" t="str">
        <f>'Data Sumur Bor 2015'!D69</f>
        <v>Gondang</v>
      </c>
      <c r="F64" s="87" t="str">
        <f>'Data Sumur Bor 2015'!E69</f>
        <v>Gangga</v>
      </c>
      <c r="G64" s="86">
        <f>'Data Sumur Bor 2015'!G69</f>
        <v>412181.6349329449</v>
      </c>
      <c r="H64" s="86">
        <f>'Data Sumur Bor 2015'!H69</f>
        <v>9081066.1405950133</v>
      </c>
      <c r="I64" s="86">
        <f>'Data Sumur Bor 2015'!I69</f>
        <v>20.81</v>
      </c>
      <c r="J64" s="86">
        <f>'Data Sumur Bor 2015'!J69</f>
        <v>15.73</v>
      </c>
      <c r="K64" s="86" t="str">
        <f>'Data Sumur Bor 2015'!K69</f>
        <v>Rusak Ringan</v>
      </c>
      <c r="L64" s="86" t="str">
        <f>'Data Sumur Bor 2015'!L69</f>
        <v>-</v>
      </c>
    </row>
    <row r="65" spans="2:12">
      <c r="B65" s="86">
        <f>'Data Sumur Bor 2015'!A70</f>
        <v>68</v>
      </c>
      <c r="C65" s="86" t="str">
        <f>'Data Sumur Bor 2015'!B70</f>
        <v>SPB 241</v>
      </c>
      <c r="D65" s="86">
        <f>'Data Sumur Bor 2015'!C70</f>
        <v>2001</v>
      </c>
      <c r="E65" s="87" t="str">
        <f>'Data Sumur Bor 2015'!D70</f>
        <v>Akar akar</v>
      </c>
      <c r="F65" s="87" t="str">
        <f>'Data Sumur Bor 2015'!E70</f>
        <v>Bayan</v>
      </c>
      <c r="G65" s="86">
        <f>'Data Sumur Bor 2015'!G70</f>
        <v>426933</v>
      </c>
      <c r="H65" s="86">
        <f>'Data Sumur Bor 2015'!H70</f>
        <v>9090123</v>
      </c>
      <c r="I65" s="86" t="str">
        <f>'Data Sumur Bor 2015'!I70</f>
        <v>-</v>
      </c>
      <c r="J65" s="86">
        <f>'Data Sumur Bor 2015'!J70</f>
        <v>18</v>
      </c>
      <c r="K65" s="86" t="str">
        <f>'Data Sumur Bor 2015'!K70</f>
        <v>Rusak Ringan</v>
      </c>
      <c r="L65" s="86" t="str">
        <f>'Data Sumur Bor 2015'!L70</f>
        <v>-</v>
      </c>
    </row>
    <row r="66" spans="2:12">
      <c r="B66" s="86">
        <f>'Data Sumur Bor 2015'!A71</f>
        <v>69</v>
      </c>
      <c r="C66" s="86" t="str">
        <f>'Data Sumur Bor 2015'!B71</f>
        <v>SPP 247</v>
      </c>
      <c r="D66" s="86">
        <f>'Data Sumur Bor 2015'!C71</f>
        <v>2003</v>
      </c>
      <c r="E66" s="87" t="str">
        <f>'Data Sumur Bor 2015'!D71</f>
        <v>Pemenang Timur</v>
      </c>
      <c r="F66" s="87" t="str">
        <f>'Data Sumur Bor 2015'!E71</f>
        <v>Pemenang</v>
      </c>
      <c r="G66" s="86">
        <f>'Data Sumur Bor 2015'!G71</f>
        <v>402717.07650505612</v>
      </c>
      <c r="H66" s="86">
        <f>'Data Sumur Bor 2015'!H71</f>
        <v>9072814.9916807152</v>
      </c>
      <c r="I66" s="86">
        <f>'Data Sumur Bor 2015'!I71</f>
        <v>19</v>
      </c>
      <c r="J66" s="86">
        <f>'Data Sumur Bor 2015'!J71</f>
        <v>18</v>
      </c>
      <c r="K66" s="86" t="str">
        <f>'Data Sumur Bor 2015'!K71</f>
        <v>Rusak Ringan</v>
      </c>
      <c r="L66" s="86" t="str">
        <f>'Data Sumur Bor 2015'!L71</f>
        <v>-</v>
      </c>
    </row>
    <row r="67" spans="2:12">
      <c r="B67" s="86">
        <f>'Data Sumur Bor 2015'!A72</f>
        <v>70</v>
      </c>
      <c r="C67" s="86" t="str">
        <f>'Data Sumur Bor 2015'!B72</f>
        <v>SPK 257</v>
      </c>
      <c r="D67" s="86">
        <f>'Data Sumur Bor 2015'!C72</f>
        <v>2005</v>
      </c>
      <c r="E67" s="87" t="str">
        <f>'Data Sumur Bor 2015'!D72</f>
        <v>Kayangan</v>
      </c>
      <c r="F67" s="87" t="str">
        <f>'Data Sumur Bor 2015'!E72</f>
        <v>Kayangan</v>
      </c>
      <c r="G67" s="86">
        <f>'Data Sumur Bor 2015'!G72</f>
        <v>417586.37280400918</v>
      </c>
      <c r="H67" s="86">
        <f>'Data Sumur Bor 2015'!H72</f>
        <v>9086205.5593840461</v>
      </c>
      <c r="I67" s="86">
        <f>'Data Sumur Bor 2015'!I72</f>
        <v>32</v>
      </c>
      <c r="J67" s="86">
        <f>'Data Sumur Bor 2015'!J72</f>
        <v>18</v>
      </c>
      <c r="K67" s="86" t="str">
        <f>'Data Sumur Bor 2015'!K72</f>
        <v>Rusak Ringan</v>
      </c>
      <c r="L67" s="86" t="str">
        <f>'Data Sumur Bor 2015'!L72</f>
        <v>-</v>
      </c>
    </row>
    <row r="68" spans="2:12">
      <c r="B68" s="86">
        <f>'Data Sumur Bor 2015'!A73</f>
        <v>71</v>
      </c>
      <c r="C68" s="86" t="str">
        <f>'Data Sumur Bor 2015'!B73</f>
        <v>SPT 283</v>
      </c>
      <c r="D68" s="86">
        <f>'Data Sumur Bor 2015'!C73</f>
        <v>2009</v>
      </c>
      <c r="E68" s="87" t="str">
        <f>'Data Sumur Bor 2015'!D73</f>
        <v>Sokong</v>
      </c>
      <c r="F68" s="87" t="str">
        <f>'Data Sumur Bor 2015'!E73</f>
        <v>Tanjung</v>
      </c>
      <c r="G68" s="86">
        <f>'Data Sumur Bor 2015'!G73</f>
        <v>407025.69058061624</v>
      </c>
      <c r="H68" s="86">
        <f>'Data Sumur Bor 2015'!H73</f>
        <v>9074605.806007864</v>
      </c>
      <c r="I68" s="86">
        <f>'Data Sumur Bor 2015'!I73</f>
        <v>19.7</v>
      </c>
      <c r="J68" s="86">
        <f>'Data Sumur Bor 2015'!J73</f>
        <v>15</v>
      </c>
      <c r="K68" s="86" t="str">
        <f>'Data Sumur Bor 2015'!K73</f>
        <v>Baik</v>
      </c>
      <c r="L68" s="86" t="str">
        <f>'Data Sumur Bor 2015'!L73</f>
        <v>-</v>
      </c>
    </row>
    <row r="69" spans="2:12">
      <c r="B69" s="86">
        <f>'Data Sumur Bor 2015'!A74</f>
        <v>72</v>
      </c>
      <c r="C69" s="86" t="str">
        <f>'Data Sumur Bor 2015'!B74</f>
        <v>SPT 285</v>
      </c>
      <c r="D69" s="86">
        <f>'Data Sumur Bor 2015'!C74</f>
        <v>2009</v>
      </c>
      <c r="E69" s="87" t="str">
        <f>'Data Sumur Bor 2015'!D74</f>
        <v>Sokong</v>
      </c>
      <c r="F69" s="87" t="str">
        <f>'Data Sumur Bor 2015'!E74</f>
        <v>Tanjung</v>
      </c>
      <c r="G69" s="86">
        <f>'Data Sumur Bor 2015'!G74</f>
        <v>406934.65896870586</v>
      </c>
      <c r="H69" s="86">
        <f>'Data Sumur Bor 2015'!H74</f>
        <v>9074267.7709617056</v>
      </c>
      <c r="I69" s="86">
        <f>'Data Sumur Bor 2015'!I74</f>
        <v>26.81</v>
      </c>
      <c r="J69" s="86">
        <f>'Data Sumur Bor 2015'!J74</f>
        <v>12</v>
      </c>
      <c r="K69" s="86" t="str">
        <f>'Data Sumur Bor 2015'!K74</f>
        <v>Baik</v>
      </c>
      <c r="L69" s="86" t="str">
        <f>'Data Sumur Bor 2015'!L74</f>
        <v>-</v>
      </c>
    </row>
    <row r="70" spans="2:12">
      <c r="B70" s="86">
        <f>'Data Sumur Bor 2015'!A75</f>
        <v>73</v>
      </c>
      <c r="C70" s="86" t="str">
        <f>'Data Sumur Bor 2015'!B75</f>
        <v>SPT 284</v>
      </c>
      <c r="D70" s="86">
        <f>'Data Sumur Bor 2015'!C75</f>
        <v>2009</v>
      </c>
      <c r="E70" s="87" t="str">
        <f>'Data Sumur Bor 2015'!D75</f>
        <v>Rempek</v>
      </c>
      <c r="F70" s="87" t="str">
        <f>'Data Sumur Bor 2015'!E75</f>
        <v>Gangga</v>
      </c>
      <c r="G70" s="86">
        <f>'Data Sumur Bor 2015'!G75</f>
        <v>415637</v>
      </c>
      <c r="H70" s="86">
        <f>'Data Sumur Bor 2015'!H75</f>
        <v>9084959</v>
      </c>
      <c r="I70" s="86">
        <f>'Data Sumur Bor 2015'!I75</f>
        <v>30</v>
      </c>
      <c r="J70" s="86">
        <f>'Data Sumur Bor 2015'!J75</f>
        <v>20.190000000000001</v>
      </c>
      <c r="K70" s="86" t="str">
        <f>'Data Sumur Bor 2015'!K75</f>
        <v>Rusak Ringan</v>
      </c>
      <c r="L70" s="86" t="str">
        <f>'Data Sumur Bor 2015'!L75</f>
        <v>-</v>
      </c>
    </row>
    <row r="71" spans="2:12">
      <c r="B71" s="86">
        <f>'Data Sumur Bor 2015'!A76</f>
        <v>74</v>
      </c>
      <c r="C71" s="86" t="str">
        <f>'Data Sumur Bor 2015'!B76</f>
        <v>SPK 295</v>
      </c>
      <c r="D71" s="86">
        <f>'Data Sumur Bor 2015'!C76</f>
        <v>2012</v>
      </c>
      <c r="E71" s="87" t="str">
        <f>'Data Sumur Bor 2015'!D76</f>
        <v>Selengen</v>
      </c>
      <c r="F71" s="87" t="str">
        <f>'Data Sumur Bor 2015'!E76</f>
        <v>Kayangan</v>
      </c>
      <c r="G71" s="86">
        <f>'Data Sumur Bor 2015'!G76</f>
        <v>424015</v>
      </c>
      <c r="H71" s="86">
        <f>'Data Sumur Bor 2015'!H76</f>
        <v>9088861</v>
      </c>
      <c r="I71" s="86">
        <f>'Data Sumur Bor 2015'!I76</f>
        <v>63</v>
      </c>
      <c r="J71" s="86">
        <f>'Data Sumur Bor 2015'!J76</f>
        <v>16</v>
      </c>
      <c r="K71" s="86" t="str">
        <f>'Data Sumur Bor 2015'!K76</f>
        <v>Baik</v>
      </c>
      <c r="L71" s="86" t="str">
        <f>'Data Sumur Bor 2015'!L76</f>
        <v>-</v>
      </c>
    </row>
    <row r="72" spans="2:12">
      <c r="B72" s="86">
        <f>'Data Sumur Bor 2015'!A77</f>
        <v>75</v>
      </c>
      <c r="C72" s="86" t="str">
        <f>'Data Sumur Bor 2015'!B77</f>
        <v>SE 26</v>
      </c>
      <c r="D72" s="86" t="str">
        <f>'Data Sumur Bor 2015'!C77</f>
        <v>-</v>
      </c>
      <c r="E72" s="87" t="str">
        <f>'Data Sumur Bor 2015'!D77</f>
        <v>Akar akar</v>
      </c>
      <c r="F72" s="87" t="str">
        <f>'Data Sumur Bor 2015'!E77</f>
        <v>Bayan</v>
      </c>
      <c r="G72" s="86">
        <f>'Data Sumur Bor 2015'!G77</f>
        <v>429739</v>
      </c>
      <c r="H72" s="86">
        <f>'Data Sumur Bor 2015'!H77</f>
        <v>9090976</v>
      </c>
      <c r="I72" s="86">
        <f>'Data Sumur Bor 2015'!I77</f>
        <v>88</v>
      </c>
      <c r="J72" s="86" t="str">
        <f>'Data Sumur Bor 2015'!J77</f>
        <v>-</v>
      </c>
      <c r="K72" s="86" t="str">
        <f>'Data Sumur Bor 2015'!K77</f>
        <v>Rusak Ringan</v>
      </c>
      <c r="L72" s="86" t="str">
        <f>'Data Sumur Bor 2015'!L77</f>
        <v>-</v>
      </c>
    </row>
    <row r="73" spans="2:12">
      <c r="B73" s="86">
        <f>'Data Sumur Bor 2015'!A78</f>
        <v>76</v>
      </c>
      <c r="C73" s="86" t="str">
        <f>'Data Sumur Bor 2015'!B78</f>
        <v>SE 90</v>
      </c>
      <c r="D73" s="86" t="str">
        <f>'Data Sumur Bor 2015'!C78</f>
        <v>-</v>
      </c>
      <c r="E73" s="87" t="str">
        <f>'Data Sumur Bor 2015'!D78</f>
        <v>Akar akar</v>
      </c>
      <c r="F73" s="87" t="str">
        <f>'Data Sumur Bor 2015'!E78</f>
        <v>Bayan</v>
      </c>
      <c r="G73" s="86">
        <f>'Data Sumur Bor 2015'!G78</f>
        <v>430621</v>
      </c>
      <c r="H73" s="86">
        <f>'Data Sumur Bor 2015'!H78</f>
        <v>9089956</v>
      </c>
      <c r="I73" s="86">
        <f>'Data Sumur Bor 2015'!I78</f>
        <v>73</v>
      </c>
      <c r="J73" s="86" t="str">
        <f>'Data Sumur Bor 2015'!J78</f>
        <v>-</v>
      </c>
      <c r="K73" s="86" t="str">
        <f>'Data Sumur Bor 2015'!K78</f>
        <v>Rusak Ringan</v>
      </c>
      <c r="L73" s="86" t="str">
        <f>'Data Sumur Bor 2015'!L78</f>
        <v>-</v>
      </c>
    </row>
    <row r="74" spans="2:12">
      <c r="B74" s="86">
        <f>'Data Sumur Bor 2015'!A79</f>
        <v>77</v>
      </c>
      <c r="C74" s="86" t="str">
        <f>'Data Sumur Bor 2015'!B79</f>
        <v>SEG</v>
      </c>
      <c r="D74" s="86" t="str">
        <f>'Data Sumur Bor 2015'!C79</f>
        <v>-</v>
      </c>
      <c r="E74" s="87" t="str">
        <f>'Data Sumur Bor 2015'!D79</f>
        <v>Sokong</v>
      </c>
      <c r="F74" s="87" t="str">
        <f>'Data Sumur Bor 2015'!E79</f>
        <v>Tanjung</v>
      </c>
      <c r="G74" s="86">
        <f>'Data Sumur Bor 2015'!G79</f>
        <v>406540</v>
      </c>
      <c r="H74" s="86">
        <f>'Data Sumur Bor 2015'!H79</f>
        <v>9073590</v>
      </c>
      <c r="I74" s="86">
        <f>'Data Sumur Bor 2015'!I79</f>
        <v>62</v>
      </c>
      <c r="J74" s="86" t="str">
        <f>'Data Sumur Bor 2015'!J79</f>
        <v>-</v>
      </c>
      <c r="K74" s="86" t="str">
        <f>'Data Sumur Bor 2015'!K79</f>
        <v>Rusak Ringan</v>
      </c>
      <c r="L74" s="86" t="str">
        <f>'Data Sumur Bor 2015'!L79</f>
        <v>-</v>
      </c>
    </row>
    <row r="75" spans="2:12">
      <c r="B75" s="86">
        <f>'Data Sumur Bor 2015'!A80</f>
        <v>78</v>
      </c>
      <c r="C75" s="86" t="str">
        <f>'Data Sumur Bor 2015'!B80</f>
        <v>SEG 125</v>
      </c>
      <c r="D75" s="86" t="str">
        <f>'Data Sumur Bor 2015'!C80</f>
        <v>-</v>
      </c>
      <c r="E75" s="87" t="str">
        <f>'Data Sumur Bor 2015'!D80</f>
        <v>Gondang</v>
      </c>
      <c r="F75" s="87" t="str">
        <f>'Data Sumur Bor 2015'!E80</f>
        <v>Gangga</v>
      </c>
      <c r="G75" s="86">
        <f>'Data Sumur Bor 2015'!G80</f>
        <v>413305</v>
      </c>
      <c r="H75" s="86">
        <f>'Data Sumur Bor 2015'!H80</f>
        <v>9079729</v>
      </c>
      <c r="I75" s="86">
        <f>'Data Sumur Bor 2015'!I80</f>
        <v>78</v>
      </c>
      <c r="J75" s="86" t="str">
        <f>'Data Sumur Bor 2015'!J80</f>
        <v>-</v>
      </c>
      <c r="K75" s="86" t="str">
        <f>'Data Sumur Bor 2015'!K80</f>
        <v>Rusak Ringan</v>
      </c>
      <c r="L75" s="86" t="str">
        <f>'Data Sumur Bor 2015'!L80</f>
        <v>-</v>
      </c>
    </row>
    <row r="76" spans="2:12">
      <c r="B76" s="86">
        <f>'Data Sumur Bor 2015'!A81</f>
        <v>79</v>
      </c>
      <c r="C76" s="86" t="str">
        <f>'Data Sumur Bor 2015'!B81</f>
        <v>SPB 20</v>
      </c>
      <c r="D76" s="86" t="str">
        <f>'Data Sumur Bor 2015'!C81</f>
        <v>-</v>
      </c>
      <c r="E76" s="87" t="str">
        <f>'Data Sumur Bor 2015'!D81</f>
        <v>Dangiang</v>
      </c>
      <c r="F76" s="87" t="str">
        <f>'Data Sumur Bor 2015'!E81</f>
        <v>Kayangan</v>
      </c>
      <c r="G76" s="86">
        <f>'Data Sumur Bor 2015'!G81</f>
        <v>421528</v>
      </c>
      <c r="H76" s="86">
        <f>'Data Sumur Bor 2015'!H81</f>
        <v>9087922</v>
      </c>
      <c r="I76" s="86">
        <f>'Data Sumur Bor 2015'!I81</f>
        <v>60</v>
      </c>
      <c r="J76" s="86" t="str">
        <f>'Data Sumur Bor 2015'!J81</f>
        <v>-</v>
      </c>
      <c r="K76" s="86" t="str">
        <f>'Data Sumur Bor 2015'!K81</f>
        <v>Rusak Ringan</v>
      </c>
      <c r="L76" s="86" t="str">
        <f>'Data Sumur Bor 2015'!L81</f>
        <v>-</v>
      </c>
    </row>
    <row r="77" spans="2:12">
      <c r="B77" s="86">
        <f>'Data Sumur Bor 2015'!A82</f>
        <v>80</v>
      </c>
      <c r="C77" s="86" t="str">
        <f>'Data Sumur Bor 2015'!B82</f>
        <v>SPG</v>
      </c>
      <c r="D77" s="86" t="str">
        <f>'Data Sumur Bor 2015'!C82</f>
        <v>-</v>
      </c>
      <c r="E77" s="87" t="str">
        <f>'Data Sumur Bor 2015'!D82</f>
        <v>Rempek</v>
      </c>
      <c r="F77" s="87" t="str">
        <f>'Data Sumur Bor 2015'!E82</f>
        <v>Gangga</v>
      </c>
      <c r="G77" s="86">
        <f>'Data Sumur Bor 2015'!G82</f>
        <v>413195</v>
      </c>
      <c r="H77" s="86">
        <f>'Data Sumur Bor 2015'!H82</f>
        <v>9081944</v>
      </c>
      <c r="I77" s="86">
        <f>'Data Sumur Bor 2015'!I82</f>
        <v>50</v>
      </c>
      <c r="J77" s="86" t="str">
        <f>'Data Sumur Bor 2015'!J82</f>
        <v>-</v>
      </c>
      <c r="K77" s="86" t="str">
        <f>'Data Sumur Bor 2015'!K82</f>
        <v>Rusak Ringan</v>
      </c>
      <c r="L77" s="86" t="str">
        <f>'Data Sumur Bor 2015'!L82</f>
        <v>-</v>
      </c>
    </row>
    <row r="78" spans="2:12">
      <c r="B78" s="86">
        <f>'Data Sumur Bor 2015'!A83</f>
        <v>81</v>
      </c>
      <c r="C78" s="86" t="str">
        <f>'Data Sumur Bor 2015'!B83</f>
        <v>SPB 302</v>
      </c>
      <c r="D78" s="86">
        <f>'Data Sumur Bor 2015'!C83</f>
        <v>2015</v>
      </c>
      <c r="E78" s="87" t="str">
        <f>'Data Sumur Bor 2015'!D83</f>
        <v>Kayangan</v>
      </c>
      <c r="F78" s="87" t="str">
        <f>'Data Sumur Bor 2015'!E83</f>
        <v>Kayangan</v>
      </c>
      <c r="G78" s="86">
        <f>'Data Sumur Bor 2015'!G83</f>
        <v>418689</v>
      </c>
      <c r="H78" s="86">
        <f>'Data Sumur Bor 2015'!H83</f>
        <v>9086162</v>
      </c>
      <c r="I78" s="86">
        <f>'Data Sumur Bor 2015'!I83</f>
        <v>57</v>
      </c>
      <c r="J78" s="86" t="str">
        <f>'Data Sumur Bor 2015'!J83</f>
        <v>-</v>
      </c>
      <c r="K78" s="86" t="str">
        <f>'Data Sumur Bor 2015'!K83</f>
        <v>Rusak Ringan</v>
      </c>
      <c r="L78" s="86" t="str">
        <f>'Data Sumur Bor 2015'!L83</f>
        <v>-</v>
      </c>
    </row>
    <row r="79" spans="2:12">
      <c r="B79" s="86">
        <f>'Data Sumur Bor 2015'!A84</f>
        <v>82</v>
      </c>
      <c r="C79" s="86" t="str">
        <f>'Data Sumur Bor 2015'!B84</f>
        <v>SPB 303</v>
      </c>
      <c r="D79" s="86">
        <f>'Data Sumur Bor 2015'!C84</f>
        <v>2015</v>
      </c>
      <c r="E79" s="87" t="str">
        <f>'Data Sumur Bor 2015'!D84</f>
        <v>Akar akar</v>
      </c>
      <c r="F79" s="87" t="str">
        <f>'Data Sumur Bor 2015'!E84</f>
        <v>Bayan</v>
      </c>
      <c r="G79" s="86">
        <f>'Data Sumur Bor 2015'!G84</f>
        <v>429128</v>
      </c>
      <c r="H79" s="86">
        <f>'Data Sumur Bor 2015'!H84</f>
        <v>9088631</v>
      </c>
      <c r="I79" s="86">
        <f>'Data Sumur Bor 2015'!I84</f>
        <v>92</v>
      </c>
      <c r="J79" s="86">
        <f>'Data Sumur Bor 2015'!J84</f>
        <v>18</v>
      </c>
      <c r="K79" s="86" t="str">
        <f>'Data Sumur Bor 2015'!K84</f>
        <v>Baik</v>
      </c>
      <c r="L79" s="86" t="str">
        <f>'Data Sumur Bor 2015'!L84</f>
        <v>-</v>
      </c>
    </row>
    <row r="80" spans="2:12">
      <c r="B80" s="86">
        <f>'Data Sumur Bor 2015'!A85</f>
        <v>83</v>
      </c>
      <c r="C80" s="86" t="str">
        <f>'Data Sumur Bor 2015'!B85</f>
        <v>SPG 305</v>
      </c>
      <c r="D80" s="86">
        <f>'Data Sumur Bor 2015'!C85</f>
        <v>2015</v>
      </c>
      <c r="E80" s="87" t="str">
        <f>'Data Sumur Bor 2015'!D85</f>
        <v>Gondang</v>
      </c>
      <c r="F80" s="87" t="str">
        <f>'Data Sumur Bor 2015'!E85</f>
        <v>Gangga</v>
      </c>
      <c r="G80" s="86">
        <f>'Data Sumur Bor 2015'!G85</f>
        <v>412779</v>
      </c>
      <c r="H80" s="86">
        <f>'Data Sumur Bor 2015'!H85</f>
        <v>9079940</v>
      </c>
      <c r="I80" s="86">
        <f>'Data Sumur Bor 2015'!I85</f>
        <v>56</v>
      </c>
      <c r="J80" s="86" t="str">
        <f>'Data Sumur Bor 2015'!J85</f>
        <v>-</v>
      </c>
      <c r="K80" s="86" t="str">
        <f>'Data Sumur Bor 2015'!K85</f>
        <v>Baik</v>
      </c>
      <c r="L80" s="86" t="str">
        <f>'Data Sumur Bor 2015'!L85</f>
        <v>-</v>
      </c>
    </row>
    <row r="81" spans="2:12">
      <c r="B81" s="86">
        <f>'Data Sumur Bor 2015'!A86</f>
        <v>84</v>
      </c>
      <c r="C81" s="86" t="str">
        <f>'Data Sumur Bor 2015'!B86</f>
        <v>PM 120</v>
      </c>
      <c r="D81" s="86" t="str">
        <f>'Data Sumur Bor 2015'!C86</f>
        <v>1992 -1993</v>
      </c>
      <c r="E81" s="87" t="str">
        <f>'Data Sumur Bor 2015'!D86</f>
        <v>Pemenang Timur</v>
      </c>
      <c r="F81" s="87" t="str">
        <f>'Data Sumur Bor 2015'!E86</f>
        <v>Pemenang</v>
      </c>
      <c r="G81" s="86">
        <f>'Data Sumur Bor 2015'!G86</f>
        <v>401649.33192274859</v>
      </c>
      <c r="H81" s="86">
        <f>'Data Sumur Bor 2015'!H86</f>
        <v>9071614.7649516631</v>
      </c>
      <c r="I81" s="86">
        <f>'Data Sumur Bor 2015'!I86</f>
        <v>6.24</v>
      </c>
      <c r="J81" s="86">
        <f>'Data Sumur Bor 2015'!J86</f>
        <v>16</v>
      </c>
      <c r="K81" s="86" t="str">
        <f>'Data Sumur Bor 2015'!K86</f>
        <v>Rusak Ringan</v>
      </c>
      <c r="L81" s="86" t="str">
        <f>'Data Sumur Bor 2015'!L86</f>
        <v>-</v>
      </c>
    </row>
    <row r="82" spans="2:12">
      <c r="B82" s="86">
        <f>'Data Sumur Bor 2015'!A87</f>
        <v>85</v>
      </c>
      <c r="C82" s="86" t="str">
        <f>'Data Sumur Bor 2015'!B87</f>
        <v>SEG 19</v>
      </c>
      <c r="D82" s="86" t="str">
        <f>'Data Sumur Bor 2015'!C87</f>
        <v>1995 -1996</v>
      </c>
      <c r="E82" s="87" t="str">
        <f>'Data Sumur Bor 2015'!D87</f>
        <v>Gondang</v>
      </c>
      <c r="F82" s="87" t="str">
        <f>'Data Sumur Bor 2015'!E87</f>
        <v>Gangga</v>
      </c>
      <c r="G82" s="86">
        <f>'Data Sumur Bor 2015'!G87</f>
        <v>413316.14924307168</v>
      </c>
      <c r="H82" s="86">
        <f>'Data Sumur Bor 2015'!H87</f>
        <v>9079717.0737962574</v>
      </c>
      <c r="I82" s="86">
        <f>'Data Sumur Bor 2015'!I87</f>
        <v>52.55</v>
      </c>
      <c r="J82" s="86">
        <f>'Data Sumur Bor 2015'!J87</f>
        <v>15</v>
      </c>
      <c r="K82" s="86" t="str">
        <f>'Data Sumur Bor 2015'!K87</f>
        <v>Rusak Ringan</v>
      </c>
      <c r="L82" s="86" t="str">
        <f>'Data Sumur Bor 2015'!L87</f>
        <v>-</v>
      </c>
    </row>
    <row r="83" spans="2:12">
      <c r="B83" s="86">
        <f>'Data Sumur Bor 2015'!A88</f>
        <v>86</v>
      </c>
      <c r="C83" s="86" t="str">
        <f>'Data Sumur Bor 2015'!B88</f>
        <v>SEB 20</v>
      </c>
      <c r="D83" s="86" t="str">
        <f>'Data Sumur Bor 2015'!C88</f>
        <v>1985 -1986</v>
      </c>
      <c r="E83" s="87" t="str">
        <f>'Data Sumur Bor 2015'!D88</f>
        <v>Gumantar</v>
      </c>
      <c r="F83" s="87" t="str">
        <f>'Data Sumur Bor 2015'!E88</f>
        <v>Kayangan</v>
      </c>
      <c r="G83" s="86">
        <f>'Data Sumur Bor 2015'!G88</f>
        <v>421346.57597163663</v>
      </c>
      <c r="H83" s="86">
        <f>'Data Sumur Bor 2015'!H88</f>
        <v>9087748.0372949</v>
      </c>
      <c r="I83" s="86">
        <f>'Data Sumur Bor 2015'!I88</f>
        <v>37.770000000000003</v>
      </c>
      <c r="J83" s="86">
        <f>'Data Sumur Bor 2015'!J88</f>
        <v>16</v>
      </c>
      <c r="K83" s="86" t="str">
        <f>'Data Sumur Bor 2015'!K88</f>
        <v>Rusak Ringan</v>
      </c>
      <c r="L83" s="86" t="str">
        <f>'Data Sumur Bor 2015'!L88</f>
        <v>-</v>
      </c>
    </row>
    <row r="84" spans="2:12">
      <c r="B84" s="86">
        <f>'Data Sumur Bor 2015'!A89</f>
        <v>87</v>
      </c>
      <c r="C84" s="86" t="str">
        <f>'Data Sumur Bor 2015'!B89</f>
        <v>SPB 200</v>
      </c>
      <c r="D84" s="86" t="str">
        <f>'Data Sumur Bor 2015'!C89</f>
        <v>1995 -1996</v>
      </c>
      <c r="E84" s="87" t="str">
        <f>'Data Sumur Bor 2015'!D89</f>
        <v>Dangiang</v>
      </c>
      <c r="F84" s="87" t="str">
        <f>'Data Sumur Bor 2015'!E89</f>
        <v>Kayangan</v>
      </c>
      <c r="G84" s="86">
        <f>'Data Sumur Bor 2015'!G89</f>
        <v>421683.71258516947</v>
      </c>
      <c r="H84" s="86">
        <f>'Data Sumur Bor 2015'!H89</f>
        <v>9087410.8123936318</v>
      </c>
      <c r="I84" s="86">
        <f>'Data Sumur Bor 2015'!I89</f>
        <v>56.69</v>
      </c>
      <c r="J84" s="86">
        <f>'Data Sumur Bor 2015'!J89</f>
        <v>12</v>
      </c>
      <c r="K84" s="86" t="str">
        <f>'Data Sumur Bor 2015'!K89</f>
        <v>Rusak Ringan</v>
      </c>
      <c r="L84" s="86" t="str">
        <f>'Data Sumur Bor 2015'!L89</f>
        <v>-</v>
      </c>
    </row>
    <row r="85" spans="2:12">
      <c r="B85" s="86">
        <f>'Data Sumur Bor 2015'!A90</f>
        <v>88</v>
      </c>
      <c r="C85" s="86" t="str">
        <f>'Data Sumur Bor 2015'!B90</f>
        <v>SPB 239</v>
      </c>
      <c r="D85" s="86">
        <f>'Data Sumur Bor 2015'!C90</f>
        <v>2000</v>
      </c>
      <c r="E85" s="87" t="str">
        <f>'Data Sumur Bor 2015'!D90</f>
        <v>Akar akar</v>
      </c>
      <c r="F85" s="87" t="str">
        <f>'Data Sumur Bor 2015'!E90</f>
        <v>Bayan</v>
      </c>
      <c r="G85" s="86">
        <f>'Data Sumur Bor 2015'!G90</f>
        <v>428744.42871461052</v>
      </c>
      <c r="H85" s="86">
        <f>'Data Sumur Bor 2015'!H90</f>
        <v>9091384.5591826029</v>
      </c>
      <c r="I85" s="86">
        <f>'Data Sumur Bor 2015'!I90</f>
        <v>14.65</v>
      </c>
      <c r="J85" s="86">
        <f>'Data Sumur Bor 2015'!J90</f>
        <v>16</v>
      </c>
      <c r="K85" s="86" t="str">
        <f>'Data Sumur Bor 2015'!K90</f>
        <v>Rusak Ringan</v>
      </c>
      <c r="L85" s="86" t="str">
        <f>'Data Sumur Bor 2015'!L90</f>
        <v>-</v>
      </c>
    </row>
    <row r="86" spans="2:12">
      <c r="B86" s="86">
        <f>'Data Sumur Bor 2015'!A91</f>
        <v>89</v>
      </c>
      <c r="C86" s="86" t="str">
        <f>'Data Sumur Bor 2015'!B91</f>
        <v>SPB 226</v>
      </c>
      <c r="D86" s="86" t="str">
        <f>'Data Sumur Bor 2015'!C91</f>
        <v>1997 -1998</v>
      </c>
      <c r="E86" s="87" t="str">
        <f>'Data Sumur Bor 2015'!D91</f>
        <v>Akar akar</v>
      </c>
      <c r="F86" s="87" t="str">
        <f>'Data Sumur Bor 2015'!E91</f>
        <v>Bayan</v>
      </c>
      <c r="G86" s="86">
        <f>'Data Sumur Bor 2015'!G91</f>
        <v>430365.49097577052</v>
      </c>
      <c r="H86" s="86">
        <f>'Data Sumur Bor 2015'!H91</f>
        <v>9091724.9670488462</v>
      </c>
      <c r="I86" s="86">
        <f>'Data Sumur Bor 2015'!I91</f>
        <v>15</v>
      </c>
      <c r="J86" s="86">
        <f>'Data Sumur Bor 2015'!J91</f>
        <v>17</v>
      </c>
      <c r="K86" s="86" t="str">
        <f>'Data Sumur Bor 2015'!K91</f>
        <v>Rusak Ringan</v>
      </c>
      <c r="L86" s="86" t="str">
        <f>'Data Sumur Bor 2015'!L91</f>
        <v>-</v>
      </c>
    </row>
    <row r="87" spans="2:12">
      <c r="B87" s="86">
        <f>'Data Sumur Bor 2015'!A92</f>
        <v>90</v>
      </c>
      <c r="C87" s="86" t="str">
        <f>'Data Sumur Bor 2015'!B92</f>
        <v>SPK 302</v>
      </c>
      <c r="D87" s="86">
        <f>'Data Sumur Bor 2015'!C92</f>
        <v>2015</v>
      </c>
      <c r="E87" s="87" t="str">
        <f>'Data Sumur Bor 2015'!D92</f>
        <v>Kayangan</v>
      </c>
      <c r="F87" s="87" t="str">
        <f>'Data Sumur Bor 2015'!E92</f>
        <v>Kayangan</v>
      </c>
      <c r="G87" s="86">
        <f>'Data Sumur Bor 2015'!G92</f>
        <v>418668.9</v>
      </c>
      <c r="H87" s="86">
        <f>'Data Sumur Bor 2015'!H92</f>
        <v>9086162</v>
      </c>
      <c r="I87" s="86" t="str">
        <f>'Data Sumur Bor 2015'!I92</f>
        <v>-</v>
      </c>
      <c r="J87" s="86">
        <f>'Data Sumur Bor 2015'!J92</f>
        <v>16</v>
      </c>
      <c r="K87" s="86" t="str">
        <f>'Data Sumur Bor 2015'!K92</f>
        <v>Baik</v>
      </c>
      <c r="L87" s="86" t="str">
        <f>'Data Sumur Bor 2015'!L92</f>
        <v>-</v>
      </c>
    </row>
    <row r="88" spans="2:12">
      <c r="B88" s="86">
        <f>'Data Sumur Bor 2015'!A93</f>
        <v>91</v>
      </c>
      <c r="C88" s="86" t="str">
        <f>'Data Sumur Bor 2015'!B93</f>
        <v>SEB 11 B</v>
      </c>
      <c r="D88" s="86" t="str">
        <f>'Data Sumur Bor 2015'!C93</f>
        <v>-</v>
      </c>
      <c r="E88" s="87" t="str">
        <f>'Data Sumur Bor 2015'!D93</f>
        <v>Rempek</v>
      </c>
      <c r="F88" s="87" t="str">
        <f>'Data Sumur Bor 2015'!E93</f>
        <v>Gangga</v>
      </c>
      <c r="G88" s="86">
        <f>'Data Sumur Bor 2015'!G93</f>
        <v>413067.58146837115</v>
      </c>
      <c r="H88" s="86">
        <f>'Data Sumur Bor 2015'!H93</f>
        <v>9081651.4456688259</v>
      </c>
      <c r="I88" s="86" t="str">
        <f>'Data Sumur Bor 2015'!I93</f>
        <v>-</v>
      </c>
      <c r="J88" s="86" t="str">
        <f>'Data Sumur Bor 2015'!J93</f>
        <v>-</v>
      </c>
      <c r="K88" s="86" t="str">
        <f>'Data Sumur Bor 2015'!K93</f>
        <v>Baik</v>
      </c>
      <c r="L88" s="86" t="str">
        <f>'Data Sumur Bor 2015'!L93</f>
        <v>-</v>
      </c>
    </row>
    <row r="89" spans="2:12">
      <c r="B89" s="86">
        <f>'Data Sumur Bor 2015'!A94</f>
        <v>92</v>
      </c>
      <c r="C89" s="86" t="str">
        <f>'Data Sumur Bor 2015'!B94</f>
        <v>SEB 10 B</v>
      </c>
      <c r="D89" s="86" t="str">
        <f>'Data Sumur Bor 2015'!C94</f>
        <v>-</v>
      </c>
      <c r="E89" s="87" t="str">
        <f>'Data Sumur Bor 2015'!D94</f>
        <v>Rempek</v>
      </c>
      <c r="F89" s="87" t="str">
        <f>'Data Sumur Bor 2015'!E94</f>
        <v>Gangga</v>
      </c>
      <c r="G89" s="86">
        <f>'Data Sumur Bor 2015'!G94</f>
        <v>415966.98868245829</v>
      </c>
      <c r="H89" s="86">
        <f>'Data Sumur Bor 2015'!H94</f>
        <v>9085127.5715128332</v>
      </c>
      <c r="I89" s="86" t="str">
        <f>'Data Sumur Bor 2015'!I94</f>
        <v>-</v>
      </c>
      <c r="J89" s="86" t="str">
        <f>'Data Sumur Bor 2015'!J94</f>
        <v>-</v>
      </c>
      <c r="K89" s="86" t="str">
        <f>'Data Sumur Bor 2015'!K94</f>
        <v>Baik</v>
      </c>
      <c r="L89" s="86" t="str">
        <f>'Data Sumur Bor 2015'!L94</f>
        <v>-</v>
      </c>
    </row>
    <row r="90" spans="2:12">
      <c r="B90" s="86">
        <f>'Data Sumur Bor 2015'!A95</f>
        <v>93</v>
      </c>
      <c r="C90" s="86" t="str">
        <f>'Data Sumur Bor 2015'!B95</f>
        <v>AK 142</v>
      </c>
      <c r="D90" s="86" t="str">
        <f>'Data Sumur Bor 2015'!C95</f>
        <v>1990 -1991</v>
      </c>
      <c r="E90" s="87" t="str">
        <f>'Data Sumur Bor 2015'!D95</f>
        <v>Akar akar</v>
      </c>
      <c r="F90" s="87" t="str">
        <f>'Data Sumur Bor 2015'!E95</f>
        <v>Bayan</v>
      </c>
      <c r="G90" s="86">
        <f>'Data Sumur Bor 2015'!G95</f>
        <v>427552.08421060152</v>
      </c>
      <c r="H90" s="86">
        <f>'Data Sumur Bor 2015'!H95</f>
        <v>9090829.8178183101</v>
      </c>
      <c r="I90" s="86" t="str">
        <f>'Data Sumur Bor 2015'!I95</f>
        <v>-</v>
      </c>
      <c r="J90" s="86">
        <f>'Data Sumur Bor 2015'!J95</f>
        <v>10</v>
      </c>
      <c r="K90" s="86" t="str">
        <f>'Data Sumur Bor 2015'!K95</f>
        <v>Baik</v>
      </c>
      <c r="L90" s="86" t="str">
        <f>'Data Sumur Bor 2015'!L95</f>
        <v>-</v>
      </c>
    </row>
    <row r="91" spans="2:12">
      <c r="B91" s="86">
        <f>'Data Sumur Bor 2015'!A96</f>
        <v>94</v>
      </c>
      <c r="C91" s="86" t="str">
        <f>'Data Sumur Bor 2015'!B96</f>
        <v>SPB 236 B</v>
      </c>
      <c r="D91" s="86">
        <f>'Data Sumur Bor 2015'!C96</f>
        <v>2010</v>
      </c>
      <c r="E91" s="87" t="str">
        <f>'Data Sumur Bor 2015'!D96</f>
        <v>Akar akar</v>
      </c>
      <c r="F91" s="87" t="str">
        <f>'Data Sumur Bor 2015'!E96</f>
        <v>Bayan</v>
      </c>
      <c r="G91" s="86">
        <f>'Data Sumur Bor 2015'!G96</f>
        <v>428837.80252961663</v>
      </c>
      <c r="H91" s="86">
        <f>'Data Sumur Bor 2015'!H96</f>
        <v>9090401.9557129741</v>
      </c>
      <c r="I91" s="86" t="str">
        <f>'Data Sumur Bor 2015'!I96</f>
        <v>-</v>
      </c>
      <c r="J91" s="86">
        <f>'Data Sumur Bor 2015'!J96</f>
        <v>16.809999999999999</v>
      </c>
      <c r="K91" s="86" t="str">
        <f>'Data Sumur Bor 2015'!K96</f>
        <v>Rusak Ringan</v>
      </c>
      <c r="L91" s="86" t="str">
        <f>'Data Sumur Bor 2015'!L96</f>
        <v>-</v>
      </c>
    </row>
    <row r="92" spans="2:12">
      <c r="B92" s="86">
        <f>'Data Sumur Bor 2015'!A97</f>
        <v>95</v>
      </c>
      <c r="C92" s="86" t="str">
        <f>'Data Sumur Bor 2015'!B97</f>
        <v>SPB 159</v>
      </c>
      <c r="D92" s="86" t="str">
        <f>'Data Sumur Bor 2015'!C97</f>
        <v>1991 -1992</v>
      </c>
      <c r="E92" s="87" t="str">
        <f>'Data Sumur Bor 2015'!D97</f>
        <v>Dangiang</v>
      </c>
      <c r="F92" s="87" t="str">
        <f>'Data Sumur Bor 2015'!E97</f>
        <v>Kayangan</v>
      </c>
      <c r="G92" s="86">
        <f>'Data Sumur Bor 2015'!G97</f>
        <v>420824.87328015838</v>
      </c>
      <c r="H92" s="86">
        <f>'Data Sumur Bor 2015'!H97</f>
        <v>9088637.7363487426</v>
      </c>
      <c r="I92" s="86">
        <f>'Data Sumur Bor 2015'!I97</f>
        <v>17.57</v>
      </c>
      <c r="J92" s="86">
        <f>'Data Sumur Bor 2015'!J97</f>
        <v>18</v>
      </c>
      <c r="K92" s="86" t="str">
        <f>'Data Sumur Bor 2015'!K97</f>
        <v>Beralih Fungsi</v>
      </c>
      <c r="L92" s="86" t="str">
        <f>'Data Sumur Bor 2015'!L97</f>
        <v>-</v>
      </c>
    </row>
    <row r="93" spans="2:12">
      <c r="B93" s="86">
        <f>'Data Sumur Bor 2015'!A98</f>
        <v>96</v>
      </c>
      <c r="C93" s="86" t="str">
        <f>'Data Sumur Bor 2015'!B98</f>
        <v>SPG 252</v>
      </c>
      <c r="D93" s="86">
        <f>'Data Sumur Bor 2015'!C98</f>
        <v>2003</v>
      </c>
      <c r="E93" s="87" t="str">
        <f>'Data Sumur Bor 2015'!D98</f>
        <v>Gondang</v>
      </c>
      <c r="F93" s="87" t="str">
        <f>'Data Sumur Bor 2015'!E98</f>
        <v>Gangga</v>
      </c>
      <c r="G93" s="86">
        <f>'Data Sumur Bor 2015'!G98</f>
        <v>411969.30262688379</v>
      </c>
      <c r="H93" s="86">
        <f>'Data Sumur Bor 2015'!H98</f>
        <v>9080175.0574849285</v>
      </c>
      <c r="I93" s="86">
        <f>'Data Sumur Bor 2015'!I98</f>
        <v>37</v>
      </c>
      <c r="J93" s="86">
        <f>'Data Sumur Bor 2015'!J98</f>
        <v>20.190000000000001</v>
      </c>
      <c r="K93" s="86" t="str">
        <f>'Data Sumur Bor 2015'!K98</f>
        <v>Beralih Fungsi</v>
      </c>
      <c r="L93" s="86">
        <f>'Data Sumur Bor 2015'!L98</f>
        <v>2011</v>
      </c>
    </row>
    <row r="94" spans="2:12">
      <c r="B94" s="86">
        <f>'Data Sumur Bor 2015'!A99</f>
        <v>97</v>
      </c>
      <c r="C94" s="86" t="str">
        <f>'Data Sumur Bor 2015'!B99</f>
        <v>SPT 258</v>
      </c>
      <c r="D94" s="86">
        <f>'Data Sumur Bor 2015'!C99</f>
        <v>2005</v>
      </c>
      <c r="E94" s="87" t="str">
        <f>'Data Sumur Bor 2015'!D99</f>
        <v>Pemenang Timur</v>
      </c>
      <c r="F94" s="87" t="str">
        <f>'Data Sumur Bor 2015'!E99</f>
        <v>Pemenang</v>
      </c>
      <c r="G94" s="86">
        <f>'Data Sumur Bor 2015'!G99</f>
        <v>403451.36300000001</v>
      </c>
      <c r="H94" s="86">
        <f>'Data Sumur Bor 2015'!H99</f>
        <v>9072724.4940000009</v>
      </c>
      <c r="I94" s="86">
        <f>'Data Sumur Bor 2015'!I99</f>
        <v>35</v>
      </c>
      <c r="J94" s="86">
        <f>'Data Sumur Bor 2015'!J99</f>
        <v>10</v>
      </c>
      <c r="K94" s="86" t="str">
        <f>'Data Sumur Bor 2015'!K99</f>
        <v>Beralih Fungsi</v>
      </c>
      <c r="L94" s="86" t="str">
        <f>'Data Sumur Bor 2015'!L99</f>
        <v>-</v>
      </c>
    </row>
    <row r="95" spans="2:12">
      <c r="B95" s="86">
        <f>'Data Sumur Bor 2015'!A100</f>
        <v>98</v>
      </c>
      <c r="C95" s="86" t="str">
        <f>'Data Sumur Bor 2015'!B100</f>
        <v>SE 9</v>
      </c>
      <c r="D95" s="86" t="str">
        <f>'Data Sumur Bor 2015'!C100</f>
        <v>1990 -1991</v>
      </c>
      <c r="E95" s="87" t="str">
        <f>'Data Sumur Bor 2015'!D100</f>
        <v>Gondang</v>
      </c>
      <c r="F95" s="87" t="str">
        <f>'Data Sumur Bor 2015'!E100</f>
        <v>Gangga</v>
      </c>
      <c r="G95" s="86">
        <f>'Data Sumur Bor 2015'!G100</f>
        <v>412234</v>
      </c>
      <c r="H95" s="86">
        <f>'Data Sumur Bor 2015'!H100</f>
        <v>9079798</v>
      </c>
      <c r="I95" s="86">
        <f>'Data Sumur Bor 2015'!I100</f>
        <v>29.28</v>
      </c>
      <c r="J95" s="86">
        <f>'Data Sumur Bor 2015'!J100</f>
        <v>10</v>
      </c>
      <c r="K95" s="86" t="str">
        <f>'Data Sumur Bor 2015'!K100</f>
        <v>Baik</v>
      </c>
      <c r="L95" s="86">
        <f>'Data Sumur Bor 2015'!L100</f>
        <v>2015</v>
      </c>
    </row>
    <row r="96" spans="2:12">
      <c r="B96" s="86">
        <f>'Data Sumur Bor 2015'!A101</f>
        <v>99</v>
      </c>
      <c r="C96" s="86" t="str">
        <f>'Data Sumur Bor 2015'!B101</f>
        <v>SPG 162</v>
      </c>
      <c r="D96" s="86" t="str">
        <f>'Data Sumur Bor 2015'!C101</f>
        <v>1991 -1992</v>
      </c>
      <c r="E96" s="87" t="str">
        <f>'Data Sumur Bor 2015'!D101</f>
        <v>Rempek</v>
      </c>
      <c r="F96" s="87" t="str">
        <f>'Data Sumur Bor 2015'!E101</f>
        <v>Gangga</v>
      </c>
      <c r="G96" s="86">
        <f>'Data Sumur Bor 2015'!G101</f>
        <v>414436</v>
      </c>
      <c r="H96" s="86">
        <f>'Data Sumur Bor 2015'!H101</f>
        <v>9083870</v>
      </c>
      <c r="I96" s="86">
        <f>'Data Sumur Bor 2015'!I101</f>
        <v>25</v>
      </c>
      <c r="J96" s="86">
        <f>'Data Sumur Bor 2015'!J101</f>
        <v>15</v>
      </c>
      <c r="K96" s="86" t="str">
        <f>'Data Sumur Bor 2015'!K101</f>
        <v>Baik</v>
      </c>
      <c r="L96" s="86">
        <f>'Data Sumur Bor 2015'!L101</f>
        <v>2016</v>
      </c>
    </row>
    <row r="97" spans="2:12">
      <c r="B97" s="86">
        <f>'Data Sumur Bor 2015'!A102</f>
        <v>100</v>
      </c>
      <c r="C97" s="86" t="str">
        <f>'Data Sumur Bor 2015'!B102</f>
        <v>SPG 163</v>
      </c>
      <c r="D97" s="86" t="str">
        <f>'Data Sumur Bor 2015'!C102</f>
        <v>1990 -1991</v>
      </c>
      <c r="E97" s="87" t="str">
        <f>'Data Sumur Bor 2015'!D102</f>
        <v>Rempek</v>
      </c>
      <c r="F97" s="87" t="str">
        <f>'Data Sumur Bor 2015'!E102</f>
        <v>Gangga</v>
      </c>
      <c r="G97" s="86">
        <f>'Data Sumur Bor 2015'!G102</f>
        <v>413312.69199999998</v>
      </c>
      <c r="H97" s="86">
        <f>'Data Sumur Bor 2015'!H102</f>
        <v>9081467.6750000007</v>
      </c>
      <c r="I97" s="86">
        <f>'Data Sumur Bor 2015'!I102</f>
        <v>51.49</v>
      </c>
      <c r="J97" s="86">
        <f>'Data Sumur Bor 2015'!J102</f>
        <v>18</v>
      </c>
      <c r="K97" s="86" t="str">
        <f>'Data Sumur Bor 2015'!K102</f>
        <v>Baik</v>
      </c>
      <c r="L97" s="86">
        <f>'Data Sumur Bor 2015'!L102</f>
        <v>2016</v>
      </c>
    </row>
    <row r="98" spans="2:12">
      <c r="B98" s="86">
        <f>'Data Sumur Bor 2015'!A103</f>
        <v>101</v>
      </c>
      <c r="C98" s="86" t="str">
        <f>'Data Sumur Bor 2015'!B103</f>
        <v>SPG 165</v>
      </c>
      <c r="D98" s="86" t="str">
        <f>'Data Sumur Bor 2015'!C103</f>
        <v>1991 -1992</v>
      </c>
      <c r="E98" s="87" t="str">
        <f>'Data Sumur Bor 2015'!D103</f>
        <v>Rempek</v>
      </c>
      <c r="F98" s="87" t="str">
        <f>'Data Sumur Bor 2015'!E103</f>
        <v>Gangga</v>
      </c>
      <c r="G98" s="86">
        <f>'Data Sumur Bor 2015'!G103</f>
        <v>413189.39335394034</v>
      </c>
      <c r="H98" s="86">
        <f>'Data Sumur Bor 2015'!H103</f>
        <v>9081928.0973765738</v>
      </c>
      <c r="I98" s="86">
        <f>'Data Sumur Bor 2015'!I103</f>
        <v>35.340000000000003</v>
      </c>
      <c r="J98" s="86">
        <f>'Data Sumur Bor 2015'!J103</f>
        <v>12</v>
      </c>
      <c r="K98" s="86" t="str">
        <f>'Data Sumur Bor 2015'!K103</f>
        <v>Rusak Berat</v>
      </c>
      <c r="L98" s="86" t="str">
        <f>'Data Sumur Bor 2015'!L103</f>
        <v>-</v>
      </c>
    </row>
    <row r="99" spans="2:12">
      <c r="B99" s="86">
        <f>'Data Sumur Bor 2015'!A104</f>
        <v>102</v>
      </c>
      <c r="C99" s="86" t="str">
        <f>'Data Sumur Bor 2015'!B104</f>
        <v>SPG 166</v>
      </c>
      <c r="D99" s="86" t="str">
        <f>'Data Sumur Bor 2015'!C104</f>
        <v>1991 -1992</v>
      </c>
      <c r="E99" s="87" t="str">
        <f>'Data Sumur Bor 2015'!D104</f>
        <v>Rempek</v>
      </c>
      <c r="F99" s="87" t="str">
        <f>'Data Sumur Bor 2015'!E104</f>
        <v>Gangga</v>
      </c>
      <c r="G99" s="86">
        <f>'Data Sumur Bor 2015'!G104</f>
        <v>413588.58953096136</v>
      </c>
      <c r="H99" s="86">
        <f>'Data Sumur Bor 2015'!H104</f>
        <v>9081161.0857161097</v>
      </c>
      <c r="I99" s="86">
        <f>'Data Sumur Bor 2015'!I104</f>
        <v>71</v>
      </c>
      <c r="J99" s="86">
        <f>'Data Sumur Bor 2015'!J104</f>
        <v>16</v>
      </c>
      <c r="K99" s="86" t="str">
        <f>'Data Sumur Bor 2015'!K104</f>
        <v>Rusak Berat</v>
      </c>
      <c r="L99" s="86" t="str">
        <f>'Data Sumur Bor 2015'!L104</f>
        <v>-</v>
      </c>
    </row>
    <row r="100" spans="2:12">
      <c r="B100" s="86">
        <f>'Data Sumur Bor 2015'!A105</f>
        <v>103</v>
      </c>
      <c r="C100" s="86" t="str">
        <f>'Data Sumur Bor 2015'!B105</f>
        <v>LN 155</v>
      </c>
      <c r="D100" s="86" t="str">
        <f>'Data Sumur Bor 2015'!C105</f>
        <v>1990 -1991</v>
      </c>
      <c r="E100" s="87" t="str">
        <f>'Data Sumur Bor 2015'!D105</f>
        <v>Kayangan</v>
      </c>
      <c r="F100" s="87" t="str">
        <f>'Data Sumur Bor 2015'!E105</f>
        <v>Kayangan</v>
      </c>
      <c r="G100" s="86">
        <f>'Data Sumur Bor 2015'!G105</f>
        <v>419053.03381807695</v>
      </c>
      <c r="H100" s="86">
        <f>'Data Sumur Bor 2015'!H105</f>
        <v>9087191.0635458641</v>
      </c>
      <c r="I100" s="86">
        <f>'Data Sumur Bor 2015'!I105</f>
        <v>26.92</v>
      </c>
      <c r="J100" s="86">
        <f>'Data Sumur Bor 2015'!J105</f>
        <v>10</v>
      </c>
      <c r="K100" s="86" t="str">
        <f>'Data Sumur Bor 2015'!K105</f>
        <v>Rusak Berat</v>
      </c>
      <c r="L100" s="86" t="str">
        <f>'Data Sumur Bor 2015'!L105</f>
        <v>-</v>
      </c>
    </row>
    <row r="101" spans="2:12">
      <c r="B101" s="86">
        <f>'Data Sumur Bor 2015'!A106</f>
        <v>104</v>
      </c>
      <c r="C101" s="86" t="str">
        <f>'Data Sumur Bor 2015'!B106</f>
        <v>SPB 199</v>
      </c>
      <c r="D101" s="86" t="str">
        <f>'Data Sumur Bor 2015'!C106</f>
        <v>1995 -1996</v>
      </c>
      <c r="E101" s="87" t="str">
        <f>'Data Sumur Bor 2015'!D106</f>
        <v>Dangiang</v>
      </c>
      <c r="F101" s="87" t="str">
        <f>'Data Sumur Bor 2015'!E106</f>
        <v>Kayangan</v>
      </c>
      <c r="G101" s="86">
        <f>'Data Sumur Bor 2015'!G106</f>
        <v>421193.00011183973</v>
      </c>
      <c r="H101" s="86">
        <f>'Data Sumur Bor 2015'!H106</f>
        <v>9088085.589329334</v>
      </c>
      <c r="I101" s="86">
        <f>'Data Sumur Bor 2015'!I106</f>
        <v>29.4</v>
      </c>
      <c r="J101" s="86">
        <f>'Data Sumur Bor 2015'!J106</f>
        <v>12</v>
      </c>
      <c r="K101" s="86" t="str">
        <f>'Data Sumur Bor 2015'!K106</f>
        <v>Rusak Berat</v>
      </c>
      <c r="L101" s="86" t="str">
        <f>'Data Sumur Bor 2015'!L106</f>
        <v>-</v>
      </c>
    </row>
    <row r="102" spans="2:12">
      <c r="B102" s="86">
        <f>'Data Sumur Bor 2015'!A107</f>
        <v>105</v>
      </c>
      <c r="C102" s="86" t="str">
        <f>'Data Sumur Bor 2015'!B107</f>
        <v>SPB 234</v>
      </c>
      <c r="D102" s="86" t="str">
        <f>'Data Sumur Bor 2015'!C107</f>
        <v xml:space="preserve"> 1999- 2000</v>
      </c>
      <c r="E102" s="87" t="str">
        <f>'Data Sumur Bor 2015'!D107</f>
        <v>Dangiang</v>
      </c>
      <c r="F102" s="87" t="str">
        <f>'Data Sumur Bor 2015'!E107</f>
        <v>Kayangan</v>
      </c>
      <c r="G102" s="86">
        <f>'Data Sumur Bor 2015'!G107</f>
        <v>420243.90727054345</v>
      </c>
      <c r="H102" s="86">
        <f>'Data Sumur Bor 2015'!H107</f>
        <v>9088452.4176115952</v>
      </c>
      <c r="I102" s="86">
        <f>'Data Sumur Bor 2015'!I107</f>
        <v>15.04</v>
      </c>
      <c r="J102" s="86">
        <f>'Data Sumur Bor 2015'!J107</f>
        <v>18</v>
      </c>
      <c r="K102" s="86" t="str">
        <f>'Data Sumur Bor 2015'!K107</f>
        <v>Baik</v>
      </c>
      <c r="L102" s="86">
        <f>'Data Sumur Bor 2015'!L107</f>
        <v>2016</v>
      </c>
    </row>
    <row r="103" spans="2:12">
      <c r="B103" s="86">
        <f>'Data Sumur Bor 2015'!A108</f>
        <v>106</v>
      </c>
      <c r="C103" s="86" t="str">
        <f>'Data Sumur Bor 2015'!B108</f>
        <v>TM 151</v>
      </c>
      <c r="D103" s="86" t="str">
        <f>'Data Sumur Bor 2015'!C108</f>
        <v>1990 -1991</v>
      </c>
      <c r="E103" s="87" t="str">
        <f>'Data Sumur Bor 2015'!D108</f>
        <v>Selengen</v>
      </c>
      <c r="F103" s="87" t="str">
        <f>'Data Sumur Bor 2015'!E108</f>
        <v>Kayangan</v>
      </c>
      <c r="G103" s="86">
        <f>'Data Sumur Bor 2015'!G108</f>
        <v>423670.44101391023</v>
      </c>
      <c r="H103" s="86">
        <f>'Data Sumur Bor 2015'!H108</f>
        <v>9088489.2072037514</v>
      </c>
      <c r="I103" s="86">
        <f>'Data Sumur Bor 2015'!I108</f>
        <v>47.86</v>
      </c>
      <c r="J103" s="86">
        <f>'Data Sumur Bor 2015'!J108</f>
        <v>15</v>
      </c>
      <c r="K103" s="86" t="str">
        <f>'Data Sumur Bor 2015'!K108</f>
        <v>Rusak Ringan</v>
      </c>
      <c r="L103" s="86">
        <f>'Data Sumur Bor 2015'!L108</f>
        <v>2009</v>
      </c>
    </row>
    <row r="104" spans="2:12">
      <c r="B104" s="86">
        <f>'Data Sumur Bor 2015'!A109</f>
        <v>107</v>
      </c>
      <c r="C104" s="86" t="str">
        <f>'Data Sumur Bor 2015'!B109</f>
        <v>AK 147</v>
      </c>
      <c r="D104" s="86" t="str">
        <f>'Data Sumur Bor 2015'!C109</f>
        <v>1990 -1991</v>
      </c>
      <c r="E104" s="87" t="str">
        <f>'Data Sumur Bor 2015'!D109</f>
        <v>Akar akar</v>
      </c>
      <c r="F104" s="87" t="str">
        <f>'Data Sumur Bor 2015'!E109</f>
        <v>Bayan</v>
      </c>
      <c r="G104" s="86">
        <f>'Data Sumur Bor 2015'!G109</f>
        <v>426237.02584402676</v>
      </c>
      <c r="H104" s="86">
        <f>'Data Sumur Bor 2015'!H109</f>
        <v>9090489.8150518052</v>
      </c>
      <c r="I104" s="86">
        <f>'Data Sumur Bor 2015'!I109</f>
        <v>31.46</v>
      </c>
      <c r="J104" s="86">
        <f>'Data Sumur Bor 2015'!J109</f>
        <v>15</v>
      </c>
      <c r="K104" s="86" t="str">
        <f>'Data Sumur Bor 2015'!K109</f>
        <v>Baik</v>
      </c>
      <c r="L104" s="86">
        <f>'Data Sumur Bor 2015'!L109</f>
        <v>2011</v>
      </c>
    </row>
    <row r="105" spans="2:12">
      <c r="B105" s="86">
        <f>'Data Sumur Bor 2015'!A110</f>
        <v>108</v>
      </c>
      <c r="C105" s="86" t="str">
        <f>'Data Sumur Bor 2015'!B110</f>
        <v>LN 150</v>
      </c>
      <c r="D105" s="86" t="str">
        <f>'Data Sumur Bor 2015'!C110</f>
        <v>1990 -1991</v>
      </c>
      <c r="E105" s="87" t="str">
        <f>'Data Sumur Bor 2015'!D110</f>
        <v>Akar akar</v>
      </c>
      <c r="F105" s="87" t="str">
        <f>'Data Sumur Bor 2015'!E110</f>
        <v>Bayan</v>
      </c>
      <c r="G105" s="86">
        <f>'Data Sumur Bor 2015'!G110</f>
        <v>425534.67348972103</v>
      </c>
      <c r="H105" s="86">
        <f>'Data Sumur Bor 2015'!H110</f>
        <v>9089690.1417092606</v>
      </c>
      <c r="I105" s="86">
        <f>'Data Sumur Bor 2015'!I110</f>
        <v>51.24</v>
      </c>
      <c r="J105" s="86">
        <f>'Data Sumur Bor 2015'!J110</f>
        <v>15</v>
      </c>
      <c r="K105" s="86" t="str">
        <f>'Data Sumur Bor 2015'!K110</f>
        <v>Rusak Ringan</v>
      </c>
      <c r="L105" s="86" t="str">
        <f>'Data Sumur Bor 2015'!L110</f>
        <v>-</v>
      </c>
    </row>
    <row r="106" spans="2:12">
      <c r="B106" s="86">
        <f>'Data Sumur Bor 2015'!A111</f>
        <v>109</v>
      </c>
      <c r="C106" s="86" t="str">
        <f>'Data Sumur Bor 2015'!B111</f>
        <v>SEC 24</v>
      </c>
      <c r="D106" s="86" t="str">
        <f>'Data Sumur Bor 2015'!C111</f>
        <v>1985-1986</v>
      </c>
      <c r="E106" s="87" t="str">
        <f>'Data Sumur Bor 2015'!D111</f>
        <v>Selengen</v>
      </c>
      <c r="F106" s="87" t="str">
        <f>'Data Sumur Bor 2015'!E111</f>
        <v>Kayangan</v>
      </c>
      <c r="G106" s="86">
        <f>'Data Sumur Bor 2015'!G111</f>
        <v>422965.53194791666</v>
      </c>
      <c r="H106" s="86">
        <f>'Data Sumur Bor 2015'!H111</f>
        <v>9089194.3415741455</v>
      </c>
      <c r="I106" s="86" t="str">
        <f>'Data Sumur Bor 2015'!I111</f>
        <v>-</v>
      </c>
      <c r="J106" s="86">
        <f>'Data Sumur Bor 2015'!J111</f>
        <v>16</v>
      </c>
      <c r="K106" s="86" t="str">
        <f>'Data Sumur Bor 2015'!K111</f>
        <v>Baik</v>
      </c>
      <c r="L106" s="86" t="str">
        <f>'Data Sumur Bor 2015'!L111</f>
        <v>-</v>
      </c>
    </row>
    <row r="107" spans="2:12">
      <c r="B107" s="86">
        <f>'Data Sumur Bor 2015'!A112</f>
        <v>110</v>
      </c>
      <c r="C107" s="86" t="str">
        <f>'Data Sumur Bor 2015'!B112</f>
        <v>SEC 26</v>
      </c>
      <c r="D107" s="86" t="str">
        <f>'Data Sumur Bor 2015'!C112</f>
        <v>1985-1986</v>
      </c>
      <c r="E107" s="87" t="str">
        <f>'Data Sumur Bor 2015'!D112</f>
        <v>Akar akar</v>
      </c>
      <c r="F107" s="87" t="str">
        <f>'Data Sumur Bor 2015'!E112</f>
        <v>Bayan</v>
      </c>
      <c r="G107" s="86">
        <f>'Data Sumur Bor 2015'!G112</f>
        <v>429754.73717936774</v>
      </c>
      <c r="H107" s="86">
        <f>'Data Sumur Bor 2015'!H112</f>
        <v>9090986.9354418274</v>
      </c>
      <c r="I107" s="86">
        <f>'Data Sumur Bor 2015'!I112</f>
        <v>20.350000000000001</v>
      </c>
      <c r="J107" s="86">
        <f>'Data Sumur Bor 2015'!J112</f>
        <v>12</v>
      </c>
      <c r="K107" s="86" t="str">
        <f>'Data Sumur Bor 2015'!K112</f>
        <v>Rusak Berat</v>
      </c>
      <c r="L107" s="86" t="str">
        <f>'Data Sumur Bor 2015'!L112</f>
        <v>-</v>
      </c>
    </row>
    <row r="108" spans="2:12">
      <c r="B108" s="86">
        <f>'Data Sumur Bor 2015'!A113</f>
        <v>111</v>
      </c>
      <c r="C108" s="86" t="str">
        <f>'Data Sumur Bor 2015'!B113</f>
        <v>BG 123</v>
      </c>
      <c r="D108" s="86" t="str">
        <f>'Data Sumur Bor 2015'!C113</f>
        <v>1989 -1990</v>
      </c>
      <c r="E108" s="87" t="str">
        <f>'Data Sumur Bor 2015'!D113</f>
        <v>Akar akar</v>
      </c>
      <c r="F108" s="87" t="str">
        <f>'Data Sumur Bor 2015'!E113</f>
        <v>Bayan</v>
      </c>
      <c r="G108" s="86">
        <f>'Data Sumur Bor 2015'!G113</f>
        <v>430183.56494102668</v>
      </c>
      <c r="H108" s="86">
        <f>'Data Sumur Bor 2015'!H113</f>
        <v>9090680.5061846916</v>
      </c>
      <c r="I108" s="86">
        <f>'Data Sumur Bor 2015'!I113</f>
        <v>39.979999999999997</v>
      </c>
      <c r="J108" s="86">
        <f>'Data Sumur Bor 2015'!J113</f>
        <v>12</v>
      </c>
      <c r="K108" s="86" t="str">
        <f>'Data Sumur Bor 2015'!K113</f>
        <v>Rusak Berat</v>
      </c>
      <c r="L108" s="86" t="str">
        <f>'Data Sumur Bor 2015'!L113</f>
        <v>-</v>
      </c>
    </row>
    <row r="109" spans="2:12">
      <c r="B109" s="86">
        <f>'Data Sumur Bor 2015'!A114</f>
        <v>112</v>
      </c>
      <c r="C109" s="86" t="str">
        <f>'Data Sumur Bor 2015'!B114</f>
        <v>BG 125</v>
      </c>
      <c r="D109" s="86" t="str">
        <f>'Data Sumur Bor 2015'!C114</f>
        <v>1989 -1990</v>
      </c>
      <c r="E109" s="87" t="str">
        <f>'Data Sumur Bor 2015'!D114</f>
        <v>Sukadana</v>
      </c>
      <c r="F109" s="87" t="str">
        <f>'Data Sumur Bor 2015'!E114</f>
        <v>Bayan</v>
      </c>
      <c r="G109" s="86">
        <f>'Data Sumur Bor 2015'!G114</f>
        <v>431009.40569899883</v>
      </c>
      <c r="H109" s="86">
        <f>'Data Sumur Bor 2015'!H114</f>
        <v>9090835.360482594</v>
      </c>
      <c r="I109" s="86">
        <f>'Data Sumur Bor 2015'!I114</f>
        <v>25.98</v>
      </c>
      <c r="J109" s="86">
        <f>'Data Sumur Bor 2015'!J114</f>
        <v>12</v>
      </c>
      <c r="K109" s="86" t="str">
        <f>'Data Sumur Bor 2015'!K114</f>
        <v>Rusak Ringan</v>
      </c>
      <c r="L109" s="86" t="str">
        <f>'Data Sumur Bor 2015'!L114</f>
        <v>-</v>
      </c>
    </row>
    <row r="110" spans="2:12">
      <c r="B110" s="86">
        <f>'Data Sumur Bor 2015'!A115</f>
        <v>113</v>
      </c>
      <c r="C110" s="86" t="str">
        <f>'Data Sumur Bor 2015'!B115</f>
        <v>BG 134</v>
      </c>
      <c r="D110" s="86" t="str">
        <f>'Data Sumur Bor 2015'!C115</f>
        <v>1992 -1993</v>
      </c>
      <c r="E110" s="87" t="str">
        <f>'Data Sumur Bor 2015'!D115</f>
        <v>Akar akar</v>
      </c>
      <c r="F110" s="87" t="str">
        <f>'Data Sumur Bor 2015'!E115</f>
        <v>Bayan</v>
      </c>
      <c r="G110" s="86">
        <f>'Data Sumur Bor 2015'!G115</f>
        <v>430398.41285631224</v>
      </c>
      <c r="H110" s="86">
        <f>'Data Sumur Bor 2015'!H115</f>
        <v>9090250.8919475563</v>
      </c>
      <c r="I110" s="86">
        <f>'Data Sumur Bor 2015'!I115</f>
        <v>50.48</v>
      </c>
      <c r="J110" s="86">
        <f>'Data Sumur Bor 2015'!J115</f>
        <v>12</v>
      </c>
      <c r="K110" s="86" t="str">
        <f>'Data Sumur Bor 2015'!K115</f>
        <v>Rusak Berat</v>
      </c>
      <c r="L110" s="86" t="str">
        <f>'Data Sumur Bor 2015'!L115</f>
        <v>-</v>
      </c>
    </row>
    <row r="111" spans="2:12">
      <c r="B111" s="86">
        <f>'Data Sumur Bor 2015'!A116</f>
        <v>114</v>
      </c>
      <c r="C111" s="86" t="str">
        <f>'Data Sumur Bor 2015'!B116</f>
        <v>BG 135</v>
      </c>
      <c r="D111" s="86" t="str">
        <f>'Data Sumur Bor 2015'!C116</f>
        <v>1992 -1993</v>
      </c>
      <c r="E111" s="87" t="str">
        <f>'Data Sumur Bor 2015'!D116</f>
        <v>Akar akar</v>
      </c>
      <c r="F111" s="87" t="str">
        <f>'Data Sumur Bor 2015'!E116</f>
        <v>Bayan</v>
      </c>
      <c r="G111" s="86">
        <f>'Data Sumur Bor 2015'!G116</f>
        <v>430672.99797789415</v>
      </c>
      <c r="H111" s="86">
        <f>'Data Sumur Bor 2015'!H116</f>
        <v>9090742.7001638003</v>
      </c>
      <c r="I111" s="86">
        <f>'Data Sumur Bor 2015'!I116</f>
        <v>39.21</v>
      </c>
      <c r="J111" s="86">
        <f>'Data Sumur Bor 2015'!J116</f>
        <v>10</v>
      </c>
      <c r="K111" s="86" t="str">
        <f>'Data Sumur Bor 2015'!K116</f>
        <v>Rusak Berat</v>
      </c>
      <c r="L111" s="86" t="str">
        <f>'Data Sumur Bor 2015'!L116</f>
        <v>-</v>
      </c>
    </row>
    <row r="112" spans="2:12">
      <c r="B112" s="86">
        <f>'Data Sumur Bor 2015'!A117</f>
        <v>115</v>
      </c>
      <c r="C112" s="86" t="str">
        <f>'Data Sumur Bor 2015'!B117</f>
        <v>BG 136</v>
      </c>
      <c r="D112" s="86" t="str">
        <f>'Data Sumur Bor 2015'!C117</f>
        <v>1992 -1993</v>
      </c>
      <c r="E112" s="87" t="str">
        <f>'Data Sumur Bor 2015'!D117</f>
        <v>Akar akar</v>
      </c>
      <c r="F112" s="87" t="str">
        <f>'Data Sumur Bor 2015'!E117</f>
        <v>Bayan</v>
      </c>
      <c r="G112" s="86">
        <f>'Data Sumur Bor 2015'!G117</f>
        <v>430214.93825117452</v>
      </c>
      <c r="H112" s="86">
        <f>'Data Sumur Bor 2015'!H117</f>
        <v>9090189.1798860524</v>
      </c>
      <c r="I112" s="86">
        <f>'Data Sumur Bor 2015'!I117</f>
        <v>49.71</v>
      </c>
      <c r="J112" s="86">
        <f>'Data Sumur Bor 2015'!J117</f>
        <v>12</v>
      </c>
      <c r="K112" s="86" t="str">
        <f>'Data Sumur Bor 2015'!K117</f>
        <v>Rusak Berat</v>
      </c>
      <c r="L112" s="86" t="str">
        <f>'Data Sumur Bor 2015'!L117</f>
        <v>-</v>
      </c>
    </row>
    <row r="113" spans="2:12">
      <c r="B113" s="86">
        <f>'Data Sumur Bor 2015'!A118</f>
        <v>116</v>
      </c>
      <c r="C113" s="86" t="str">
        <f>'Data Sumur Bor 2015'!B118</f>
        <v>BG 137</v>
      </c>
      <c r="D113" s="86" t="str">
        <f>'Data Sumur Bor 2015'!C118</f>
        <v>1992 -1993</v>
      </c>
      <c r="E113" s="87" t="str">
        <f>'Data Sumur Bor 2015'!D118</f>
        <v>Akar akar</v>
      </c>
      <c r="F113" s="87" t="str">
        <f>'Data Sumur Bor 2015'!E118</f>
        <v>Bayan</v>
      </c>
      <c r="G113" s="86">
        <f>'Data Sumur Bor 2015'!G118</f>
        <v>430062.40048603551</v>
      </c>
      <c r="H113" s="86">
        <f>'Data Sumur Bor 2015'!H118</f>
        <v>9089912.5390410461</v>
      </c>
      <c r="I113" s="86">
        <f>'Data Sumur Bor 2015'!I118</f>
        <v>51.16</v>
      </c>
      <c r="J113" s="86">
        <f>'Data Sumur Bor 2015'!J118</f>
        <v>12</v>
      </c>
      <c r="K113" s="86" t="str">
        <f>'Data Sumur Bor 2015'!K118</f>
        <v>Rusak Berat</v>
      </c>
      <c r="L113" s="86" t="str">
        <f>'Data Sumur Bor 2015'!L118</f>
        <v>-</v>
      </c>
    </row>
    <row r="114" spans="2:12">
      <c r="B114" s="86">
        <f>'Data Sumur Bor 2015'!A119</f>
        <v>117</v>
      </c>
      <c r="C114" s="86" t="str">
        <f>'Data Sumur Bor 2015'!B119</f>
        <v>BK 130</v>
      </c>
      <c r="D114" s="86" t="str">
        <f>'Data Sumur Bor 2015'!C119</f>
        <v>1989 -1990</v>
      </c>
      <c r="E114" s="87" t="str">
        <f>'Data Sumur Bor 2015'!D119</f>
        <v>Akar akar</v>
      </c>
      <c r="F114" s="87" t="str">
        <f>'Data Sumur Bor 2015'!E119</f>
        <v>Bayan</v>
      </c>
      <c r="G114" s="86">
        <f>'Data Sumur Bor 2015'!G119</f>
        <v>428498.91321814869</v>
      </c>
      <c r="H114" s="86">
        <f>'Data Sumur Bor 2015'!H119</f>
        <v>9091844.8282756414</v>
      </c>
      <c r="I114" s="86">
        <f>'Data Sumur Bor 2015'!I119</f>
        <v>10.06</v>
      </c>
      <c r="J114" s="86">
        <f>'Data Sumur Bor 2015'!J119</f>
        <v>10</v>
      </c>
      <c r="K114" s="86" t="str">
        <f>'Data Sumur Bor 2015'!K119</f>
        <v>Baik</v>
      </c>
      <c r="L114" s="86">
        <f>'Data Sumur Bor 2015'!L119</f>
        <v>2015</v>
      </c>
    </row>
    <row r="115" spans="2:12">
      <c r="B115" s="86">
        <f>'Data Sumur Bor 2015'!A120</f>
        <v>118</v>
      </c>
      <c r="C115" s="86" t="str">
        <f>'Data Sumur Bor 2015'!B120</f>
        <v>BK 131</v>
      </c>
      <c r="D115" s="86" t="str">
        <f>'Data Sumur Bor 2015'!C120</f>
        <v>1989 -1990</v>
      </c>
      <c r="E115" s="87" t="str">
        <f>'Data Sumur Bor 2015'!D120</f>
        <v>Akar akar</v>
      </c>
      <c r="F115" s="87" t="str">
        <f>'Data Sumur Bor 2015'!E120</f>
        <v>Bayan</v>
      </c>
      <c r="G115" s="86">
        <f>'Data Sumur Bor 2015'!G120</f>
        <v>428255.83843287406</v>
      </c>
      <c r="H115" s="86">
        <f>'Data Sumur Bor 2015'!H120</f>
        <v>9090800.2569206152</v>
      </c>
      <c r="I115" s="86">
        <f>'Data Sumur Bor 2015'!I120</f>
        <v>36.61</v>
      </c>
      <c r="J115" s="86">
        <f>'Data Sumur Bor 2015'!J120</f>
        <v>15</v>
      </c>
      <c r="K115" s="86" t="str">
        <f>'Data Sumur Bor 2015'!K120</f>
        <v>Rusak Ringan</v>
      </c>
      <c r="L115" s="86">
        <f>'Data Sumur Bor 2015'!L120</f>
        <v>2009</v>
      </c>
    </row>
    <row r="116" spans="2:12">
      <c r="B116" s="86">
        <f>'Data Sumur Bor 2015'!A121</f>
        <v>119</v>
      </c>
      <c r="C116" s="86" t="str">
        <f>'Data Sumur Bor 2015'!B121</f>
        <v>BK 132</v>
      </c>
      <c r="D116" s="86" t="str">
        <f>'Data Sumur Bor 2015'!C121</f>
        <v>1989 -1990</v>
      </c>
      <c r="E116" s="87" t="str">
        <f>'Data Sumur Bor 2015'!D121</f>
        <v>Akar akar</v>
      </c>
      <c r="F116" s="87" t="str">
        <f>'Data Sumur Bor 2015'!E121</f>
        <v>Bayan</v>
      </c>
      <c r="G116" s="86">
        <f>'Data Sumur Bor 2015'!G121</f>
        <v>428254.5402947382</v>
      </c>
      <c r="H116" s="86">
        <f>'Data Sumur Bor 2015'!H121</f>
        <v>9091598.7432514559</v>
      </c>
      <c r="I116" s="86">
        <f>'Data Sumur Bor 2015'!I121</f>
        <v>9.73</v>
      </c>
      <c r="J116" s="86">
        <f>'Data Sumur Bor 2015'!J121</f>
        <v>12</v>
      </c>
      <c r="K116" s="86" t="str">
        <f>'Data Sumur Bor 2015'!K121</f>
        <v>Baik</v>
      </c>
      <c r="L116" s="86">
        <f>'Data Sumur Bor 2015'!L121</f>
        <v>2011</v>
      </c>
    </row>
    <row r="117" spans="2:12">
      <c r="B117" s="86">
        <f>'Data Sumur Bor 2015'!A122</f>
        <v>120</v>
      </c>
      <c r="C117" s="86" t="str">
        <f>'Data Sumur Bor 2015'!B122</f>
        <v>BK 140</v>
      </c>
      <c r="D117" s="86" t="str">
        <f>'Data Sumur Bor 2015'!C122</f>
        <v>1990 -1991</v>
      </c>
      <c r="E117" s="87" t="str">
        <f>'Data Sumur Bor 2015'!D122</f>
        <v>Akar akar</v>
      </c>
      <c r="F117" s="87" t="str">
        <f>'Data Sumur Bor 2015'!E122</f>
        <v>Bayan</v>
      </c>
      <c r="G117" s="86">
        <f>'Data Sumur Bor 2015'!G122</f>
        <v>428715.07303163153</v>
      </c>
      <c r="H117" s="86">
        <f>'Data Sumur Bor 2015'!H122</f>
        <v>9090616.7350046281</v>
      </c>
      <c r="I117" s="86">
        <f>'Data Sumur Bor 2015'!I122</f>
        <v>28.46</v>
      </c>
      <c r="J117" s="86">
        <f>'Data Sumur Bor 2015'!J122</f>
        <v>10</v>
      </c>
      <c r="K117" s="86" t="str">
        <f>'Data Sumur Bor 2015'!K122</f>
        <v>Rusak Berat</v>
      </c>
      <c r="L117" s="86" t="str">
        <f>'Data Sumur Bor 2015'!L122</f>
        <v>-</v>
      </c>
    </row>
    <row r="118" spans="2:12">
      <c r="B118" s="86">
        <f>'Data Sumur Bor 2015'!A123</f>
        <v>121</v>
      </c>
      <c r="C118" s="86" t="str">
        <f>'Data Sumur Bor 2015'!B123</f>
        <v>EM 121</v>
      </c>
      <c r="D118" s="86" t="str">
        <f>'Data Sumur Bor 2015'!C123</f>
        <v>1990 -1991</v>
      </c>
      <c r="E118" s="87" t="str">
        <f>'Data Sumur Bor 2015'!D123</f>
        <v>Akar akar</v>
      </c>
      <c r="F118" s="87" t="str">
        <f>'Data Sumur Bor 2015'!E123</f>
        <v>Bayan</v>
      </c>
      <c r="G118" s="86">
        <f>'Data Sumur Bor 2015'!G123</f>
        <v>430274.81781060656</v>
      </c>
      <c r="H118" s="86">
        <f>'Data Sumur Bor 2015'!H123</f>
        <v>9091018.4714079499</v>
      </c>
      <c r="I118" s="86">
        <f>'Data Sumur Bor 2015'!I123</f>
        <v>25.44</v>
      </c>
      <c r="J118" s="86">
        <f>'Data Sumur Bor 2015'!J123</f>
        <v>12</v>
      </c>
      <c r="K118" s="86" t="str">
        <f>'Data Sumur Bor 2015'!K123</f>
        <v>Rusak Ringan</v>
      </c>
      <c r="L118" s="86" t="str">
        <f>'Data Sumur Bor 2015'!L123</f>
        <v>-</v>
      </c>
    </row>
    <row r="119" spans="2:12">
      <c r="B119" s="86">
        <f>'Data Sumur Bor 2015'!A124</f>
        <v>122</v>
      </c>
      <c r="C119" s="86" t="str">
        <f>'Data Sumur Bor 2015'!B124</f>
        <v>EM 133</v>
      </c>
      <c r="D119" s="86" t="str">
        <f>'Data Sumur Bor 2015'!C124</f>
        <v>1990 -1991</v>
      </c>
      <c r="E119" s="87" t="str">
        <f>'Data Sumur Bor 2015'!D124</f>
        <v>Akar akar</v>
      </c>
      <c r="F119" s="87" t="str">
        <f>'Data Sumur Bor 2015'!E124</f>
        <v>Bayan</v>
      </c>
      <c r="G119" s="86">
        <f>'Data Sumur Bor 2015'!G124</f>
        <v>430765.65283448005</v>
      </c>
      <c r="H119" s="86">
        <f>'Data Sumur Bor 2015'!H124</f>
        <v>9090190.0482963584</v>
      </c>
      <c r="I119" s="86">
        <f>'Data Sumur Bor 2015'!I124</f>
        <v>52.19</v>
      </c>
      <c r="J119" s="86">
        <f>'Data Sumur Bor 2015'!J124</f>
        <v>12</v>
      </c>
      <c r="K119" s="86" t="str">
        <f>'Data Sumur Bor 2015'!K124</f>
        <v>Rusak Berat</v>
      </c>
      <c r="L119" s="86" t="str">
        <f>'Data Sumur Bor 2015'!L124</f>
        <v>-</v>
      </c>
    </row>
    <row r="120" spans="2:12">
      <c r="B120" s="86">
        <f>'Data Sumur Bor 2015'!A125</f>
        <v>123</v>
      </c>
      <c r="C120" s="86" t="str">
        <f>'Data Sumur Bor 2015'!B125</f>
        <v>EM 149</v>
      </c>
      <c r="D120" s="86" t="str">
        <f>'Data Sumur Bor 2015'!C125</f>
        <v>1990 -1991</v>
      </c>
      <c r="E120" s="87" t="str">
        <f>'Data Sumur Bor 2015'!D125</f>
        <v>Akar akar</v>
      </c>
      <c r="F120" s="87" t="str">
        <f>'Data Sumur Bor 2015'!E125</f>
        <v>Bayan</v>
      </c>
      <c r="G120" s="86">
        <f>'Data Sumur Bor 2015'!G125</f>
        <v>430581.11441918963</v>
      </c>
      <c r="H120" s="86">
        <f>'Data Sumur Bor 2015'!H125</f>
        <v>9090803.9775935542</v>
      </c>
      <c r="I120" s="86">
        <f>'Data Sumur Bor 2015'!I125</f>
        <v>27.2</v>
      </c>
      <c r="J120" s="86">
        <f>'Data Sumur Bor 2015'!J125</f>
        <v>12</v>
      </c>
      <c r="K120" s="86" t="str">
        <f>'Data Sumur Bor 2015'!K125</f>
        <v>Rusak Berat</v>
      </c>
      <c r="L120" s="86" t="str">
        <f>'Data Sumur Bor 2015'!L125</f>
        <v>-</v>
      </c>
    </row>
    <row r="121" spans="2:12">
      <c r="B121" s="86">
        <f>'Data Sumur Bor 2015'!A126</f>
        <v>124</v>
      </c>
      <c r="C121" s="86" t="str">
        <f>'Data Sumur Bor 2015'!B126</f>
        <v>AK 143</v>
      </c>
      <c r="D121" s="86" t="str">
        <f>'Data Sumur Bor 2015'!C126</f>
        <v>1990 -1991</v>
      </c>
      <c r="E121" s="87" t="str">
        <f>'Data Sumur Bor 2015'!D126</f>
        <v>Akar akar</v>
      </c>
      <c r="F121" s="87" t="str">
        <f>'Data Sumur Bor 2015'!E126</f>
        <v>Bayan</v>
      </c>
      <c r="G121" s="86">
        <f>'Data Sumur Bor 2015'!G126</f>
        <v>427154.59153164114</v>
      </c>
      <c r="H121" s="86">
        <f>'Data Sumur Bor 2015'!H126</f>
        <v>9090675.6073933784</v>
      </c>
      <c r="I121" s="86">
        <f>'Data Sumur Bor 2015'!I126</f>
        <v>27.12</v>
      </c>
      <c r="J121" s="86">
        <f>'Data Sumur Bor 2015'!J126</f>
        <v>12</v>
      </c>
      <c r="K121" s="86" t="str">
        <f>'Data Sumur Bor 2015'!K126</f>
        <v>Rusak Berat</v>
      </c>
      <c r="L121" s="86" t="str">
        <f>'Data Sumur Bor 2015'!L126</f>
        <v>-</v>
      </c>
    </row>
    <row r="122" spans="2:12">
      <c r="B122" s="86">
        <f>'Data Sumur Bor 2015'!A127</f>
        <v>125</v>
      </c>
      <c r="C122" s="86" t="str">
        <f>'Data Sumur Bor 2015'!B127</f>
        <v>AK 142</v>
      </c>
      <c r="D122" s="86" t="str">
        <f>'Data Sumur Bor 2015'!C127</f>
        <v>1990 -1991</v>
      </c>
      <c r="E122" s="87" t="str">
        <f>'Data Sumur Bor 2015'!D127</f>
        <v>Akar akar</v>
      </c>
      <c r="F122" s="87" t="str">
        <f>'Data Sumur Bor 2015'!E127</f>
        <v>Bayan</v>
      </c>
      <c r="G122" s="86">
        <f>'Data Sumur Bor 2015'!G127</f>
        <v>427552.08421060152</v>
      </c>
      <c r="H122" s="86">
        <f>'Data Sumur Bor 2015'!H127</f>
        <v>9090829.8178183101</v>
      </c>
      <c r="I122" s="86">
        <f>'Data Sumur Bor 2015'!I127</f>
        <v>24.83</v>
      </c>
      <c r="J122" s="86">
        <f>'Data Sumur Bor 2015'!J127</f>
        <v>10</v>
      </c>
      <c r="K122" s="86" t="str">
        <f>'Data Sumur Bor 2015'!K127</f>
        <v>Baik</v>
      </c>
      <c r="L122" s="86" t="str">
        <f>'Data Sumur Bor 2015'!L127</f>
        <v>-</v>
      </c>
    </row>
    <row r="123" spans="2:12">
      <c r="B123" s="86">
        <f>'Data Sumur Bor 2015'!A128</f>
        <v>126</v>
      </c>
      <c r="C123" s="86" t="str">
        <f>'Data Sumur Bor 2015'!B128</f>
        <v>AK 145</v>
      </c>
      <c r="D123" s="86" t="str">
        <f>'Data Sumur Bor 2015'!C128</f>
        <v>1990 -1991</v>
      </c>
      <c r="E123" s="87" t="str">
        <f>'Data Sumur Bor 2015'!D128</f>
        <v>Akar akar</v>
      </c>
      <c r="F123" s="87" t="str">
        <f>'Data Sumur Bor 2015'!E128</f>
        <v>Bayan</v>
      </c>
      <c r="G123" s="86">
        <f>'Data Sumur Bor 2015'!G128</f>
        <v>427613.98162922775</v>
      </c>
      <c r="H123" s="86">
        <f>'Data Sumur Bor 2015'!H128</f>
        <v>9090399.9635025132</v>
      </c>
      <c r="I123" s="86">
        <f>'Data Sumur Bor 2015'!I128</f>
        <v>44.36</v>
      </c>
      <c r="J123" s="86">
        <f>'Data Sumur Bor 2015'!J128</f>
        <v>10</v>
      </c>
      <c r="K123" s="86" t="str">
        <f>'Data Sumur Bor 2015'!K128</f>
        <v>Rusak Ringan</v>
      </c>
      <c r="L123" s="86">
        <f>'Data Sumur Bor 2015'!L128</f>
        <v>2009</v>
      </c>
    </row>
    <row r="124" spans="2:12">
      <c r="B124" s="86">
        <f>'Data Sumur Bor 2015'!A129</f>
        <v>127</v>
      </c>
      <c r="C124" s="86" t="str">
        <f>'Data Sumur Bor 2015'!B129</f>
        <v>AK 144</v>
      </c>
      <c r="D124" s="86" t="str">
        <f>'Data Sumur Bor 2015'!C129</f>
        <v>1990 -1991</v>
      </c>
      <c r="E124" s="87" t="str">
        <f>'Data Sumur Bor 2015'!D129</f>
        <v>Akar akar</v>
      </c>
      <c r="F124" s="87" t="str">
        <f>'Data Sumur Bor 2015'!E129</f>
        <v>Bayan</v>
      </c>
      <c r="G124" s="86">
        <f>'Data Sumur Bor 2015'!G129</f>
        <v>427308.17790100665</v>
      </c>
      <c r="H124" s="86">
        <f>'Data Sumur Bor 2015'!H129</f>
        <v>9090307.3269156329</v>
      </c>
      <c r="I124" s="86">
        <f>'Data Sumur Bor 2015'!I129</f>
        <v>43.36</v>
      </c>
      <c r="J124" s="86">
        <f>'Data Sumur Bor 2015'!J129</f>
        <v>15</v>
      </c>
      <c r="K124" s="86" t="str">
        <f>'Data Sumur Bor 2015'!K129</f>
        <v>Baik</v>
      </c>
      <c r="L124" s="86">
        <f>'Data Sumur Bor 2015'!L129</f>
        <v>2016</v>
      </c>
    </row>
    <row r="125" spans="2:12">
      <c r="B125" s="86">
        <f>'Data Sumur Bor 2015'!A130</f>
        <v>128</v>
      </c>
      <c r="C125" s="86" t="str">
        <f>'Data Sumur Bor 2015'!B130</f>
        <v>LK 113</v>
      </c>
      <c r="D125" s="86" t="str">
        <f>'Data Sumur Bor 2015'!C130</f>
        <v>1991 -1992</v>
      </c>
      <c r="E125" s="87" t="str">
        <f>'Data Sumur Bor 2015'!D130</f>
        <v>Sukadana</v>
      </c>
      <c r="F125" s="87" t="str">
        <f>'Data Sumur Bor 2015'!E130</f>
        <v>Bayan</v>
      </c>
      <c r="G125" s="86">
        <f>'Data Sumur Bor 2015'!G130</f>
        <v>432938.84573876049</v>
      </c>
      <c r="H125" s="86">
        <f>'Data Sumur Bor 2015'!H130</f>
        <v>9089579.19081272</v>
      </c>
      <c r="I125" s="86">
        <f>'Data Sumur Bor 2015'!I130</f>
        <v>52.58</v>
      </c>
      <c r="J125" s="86">
        <f>'Data Sumur Bor 2015'!J130</f>
        <v>12</v>
      </c>
      <c r="K125" s="86" t="str">
        <f>'Data Sumur Bor 2015'!K130</f>
        <v>Rusak Berat</v>
      </c>
      <c r="L125" s="86" t="str">
        <f>'Data Sumur Bor 2015'!L130</f>
        <v>-</v>
      </c>
    </row>
    <row r="126" spans="2:12">
      <c r="B126" s="86">
        <f>'Data Sumur Bor 2015'!A131</f>
        <v>129</v>
      </c>
      <c r="C126" s="86" t="str">
        <f>'Data Sumur Bor 2015'!B131</f>
        <v>LK 117</v>
      </c>
      <c r="D126" s="86" t="str">
        <f>'Data Sumur Bor 2015'!C131</f>
        <v>1992 -1993</v>
      </c>
      <c r="E126" s="87" t="str">
        <f>'Data Sumur Bor 2015'!D131</f>
        <v>Sukadana</v>
      </c>
      <c r="F126" s="87" t="str">
        <f>'Data Sumur Bor 2015'!E131</f>
        <v>Bayan</v>
      </c>
      <c r="G126" s="86">
        <f>'Data Sumur Bor 2015'!G131</f>
        <v>432601.36445850856</v>
      </c>
      <c r="H126" s="86">
        <f>'Data Sumur Bor 2015'!H131</f>
        <v>9090192.8932987899</v>
      </c>
      <c r="I126" s="86">
        <f>'Data Sumur Bor 2015'!I131</f>
        <v>48.49</v>
      </c>
      <c r="J126" s="86">
        <f>'Data Sumur Bor 2015'!J131</f>
        <v>15</v>
      </c>
      <c r="K126" s="86" t="str">
        <f>'Data Sumur Bor 2015'!K131</f>
        <v>Rusak Berat</v>
      </c>
      <c r="L126" s="86" t="str">
        <f>'Data Sumur Bor 2015'!L131</f>
        <v>-</v>
      </c>
    </row>
    <row r="127" spans="2:12">
      <c r="B127" s="86">
        <f>'Data Sumur Bor 2015'!A132</f>
        <v>130</v>
      </c>
      <c r="C127" s="86" t="str">
        <f>'Data Sumur Bor 2015'!B132</f>
        <v>RB 116</v>
      </c>
      <c r="D127" s="86" t="str">
        <f>'Data Sumur Bor 2015'!C132</f>
        <v>1990 -1991</v>
      </c>
      <c r="E127" s="87" t="str">
        <f>'Data Sumur Bor 2015'!D132</f>
        <v>Sukadana</v>
      </c>
      <c r="F127" s="87" t="str">
        <f>'Data Sumur Bor 2015'!E132</f>
        <v>Bayan</v>
      </c>
      <c r="G127" s="86">
        <f>'Data Sumur Bor 2015'!G132</f>
        <v>432722.57374948205</v>
      </c>
      <c r="H127" s="86">
        <f>'Data Sumur Bor 2015'!H132</f>
        <v>9090960.8499994949</v>
      </c>
      <c r="I127" s="86">
        <f>'Data Sumur Bor 2015'!I132</f>
        <v>23.09</v>
      </c>
      <c r="J127" s="86">
        <f>'Data Sumur Bor 2015'!J132</f>
        <v>15</v>
      </c>
      <c r="K127" s="86" t="str">
        <f>'Data Sumur Bor 2015'!K132</f>
        <v>Rusak Berat</v>
      </c>
      <c r="L127" s="86" t="str">
        <f>'Data Sumur Bor 2015'!L132</f>
        <v>-</v>
      </c>
    </row>
    <row r="128" spans="2:12">
      <c r="B128" s="86">
        <f>'Data Sumur Bor 2015'!A133</f>
        <v>131</v>
      </c>
      <c r="C128" s="86" t="str">
        <f>'Data Sumur Bor 2015'!B133</f>
        <v>RB 118</v>
      </c>
      <c r="D128" s="86" t="str">
        <f>'Data Sumur Bor 2015'!C133</f>
        <v>1990 -1991</v>
      </c>
      <c r="E128" s="87" t="str">
        <f>'Data Sumur Bor 2015'!D133</f>
        <v>Sukadana</v>
      </c>
      <c r="F128" s="87" t="str">
        <f>'Data Sumur Bor 2015'!E133</f>
        <v>Bayan</v>
      </c>
      <c r="G128" s="86">
        <f>'Data Sumur Bor 2015'!G133</f>
        <v>432722.57374948205</v>
      </c>
      <c r="H128" s="86">
        <f>'Data Sumur Bor 2015'!H133</f>
        <v>9090960.8499994949</v>
      </c>
      <c r="I128" s="86">
        <f>'Data Sumur Bor 2015'!I133</f>
        <v>23.09</v>
      </c>
      <c r="J128" s="86">
        <f>'Data Sumur Bor 2015'!J133</f>
        <v>15</v>
      </c>
      <c r="K128" s="86" t="str">
        <f>'Data Sumur Bor 2015'!K133</f>
        <v>Rusak Berat</v>
      </c>
      <c r="L128" s="86" t="str">
        <f>'Data Sumur Bor 2015'!L133</f>
        <v>-</v>
      </c>
    </row>
    <row r="129" spans="2:12">
      <c r="B129" s="86">
        <f>'Data Sumur Bor 2015'!A134</f>
        <v>132</v>
      </c>
      <c r="C129" s="86" t="str">
        <f>'Data Sumur Bor 2015'!B134</f>
        <v>EM 139</v>
      </c>
      <c r="D129" s="86" t="str">
        <f>'Data Sumur Bor 2015'!C134</f>
        <v>1990 -1991</v>
      </c>
      <c r="E129" s="87" t="str">
        <f>'Data Sumur Bor 2015'!D134</f>
        <v>Sukadana</v>
      </c>
      <c r="F129" s="87" t="str">
        <f>'Data Sumur Bor 2015'!E134</f>
        <v>Bayan</v>
      </c>
      <c r="G129" s="86">
        <f>'Data Sumur Bor 2015'!G134</f>
        <v>431070.93300578359</v>
      </c>
      <c r="H129" s="86">
        <f>'Data Sumur Bor 2015'!H134</f>
        <v>9090620.4800395705</v>
      </c>
      <c r="I129" s="86">
        <f>'Data Sumur Bor 2015'!I134</f>
        <v>46.26</v>
      </c>
      <c r="J129" s="86">
        <f>'Data Sumur Bor 2015'!J134</f>
        <v>15</v>
      </c>
      <c r="K129" s="86" t="str">
        <f>'Data Sumur Bor 2015'!K134</f>
        <v>Rusak Berat</v>
      </c>
      <c r="L129" s="86" t="str">
        <f>'Data Sumur Bor 2015'!L134</f>
        <v>-</v>
      </c>
    </row>
    <row r="130" spans="2:12">
      <c r="B130" s="86">
        <f>'Data Sumur Bor 2015'!A135</f>
        <v>133</v>
      </c>
      <c r="C130" s="86" t="str">
        <f>'Data Sumur Bor 2015'!B135</f>
        <v>EM 138</v>
      </c>
      <c r="D130" s="86" t="str">
        <f>'Data Sumur Bor 2015'!C135</f>
        <v>1990 -1991</v>
      </c>
      <c r="E130" s="87" t="str">
        <f>'Data Sumur Bor 2015'!D135</f>
        <v>Sukadana</v>
      </c>
      <c r="F130" s="87" t="str">
        <f>'Data Sumur Bor 2015'!E135</f>
        <v>Bayan</v>
      </c>
      <c r="G130" s="86">
        <f>'Data Sumur Bor 2015'!G135</f>
        <v>431100.95290238271</v>
      </c>
      <c r="H130" s="86">
        <f>'Data Sumur Bor 2015'!H135</f>
        <v>9090989.0582784582</v>
      </c>
      <c r="I130" s="86">
        <f>'Data Sumur Bor 2015'!I135</f>
        <v>36.82</v>
      </c>
      <c r="J130" s="86">
        <f>'Data Sumur Bor 2015'!J135</f>
        <v>15</v>
      </c>
      <c r="K130" s="86" t="str">
        <f>'Data Sumur Bor 2015'!K135</f>
        <v>Rusak Berat</v>
      </c>
      <c r="L130" s="86" t="str">
        <f>'Data Sumur Bor 2015'!L135</f>
        <v>-</v>
      </c>
    </row>
    <row r="131" spans="2:12">
      <c r="B131" s="86">
        <f>'Data Sumur Bor 2015'!A136</f>
        <v>134</v>
      </c>
      <c r="C131" s="86" t="str">
        <f>'Data Sumur Bor 2015'!B136</f>
        <v>SPB 201</v>
      </c>
      <c r="D131" s="86" t="str">
        <f>'Data Sumur Bor 2015'!C136</f>
        <v>1995 -1996</v>
      </c>
      <c r="E131" s="87" t="str">
        <f>'Data Sumur Bor 2015'!D136</f>
        <v>Akar akar</v>
      </c>
      <c r="F131" s="87" t="str">
        <f>'Data Sumur Bor 2015'!E136</f>
        <v>Bayan</v>
      </c>
      <c r="G131" s="86">
        <f>'Data Sumur Bor 2015'!G136</f>
        <v>425441.12187301787</v>
      </c>
      <c r="H131" s="86">
        <f>'Data Sumur Bor 2015'!H136</f>
        <v>9090734.1665748544</v>
      </c>
      <c r="I131" s="86">
        <f>'Data Sumur Bor 2015'!I136</f>
        <v>14.69</v>
      </c>
      <c r="J131" s="86">
        <f>'Data Sumur Bor 2015'!J136</f>
        <v>18</v>
      </c>
      <c r="K131" s="86" t="str">
        <f>'Data Sumur Bor 2015'!K136</f>
        <v>Rusak Ringan</v>
      </c>
      <c r="L131" s="86" t="str">
        <f>'Data Sumur Bor 2015'!L136</f>
        <v>-</v>
      </c>
    </row>
    <row r="132" spans="2:12">
      <c r="B132" s="86">
        <f>'Data Sumur Bor 2015'!A137</f>
        <v>135</v>
      </c>
      <c r="C132" s="86" t="str">
        <f>'Data Sumur Bor 2015'!B137</f>
        <v>SPB 223</v>
      </c>
      <c r="D132" s="86" t="str">
        <f>'Data Sumur Bor 2015'!C137</f>
        <v>1997 -1998</v>
      </c>
      <c r="E132" s="87" t="str">
        <f>'Data Sumur Bor 2015'!D137</f>
        <v>Sukadana</v>
      </c>
      <c r="F132" s="87" t="str">
        <f>'Data Sumur Bor 2015'!E137</f>
        <v>Bayan</v>
      </c>
      <c r="G132" s="86">
        <f>'Data Sumur Bor 2015'!G137</f>
        <v>431132.74762808235</v>
      </c>
      <c r="H132" s="86">
        <f>'Data Sumur Bor 2015'!H137</f>
        <v>9090221.3342893366</v>
      </c>
      <c r="I132" s="86">
        <f>'Data Sumur Bor 2015'!I137</f>
        <v>0</v>
      </c>
      <c r="J132" s="86">
        <f>'Data Sumur Bor 2015'!J137</f>
        <v>18</v>
      </c>
      <c r="K132" s="86" t="str">
        <f>'Data Sumur Bor 2015'!K137</f>
        <v>Rusak Berat</v>
      </c>
      <c r="L132" s="86" t="str">
        <f>'Data Sumur Bor 2015'!L137</f>
        <v>-</v>
      </c>
    </row>
    <row r="133" spans="2:12">
      <c r="B133" s="86">
        <f>'Data Sumur Bor 2015'!A138</f>
        <v>136</v>
      </c>
      <c r="C133" s="86" t="str">
        <f>'Data Sumur Bor 2015'!B138</f>
        <v>LM 101</v>
      </c>
      <c r="D133" s="86" t="str">
        <f>'Data Sumur Bor 2015'!C138</f>
        <v>1989 -1990</v>
      </c>
      <c r="E133" s="87" t="str">
        <f>'Data Sumur Bor 2015'!D138</f>
        <v>Anyar</v>
      </c>
      <c r="F133" s="87" t="str">
        <f>'Data Sumur Bor 2015'!E138</f>
        <v>Bayan</v>
      </c>
      <c r="G133" s="86">
        <f>'Data Sumur Bor 2015'!G138</f>
        <v>435415.79671124846</v>
      </c>
      <c r="H133" s="86">
        <f>'Data Sumur Bor 2015'!H138</f>
        <v>9090412.0817688014</v>
      </c>
      <c r="I133" s="86">
        <f>'Data Sumur Bor 2015'!I138</f>
        <v>20.059999999999999</v>
      </c>
      <c r="J133" s="86">
        <f>'Data Sumur Bor 2015'!J138</f>
        <v>10</v>
      </c>
      <c r="K133" s="86" t="str">
        <f>'Data Sumur Bor 2015'!K138</f>
        <v>Rusak Berat</v>
      </c>
      <c r="L133" s="86" t="str">
        <f>'Data Sumur Bor 2015'!L138</f>
        <v>-</v>
      </c>
    </row>
    <row r="134" spans="2:12">
      <c r="B134" s="86">
        <f>'Data Sumur Bor 2015'!A139</f>
        <v>137</v>
      </c>
      <c r="C134" s="86" t="str">
        <f>'Data Sumur Bor 2015'!B139</f>
        <v>LM 102</v>
      </c>
      <c r="D134" s="86" t="str">
        <f>'Data Sumur Bor 2015'!C139</f>
        <v>1989 -1990</v>
      </c>
      <c r="E134" s="87" t="str">
        <f>'Data Sumur Bor 2015'!D139</f>
        <v>Anyar</v>
      </c>
      <c r="F134" s="87" t="str">
        <f>'Data Sumur Bor 2015'!E139</f>
        <v>Bayan</v>
      </c>
      <c r="G134" s="86">
        <f>'Data Sumur Bor 2015'!G139</f>
        <v>435323.56081898976</v>
      </c>
      <c r="H134" s="86">
        <f>'Data Sumur Bor 2015'!H139</f>
        <v>9090719.0538527407</v>
      </c>
      <c r="I134" s="86">
        <f>'Data Sumur Bor 2015'!I139</f>
        <v>11.58</v>
      </c>
      <c r="J134" s="86">
        <f>'Data Sumur Bor 2015'!J139</f>
        <v>12</v>
      </c>
      <c r="K134" s="86" t="str">
        <f>'Data Sumur Bor 2015'!K139</f>
        <v>Rusak Berat</v>
      </c>
      <c r="L134" s="86" t="str">
        <f>'Data Sumur Bor 2015'!L139</f>
        <v>-</v>
      </c>
    </row>
    <row r="135" spans="2:12">
      <c r="B135" s="86">
        <f>'Data Sumur Bor 2015'!A140</f>
        <v>138</v>
      </c>
      <c r="C135" s="86" t="str">
        <f>'Data Sumur Bor 2015'!B140</f>
        <v>LM 103</v>
      </c>
      <c r="D135" s="86" t="str">
        <f>'Data Sumur Bor 2015'!C140</f>
        <v>1989 -1990</v>
      </c>
      <c r="E135" s="87" t="str">
        <f>'Data Sumur Bor 2015'!D140</f>
        <v>Anyar</v>
      </c>
      <c r="F135" s="87" t="str">
        <f>'Data Sumur Bor 2015'!E140</f>
        <v>Bayan</v>
      </c>
      <c r="G135" s="86">
        <f>'Data Sumur Bor 2015'!G140</f>
        <v>435721.83777257992</v>
      </c>
      <c r="H135" s="86">
        <f>'Data Sumur Bor 2015'!H140</f>
        <v>9090351.1075685639</v>
      </c>
      <c r="I135" s="86">
        <f>'Data Sumur Bor 2015'!I140</f>
        <v>21.39</v>
      </c>
      <c r="J135" s="86">
        <f>'Data Sumur Bor 2015'!J140</f>
        <v>12</v>
      </c>
      <c r="K135" s="86" t="str">
        <f>'Data Sumur Bor 2015'!K140</f>
        <v>Rusak Berat</v>
      </c>
      <c r="L135" s="86" t="str">
        <f>'Data Sumur Bor 2015'!L140</f>
        <v>-</v>
      </c>
    </row>
    <row r="136" spans="2:12">
      <c r="B136" s="86">
        <f>'Data Sumur Bor 2015'!A141</f>
        <v>139</v>
      </c>
      <c r="C136" s="86" t="str">
        <f>'Data Sumur Bor 2015'!B141</f>
        <v>LM 104</v>
      </c>
      <c r="D136" s="86" t="str">
        <f>'Data Sumur Bor 2015'!C141</f>
        <v>1989 -1990</v>
      </c>
      <c r="E136" s="87" t="str">
        <f>'Data Sumur Bor 2015'!D141</f>
        <v>Anyar</v>
      </c>
      <c r="F136" s="87" t="str">
        <f>'Data Sumur Bor 2015'!E141</f>
        <v>Bayan</v>
      </c>
      <c r="G136" s="86">
        <f>'Data Sumur Bor 2015'!G141</f>
        <v>434711.69845736981</v>
      </c>
      <c r="H136" s="86">
        <f>'Data Sumur Bor 2015'!H141</f>
        <v>9090687.4416312128</v>
      </c>
      <c r="I136" s="86">
        <f>'Data Sumur Bor 2015'!I141</f>
        <v>17.190000000000001</v>
      </c>
      <c r="J136" s="86">
        <f>'Data Sumur Bor 2015'!J141</f>
        <v>10</v>
      </c>
      <c r="K136" s="86" t="str">
        <f>'Data Sumur Bor 2015'!K141</f>
        <v>Rusak Ringan</v>
      </c>
      <c r="L136" s="86" t="str">
        <f>'Data Sumur Bor 2015'!L141</f>
        <v>-</v>
      </c>
    </row>
    <row r="137" spans="2:12">
      <c r="B137" s="86">
        <f>'Data Sumur Bor 2015'!A142</f>
        <v>140</v>
      </c>
      <c r="C137" s="86" t="str">
        <f>'Data Sumur Bor 2015'!B142</f>
        <v>LM 105</v>
      </c>
      <c r="D137" s="86" t="str">
        <f>'Data Sumur Bor 2015'!C142</f>
        <v>1990 -1991</v>
      </c>
      <c r="E137" s="87" t="str">
        <f>'Data Sumur Bor 2015'!D142</f>
        <v>Anyar</v>
      </c>
      <c r="F137" s="87" t="str">
        <f>'Data Sumur Bor 2015'!E142</f>
        <v>Bayan</v>
      </c>
      <c r="G137" s="86">
        <f>'Data Sumur Bor 2015'!G142</f>
        <v>434559.31402316416</v>
      </c>
      <c r="H137" s="86">
        <f>'Data Sumur Bor 2015'!H142</f>
        <v>9090287.9758058712</v>
      </c>
      <c r="I137" s="86">
        <f>'Data Sumur Bor 2015'!I142</f>
        <v>23.8</v>
      </c>
      <c r="J137" s="86">
        <f>'Data Sumur Bor 2015'!J142</f>
        <v>12</v>
      </c>
      <c r="K137" s="86" t="str">
        <f>'Data Sumur Bor 2015'!K142</f>
        <v>Rusak Ringan</v>
      </c>
      <c r="L137" s="86" t="str">
        <f>'Data Sumur Bor 2015'!L142</f>
        <v>-</v>
      </c>
    </row>
    <row r="138" spans="2:12">
      <c r="B138" s="86">
        <f>'Data Sumur Bor 2015'!A143</f>
        <v>141</v>
      </c>
      <c r="C138" s="86" t="str">
        <f>'Data Sumur Bor 2015'!B143</f>
        <v>LM 106</v>
      </c>
      <c r="D138" s="86" t="str">
        <f>'Data Sumur Bor 2015'!C143</f>
        <v>1990 -1991</v>
      </c>
      <c r="E138" s="87" t="str">
        <f>'Data Sumur Bor 2015'!D143</f>
        <v>Anyar</v>
      </c>
      <c r="F138" s="87" t="str">
        <f>'Data Sumur Bor 2015'!E143</f>
        <v>Bayan</v>
      </c>
      <c r="G138" s="86">
        <f>'Data Sumur Bor 2015'!G143</f>
        <v>434865.53737111087</v>
      </c>
      <c r="H138" s="86">
        <f>'Data Sumur Bor 2015'!H143</f>
        <v>9090104.1647637989</v>
      </c>
      <c r="I138" s="86">
        <f>'Data Sumur Bor 2015'!I143</f>
        <v>26.14</v>
      </c>
      <c r="J138" s="86">
        <f>'Data Sumur Bor 2015'!J143</f>
        <v>15</v>
      </c>
      <c r="K138" s="86" t="str">
        <f>'Data Sumur Bor 2015'!K143</f>
        <v>Rusak Berat</v>
      </c>
      <c r="L138" s="86" t="str">
        <f>'Data Sumur Bor 2015'!L143</f>
        <v>-</v>
      </c>
    </row>
    <row r="139" spans="2:12">
      <c r="B139" s="86">
        <f>'Data Sumur Bor 2015'!A144</f>
        <v>142</v>
      </c>
      <c r="C139" s="86" t="str">
        <f>'Data Sumur Bor 2015'!B144</f>
        <v>LM 108</v>
      </c>
      <c r="D139" s="86" t="str">
        <f>'Data Sumur Bor 2015'!C144</f>
        <v>1990 -1991</v>
      </c>
      <c r="E139" s="87" t="str">
        <f>'Data Sumur Bor 2015'!D144</f>
        <v>Anyar</v>
      </c>
      <c r="F139" s="87" t="str">
        <f>'Data Sumur Bor 2015'!E144</f>
        <v>Bayan</v>
      </c>
      <c r="G139" s="86">
        <f>'Data Sumur Bor 2015'!G144</f>
        <v>436394.66385044507</v>
      </c>
      <c r="H139" s="86">
        <f>'Data Sumur Bor 2015'!H144</f>
        <v>9090536.3474388886</v>
      </c>
      <c r="I139" s="86">
        <f>'Data Sumur Bor 2015'!I144</f>
        <v>21.94</v>
      </c>
      <c r="J139" s="86">
        <f>'Data Sumur Bor 2015'!J144</f>
        <v>12</v>
      </c>
      <c r="K139" s="86" t="str">
        <f>'Data Sumur Bor 2015'!K144</f>
        <v>Rusak Berat</v>
      </c>
      <c r="L139" s="86" t="str">
        <f>'Data Sumur Bor 2015'!L144</f>
        <v>-</v>
      </c>
    </row>
    <row r="140" spans="2:12">
      <c r="B140" s="86">
        <f>'Data Sumur Bor 2015'!A145</f>
        <v>143</v>
      </c>
      <c r="C140" s="86" t="str">
        <f>'Data Sumur Bor 2015'!B145</f>
        <v>LM 109</v>
      </c>
      <c r="D140" s="86" t="str">
        <f>'Data Sumur Bor 2015'!C145</f>
        <v>1989 -1990</v>
      </c>
      <c r="E140" s="87" t="str">
        <f>'Data Sumur Bor 2015'!D145</f>
        <v>Anyar</v>
      </c>
      <c r="F140" s="87" t="str">
        <f>'Data Sumur Bor 2015'!E145</f>
        <v>Bayan</v>
      </c>
      <c r="G140" s="86">
        <f>'Data Sumur Bor 2015'!G145</f>
        <v>436150.16905266797</v>
      </c>
      <c r="H140" s="86">
        <f>'Data Sumur Bor 2015'!H145</f>
        <v>9090351.7299706619</v>
      </c>
      <c r="I140" s="86">
        <f>'Data Sumur Bor 2015'!I145</f>
        <v>25.86</v>
      </c>
      <c r="J140" s="86">
        <f>'Data Sumur Bor 2015'!J145</f>
        <v>12</v>
      </c>
      <c r="K140" s="86" t="str">
        <f>'Data Sumur Bor 2015'!K145</f>
        <v>Rusak Berat</v>
      </c>
      <c r="L140" s="86" t="str">
        <f>'Data Sumur Bor 2015'!L145</f>
        <v>-</v>
      </c>
    </row>
    <row r="141" spans="2:12">
      <c r="B141" s="86">
        <f>'Data Sumur Bor 2015'!A146</f>
        <v>144</v>
      </c>
      <c r="C141" s="86" t="str">
        <f>'Data Sumur Bor 2015'!B146</f>
        <v>SPB 191</v>
      </c>
      <c r="D141" s="86" t="str">
        <f>'Data Sumur Bor 2015'!C146</f>
        <v>1994 -1995</v>
      </c>
      <c r="E141" s="87" t="str">
        <f>'Data Sumur Bor 2015'!D146</f>
        <v>Loloan</v>
      </c>
      <c r="F141" s="87" t="str">
        <f>'Data Sumur Bor 2015'!E146</f>
        <v>Bayan</v>
      </c>
      <c r="G141" s="86">
        <f>'Data Sumur Bor 2015'!G146</f>
        <v>441139.40572991583</v>
      </c>
      <c r="H141" s="86">
        <f>'Data Sumur Bor 2015'!H146</f>
        <v>9088669.5976641364</v>
      </c>
      <c r="I141" s="86">
        <f>'Data Sumur Bor 2015'!I146</f>
        <v>78.89</v>
      </c>
      <c r="J141" s="86">
        <f>'Data Sumur Bor 2015'!J146</f>
        <v>18</v>
      </c>
      <c r="K141" s="86" t="str">
        <f>'Data Sumur Bor 2015'!K146</f>
        <v>Rusak Berat</v>
      </c>
      <c r="L141" s="86" t="str">
        <f>'Data Sumur Bor 2015'!L146</f>
        <v>-</v>
      </c>
    </row>
    <row r="142" spans="2:12">
      <c r="B142" s="86">
        <f>'Data Sumur Bor 2015'!A147</f>
        <v>145</v>
      </c>
      <c r="C142" s="86" t="str">
        <f>'Data Sumur Bor 2015'!B147</f>
        <v>SPB 208</v>
      </c>
      <c r="D142" s="86" t="str">
        <f>'Data Sumur Bor 2015'!C147</f>
        <v>1995 -1996</v>
      </c>
      <c r="E142" s="87" t="str">
        <f>'Data Sumur Bor 2015'!D147</f>
        <v>Dangiang</v>
      </c>
      <c r="F142" s="87" t="str">
        <f>'Data Sumur Bor 2015'!E147</f>
        <v>Kayangan</v>
      </c>
      <c r="G142" s="86">
        <f>'Data Sumur Bor 2015'!G147</f>
        <v>420336.46986389358</v>
      </c>
      <c r="H142" s="86">
        <f>'Data Sumur Bor 2015'!H147</f>
        <v>9088022.6229092479</v>
      </c>
      <c r="I142" s="86">
        <f>'Data Sumur Bor 2015'!I147</f>
        <v>32</v>
      </c>
      <c r="J142" s="86">
        <f>'Data Sumur Bor 2015'!J147</f>
        <v>7.08</v>
      </c>
      <c r="K142" s="86" t="str">
        <f>'Data Sumur Bor 2015'!K147</f>
        <v>Redrilling</v>
      </c>
      <c r="L142" s="86" t="str">
        <f>'Data Sumur Bor 2015'!L147</f>
        <v>-</v>
      </c>
    </row>
    <row r="143" spans="2:12">
      <c r="B143" s="86">
        <f>'Data Sumur Bor 2015'!A148</f>
        <v>146</v>
      </c>
      <c r="C143" s="86" t="str">
        <f>'Data Sumur Bor 2015'!B148</f>
        <v>SPG 224</v>
      </c>
      <c r="D143" s="86" t="str">
        <f>'Data Sumur Bor 2015'!C148</f>
        <v>1997 -1998</v>
      </c>
      <c r="E143" s="87" t="str">
        <f>'Data Sumur Bor 2015'!D148</f>
        <v>Gondang</v>
      </c>
      <c r="F143" s="87" t="str">
        <f>'Data Sumur Bor 2015'!E148</f>
        <v>Gangga</v>
      </c>
      <c r="G143" s="86">
        <f>'Data Sumur Bor 2015'!G148</f>
        <v>412428.6982768944</v>
      </c>
      <c r="H143" s="86">
        <f>'Data Sumur Bor 2015'!H148</f>
        <v>9079899.5726584364</v>
      </c>
      <c r="I143" s="86">
        <f>'Data Sumur Bor 2015'!I148</f>
        <v>42</v>
      </c>
      <c r="J143" s="86">
        <f>'Data Sumur Bor 2015'!J148</f>
        <v>14.23</v>
      </c>
      <c r="K143" s="86" t="str">
        <f>'Data Sumur Bor 2015'!K148</f>
        <v>Redrilling</v>
      </c>
      <c r="L143" s="86" t="str">
        <f>'Data Sumur Bor 2015'!L148</f>
        <v>-</v>
      </c>
    </row>
    <row r="144" spans="2:12">
      <c r="B144" s="86">
        <f>'Data Sumur Bor 2015'!A149</f>
        <v>147</v>
      </c>
      <c r="C144" s="86" t="str">
        <f>'Data Sumur Bor 2015'!B149</f>
        <v>SPB 232</v>
      </c>
      <c r="D144" s="86" t="str">
        <f>'Data Sumur Bor 2015'!C149</f>
        <v xml:space="preserve"> 1999 - 2000</v>
      </c>
      <c r="E144" s="87" t="str">
        <f>'Data Sumur Bor 2015'!D149</f>
        <v>Akar akar</v>
      </c>
      <c r="F144" s="87" t="str">
        <f>'Data Sumur Bor 2015'!E149</f>
        <v>Bayan</v>
      </c>
      <c r="G144" s="86">
        <f>'Data Sumur Bor 2015'!G149</f>
        <v>429236.62854174548</v>
      </c>
      <c r="H144" s="86">
        <f>'Data Sumur Bor 2015'!H149</f>
        <v>9089726.9543886725</v>
      </c>
      <c r="I144" s="86">
        <f>'Data Sumur Bor 2015'!I149</f>
        <v>54.12</v>
      </c>
      <c r="J144" s="86">
        <f>'Data Sumur Bor 2015'!J149</f>
        <v>7.23</v>
      </c>
      <c r="K144" s="86" t="str">
        <f>'Data Sumur Bor 2015'!K149</f>
        <v>Redrilling</v>
      </c>
      <c r="L144" s="86" t="str">
        <f>'Data Sumur Bor 2015'!L149</f>
        <v>-</v>
      </c>
    </row>
    <row r="145" spans="2:12">
      <c r="B145" s="86">
        <f>'Data Sumur Bor 2015'!A150</f>
        <v>148</v>
      </c>
      <c r="C145" s="86" t="str">
        <f>'Data Sumur Bor 2015'!B150</f>
        <v>SPB 236</v>
      </c>
      <c r="D145" s="86" t="str">
        <f>'Data Sumur Bor 2015'!C150</f>
        <v xml:space="preserve"> 1999 - 2000</v>
      </c>
      <c r="E145" s="87" t="str">
        <f>'Data Sumur Bor 2015'!D150</f>
        <v>Akar akar</v>
      </c>
      <c r="F145" s="87" t="str">
        <f>'Data Sumur Bor 2015'!E150</f>
        <v>Bayan</v>
      </c>
      <c r="G145" s="86">
        <f>'Data Sumur Bor 2015'!G150</f>
        <v>428837.80252961663</v>
      </c>
      <c r="H145" s="86">
        <f>'Data Sumur Bor 2015'!H150</f>
        <v>9090401.9557129741</v>
      </c>
      <c r="I145" s="86">
        <f>'Data Sumur Bor 2015'!I150</f>
        <v>25.39</v>
      </c>
      <c r="J145" s="86">
        <f>'Data Sumur Bor 2015'!J150</f>
        <v>13.15</v>
      </c>
      <c r="K145" s="86" t="str">
        <f>'Data Sumur Bor 2015'!K150</f>
        <v>Redrilling</v>
      </c>
      <c r="L145" s="86" t="str">
        <f>'Data Sumur Bor 2015'!L150</f>
        <v>-</v>
      </c>
    </row>
    <row r="146" spans="2:12">
      <c r="B146" s="86">
        <f>'Data Sumur Bor 2015'!A151</f>
        <v>149</v>
      </c>
      <c r="C146" s="86" t="str">
        <f>'Data Sumur Bor 2015'!B151</f>
        <v>A</v>
      </c>
      <c r="D146" s="86">
        <f>'Data Sumur Bor 2015'!C151</f>
        <v>0</v>
      </c>
      <c r="E146" s="87" t="str">
        <f>'Data Sumur Bor 2015'!D151</f>
        <v>Kayangan</v>
      </c>
      <c r="F146" s="87" t="str">
        <f>'Data Sumur Bor 2015'!E151</f>
        <v>Kayangan</v>
      </c>
      <c r="G146" s="86">
        <f>'Data Sumur Bor 2015'!G151</f>
        <v>417880</v>
      </c>
      <c r="H146" s="86">
        <f>'Data Sumur Bor 2015'!H151</f>
        <v>9085024</v>
      </c>
      <c r="I146" s="86">
        <f>'Data Sumur Bor 2015'!I151</f>
        <v>0</v>
      </c>
      <c r="J146" s="86" t="str">
        <f>'Data Sumur Bor 2015'!J151</f>
        <v>-</v>
      </c>
      <c r="K146" s="86" t="str">
        <f>'Data Sumur Bor 2015'!K151</f>
        <v>Sumur Eksplorasi</v>
      </c>
      <c r="L146" s="86" t="str">
        <f>'Data Sumur Bor 2015'!L151</f>
        <v>-</v>
      </c>
    </row>
    <row r="147" spans="2:12">
      <c r="B147" s="86">
        <f>'Data Sumur Bor 2015'!A152</f>
        <v>150</v>
      </c>
      <c r="C147" s="86" t="str">
        <f>'Data Sumur Bor 2015'!B152</f>
        <v>SPB 265</v>
      </c>
      <c r="D147" s="86">
        <f>'Data Sumur Bor 2015'!C152</f>
        <v>2006</v>
      </c>
      <c r="E147" s="87" t="str">
        <f>'Data Sumur Bor 2015'!D152</f>
        <v>Akar-akar</v>
      </c>
      <c r="F147" s="87" t="str">
        <f>'Data Sumur Bor 2015'!E152</f>
        <v>Bayan</v>
      </c>
      <c r="G147" s="86">
        <f>'Data Sumur Bor 2015'!G152</f>
        <v>428655.62167034461</v>
      </c>
      <c r="H147" s="86">
        <f>'Data Sumur Bor 2015'!H152</f>
        <v>9089541.7508160658</v>
      </c>
      <c r="I147" s="86">
        <f>'Data Sumur Bor 2015'!I152</f>
        <v>0</v>
      </c>
      <c r="J147" s="86">
        <f>'Data Sumur Bor 2015'!J152</f>
        <v>18</v>
      </c>
      <c r="K147" s="86" t="str">
        <f>'Data Sumur Bor 2015'!K152</f>
        <v>Baik</v>
      </c>
      <c r="L147" s="86">
        <f>'Data Sumur Bor 2015'!L152</f>
        <v>2013</v>
      </c>
    </row>
    <row r="148" spans="2:12">
      <c r="B148" s="86">
        <f>'Data Sumur Bor 2015'!A153</f>
        <v>151</v>
      </c>
      <c r="C148" s="86" t="str">
        <f>'Data Sumur Bor 2015'!B153</f>
        <v>SPG 284</v>
      </c>
      <c r="D148" s="86">
        <f>'Data Sumur Bor 2015'!C153</f>
        <v>2009</v>
      </c>
      <c r="E148" s="87" t="str">
        <f>'Data Sumur Bor 2015'!D153</f>
        <v>Sambik Bangkol</v>
      </c>
      <c r="F148" s="87" t="str">
        <f>'Data Sumur Bor 2015'!E153</f>
        <v>Gangga</v>
      </c>
      <c r="G148" s="86">
        <f>'Data Sumur Bor 2015'!G153</f>
        <v>415637</v>
      </c>
      <c r="H148" s="86">
        <f>'Data Sumur Bor 2015'!H153</f>
        <v>9084959</v>
      </c>
      <c r="I148" s="86">
        <f>'Data Sumur Bor 2015'!I153</f>
        <v>0</v>
      </c>
      <c r="J148" s="86">
        <f>'Data Sumur Bor 2015'!J153</f>
        <v>10</v>
      </c>
      <c r="K148" s="86" t="str">
        <f>'Data Sumur Bor 2015'!K153</f>
        <v>baik</v>
      </c>
      <c r="L148" s="86" t="str">
        <f>'Data Sumur Bor 2015'!L153</f>
        <v>-</v>
      </c>
    </row>
    <row r="149" spans="2:12">
      <c r="B149" s="86">
        <f>'Data Sumur Bor 2015'!A154</f>
        <v>152</v>
      </c>
      <c r="C149" s="86" t="str">
        <f>'Data Sumur Bor 2015'!B154</f>
        <v>SPT 286</v>
      </c>
      <c r="D149" s="86">
        <f>'Data Sumur Bor 2015'!C154</f>
        <v>2009</v>
      </c>
      <c r="E149" s="87" t="str">
        <f>'Data Sumur Bor 2015'!D154</f>
        <v>Sokong</v>
      </c>
      <c r="F149" s="87" t="str">
        <f>'Data Sumur Bor 2015'!E154</f>
        <v>Tanjung</v>
      </c>
      <c r="G149" s="86">
        <f>'Data Sumur Bor 2015'!G154</f>
        <v>406445.48881002178</v>
      </c>
      <c r="H149" s="86">
        <f>'Data Sumur Bor 2015'!H154</f>
        <v>9074174.578948915</v>
      </c>
      <c r="I149" s="86">
        <f>'Data Sumur Bor 2015'!I154</f>
        <v>0</v>
      </c>
      <c r="J149" s="86">
        <f>'Data Sumur Bor 2015'!J154</f>
        <v>0</v>
      </c>
      <c r="K149" s="86" t="str">
        <f>'Data Sumur Bor 2015'!K154</f>
        <v>Baik</v>
      </c>
      <c r="L149" s="86" t="str">
        <f>'Data Sumur Bor 2015'!L154</f>
        <v>-</v>
      </c>
    </row>
    <row r="150" spans="2:12">
      <c r="B150" s="86">
        <f>'Data Sumur Bor 2015'!A155</f>
        <v>153</v>
      </c>
      <c r="C150" s="86" t="str">
        <f>'Data Sumur Bor 2015'!B155</f>
        <v>SPT 274</v>
      </c>
      <c r="D150" s="86">
        <f>'Data Sumur Bor 2015'!C155</f>
        <v>2008</v>
      </c>
      <c r="E150" s="87" t="str">
        <f>'Data Sumur Bor 2015'!D155</f>
        <v xml:space="preserve">Sokong </v>
      </c>
      <c r="F150" s="87" t="str">
        <f>'Data Sumur Bor 2015'!E155</f>
        <v>Tanjung</v>
      </c>
      <c r="G150" s="86">
        <f>'Data Sumur Bor 2015'!G155</f>
        <v>0</v>
      </c>
      <c r="H150" s="86">
        <f>'Data Sumur Bor 2015'!H155</f>
        <v>0</v>
      </c>
      <c r="I150" s="86">
        <f>'Data Sumur Bor 2015'!I155</f>
        <v>0</v>
      </c>
      <c r="J150" s="86">
        <f>'Data Sumur Bor 2015'!J155</f>
        <v>0</v>
      </c>
      <c r="K150" s="86" t="str">
        <f>'Data Sumur Bor 2015'!K155</f>
        <v>Sumur Eksplorasi (Baik)</v>
      </c>
      <c r="L150" s="86" t="str">
        <f>'Data Sumur Bor 2015'!L155</f>
        <v>-</v>
      </c>
    </row>
    <row r="151" spans="2:12">
      <c r="B151" s="86">
        <f>'Data Sumur Bor 2015'!A156</f>
        <v>154</v>
      </c>
      <c r="C151" s="86" t="str">
        <f>'Data Sumur Bor 2015'!B156</f>
        <v>SPB 203</v>
      </c>
      <c r="D151" s="86" t="str">
        <f>'Data Sumur Bor 2015'!C156</f>
        <v>1995-1996</v>
      </c>
      <c r="E151" s="87" t="str">
        <f>'Data Sumur Bor 2015'!D156</f>
        <v>Segara Katon</v>
      </c>
      <c r="F151" s="87" t="str">
        <f>'Data Sumur Bor 2015'!E156</f>
        <v>Gangga</v>
      </c>
      <c r="G151" s="86">
        <f>'Data Sumur Bor 2015'!G156</f>
        <v>412611.61740042199</v>
      </c>
      <c r="H151" s="86">
        <f>'Data Sumur Bor 2015'!H156</f>
        <v>9080207.061979739</v>
      </c>
      <c r="I151" s="86">
        <f>'Data Sumur Bor 2015'!I156</f>
        <v>27.52</v>
      </c>
      <c r="J151" s="86">
        <f>'Data Sumur Bor 2015'!J156</f>
        <v>18</v>
      </c>
      <c r="K151" s="86" t="str">
        <f>'Data Sumur Bor 2015'!K156</f>
        <v>Baik</v>
      </c>
      <c r="L151" s="86">
        <f>'Data Sumur Bor 2015'!L156</f>
        <v>0</v>
      </c>
    </row>
    <row r="152" spans="2:12">
      <c r="B152" s="86">
        <f>'Data Sumur Bor 2015'!A157</f>
        <v>155</v>
      </c>
      <c r="C152" s="86" t="str">
        <f>'Data Sumur Bor 2015'!B157</f>
        <v>SPB 237</v>
      </c>
      <c r="D152" s="86" t="str">
        <f>'Data Sumur Bor 2015'!C157</f>
        <v>1999-2000</v>
      </c>
      <c r="E152" s="87" t="str">
        <f>'Data Sumur Bor 2015'!D157</f>
        <v>Segara Katon</v>
      </c>
      <c r="F152" s="87" t="str">
        <f>'Data Sumur Bor 2015'!E157</f>
        <v>Gangga</v>
      </c>
      <c r="G152" s="86">
        <f>'Data Sumur Bor 2015'!G157</f>
        <v>412181.6349329449</v>
      </c>
      <c r="H152" s="86">
        <f>'Data Sumur Bor 2015'!H157</f>
        <v>9081066.1405950133</v>
      </c>
      <c r="I152" s="86">
        <f>'Data Sumur Bor 2015'!I157</f>
        <v>20.81</v>
      </c>
      <c r="J152" s="86">
        <f>'Data Sumur Bor 2015'!J157</f>
        <v>16</v>
      </c>
      <c r="K152" s="86" t="str">
        <f>'Data Sumur Bor 2015'!K157</f>
        <v>Baik</v>
      </c>
      <c r="L152" s="86">
        <f>'Data Sumur Bor 2015'!L157</f>
        <v>0</v>
      </c>
    </row>
  </sheetData>
  <mergeCells count="8">
    <mergeCell ref="K2:K3"/>
    <mergeCell ref="L2:L3"/>
    <mergeCell ref="B2:B3"/>
    <mergeCell ref="C2:C3"/>
    <mergeCell ref="D2:D3"/>
    <mergeCell ref="E2:F2"/>
    <mergeCell ref="G2:I2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H432"/>
  <sheetViews>
    <sheetView topLeftCell="A34" workbookViewId="0">
      <selection activeCell="H8" sqref="H8"/>
    </sheetView>
  </sheetViews>
  <sheetFormatPr defaultRowHeight="15"/>
  <cols>
    <col min="2" max="2" width="13" customWidth="1"/>
    <col min="3" max="3" width="11.5703125" style="59" bestFit="1" customWidth="1"/>
    <col min="4" max="4" width="13.28515625" style="59" bestFit="1" customWidth="1"/>
    <col min="5" max="5" width="9.140625" style="59"/>
  </cols>
  <sheetData>
    <row r="1" spans="2:8">
      <c r="B1" t="s">
        <v>578</v>
      </c>
      <c r="C1" s="59" t="s">
        <v>579</v>
      </c>
      <c r="D1" s="59" t="s">
        <v>580</v>
      </c>
      <c r="E1" s="59" t="s">
        <v>581</v>
      </c>
      <c r="F1" s="59" t="s">
        <v>582</v>
      </c>
      <c r="G1" s="59" t="s">
        <v>583</v>
      </c>
      <c r="H1" s="59" t="s">
        <v>584</v>
      </c>
    </row>
    <row r="2" spans="2:8">
      <c r="B2" t="str">
        <f>PLOT!B3</f>
        <v>SLE 308</v>
      </c>
      <c r="C2" s="70">
        <f>PLOT!G3</f>
        <v>397745</v>
      </c>
      <c r="D2" s="70">
        <f>PLOT!H3</f>
        <v>9031729</v>
      </c>
      <c r="E2" s="70">
        <f>PLOT!I3</f>
        <v>0</v>
      </c>
    </row>
    <row r="3" spans="2:8">
      <c r="B3" t="str">
        <f>PLOT!B4</f>
        <v>SGR 309</v>
      </c>
      <c r="C3" s="70">
        <f>PLOT!G4</f>
        <v>402087</v>
      </c>
      <c r="D3" s="70">
        <f>PLOT!H4</f>
        <v>9036912</v>
      </c>
      <c r="E3" s="70">
        <f>PLOT!I4</f>
        <v>0</v>
      </c>
    </row>
    <row r="4" spans="2:8">
      <c r="B4" t="str">
        <f>PLOT!B5</f>
        <v>SED 31</v>
      </c>
      <c r="C4" s="70">
        <f>PLOT!G5</f>
        <v>396101.82150569605</v>
      </c>
      <c r="D4" s="70">
        <f>PLOT!H5</f>
        <v>9026759.5018499009</v>
      </c>
      <c r="E4" s="70">
        <f>PLOT!I5</f>
        <v>10.25</v>
      </c>
    </row>
    <row r="5" spans="2:8">
      <c r="B5" t="str">
        <f>PLOT!B6</f>
        <v>SED 30</v>
      </c>
      <c r="C5" s="70">
        <f>PLOT!G6</f>
        <v>395367.94940787787</v>
      </c>
      <c r="D5" s="70">
        <f>PLOT!H6</f>
        <v>9027003.357431028</v>
      </c>
      <c r="E5" s="70">
        <f>PLOT!I6</f>
        <v>12.4</v>
      </c>
    </row>
    <row r="6" spans="2:8">
      <c r="B6" t="str">
        <f>PLOT!B7</f>
        <v>SEG 228</v>
      </c>
      <c r="C6" s="70">
        <f>PLOT!G7</f>
        <v>399399.55672094587</v>
      </c>
      <c r="D6" s="70">
        <f>PLOT!H7</f>
        <v>9040128.2187534887</v>
      </c>
      <c r="E6" s="70">
        <f>PLOT!I7</f>
        <v>5</v>
      </c>
    </row>
    <row r="7" spans="2:8">
      <c r="B7" t="str">
        <f>PLOT!B8</f>
        <v>SPK 240</v>
      </c>
      <c r="C7" s="70">
        <f>PLOT!G8</f>
        <v>405683.84312480089</v>
      </c>
      <c r="D7" s="70">
        <f>PLOT!H8</f>
        <v>9045179.8595638704</v>
      </c>
      <c r="E7" s="70">
        <f>PLOT!I8</f>
        <v>30</v>
      </c>
    </row>
    <row r="8" spans="2:8">
      <c r="B8" t="str">
        <f>PLOT!B9</f>
        <v>BK 126</v>
      </c>
      <c r="C8" s="70">
        <f>PLOT!G9</f>
        <v>428163.30100933387</v>
      </c>
      <c r="D8" s="70">
        <f>PLOT!H9</f>
        <v>9091260.7728356961</v>
      </c>
      <c r="E8" s="70">
        <f>PLOT!I9</f>
        <v>13.06</v>
      </c>
    </row>
    <row r="9" spans="2:8">
      <c r="B9" t="str">
        <f>PLOT!B10</f>
        <v>T 124</v>
      </c>
      <c r="C9" s="70">
        <f>PLOT!G10</f>
        <v>423533</v>
      </c>
      <c r="D9" s="70">
        <f>PLOT!H10</f>
        <v>9089218</v>
      </c>
      <c r="E9" s="70">
        <f>PLOT!I10</f>
        <v>22</v>
      </c>
    </row>
    <row r="10" spans="2:8">
      <c r="B10" t="str">
        <f>PLOT!B11</f>
        <v>BK 129</v>
      </c>
      <c r="C10" s="70">
        <f>PLOT!G11</f>
        <v>428560.70251730958</v>
      </c>
      <c r="D10" s="70">
        <f>PLOT!H11</f>
        <v>9091476.3954266421</v>
      </c>
      <c r="E10" s="70">
        <f>PLOT!I11</f>
        <v>11.3</v>
      </c>
    </row>
    <row r="11" spans="2:8">
      <c r="B11" t="str">
        <f>PLOT!B12</f>
        <v>SPB 209</v>
      </c>
      <c r="C11" s="70">
        <f>PLOT!G12</f>
        <v>425627.02941641357</v>
      </c>
      <c r="D11" s="70">
        <f>PLOT!H12</f>
        <v>9089352.4737874083</v>
      </c>
      <c r="E11" s="70">
        <f>PLOT!I12</f>
        <v>75</v>
      </c>
    </row>
    <row r="12" spans="2:8">
      <c r="B12" t="str">
        <f>PLOT!B13</f>
        <v>SPG 203</v>
      </c>
      <c r="C12" s="70">
        <f>PLOT!G13</f>
        <v>412611.61740042199</v>
      </c>
      <c r="D12" s="70">
        <f>PLOT!H13</f>
        <v>9080207.061979739</v>
      </c>
      <c r="E12" s="70">
        <f>PLOT!I13</f>
        <v>27.52</v>
      </c>
    </row>
    <row r="13" spans="2:8">
      <c r="B13" t="str">
        <f>PLOT!B14</f>
        <v>SPB 220</v>
      </c>
      <c r="C13" s="70">
        <f>PLOT!G14</f>
        <v>426052.78227858321</v>
      </c>
      <c r="D13" s="70">
        <f>PLOT!H14</f>
        <v>9090888.7523951866</v>
      </c>
      <c r="E13" s="70">
        <f>PLOT!I14</f>
        <v>17</v>
      </c>
    </row>
    <row r="14" spans="2:8">
      <c r="B14" t="str">
        <f>PLOT!B15</f>
        <v>SPB 235</v>
      </c>
      <c r="C14" s="70">
        <f>PLOT!G15</f>
        <v>425350.27002243581</v>
      </c>
      <c r="D14" s="70">
        <f>PLOT!H15</f>
        <v>9090181.2100615092</v>
      </c>
      <c r="E14" s="70">
        <f>PLOT!I15</f>
        <v>25.07</v>
      </c>
    </row>
    <row r="15" spans="2:8">
      <c r="B15" t="str">
        <f>PLOT!B16</f>
        <v>LK 115</v>
      </c>
      <c r="C15" s="70">
        <f>PLOT!G16</f>
        <v>433177</v>
      </c>
      <c r="D15" s="70">
        <f>PLOT!H16</f>
        <v>9090078</v>
      </c>
      <c r="E15" s="70">
        <f>PLOT!I16</f>
        <v>50.48</v>
      </c>
    </row>
    <row r="16" spans="2:8">
      <c r="B16" t="str">
        <f>PLOT!B17</f>
        <v>BK 127</v>
      </c>
      <c r="C16" s="70">
        <f>PLOT!G17</f>
        <v>428101.15846605465</v>
      </c>
      <c r="D16" s="70">
        <f>PLOT!H17</f>
        <v>9091844.1824954059</v>
      </c>
      <c r="E16" s="70">
        <f>PLOT!I17</f>
        <v>5.56</v>
      </c>
    </row>
    <row r="17" spans="2:5">
      <c r="B17" t="str">
        <f>PLOT!B18</f>
        <v>AK 148</v>
      </c>
      <c r="C17" s="70">
        <f>PLOT!G18</f>
        <v>426145.90758867009</v>
      </c>
      <c r="D17" s="70">
        <f>PLOT!H18</f>
        <v>9090090.4166015461</v>
      </c>
      <c r="E17" s="70">
        <f>PLOT!I18</f>
        <v>45.6</v>
      </c>
    </row>
    <row r="18" spans="2:5">
      <c r="B18" t="str">
        <f>PLOT!B19</f>
        <v>LN 157</v>
      </c>
      <c r="C18" s="70">
        <f>PLOT!G19</f>
        <v>419296.48732068809</v>
      </c>
      <c r="D18" s="70">
        <f>PLOT!H19</f>
        <v>9087897.8799377345</v>
      </c>
      <c r="E18" s="70">
        <f>PLOT!I19</f>
        <v>37</v>
      </c>
    </row>
    <row r="19" spans="2:5">
      <c r="B19" t="str">
        <f>PLOT!B20</f>
        <v>SE 11</v>
      </c>
      <c r="C19" s="70">
        <f>PLOT!G20</f>
        <v>413067.58146837115</v>
      </c>
      <c r="D19" s="70">
        <f>PLOT!H20</f>
        <v>9081651.4456688259</v>
      </c>
      <c r="E19" s="70">
        <f>PLOT!I20</f>
        <v>44</v>
      </c>
    </row>
    <row r="20" spans="2:5">
      <c r="B20" t="str">
        <f>PLOT!B21</f>
        <v>LK 112</v>
      </c>
      <c r="C20" s="70">
        <f>PLOT!G21</f>
        <v>433367.45020315028</v>
      </c>
      <c r="D20" s="70">
        <f>PLOT!H21</f>
        <v>9089395.5761630796</v>
      </c>
      <c r="E20" s="70">
        <f>PLOT!I21</f>
        <v>51.54</v>
      </c>
    </row>
    <row r="21" spans="2:5">
      <c r="B21" t="str">
        <f>PLOT!B22</f>
        <v>SPB 221</v>
      </c>
      <c r="C21" s="70">
        <f>PLOT!G22</f>
        <v>425441.12187301787</v>
      </c>
      <c r="D21" s="70">
        <f>PLOT!H22</f>
        <v>9090734.1665748544</v>
      </c>
      <c r="E21" s="70">
        <f>PLOT!I22</f>
        <v>14.69</v>
      </c>
    </row>
    <row r="22" spans="2:5">
      <c r="B22" t="str">
        <f>PLOT!B23</f>
        <v>AK 146</v>
      </c>
      <c r="C22" s="70">
        <f>PLOT!G23</f>
        <v>426910.28342424892</v>
      </c>
      <c r="D22" s="70">
        <f>PLOT!H23</f>
        <v>9090398.8025971279</v>
      </c>
      <c r="E22" s="70">
        <f>PLOT!I23</f>
        <v>15.8</v>
      </c>
    </row>
    <row r="23" spans="2:5">
      <c r="B23" t="str">
        <f>PLOT!B24</f>
        <v>SPB 208 B</v>
      </c>
      <c r="C23" s="70">
        <f>PLOT!G24</f>
        <v>420328</v>
      </c>
      <c r="D23" s="70">
        <f>PLOT!H24</f>
        <v>9088091</v>
      </c>
      <c r="E23" s="70" t="str">
        <f>PLOT!I24</f>
        <v>-</v>
      </c>
    </row>
    <row r="24" spans="2:5">
      <c r="B24" t="str">
        <f>PLOT!B25</f>
        <v>SPB 232 B</v>
      </c>
      <c r="C24" s="70">
        <f>PLOT!G25</f>
        <v>429236.62854174548</v>
      </c>
      <c r="D24" s="70">
        <f>PLOT!H25</f>
        <v>9089726.9543886725</v>
      </c>
      <c r="E24" s="70">
        <f>PLOT!I25</f>
        <v>54.12</v>
      </c>
    </row>
    <row r="25" spans="2:5">
      <c r="B25" t="str">
        <f>PLOT!B26</f>
        <v>BK 141/SPB 265</v>
      </c>
      <c r="C25" s="70">
        <f>PLOT!G26</f>
        <v>428746.31386784406</v>
      </c>
      <c r="D25" s="70">
        <f>PLOT!H26</f>
        <v>9090217.5414829906</v>
      </c>
      <c r="E25" s="70">
        <f>PLOT!I26</f>
        <v>36.42</v>
      </c>
    </row>
    <row r="26" spans="2:5">
      <c r="B26" t="str">
        <f>PLOT!B27</f>
        <v>LN 158</v>
      </c>
      <c r="C26" s="70">
        <f>PLOT!G27</f>
        <v>418534.41988314904</v>
      </c>
      <c r="D26" s="70">
        <f>PLOT!H27</f>
        <v>9086391.5999047477</v>
      </c>
      <c r="E26" s="70">
        <f>PLOT!I27</f>
        <v>47.62</v>
      </c>
    </row>
    <row r="27" spans="2:5">
      <c r="B27" t="str">
        <f>PLOT!B28</f>
        <v>SE 10</v>
      </c>
      <c r="C27" s="70">
        <f>PLOT!G28</f>
        <v>415966.98868245829</v>
      </c>
      <c r="D27" s="70">
        <f>PLOT!H28</f>
        <v>9085127.5715128332</v>
      </c>
      <c r="E27" s="70">
        <f>PLOT!I28</f>
        <v>48</v>
      </c>
    </row>
    <row r="28" spans="2:5">
      <c r="B28" t="str">
        <f>PLOT!B29</f>
        <v>LM 107</v>
      </c>
      <c r="C28" s="70">
        <f>PLOT!G29</f>
        <v>434772.34431262111</v>
      </c>
      <c r="D28" s="70">
        <f>PLOT!H29</f>
        <v>9091056.0603893157</v>
      </c>
      <c r="E28" s="70">
        <f>PLOT!I29</f>
        <v>8.42</v>
      </c>
    </row>
    <row r="29" spans="2:5">
      <c r="B29" t="str">
        <f>PLOT!B30</f>
        <v>LK 110</v>
      </c>
      <c r="C29" s="70">
        <f>PLOT!G30</f>
        <v>434069.56237076083</v>
      </c>
      <c r="D29" s="70">
        <f>PLOT!H30</f>
        <v>9090440.8000657558</v>
      </c>
      <c r="E29" s="70">
        <f>PLOT!I30</f>
        <v>26.45</v>
      </c>
    </row>
    <row r="30" spans="2:5">
      <c r="B30" t="str">
        <f>PLOT!B31</f>
        <v>LN 156</v>
      </c>
      <c r="C30" s="70">
        <f>PLOT!G31</f>
        <v>419297.33308444533</v>
      </c>
      <c r="D30" s="70">
        <f>PLOT!H31</f>
        <v>9087437.2063979395</v>
      </c>
      <c r="E30" s="70">
        <f>PLOT!I31</f>
        <v>28.46</v>
      </c>
    </row>
    <row r="31" spans="2:5">
      <c r="B31" t="str">
        <f>PLOT!B32</f>
        <v>SPB 210</v>
      </c>
      <c r="C31" s="70">
        <f>PLOT!G32</f>
        <v>426421.83036807593</v>
      </c>
      <c r="D31" s="70">
        <f>PLOT!H32</f>
        <v>9089753.0547123328</v>
      </c>
      <c r="E31" s="70">
        <f>PLOT!I32</f>
        <v>64.260000000000005</v>
      </c>
    </row>
    <row r="32" spans="2:5">
      <c r="B32" t="str">
        <f>PLOT!B33</f>
        <v>SPB 212</v>
      </c>
      <c r="C32" s="70">
        <f>PLOT!G33</f>
        <v>426911.45480158221</v>
      </c>
      <c r="D32" s="70">
        <f>PLOT!H33</f>
        <v>9089692.4472744558</v>
      </c>
      <c r="E32" s="70">
        <f>PLOT!I33</f>
        <v>69.97</v>
      </c>
    </row>
    <row r="33" spans="2:5">
      <c r="B33" t="str">
        <f>PLOT!B34</f>
        <v>SPB 233</v>
      </c>
      <c r="C33" s="70">
        <f>PLOT!G34</f>
        <v>429174.25416060444</v>
      </c>
      <c r="D33" s="70">
        <f>PLOT!H34</f>
        <v>9090463.9195635319</v>
      </c>
      <c r="E33" s="70">
        <f>PLOT!I34</f>
        <v>34.1</v>
      </c>
    </row>
    <row r="34" spans="2:5">
      <c r="B34" t="str">
        <f>PLOT!B35</f>
        <v>G 167</v>
      </c>
      <c r="C34" s="70">
        <f>PLOT!G35</f>
        <v>412671.99652743549</v>
      </c>
      <c r="D34" s="70">
        <f>PLOT!H35</f>
        <v>9080606.4416514784</v>
      </c>
      <c r="E34" s="70">
        <f>PLOT!I35</f>
        <v>34.380000000000003</v>
      </c>
    </row>
    <row r="35" spans="2:5">
      <c r="B35" t="str">
        <f>PLOT!B36</f>
        <v>EM 122</v>
      </c>
      <c r="C35" s="70">
        <f>PLOT!G36</f>
        <v>430489.71459496336</v>
      </c>
      <c r="D35" s="70">
        <f>PLOT!H36</f>
        <v>9090558.1458300501</v>
      </c>
      <c r="E35" s="70">
        <f>PLOT!I36</f>
        <v>44.04</v>
      </c>
    </row>
    <row r="36" spans="2:5">
      <c r="B36" t="str">
        <f>PLOT!B37</f>
        <v>SPG 224 B</v>
      </c>
      <c r="C36" s="70">
        <f>PLOT!G37</f>
        <v>412428</v>
      </c>
      <c r="D36" s="70">
        <f>PLOT!H37</f>
        <v>9079907</v>
      </c>
      <c r="E36" s="70" t="str">
        <f>PLOT!I37</f>
        <v>-</v>
      </c>
    </row>
    <row r="37" spans="2:5">
      <c r="B37" t="str">
        <f>PLOT!B38</f>
        <v>PM 124</v>
      </c>
      <c r="C37" s="70">
        <f>PLOT!G38</f>
        <v>402596.25962159631</v>
      </c>
      <c r="D37" s="70">
        <f>PLOT!H38</f>
        <v>9072139.0328159891</v>
      </c>
      <c r="E37" s="70">
        <f>PLOT!I38</f>
        <v>7.24</v>
      </c>
    </row>
    <row r="38" spans="2:5">
      <c r="B38" t="str">
        <f>PLOT!B39</f>
        <v>SPG 225</v>
      </c>
      <c r="C38" s="70">
        <f>PLOT!G39</f>
        <v>413376.10645914008</v>
      </c>
      <c r="D38" s="70">
        <f>PLOT!H39</f>
        <v>9080331.4363211263</v>
      </c>
      <c r="E38" s="70">
        <f>PLOT!I39</f>
        <v>50.74</v>
      </c>
    </row>
    <row r="39" spans="2:5">
      <c r="B39" t="str">
        <f>PLOT!B40</f>
        <v>SPK 242</v>
      </c>
      <c r="C39" s="70">
        <f>PLOT!G40</f>
        <v>417403.21807403781</v>
      </c>
      <c r="D39" s="70">
        <f>PLOT!H40</f>
        <v>9085990.2323554456</v>
      </c>
      <c r="E39" s="70">
        <f>PLOT!I40</f>
        <v>32</v>
      </c>
    </row>
    <row r="40" spans="2:5">
      <c r="B40" t="str">
        <f>PLOT!B41</f>
        <v>BK 130</v>
      </c>
      <c r="C40" s="70">
        <f>PLOT!G41</f>
        <v>428498.87400000001</v>
      </c>
      <c r="D40" s="70">
        <f>PLOT!H41</f>
        <v>9091844.8220000006</v>
      </c>
      <c r="E40" s="70">
        <f>PLOT!I41</f>
        <v>8.6</v>
      </c>
    </row>
    <row r="41" spans="2:5">
      <c r="B41" t="str">
        <f>PLOT!B42</f>
        <v>SE 9</v>
      </c>
      <c r="C41" s="70">
        <f>PLOT!G42</f>
        <v>412234</v>
      </c>
      <c r="D41" s="70">
        <f>PLOT!H42</f>
        <v>9079798</v>
      </c>
      <c r="E41" s="70" t="str">
        <f>PLOT!I42</f>
        <v>-</v>
      </c>
    </row>
    <row r="42" spans="2:5">
      <c r="B42" t="str">
        <f>PLOT!B43</f>
        <v>SE 11 B</v>
      </c>
      <c r="C42" s="70">
        <f>PLOT!G43</f>
        <v>412954</v>
      </c>
      <c r="D42" s="70">
        <f>PLOT!H43</f>
        <v>9081747</v>
      </c>
      <c r="E42" s="70" t="str">
        <f>PLOT!I43</f>
        <v>-</v>
      </c>
    </row>
    <row r="43" spans="2:5">
      <c r="B43" t="str">
        <f>PLOT!B44</f>
        <v>LK 114</v>
      </c>
      <c r="C43" s="70">
        <f>PLOT!G44</f>
        <v>433366.79986126506</v>
      </c>
      <c r="D43" s="70">
        <f>PLOT!H44</f>
        <v>9089825.5269607659</v>
      </c>
      <c r="E43" s="70">
        <f>PLOT!I44</f>
        <v>42.17</v>
      </c>
    </row>
    <row r="44" spans="2:5">
      <c r="B44" t="str">
        <f>PLOT!B45</f>
        <v>AK 144</v>
      </c>
      <c r="C44" s="70">
        <f>PLOT!G45</f>
        <v>427308.174</v>
      </c>
      <c r="D44" s="70">
        <f>PLOT!H45</f>
        <v>9090307.3149999995</v>
      </c>
      <c r="E44" s="70">
        <f>PLOT!I45</f>
        <v>43.32</v>
      </c>
    </row>
    <row r="45" spans="2:5">
      <c r="B45" t="str">
        <f>PLOT!B46</f>
        <v>SPB 234</v>
      </c>
      <c r="C45" s="70">
        <f>PLOT!G46</f>
        <v>420243.86900000001</v>
      </c>
      <c r="D45" s="70">
        <f>PLOT!H46</f>
        <v>9088452.4729999993</v>
      </c>
      <c r="E45" s="70">
        <f>PLOT!I46</f>
        <v>15.04</v>
      </c>
    </row>
    <row r="46" spans="2:5">
      <c r="B46" t="str">
        <f>PLOT!B47</f>
        <v>SPG 162</v>
      </c>
      <c r="C46" s="70">
        <f>PLOT!G47</f>
        <v>414436</v>
      </c>
      <c r="D46" s="70">
        <f>PLOT!H47</f>
        <v>9083870</v>
      </c>
      <c r="E46" s="70">
        <f>PLOT!I47</f>
        <v>28</v>
      </c>
    </row>
    <row r="47" spans="2:5">
      <c r="B47" t="str">
        <f>PLOT!B48</f>
        <v>SPG 163</v>
      </c>
      <c r="C47" s="70">
        <f>PLOT!G48</f>
        <v>413312.69199999998</v>
      </c>
      <c r="D47" s="70">
        <f>PLOT!H48</f>
        <v>9081467.6750000007</v>
      </c>
      <c r="E47" s="70">
        <f>PLOT!I48</f>
        <v>15.04</v>
      </c>
    </row>
    <row r="48" spans="2:5">
      <c r="B48" t="str">
        <f>PLOT!B49</f>
        <v>LK 111</v>
      </c>
      <c r="C48" s="70">
        <f>PLOT!G49</f>
        <v>433764.30202489527</v>
      </c>
      <c r="D48" s="70">
        <f>PLOT!H49</f>
        <v>9089979.6803719271</v>
      </c>
      <c r="E48" s="70">
        <f>PLOT!I49</f>
        <v>34.58</v>
      </c>
    </row>
    <row r="49" spans="2:5">
      <c r="B49" t="str">
        <f>PLOT!B50</f>
        <v>SPG 246</v>
      </c>
      <c r="C49" s="70">
        <f>PLOT!G50</f>
        <v>412947.42568379379</v>
      </c>
      <c r="D49" s="70">
        <f>PLOT!H50</f>
        <v>9080545.5678779557</v>
      </c>
      <c r="E49" s="70">
        <f>PLOT!I50</f>
        <v>46</v>
      </c>
    </row>
    <row r="50" spans="2:5">
      <c r="B50" t="str">
        <f>PLOT!B51</f>
        <v>SEC 124</v>
      </c>
      <c r="C50" s="70">
        <f>PLOT!G51</f>
        <v>422965.58299999998</v>
      </c>
      <c r="D50" s="70">
        <f>PLOT!H51</f>
        <v>9089194.3320000004</v>
      </c>
      <c r="E50" s="70">
        <f>PLOT!I51</f>
        <v>19.12</v>
      </c>
    </row>
    <row r="51" spans="2:5">
      <c r="B51" t="str">
        <f>PLOT!B52</f>
        <v>SEC 128</v>
      </c>
      <c r="C51" s="70">
        <f>PLOT!G52</f>
        <v>433702.65022066497</v>
      </c>
      <c r="D51" s="70">
        <f>PLOT!H52</f>
        <v>9090286.6958381645</v>
      </c>
      <c r="E51" s="70">
        <f>PLOT!I52</f>
        <v>50.6</v>
      </c>
    </row>
    <row r="52" spans="2:5">
      <c r="B52" t="str">
        <f>PLOT!B53</f>
        <v>SPB 160</v>
      </c>
      <c r="C52" s="70">
        <f>PLOT!G53</f>
        <v>425779.22792058438</v>
      </c>
      <c r="D52" s="70">
        <f>PLOT!H53</f>
        <v>9089813.3994007949</v>
      </c>
      <c r="E52" s="70">
        <f>PLOT!I53</f>
        <v>48</v>
      </c>
    </row>
    <row r="53" spans="2:5">
      <c r="B53" t="str">
        <f>PLOT!B54</f>
        <v>SPG 164</v>
      </c>
      <c r="C53" s="70">
        <f>PLOT!G54</f>
        <v>413007.50247556862</v>
      </c>
      <c r="D53" s="70">
        <f>PLOT!H54</f>
        <v>9081098.5069555733</v>
      </c>
      <c r="E53" s="70">
        <f>PLOT!I54</f>
        <v>37.79</v>
      </c>
    </row>
    <row r="54" spans="2:5">
      <c r="B54" t="str">
        <f>PLOT!B55</f>
        <v>AK 168</v>
      </c>
      <c r="C54" s="70">
        <f>PLOT!G55</f>
        <v>426910.69075739325</v>
      </c>
      <c r="D54" s="70">
        <f>PLOT!H55</f>
        <v>9090153.113814326</v>
      </c>
      <c r="E54" s="70">
        <f>PLOT!I55</f>
        <v>46.98</v>
      </c>
    </row>
    <row r="55" spans="2:5">
      <c r="B55" t="str">
        <f>PLOT!B56</f>
        <v>SPB 222</v>
      </c>
      <c r="C55" s="70">
        <f>PLOT!G56</f>
        <v>425135.37122987024</v>
      </c>
      <c r="D55" s="70">
        <f>PLOT!H56</f>
        <v>9090610.8035635222</v>
      </c>
      <c r="E55" s="70">
        <f>PLOT!I56</f>
        <v>7.5</v>
      </c>
    </row>
    <row r="56" spans="2:5">
      <c r="B56" t="str">
        <f>PLOT!B57</f>
        <v>SE 10 B</v>
      </c>
      <c r="C56" s="70">
        <f>PLOT!G57</f>
        <v>412245.41074271838</v>
      </c>
      <c r="D56" s="70">
        <f>PLOT!H57</f>
        <v>9079776.3550094254</v>
      </c>
      <c r="E56" s="70">
        <f>PLOT!I57</f>
        <v>29.28</v>
      </c>
    </row>
    <row r="57" spans="2:5">
      <c r="B57" t="str">
        <f>PLOT!B58</f>
        <v>SEC 28</v>
      </c>
      <c r="C57" s="70">
        <f>PLOT!G58</f>
        <v>433702.65022066497</v>
      </c>
      <c r="D57" s="70">
        <f>PLOT!H58</f>
        <v>9090286.6958381645</v>
      </c>
      <c r="E57" s="70">
        <f>PLOT!I58</f>
        <v>50.6</v>
      </c>
    </row>
    <row r="58" spans="2:5">
      <c r="B58" t="str">
        <f>PLOT!B59</f>
        <v>SEC 126</v>
      </c>
      <c r="C58" s="70">
        <f>PLOT!G59</f>
        <v>429754.71600000001</v>
      </c>
      <c r="D58" s="70">
        <f>PLOT!H59</f>
        <v>9090986.9069999997</v>
      </c>
      <c r="E58" s="70">
        <f>PLOT!I59</f>
        <v>20.350000000000001</v>
      </c>
    </row>
    <row r="59" spans="2:5">
      <c r="B59" t="str">
        <f>PLOT!B60</f>
        <v>SE 1</v>
      </c>
      <c r="C59" s="70">
        <f>PLOT!G60</f>
        <v>426086.53600000002</v>
      </c>
      <c r="D59" s="70">
        <f>PLOT!H60</f>
        <v>9089015.4780000001</v>
      </c>
      <c r="E59" s="70">
        <f>PLOT!I60</f>
        <v>100</v>
      </c>
    </row>
    <row r="60" spans="2:5">
      <c r="B60" t="str">
        <f>PLOT!B61</f>
        <v>SE 2</v>
      </c>
      <c r="C60" s="70">
        <f>PLOT!G61</f>
        <v>427250.69199999998</v>
      </c>
      <c r="D60" s="70">
        <f>PLOT!H61</f>
        <v>9088034.648</v>
      </c>
      <c r="E60" s="70">
        <f>PLOT!I61</f>
        <v>100</v>
      </c>
    </row>
    <row r="61" spans="2:5">
      <c r="B61" t="str">
        <f>PLOT!B62</f>
        <v>SE 3</v>
      </c>
      <c r="C61" s="70">
        <f>PLOT!G62</f>
        <v>430613.06699999998</v>
      </c>
      <c r="D61" s="70">
        <f>PLOT!H62</f>
        <v>9089944.1390000004</v>
      </c>
      <c r="E61" s="70">
        <f>PLOT!I62</f>
        <v>100</v>
      </c>
    </row>
    <row r="62" spans="2:5">
      <c r="B62" t="str">
        <f>PLOT!B63</f>
        <v>SE 4</v>
      </c>
      <c r="C62" s="70">
        <f>PLOT!G63</f>
        <v>432665.02899999998</v>
      </c>
      <c r="D62" s="70">
        <f>PLOT!H63</f>
        <v>9088565.3399999999</v>
      </c>
      <c r="E62" s="70">
        <f>PLOT!I63</f>
        <v>100</v>
      </c>
    </row>
    <row r="63" spans="2:5">
      <c r="B63" t="str">
        <f>PLOT!B64</f>
        <v>SE 13</v>
      </c>
      <c r="C63" s="70">
        <f>PLOT!G64</f>
        <v>431776.05563389172</v>
      </c>
      <c r="D63" s="70">
        <f>PLOT!H64</f>
        <v>9089700.2489650771</v>
      </c>
      <c r="E63" s="70">
        <f>PLOT!I64</f>
        <v>50.6</v>
      </c>
    </row>
    <row r="64" spans="2:5">
      <c r="B64" t="str">
        <f>PLOT!B65</f>
        <v>EM 154</v>
      </c>
      <c r="C64" s="70">
        <f>PLOT!G65</f>
        <v>431376.50591715181</v>
      </c>
      <c r="D64" s="70">
        <f>PLOT!H65</f>
        <v>9090866.6440203302</v>
      </c>
      <c r="E64" s="70">
        <f>PLOT!I65</f>
        <v>38.26</v>
      </c>
    </row>
    <row r="65" spans="2:5">
      <c r="B65" t="str">
        <f>PLOT!B66</f>
        <v>SE 12</v>
      </c>
      <c r="C65" s="70">
        <f>PLOT!G66</f>
        <v>414382.66289748286</v>
      </c>
      <c r="D65" s="70">
        <f>PLOT!H66</f>
        <v>9081807.6043535024</v>
      </c>
      <c r="E65" s="70">
        <f>PLOT!I66</f>
        <v>48</v>
      </c>
    </row>
    <row r="66" spans="2:5">
      <c r="B66" t="str">
        <f>PLOT!B67</f>
        <v>SPB 190</v>
      </c>
      <c r="C66" s="70">
        <f>PLOT!G67</f>
        <v>421345.14796455437</v>
      </c>
      <c r="D66" s="70">
        <f>PLOT!H67</f>
        <v>9088546.5347672664</v>
      </c>
      <c r="E66" s="70">
        <f>PLOT!I67</f>
        <v>59</v>
      </c>
    </row>
    <row r="67" spans="2:5">
      <c r="B67" t="str">
        <f>PLOT!B68</f>
        <v>SPB 211</v>
      </c>
      <c r="C67" s="70">
        <f>PLOT!G68</f>
        <v>426391.90234816528</v>
      </c>
      <c r="D67" s="70">
        <f>PLOT!H68</f>
        <v>9089353.7588393576</v>
      </c>
      <c r="E67" s="70">
        <f>PLOT!I68</f>
        <v>75</v>
      </c>
    </row>
    <row r="68" spans="2:5">
      <c r="B68" t="str">
        <f>PLOT!B69</f>
        <v>SPG 237</v>
      </c>
      <c r="C68" s="70">
        <f>PLOT!G69</f>
        <v>412181.6349329449</v>
      </c>
      <c r="D68" s="70">
        <f>PLOT!H69</f>
        <v>9081066.1405950133</v>
      </c>
      <c r="E68" s="70">
        <f>PLOT!I69</f>
        <v>20.81</v>
      </c>
    </row>
    <row r="69" spans="2:5">
      <c r="B69" t="str">
        <f>PLOT!B70</f>
        <v>SPB 241</v>
      </c>
      <c r="C69" s="70">
        <f>PLOT!G70</f>
        <v>426933</v>
      </c>
      <c r="D69" s="70">
        <f>PLOT!H70</f>
        <v>9090123</v>
      </c>
      <c r="E69" s="70" t="str">
        <f>PLOT!I70</f>
        <v>-</v>
      </c>
    </row>
    <row r="70" spans="2:5">
      <c r="B70" t="str">
        <f>PLOT!B71</f>
        <v>SPP 247</v>
      </c>
      <c r="C70" s="70">
        <f>PLOT!G71</f>
        <v>402717.07650505612</v>
      </c>
      <c r="D70" s="70">
        <f>PLOT!H71</f>
        <v>9072814.9916807152</v>
      </c>
      <c r="E70" s="70">
        <f>PLOT!I71</f>
        <v>19</v>
      </c>
    </row>
    <row r="71" spans="2:5">
      <c r="B71" t="str">
        <f>PLOT!B72</f>
        <v>SPK 257</v>
      </c>
      <c r="C71" s="70">
        <f>PLOT!G72</f>
        <v>417586.37280400918</v>
      </c>
      <c r="D71" s="70">
        <f>PLOT!H72</f>
        <v>9086205.5593840461</v>
      </c>
      <c r="E71" s="70">
        <f>PLOT!I72</f>
        <v>32</v>
      </c>
    </row>
    <row r="72" spans="2:5">
      <c r="B72" t="str">
        <f>PLOT!B73</f>
        <v>SPT 283</v>
      </c>
      <c r="C72" s="70">
        <f>PLOT!G73</f>
        <v>407025.69058061624</v>
      </c>
      <c r="D72" s="70">
        <f>PLOT!H73</f>
        <v>9074605.806007864</v>
      </c>
      <c r="E72" s="70">
        <f>PLOT!I73</f>
        <v>19.7</v>
      </c>
    </row>
    <row r="73" spans="2:5">
      <c r="B73" t="str">
        <f>PLOT!B74</f>
        <v>SPT 285</v>
      </c>
      <c r="C73" s="70">
        <f>PLOT!G74</f>
        <v>406934.65896870586</v>
      </c>
      <c r="D73" s="70">
        <f>PLOT!H74</f>
        <v>9074267.7709617056</v>
      </c>
      <c r="E73" s="70">
        <f>PLOT!I74</f>
        <v>26.81</v>
      </c>
    </row>
    <row r="74" spans="2:5">
      <c r="B74" t="str">
        <f>PLOT!B75</f>
        <v>SPT 284</v>
      </c>
      <c r="C74" s="70">
        <f>PLOT!G75</f>
        <v>415637</v>
      </c>
      <c r="D74" s="70">
        <f>PLOT!H75</f>
        <v>9084959</v>
      </c>
      <c r="E74" s="70">
        <f>PLOT!I75</f>
        <v>30</v>
      </c>
    </row>
    <row r="75" spans="2:5">
      <c r="B75" t="str">
        <f>PLOT!B76</f>
        <v>SPK 295</v>
      </c>
      <c r="C75" s="70">
        <f>PLOT!G76</f>
        <v>424015</v>
      </c>
      <c r="D75" s="70">
        <f>PLOT!H76</f>
        <v>9088861</v>
      </c>
      <c r="E75" s="70">
        <f>PLOT!I76</f>
        <v>63</v>
      </c>
    </row>
    <row r="76" spans="2:5">
      <c r="B76" t="str">
        <f>PLOT!B77</f>
        <v>SE 26</v>
      </c>
      <c r="C76" s="70">
        <f>PLOT!G77</f>
        <v>429739</v>
      </c>
      <c r="D76" s="70">
        <f>PLOT!H77</f>
        <v>9090976</v>
      </c>
      <c r="E76" s="70">
        <f>PLOT!I77</f>
        <v>88</v>
      </c>
    </row>
    <row r="77" spans="2:5">
      <c r="B77" t="str">
        <f>PLOT!B78</f>
        <v>SE 90</v>
      </c>
      <c r="C77" s="70">
        <f>PLOT!G78</f>
        <v>430621</v>
      </c>
      <c r="D77" s="70">
        <f>PLOT!H78</f>
        <v>9089956</v>
      </c>
      <c r="E77" s="70">
        <f>PLOT!I78</f>
        <v>73</v>
      </c>
    </row>
    <row r="78" spans="2:5">
      <c r="B78" t="str">
        <f>PLOT!B79</f>
        <v>SEG</v>
      </c>
      <c r="C78" s="70">
        <f>PLOT!G79</f>
        <v>406540</v>
      </c>
      <c r="D78" s="70">
        <f>PLOT!H79</f>
        <v>9073590</v>
      </c>
      <c r="E78" s="70">
        <f>PLOT!I79</f>
        <v>62</v>
      </c>
    </row>
    <row r="79" spans="2:5">
      <c r="B79" t="str">
        <f>PLOT!B80</f>
        <v>SEG 125</v>
      </c>
      <c r="C79" s="70">
        <f>PLOT!G80</f>
        <v>413305</v>
      </c>
      <c r="D79" s="70">
        <f>PLOT!H80</f>
        <v>9079729</v>
      </c>
      <c r="E79" s="70">
        <f>PLOT!I80</f>
        <v>78</v>
      </c>
    </row>
    <row r="80" spans="2:5">
      <c r="B80" t="str">
        <f>PLOT!B81</f>
        <v>SPB 20</v>
      </c>
      <c r="C80" s="70">
        <f>PLOT!G81</f>
        <v>421528</v>
      </c>
      <c r="D80" s="70">
        <f>PLOT!H81</f>
        <v>9087922</v>
      </c>
      <c r="E80" s="70">
        <f>PLOT!I81</f>
        <v>60</v>
      </c>
    </row>
    <row r="81" spans="2:5">
      <c r="B81" t="str">
        <f>PLOT!B82</f>
        <v>SPG</v>
      </c>
      <c r="C81" s="70">
        <f>PLOT!G82</f>
        <v>413195</v>
      </c>
      <c r="D81" s="70">
        <f>PLOT!H82</f>
        <v>9081944</v>
      </c>
      <c r="E81" s="70">
        <f>PLOT!I82</f>
        <v>50</v>
      </c>
    </row>
    <row r="82" spans="2:5">
      <c r="B82" t="str">
        <f>PLOT!B83</f>
        <v>SPB 302</v>
      </c>
      <c r="C82" s="70">
        <f>PLOT!G83</f>
        <v>418689</v>
      </c>
      <c r="D82" s="70">
        <f>PLOT!H83</f>
        <v>9086162</v>
      </c>
      <c r="E82" s="70">
        <f>PLOT!I83</f>
        <v>57</v>
      </c>
    </row>
    <row r="83" spans="2:5">
      <c r="B83" t="str">
        <f>PLOT!B84</f>
        <v>SPB 303</v>
      </c>
      <c r="C83" s="70">
        <f>PLOT!G84</f>
        <v>429128</v>
      </c>
      <c r="D83" s="70">
        <f>PLOT!H84</f>
        <v>9088631</v>
      </c>
      <c r="E83" s="70">
        <f>PLOT!I84</f>
        <v>92</v>
      </c>
    </row>
    <row r="84" spans="2:5">
      <c r="B84" t="str">
        <f>PLOT!B85</f>
        <v>SPG 305</v>
      </c>
      <c r="C84" s="70">
        <f>PLOT!G85</f>
        <v>412779</v>
      </c>
      <c r="D84" s="70">
        <f>PLOT!H85</f>
        <v>9079940</v>
      </c>
      <c r="E84" s="70">
        <f>PLOT!I85</f>
        <v>56</v>
      </c>
    </row>
    <row r="85" spans="2:5">
      <c r="B85" t="str">
        <f>PLOT!B86</f>
        <v>PM 120</v>
      </c>
      <c r="C85" s="70">
        <f>PLOT!G86</f>
        <v>401649.33192274859</v>
      </c>
      <c r="D85" s="70">
        <f>PLOT!H86</f>
        <v>9071614.7649516631</v>
      </c>
      <c r="E85" s="70">
        <f>PLOT!I86</f>
        <v>6.24</v>
      </c>
    </row>
    <row r="86" spans="2:5">
      <c r="B86" t="str">
        <f>PLOT!B87</f>
        <v>SEG 19</v>
      </c>
      <c r="C86" s="70">
        <f>PLOT!G87</f>
        <v>413316.14924307168</v>
      </c>
      <c r="D86" s="70">
        <f>PLOT!H87</f>
        <v>9079717.0737962574</v>
      </c>
      <c r="E86" s="70">
        <f>PLOT!I87</f>
        <v>52.55</v>
      </c>
    </row>
    <row r="87" spans="2:5">
      <c r="B87" t="str">
        <f>PLOT!B88</f>
        <v>SEB 20</v>
      </c>
      <c r="C87" s="70">
        <f>PLOT!G88</f>
        <v>421346.57597163663</v>
      </c>
      <c r="D87" s="70">
        <f>PLOT!H88</f>
        <v>9087748.0372949</v>
      </c>
      <c r="E87" s="70">
        <f>PLOT!I88</f>
        <v>37.770000000000003</v>
      </c>
    </row>
    <row r="88" spans="2:5">
      <c r="B88" t="str">
        <f>PLOT!B89</f>
        <v>SPB 200</v>
      </c>
      <c r="C88" s="70">
        <f>PLOT!G89</f>
        <v>421683.71258516947</v>
      </c>
      <c r="D88" s="70">
        <f>PLOT!H89</f>
        <v>9087410.8123936318</v>
      </c>
      <c r="E88" s="70">
        <f>PLOT!I89</f>
        <v>56.69</v>
      </c>
    </row>
    <row r="89" spans="2:5">
      <c r="B89" t="str">
        <f>PLOT!B90</f>
        <v>SPB 239</v>
      </c>
      <c r="C89" s="70">
        <f>PLOT!G90</f>
        <v>428744.42871461052</v>
      </c>
      <c r="D89" s="70">
        <f>PLOT!H90</f>
        <v>9091384.5591826029</v>
      </c>
      <c r="E89" s="70">
        <f>PLOT!I90</f>
        <v>14.65</v>
      </c>
    </row>
    <row r="90" spans="2:5">
      <c r="B90" t="str">
        <f>PLOT!B91</f>
        <v>SPB 226</v>
      </c>
      <c r="C90" s="70">
        <f>PLOT!G91</f>
        <v>430365.49097577052</v>
      </c>
      <c r="D90" s="70">
        <f>PLOT!H91</f>
        <v>9091724.9670488462</v>
      </c>
      <c r="E90" s="70">
        <f>PLOT!I91</f>
        <v>15</v>
      </c>
    </row>
    <row r="91" spans="2:5">
      <c r="B91" t="str">
        <f>PLOT!B92</f>
        <v>SPK 302</v>
      </c>
      <c r="C91" s="70">
        <f>PLOT!G92</f>
        <v>418668.9</v>
      </c>
      <c r="D91" s="70">
        <f>PLOT!H92</f>
        <v>9086162</v>
      </c>
      <c r="E91" s="70" t="str">
        <f>PLOT!I92</f>
        <v>-</v>
      </c>
    </row>
    <row r="92" spans="2:5">
      <c r="B92" t="str">
        <f>PLOT!B93</f>
        <v>SEB 11 B</v>
      </c>
      <c r="C92" s="70">
        <f>PLOT!G93</f>
        <v>413067.58146837115</v>
      </c>
      <c r="D92" s="70">
        <f>PLOT!H93</f>
        <v>9081651.4456688259</v>
      </c>
      <c r="E92" s="70" t="str">
        <f>PLOT!I93</f>
        <v>-</v>
      </c>
    </row>
    <row r="93" spans="2:5">
      <c r="B93" t="str">
        <f>PLOT!B94</f>
        <v>SEB 10 B</v>
      </c>
      <c r="C93" s="70">
        <f>PLOT!G94</f>
        <v>415966.98868245829</v>
      </c>
      <c r="D93" s="70">
        <f>PLOT!H94</f>
        <v>9085127.5715128332</v>
      </c>
      <c r="E93" s="70" t="str">
        <f>PLOT!I94</f>
        <v>-</v>
      </c>
    </row>
    <row r="94" spans="2:5">
      <c r="B94" t="str">
        <f>PLOT!B95</f>
        <v>AK 142</v>
      </c>
      <c r="C94" s="70">
        <f>PLOT!G95</f>
        <v>427552.08421060152</v>
      </c>
      <c r="D94" s="70">
        <f>PLOT!H95</f>
        <v>9090829.8178183101</v>
      </c>
      <c r="E94" s="70" t="str">
        <f>PLOT!I95</f>
        <v>-</v>
      </c>
    </row>
    <row r="95" spans="2:5">
      <c r="B95" t="str">
        <f>PLOT!B96</f>
        <v>SPB 236 B</v>
      </c>
      <c r="C95" s="70">
        <f>PLOT!G96</f>
        <v>428837.80252961663</v>
      </c>
      <c r="D95" s="70">
        <f>PLOT!H96</f>
        <v>9090401.9557129741</v>
      </c>
      <c r="E95" s="70" t="str">
        <f>PLOT!I96</f>
        <v>-</v>
      </c>
    </row>
    <row r="96" spans="2:5">
      <c r="B96" t="str">
        <f>PLOT!B97</f>
        <v>SPB 159</v>
      </c>
      <c r="C96" s="70">
        <f>PLOT!G97</f>
        <v>420824.87328015838</v>
      </c>
      <c r="D96" s="70">
        <f>PLOT!H97</f>
        <v>9088637.7363487426</v>
      </c>
      <c r="E96" s="70">
        <f>PLOT!I97</f>
        <v>17.57</v>
      </c>
    </row>
    <row r="97" spans="2:5">
      <c r="B97" t="str">
        <f>PLOT!B98</f>
        <v>SPG 252</v>
      </c>
      <c r="C97" s="70">
        <f>PLOT!G98</f>
        <v>411969.30262688379</v>
      </c>
      <c r="D97" s="70">
        <f>PLOT!H98</f>
        <v>9080175.0574849285</v>
      </c>
      <c r="E97" s="70">
        <f>PLOT!I98</f>
        <v>37</v>
      </c>
    </row>
    <row r="98" spans="2:5">
      <c r="B98" t="str">
        <f>PLOT!B99</f>
        <v>SPT 258</v>
      </c>
      <c r="C98" s="70">
        <f>PLOT!G99</f>
        <v>403451.36300000001</v>
      </c>
      <c r="D98" s="70">
        <f>PLOT!H99</f>
        <v>9072724.4940000009</v>
      </c>
      <c r="E98" s="70">
        <f>PLOT!I99</f>
        <v>35</v>
      </c>
    </row>
    <row r="99" spans="2:5">
      <c r="B99" t="str">
        <f>PLOT!B100</f>
        <v>SE 9</v>
      </c>
      <c r="C99" s="70">
        <f>PLOT!G100</f>
        <v>412234</v>
      </c>
      <c r="D99" s="70">
        <f>PLOT!H100</f>
        <v>9079798</v>
      </c>
      <c r="E99" s="70">
        <f>PLOT!I100</f>
        <v>29.28</v>
      </c>
    </row>
    <row r="100" spans="2:5">
      <c r="B100" t="str">
        <f>PLOT!B101</f>
        <v>SPG 162</v>
      </c>
      <c r="C100" s="70">
        <f>PLOT!G101</f>
        <v>414436</v>
      </c>
      <c r="D100" s="70">
        <f>PLOT!H101</f>
        <v>9083870</v>
      </c>
      <c r="E100" s="70">
        <f>PLOT!I101</f>
        <v>25</v>
      </c>
    </row>
    <row r="101" spans="2:5">
      <c r="B101" t="str">
        <f>PLOT!B102</f>
        <v>SPG 163</v>
      </c>
      <c r="C101" s="70">
        <f>PLOT!G102</f>
        <v>413312.69199999998</v>
      </c>
      <c r="D101" s="70">
        <f>PLOT!H102</f>
        <v>9081467.6750000007</v>
      </c>
      <c r="E101" s="70">
        <f>PLOT!I102</f>
        <v>51.49</v>
      </c>
    </row>
    <row r="102" spans="2:5">
      <c r="B102" t="str">
        <f>PLOT!B103</f>
        <v>SPG 165</v>
      </c>
      <c r="C102" s="70">
        <f>PLOT!G103</f>
        <v>413189.39335394034</v>
      </c>
      <c r="D102" s="70">
        <f>PLOT!H103</f>
        <v>9081928.0973765738</v>
      </c>
      <c r="E102" s="70">
        <f>PLOT!I103</f>
        <v>35.340000000000003</v>
      </c>
    </row>
    <row r="103" spans="2:5">
      <c r="B103" t="str">
        <f>PLOT!B104</f>
        <v>SPG 166</v>
      </c>
      <c r="C103" s="70">
        <f>PLOT!G104</f>
        <v>413588.58953096136</v>
      </c>
      <c r="D103" s="70">
        <f>PLOT!H104</f>
        <v>9081161.0857161097</v>
      </c>
      <c r="E103" s="70">
        <f>PLOT!I104</f>
        <v>71</v>
      </c>
    </row>
    <row r="104" spans="2:5">
      <c r="B104" t="str">
        <f>PLOT!B105</f>
        <v>LN 155</v>
      </c>
      <c r="C104" s="70">
        <f>PLOT!G105</f>
        <v>419053.03381807695</v>
      </c>
      <c r="D104" s="70">
        <f>PLOT!H105</f>
        <v>9087191.0635458641</v>
      </c>
      <c r="E104" s="70">
        <f>PLOT!I105</f>
        <v>26.92</v>
      </c>
    </row>
    <row r="105" spans="2:5">
      <c r="B105" t="str">
        <f>PLOT!B106</f>
        <v>SPB 199</v>
      </c>
      <c r="C105" s="70">
        <f>PLOT!G106</f>
        <v>421193.00011183973</v>
      </c>
      <c r="D105" s="70">
        <f>PLOT!H106</f>
        <v>9088085.589329334</v>
      </c>
      <c r="E105" s="70">
        <f>PLOT!I106</f>
        <v>29.4</v>
      </c>
    </row>
    <row r="106" spans="2:5">
      <c r="B106" t="str">
        <f>PLOT!B107</f>
        <v>SPB 234</v>
      </c>
      <c r="C106" s="70">
        <f>PLOT!G107</f>
        <v>420243.90727054345</v>
      </c>
      <c r="D106" s="70">
        <f>PLOT!H107</f>
        <v>9088452.4176115952</v>
      </c>
      <c r="E106" s="70">
        <f>PLOT!I107</f>
        <v>15.04</v>
      </c>
    </row>
    <row r="107" spans="2:5">
      <c r="B107" t="str">
        <f>PLOT!B108</f>
        <v>TM 151</v>
      </c>
      <c r="C107" s="70">
        <f>PLOT!G108</f>
        <v>423670.44101391023</v>
      </c>
      <c r="D107" s="70">
        <f>PLOT!H108</f>
        <v>9088489.2072037514</v>
      </c>
      <c r="E107" s="70">
        <f>PLOT!I108</f>
        <v>47.86</v>
      </c>
    </row>
    <row r="108" spans="2:5">
      <c r="B108" t="str">
        <f>PLOT!B109</f>
        <v>AK 147</v>
      </c>
      <c r="C108" s="70">
        <f>PLOT!G109</f>
        <v>426237.02584402676</v>
      </c>
      <c r="D108" s="70">
        <f>PLOT!H109</f>
        <v>9090489.8150518052</v>
      </c>
      <c r="E108" s="70">
        <f>PLOT!I109</f>
        <v>31.46</v>
      </c>
    </row>
    <row r="109" spans="2:5">
      <c r="B109" t="str">
        <f>PLOT!B110</f>
        <v>LN 150</v>
      </c>
      <c r="C109" s="70">
        <f>PLOT!G110</f>
        <v>425534.67348972103</v>
      </c>
      <c r="D109" s="70">
        <f>PLOT!H110</f>
        <v>9089690.1417092606</v>
      </c>
      <c r="E109" s="70">
        <f>PLOT!I110</f>
        <v>51.24</v>
      </c>
    </row>
    <row r="110" spans="2:5">
      <c r="B110" t="str">
        <f>PLOT!B111</f>
        <v>SEC 24</v>
      </c>
      <c r="C110" s="70">
        <f>PLOT!G111</f>
        <v>422965.53194791666</v>
      </c>
      <c r="D110" s="70">
        <f>PLOT!H111</f>
        <v>9089194.3415741455</v>
      </c>
      <c r="E110" s="70" t="str">
        <f>PLOT!I111</f>
        <v>-</v>
      </c>
    </row>
    <row r="111" spans="2:5">
      <c r="B111" t="str">
        <f>PLOT!B112</f>
        <v>SEC 26</v>
      </c>
      <c r="C111" s="70">
        <f>PLOT!G112</f>
        <v>429754.73717936774</v>
      </c>
      <c r="D111" s="70">
        <f>PLOT!H112</f>
        <v>9090986.9354418274</v>
      </c>
      <c r="E111" s="70">
        <f>PLOT!I112</f>
        <v>20.350000000000001</v>
      </c>
    </row>
    <row r="112" spans="2:5">
      <c r="B112" t="str">
        <f>PLOT!B113</f>
        <v>BG 123</v>
      </c>
      <c r="C112" s="70">
        <f>PLOT!G113</f>
        <v>430183.56494102668</v>
      </c>
      <c r="D112" s="70">
        <f>PLOT!H113</f>
        <v>9090680.5061846916</v>
      </c>
      <c r="E112" s="70">
        <f>PLOT!I113</f>
        <v>39.979999999999997</v>
      </c>
    </row>
    <row r="113" spans="2:5">
      <c r="B113" t="str">
        <f>PLOT!B114</f>
        <v>BG 125</v>
      </c>
      <c r="C113" s="70">
        <f>PLOT!G114</f>
        <v>431009.40569899883</v>
      </c>
      <c r="D113" s="70">
        <f>PLOT!H114</f>
        <v>9090835.360482594</v>
      </c>
      <c r="E113" s="70">
        <f>PLOT!I114</f>
        <v>25.98</v>
      </c>
    </row>
    <row r="114" spans="2:5">
      <c r="B114" t="str">
        <f>PLOT!B115</f>
        <v>BG 134</v>
      </c>
      <c r="C114" s="70">
        <f>PLOT!G115</f>
        <v>430398.41285631224</v>
      </c>
      <c r="D114" s="70">
        <f>PLOT!H115</f>
        <v>9090250.8919475563</v>
      </c>
      <c r="E114" s="70">
        <f>PLOT!I115</f>
        <v>50.48</v>
      </c>
    </row>
    <row r="115" spans="2:5">
      <c r="B115" t="str">
        <f>PLOT!B116</f>
        <v>BG 135</v>
      </c>
      <c r="C115" s="70">
        <f>PLOT!G116</f>
        <v>430672.99797789415</v>
      </c>
      <c r="D115" s="70">
        <f>PLOT!H116</f>
        <v>9090742.7001638003</v>
      </c>
      <c r="E115" s="70">
        <f>PLOT!I116</f>
        <v>39.21</v>
      </c>
    </row>
    <row r="116" spans="2:5">
      <c r="B116" t="str">
        <f>PLOT!B117</f>
        <v>BG 136</v>
      </c>
      <c r="C116" s="70">
        <f>PLOT!G117</f>
        <v>430214.93825117452</v>
      </c>
      <c r="D116" s="70">
        <f>PLOT!H117</f>
        <v>9090189.1798860524</v>
      </c>
      <c r="E116" s="70">
        <f>PLOT!I117</f>
        <v>49.71</v>
      </c>
    </row>
    <row r="117" spans="2:5">
      <c r="B117" t="str">
        <f>PLOT!B118</f>
        <v>BG 137</v>
      </c>
      <c r="C117" s="70">
        <f>PLOT!G118</f>
        <v>430062.40048603551</v>
      </c>
      <c r="D117" s="70">
        <f>PLOT!H118</f>
        <v>9089912.5390410461</v>
      </c>
      <c r="E117" s="70">
        <f>PLOT!I118</f>
        <v>51.16</v>
      </c>
    </row>
    <row r="118" spans="2:5">
      <c r="B118" t="str">
        <f>PLOT!B119</f>
        <v>BK 130</v>
      </c>
      <c r="C118" s="70">
        <f>PLOT!G119</f>
        <v>428498.91321814869</v>
      </c>
      <c r="D118" s="70">
        <f>PLOT!H119</f>
        <v>9091844.8282756414</v>
      </c>
      <c r="E118" s="70">
        <f>PLOT!I119</f>
        <v>10.06</v>
      </c>
    </row>
    <row r="119" spans="2:5">
      <c r="B119" t="str">
        <f>PLOT!B120</f>
        <v>BK 131</v>
      </c>
      <c r="C119" s="70">
        <f>PLOT!G120</f>
        <v>428255.83843287406</v>
      </c>
      <c r="D119" s="70">
        <f>PLOT!H120</f>
        <v>9090800.2569206152</v>
      </c>
      <c r="E119" s="70">
        <f>PLOT!I120</f>
        <v>36.61</v>
      </c>
    </row>
    <row r="120" spans="2:5">
      <c r="B120" t="str">
        <f>PLOT!B121</f>
        <v>BK 132</v>
      </c>
      <c r="C120" s="70">
        <f>PLOT!G121</f>
        <v>428254.5402947382</v>
      </c>
      <c r="D120" s="70">
        <f>PLOT!H121</f>
        <v>9091598.7432514559</v>
      </c>
      <c r="E120" s="70">
        <f>PLOT!I121</f>
        <v>9.73</v>
      </c>
    </row>
    <row r="121" spans="2:5">
      <c r="B121" t="str">
        <f>PLOT!B122</f>
        <v>BK 140</v>
      </c>
      <c r="C121" s="70">
        <f>PLOT!G122</f>
        <v>428715.07303163153</v>
      </c>
      <c r="D121" s="70">
        <f>PLOT!H122</f>
        <v>9090616.7350046281</v>
      </c>
      <c r="E121" s="70">
        <f>PLOT!I122</f>
        <v>28.46</v>
      </c>
    </row>
    <row r="122" spans="2:5">
      <c r="B122" t="str">
        <f>PLOT!B123</f>
        <v>EM 121</v>
      </c>
      <c r="C122" s="70">
        <f>PLOT!G123</f>
        <v>430274.81781060656</v>
      </c>
      <c r="D122" s="70">
        <f>PLOT!H123</f>
        <v>9091018.4714079499</v>
      </c>
      <c r="E122" s="70">
        <f>PLOT!I123</f>
        <v>25.44</v>
      </c>
    </row>
    <row r="123" spans="2:5">
      <c r="B123" t="str">
        <f>PLOT!B124</f>
        <v>EM 133</v>
      </c>
      <c r="C123" s="70">
        <f>PLOT!G124</f>
        <v>430765.65283448005</v>
      </c>
      <c r="D123" s="70">
        <f>PLOT!H124</f>
        <v>9090190.0482963584</v>
      </c>
      <c r="E123" s="70">
        <f>PLOT!I124</f>
        <v>52.19</v>
      </c>
    </row>
    <row r="124" spans="2:5">
      <c r="B124" t="str">
        <f>PLOT!B125</f>
        <v>EM 149</v>
      </c>
      <c r="C124" s="70">
        <f>PLOT!G125</f>
        <v>430581.11441918963</v>
      </c>
      <c r="D124" s="70">
        <f>PLOT!H125</f>
        <v>9090803.9775935542</v>
      </c>
      <c r="E124" s="70">
        <f>PLOT!I125</f>
        <v>27.2</v>
      </c>
    </row>
    <row r="125" spans="2:5">
      <c r="B125" t="str">
        <f>PLOT!B126</f>
        <v>AK 143</v>
      </c>
      <c r="C125" s="70">
        <f>PLOT!G126</f>
        <v>427154.59153164114</v>
      </c>
      <c r="D125" s="70">
        <f>PLOT!H126</f>
        <v>9090675.6073933784</v>
      </c>
      <c r="E125" s="70">
        <f>PLOT!I126</f>
        <v>27.12</v>
      </c>
    </row>
    <row r="126" spans="2:5">
      <c r="B126" t="str">
        <f>PLOT!B127</f>
        <v>AK 142</v>
      </c>
      <c r="C126" s="70">
        <f>PLOT!G127</f>
        <v>427552.08421060152</v>
      </c>
      <c r="D126" s="70">
        <f>PLOT!H127</f>
        <v>9090829.8178183101</v>
      </c>
      <c r="E126" s="70">
        <f>PLOT!I127</f>
        <v>24.83</v>
      </c>
    </row>
    <row r="127" spans="2:5">
      <c r="B127" t="str">
        <f>PLOT!B128</f>
        <v>AK 145</v>
      </c>
      <c r="C127" s="70">
        <f>PLOT!G128</f>
        <v>427613.98162922775</v>
      </c>
      <c r="D127" s="70">
        <f>PLOT!H128</f>
        <v>9090399.9635025132</v>
      </c>
      <c r="E127" s="70">
        <f>PLOT!I128</f>
        <v>44.36</v>
      </c>
    </row>
    <row r="128" spans="2:5">
      <c r="B128" t="str">
        <f>PLOT!B129</f>
        <v>AK 144</v>
      </c>
      <c r="C128" s="70">
        <f>PLOT!G129</f>
        <v>427308.17790100665</v>
      </c>
      <c r="D128" s="70">
        <f>PLOT!H129</f>
        <v>9090307.3269156329</v>
      </c>
      <c r="E128" s="70">
        <f>PLOT!I129</f>
        <v>43.36</v>
      </c>
    </row>
    <row r="129" spans="2:5">
      <c r="B129" t="str">
        <f>PLOT!B130</f>
        <v>LK 113</v>
      </c>
      <c r="C129" s="70">
        <f>PLOT!G130</f>
        <v>432938.84573876049</v>
      </c>
      <c r="D129" s="70">
        <f>PLOT!H130</f>
        <v>9089579.19081272</v>
      </c>
      <c r="E129" s="70">
        <f>PLOT!I130</f>
        <v>52.58</v>
      </c>
    </row>
    <row r="130" spans="2:5">
      <c r="B130" t="str">
        <f>PLOT!B131</f>
        <v>LK 117</v>
      </c>
      <c r="C130" s="70">
        <f>PLOT!G131</f>
        <v>432601.36445850856</v>
      </c>
      <c r="D130" s="70">
        <f>PLOT!H131</f>
        <v>9090192.8932987899</v>
      </c>
      <c r="E130" s="70">
        <f>PLOT!I131</f>
        <v>48.49</v>
      </c>
    </row>
    <row r="131" spans="2:5">
      <c r="B131" t="str">
        <f>PLOT!B132</f>
        <v>RB 116</v>
      </c>
      <c r="C131" s="70">
        <f>PLOT!G132</f>
        <v>432722.57374948205</v>
      </c>
      <c r="D131" s="70">
        <f>PLOT!H132</f>
        <v>9090960.8499994949</v>
      </c>
      <c r="E131" s="70">
        <f>PLOT!I132</f>
        <v>23.09</v>
      </c>
    </row>
    <row r="132" spans="2:5">
      <c r="B132" t="str">
        <f>PLOT!B133</f>
        <v>RB 118</v>
      </c>
      <c r="C132" s="70">
        <f>PLOT!G133</f>
        <v>432722.57374948205</v>
      </c>
      <c r="D132" s="70">
        <f>PLOT!H133</f>
        <v>9090960.8499994949</v>
      </c>
      <c r="E132" s="70">
        <f>PLOT!I133</f>
        <v>23.09</v>
      </c>
    </row>
    <row r="133" spans="2:5">
      <c r="B133" t="str">
        <f>PLOT!B134</f>
        <v>EM 139</v>
      </c>
      <c r="C133" s="70">
        <f>PLOT!G134</f>
        <v>431070.93300578359</v>
      </c>
      <c r="D133" s="70">
        <f>PLOT!H134</f>
        <v>9090620.4800395705</v>
      </c>
      <c r="E133" s="70">
        <f>PLOT!I134</f>
        <v>46.26</v>
      </c>
    </row>
    <row r="134" spans="2:5">
      <c r="B134" t="str">
        <f>PLOT!B135</f>
        <v>EM 138</v>
      </c>
      <c r="C134" s="70">
        <f>PLOT!G135</f>
        <v>431100.95290238271</v>
      </c>
      <c r="D134" s="70">
        <f>PLOT!H135</f>
        <v>9090989.0582784582</v>
      </c>
      <c r="E134" s="70">
        <f>PLOT!I135</f>
        <v>36.82</v>
      </c>
    </row>
    <row r="135" spans="2:5">
      <c r="B135" t="str">
        <f>PLOT!B136</f>
        <v>SPB 201</v>
      </c>
      <c r="C135" s="70">
        <f>PLOT!G136</f>
        <v>425441.12187301787</v>
      </c>
      <c r="D135" s="70">
        <f>PLOT!H136</f>
        <v>9090734.1665748544</v>
      </c>
      <c r="E135" s="70">
        <f>PLOT!I136</f>
        <v>14.69</v>
      </c>
    </row>
    <row r="136" spans="2:5">
      <c r="B136" t="str">
        <f>PLOT!B137</f>
        <v>SPB 223</v>
      </c>
      <c r="C136" s="70">
        <f>PLOT!G137</f>
        <v>431132.74762808235</v>
      </c>
      <c r="D136" s="70">
        <f>PLOT!H137</f>
        <v>9090221.3342893366</v>
      </c>
      <c r="E136" s="70">
        <f>PLOT!I137</f>
        <v>0</v>
      </c>
    </row>
    <row r="137" spans="2:5">
      <c r="B137" t="str">
        <f>PLOT!B138</f>
        <v>LM 101</v>
      </c>
      <c r="C137" s="70">
        <f>PLOT!G138</f>
        <v>435415.79671124846</v>
      </c>
      <c r="D137" s="70">
        <f>PLOT!H138</f>
        <v>9090412.0817688014</v>
      </c>
      <c r="E137" s="70">
        <f>PLOT!I138</f>
        <v>20.059999999999999</v>
      </c>
    </row>
    <row r="138" spans="2:5">
      <c r="B138" t="str">
        <f>PLOT!B139</f>
        <v>LM 102</v>
      </c>
      <c r="C138" s="70">
        <f>PLOT!G139</f>
        <v>435323.56081898976</v>
      </c>
      <c r="D138" s="70">
        <f>PLOT!H139</f>
        <v>9090719.0538527407</v>
      </c>
      <c r="E138" s="70">
        <f>PLOT!I139</f>
        <v>11.58</v>
      </c>
    </row>
    <row r="139" spans="2:5">
      <c r="B139" t="str">
        <f>PLOT!B140</f>
        <v>LM 103</v>
      </c>
      <c r="C139" s="70">
        <f>PLOT!G140</f>
        <v>435721.83777257992</v>
      </c>
      <c r="D139" s="70">
        <f>PLOT!H140</f>
        <v>9090351.1075685639</v>
      </c>
      <c r="E139" s="70">
        <f>PLOT!I140</f>
        <v>21.39</v>
      </c>
    </row>
    <row r="140" spans="2:5">
      <c r="B140" t="str">
        <f>PLOT!B141</f>
        <v>LM 104</v>
      </c>
      <c r="C140" s="70">
        <f>PLOT!G141</f>
        <v>434711.69845736981</v>
      </c>
      <c r="D140" s="70">
        <f>PLOT!H141</f>
        <v>9090687.4416312128</v>
      </c>
      <c r="E140" s="70">
        <f>PLOT!I141</f>
        <v>17.190000000000001</v>
      </c>
    </row>
    <row r="141" spans="2:5">
      <c r="B141" t="str">
        <f>PLOT!B142</f>
        <v>LM 105</v>
      </c>
      <c r="C141" s="70">
        <f>PLOT!G142</f>
        <v>434559.31402316416</v>
      </c>
      <c r="D141" s="70">
        <f>PLOT!H142</f>
        <v>9090287.9758058712</v>
      </c>
      <c r="E141" s="70">
        <f>PLOT!I142</f>
        <v>23.8</v>
      </c>
    </row>
    <row r="142" spans="2:5">
      <c r="B142" t="str">
        <f>PLOT!B143</f>
        <v>LM 106</v>
      </c>
      <c r="C142" s="70">
        <f>PLOT!G143</f>
        <v>434865.53737111087</v>
      </c>
      <c r="D142" s="70">
        <f>PLOT!H143</f>
        <v>9090104.1647637989</v>
      </c>
      <c r="E142" s="70">
        <f>PLOT!I143</f>
        <v>26.14</v>
      </c>
    </row>
    <row r="143" spans="2:5">
      <c r="B143" t="str">
        <f>PLOT!B144</f>
        <v>LM 108</v>
      </c>
      <c r="C143" s="70">
        <f>PLOT!G144</f>
        <v>436394.66385044507</v>
      </c>
      <c r="D143" s="70">
        <f>PLOT!H144</f>
        <v>9090536.3474388886</v>
      </c>
      <c r="E143" s="70">
        <f>PLOT!I144</f>
        <v>21.94</v>
      </c>
    </row>
    <row r="144" spans="2:5">
      <c r="B144" t="str">
        <f>PLOT!B145</f>
        <v>LM 109</v>
      </c>
      <c r="C144" s="70">
        <f>PLOT!G145</f>
        <v>436150.16905266797</v>
      </c>
      <c r="D144" s="70">
        <f>PLOT!H145</f>
        <v>9090351.7299706619</v>
      </c>
      <c r="E144" s="70">
        <f>PLOT!I145</f>
        <v>25.86</v>
      </c>
    </row>
    <row r="145" spans="2:5">
      <c r="B145" t="str">
        <f>PLOT!B146</f>
        <v>SPB 191</v>
      </c>
      <c r="C145" s="70">
        <f>PLOT!G146</f>
        <v>441139.40572991583</v>
      </c>
      <c r="D145" s="70">
        <f>PLOT!H146</f>
        <v>9088669.5976641364</v>
      </c>
      <c r="E145" s="70">
        <f>PLOT!I146</f>
        <v>78.89</v>
      </c>
    </row>
    <row r="146" spans="2:5">
      <c r="B146" t="str">
        <f>PLOT!B147</f>
        <v>SPB 208</v>
      </c>
      <c r="C146" s="70">
        <f>PLOT!G147</f>
        <v>420336.46986389358</v>
      </c>
      <c r="D146" s="70">
        <f>PLOT!H147</f>
        <v>9088022.6229092479</v>
      </c>
      <c r="E146" s="70">
        <f>PLOT!I147</f>
        <v>32</v>
      </c>
    </row>
    <row r="147" spans="2:5">
      <c r="B147" t="str">
        <f>PLOT!B148</f>
        <v>SPG 224</v>
      </c>
      <c r="C147" s="70">
        <f>PLOT!G148</f>
        <v>412428.6982768944</v>
      </c>
      <c r="D147" s="70">
        <f>PLOT!H148</f>
        <v>9079899.5726584364</v>
      </c>
      <c r="E147" s="70">
        <f>PLOT!I148</f>
        <v>42</v>
      </c>
    </row>
    <row r="148" spans="2:5">
      <c r="B148" t="str">
        <f>PLOT!B149</f>
        <v>SPB 232</v>
      </c>
      <c r="C148" s="70">
        <f>PLOT!G149</f>
        <v>429236.62854174548</v>
      </c>
      <c r="D148" s="70">
        <f>PLOT!H149</f>
        <v>9089726.9543886725</v>
      </c>
      <c r="E148" s="70">
        <f>PLOT!I149</f>
        <v>54.12</v>
      </c>
    </row>
    <row r="149" spans="2:5">
      <c r="B149" t="str">
        <f>PLOT!B150</f>
        <v>SPB 236</v>
      </c>
      <c r="C149" s="70">
        <f>PLOT!G150</f>
        <v>428837.80252961663</v>
      </c>
      <c r="D149" s="70">
        <f>PLOT!H150</f>
        <v>9090401.9557129741</v>
      </c>
      <c r="E149" s="70">
        <f>PLOT!I150</f>
        <v>25.39</v>
      </c>
    </row>
    <row r="150" spans="2:5">
      <c r="B150" t="str">
        <f>PLOT!B151</f>
        <v>A</v>
      </c>
      <c r="C150" s="70">
        <f>PLOT!G151</f>
        <v>417880</v>
      </c>
      <c r="D150" s="70">
        <f>PLOT!H151</f>
        <v>9085024</v>
      </c>
      <c r="E150" s="70">
        <f>PLOT!I151</f>
        <v>0</v>
      </c>
    </row>
    <row r="151" spans="2:5">
      <c r="B151" t="str">
        <f>PLOT!B152</f>
        <v>SPB 265</v>
      </c>
      <c r="C151" s="70">
        <f>PLOT!G152</f>
        <v>428655.62167034461</v>
      </c>
      <c r="D151" s="70">
        <f>PLOT!H152</f>
        <v>9089541.7508160658</v>
      </c>
      <c r="E151" s="70">
        <f>PLOT!I152</f>
        <v>0</v>
      </c>
    </row>
    <row r="152" spans="2:5">
      <c r="B152" t="str">
        <f>PLOT!B153</f>
        <v>SPG 284</v>
      </c>
      <c r="C152" s="70">
        <f>PLOT!G153</f>
        <v>415637</v>
      </c>
      <c r="D152" s="70">
        <f>PLOT!H153</f>
        <v>9084959</v>
      </c>
      <c r="E152" s="70">
        <f>PLOT!I153</f>
        <v>0</v>
      </c>
    </row>
    <row r="153" spans="2:5">
      <c r="B153" t="str">
        <f>PLOT!B154</f>
        <v>SPT 286</v>
      </c>
      <c r="C153" s="70">
        <f>PLOT!G154</f>
        <v>406445.48881002178</v>
      </c>
      <c r="D153" s="70">
        <f>PLOT!H154</f>
        <v>9074174.578948915</v>
      </c>
      <c r="E153" s="70">
        <f>PLOT!I154</f>
        <v>0</v>
      </c>
    </row>
    <row r="154" spans="2:5">
      <c r="B154" t="str">
        <f>PLOT!B155</f>
        <v>SPT 274</v>
      </c>
      <c r="C154" s="70">
        <f>PLOT!G155</f>
        <v>0</v>
      </c>
      <c r="D154" s="70">
        <f>PLOT!H155</f>
        <v>0</v>
      </c>
      <c r="E154" s="70">
        <f>PLOT!I155</f>
        <v>0</v>
      </c>
    </row>
    <row r="155" spans="2:5">
      <c r="B155" t="str">
        <f>PLOT!B156</f>
        <v>SPB 203</v>
      </c>
      <c r="C155" s="70">
        <f>PLOT!G156</f>
        <v>412611.61740042199</v>
      </c>
      <c r="D155" s="70">
        <f>PLOT!H156</f>
        <v>9080207.061979739</v>
      </c>
      <c r="E155" s="70">
        <f>PLOT!I156</f>
        <v>27.52</v>
      </c>
    </row>
    <row r="156" spans="2:5">
      <c r="B156" t="str">
        <f>PLOT!B157</f>
        <v>SPB 237</v>
      </c>
      <c r="C156" s="70">
        <f>PLOT!G157</f>
        <v>412181.6349329449</v>
      </c>
      <c r="D156" s="70">
        <f>PLOT!H157</f>
        <v>9081066.1405950133</v>
      </c>
      <c r="E156" s="70">
        <f>PLOT!I157</f>
        <v>20.81</v>
      </c>
    </row>
    <row r="157" spans="2:5">
      <c r="B157" t="str">
        <f>PLOT!B158</f>
        <v>SEA 1</v>
      </c>
      <c r="C157" s="70">
        <f>PLOT!G158</f>
        <v>420055.20520169137</v>
      </c>
      <c r="D157" s="70">
        <f>PLOT!H158</f>
        <v>9026137.3087059148</v>
      </c>
      <c r="E157" s="70">
        <f>PLOT!I158</f>
        <v>101</v>
      </c>
    </row>
    <row r="158" spans="2:5">
      <c r="B158" t="str">
        <f>PLOT!B159</f>
        <v>SEA 2</v>
      </c>
      <c r="C158" s="70">
        <f>PLOT!G159</f>
        <v>419901.6788527444</v>
      </c>
      <c r="D158" s="70">
        <f>PLOT!H159</f>
        <v>9026536.2728260402</v>
      </c>
      <c r="E158" s="70">
        <f>PLOT!I159</f>
        <v>100</v>
      </c>
    </row>
    <row r="159" spans="2:5">
      <c r="B159" t="str">
        <f>PLOT!B160</f>
        <v>SEA 15</v>
      </c>
      <c r="C159" s="70">
        <f>PLOT!G160</f>
        <v>418313.19115121569</v>
      </c>
      <c r="D159" s="70">
        <f>PLOT!H160</f>
        <v>9026471.7255617119</v>
      </c>
      <c r="E159" s="70">
        <f>PLOT!I160</f>
        <v>99</v>
      </c>
    </row>
    <row r="160" spans="2:5">
      <c r="B160" t="str">
        <f>PLOT!B161</f>
        <v>SEA 16</v>
      </c>
      <c r="C160" s="70">
        <f>PLOT!G161</f>
        <v>420236.65921778919</v>
      </c>
      <c r="D160" s="70">
        <f>PLOT!H161</f>
        <v>9027089.7481993493</v>
      </c>
      <c r="E160" s="70">
        <f>PLOT!I161</f>
        <v>105</v>
      </c>
    </row>
    <row r="161" spans="2:5">
      <c r="B161" t="str">
        <f>PLOT!B162</f>
        <v>SEA 17</v>
      </c>
      <c r="C161" s="70">
        <f>PLOT!G162</f>
        <v>415039.18163188908</v>
      </c>
      <c r="D161" s="70">
        <f>PLOT!H162</f>
        <v>9028952.8345731013</v>
      </c>
      <c r="E161" s="70">
        <f>PLOT!I162</f>
        <v>90</v>
      </c>
    </row>
    <row r="162" spans="2:5">
      <c r="B162" t="str">
        <f>PLOT!B163</f>
        <v>SEA 27</v>
      </c>
      <c r="C162" s="70">
        <f>PLOT!G163</f>
        <v>424514.89842712443</v>
      </c>
      <c r="D162" s="70">
        <f>PLOT!H163</f>
        <v>9026452.8554132674</v>
      </c>
      <c r="E162" s="70">
        <f>PLOT!I163</f>
        <v>107</v>
      </c>
    </row>
    <row r="163" spans="2:5">
      <c r="B163" t="str">
        <f>PLOT!B164</f>
        <v>SEA 32</v>
      </c>
      <c r="C163" s="70">
        <f>PLOT!G164</f>
        <v>423046.26757250394</v>
      </c>
      <c r="D163" s="70">
        <f>PLOT!H164</f>
        <v>9027647.9157539029</v>
      </c>
      <c r="E163" s="70">
        <f>PLOT!I164</f>
        <v>113</v>
      </c>
    </row>
    <row r="164" spans="2:5">
      <c r="B164" t="str">
        <f>PLOT!B165</f>
        <v>SEA 29</v>
      </c>
      <c r="C164" s="70">
        <f>PLOT!G165</f>
        <v>423997.14035732625</v>
      </c>
      <c r="D164" s="70">
        <f>PLOT!H165</f>
        <v>9025591.9588069264</v>
      </c>
      <c r="E164" s="70">
        <f>PLOT!I165</f>
        <v>106</v>
      </c>
    </row>
    <row r="165" spans="2:5">
      <c r="B165" t="str">
        <f>PLOT!B166</f>
        <v>SEA 25</v>
      </c>
      <c r="C165" s="70">
        <f>PLOT!G166</f>
        <v>413855.41702667787</v>
      </c>
      <c r="D165" s="70">
        <f>PLOT!H166</f>
        <v>9025234.1194992978</v>
      </c>
      <c r="E165" s="70">
        <f>PLOT!I166</f>
        <v>98</v>
      </c>
    </row>
    <row r="166" spans="2:5">
      <c r="B166" t="str">
        <f>PLOT!B167</f>
        <v>SE 1 / 90</v>
      </c>
      <c r="C166" s="70">
        <f>PLOT!G167</f>
        <v>420438.62957320886</v>
      </c>
      <c r="D166" s="70">
        <f>PLOT!H167</f>
        <v>9017477.1122083515</v>
      </c>
      <c r="E166" s="70" t="str">
        <f>PLOT!I167</f>
        <v>-</v>
      </c>
    </row>
    <row r="167" spans="2:5">
      <c r="B167" t="str">
        <f>PLOT!B168</f>
        <v>SE 4/91</v>
      </c>
      <c r="C167" s="70">
        <f>PLOT!G168</f>
        <v>416604.43263448298</v>
      </c>
      <c r="D167" s="70">
        <f>PLOT!H168</f>
        <v>9025454.7782684006</v>
      </c>
      <c r="E167" s="70" t="str">
        <f>PLOT!I168</f>
        <v>-</v>
      </c>
    </row>
    <row r="168" spans="2:5">
      <c r="B168" t="str">
        <f>PLOT!B169</f>
        <v>SE I / 91</v>
      </c>
      <c r="C168" s="70">
        <f>PLOT!G169</f>
        <v>423897.72264735441</v>
      </c>
      <c r="D168" s="70">
        <f>PLOT!H169</f>
        <v>9029799.3538937494</v>
      </c>
      <c r="E168" s="70">
        <f>PLOT!I169</f>
        <v>0</v>
      </c>
    </row>
    <row r="169" spans="2:5">
      <c r="B169" t="str">
        <f>PLOT!B170</f>
        <v>SE 3 / 91</v>
      </c>
      <c r="C169" s="70">
        <f>PLOT!G170</f>
        <v>420267.92343106924</v>
      </c>
      <c r="D169" s="70">
        <f>PLOT!H170</f>
        <v>9026721.2588969506</v>
      </c>
      <c r="E169" s="70" t="str">
        <f>PLOT!I170</f>
        <v>-</v>
      </c>
    </row>
    <row r="170" spans="2:5">
      <c r="B170" t="str">
        <f>PLOT!B171</f>
        <v>T 187</v>
      </c>
      <c r="C170" s="70">
        <f>PLOT!G171</f>
        <v>409684.39900987485</v>
      </c>
      <c r="D170" s="70">
        <f>PLOT!H171</f>
        <v>9018744.6680438202</v>
      </c>
      <c r="E170" s="70">
        <f>PLOT!I171</f>
        <v>14</v>
      </c>
    </row>
    <row r="171" spans="2:5">
      <c r="B171" t="str">
        <f>PLOT!B172</f>
        <v>BT 188</v>
      </c>
      <c r="C171" s="70">
        <f>PLOT!G172</f>
        <v>413354.08985069068</v>
      </c>
      <c r="D171" s="70">
        <f>PLOT!H172</f>
        <v>9016725.5583600849</v>
      </c>
      <c r="E171" s="70">
        <f>PLOT!I172</f>
        <v>15</v>
      </c>
    </row>
    <row r="172" spans="2:5">
      <c r="B172" t="str">
        <f>PLOT!B173</f>
        <v>S 186</v>
      </c>
      <c r="C172" s="70">
        <f>PLOT!G173</f>
        <v>421610.02866091696</v>
      </c>
      <c r="D172" s="70">
        <f>PLOT!H173</f>
        <v>9027829.482827438</v>
      </c>
      <c r="E172" s="70">
        <f>PLOT!I173</f>
        <v>98</v>
      </c>
    </row>
    <row r="173" spans="2:5">
      <c r="B173" t="str">
        <f>PLOT!B174</f>
        <v>M 189</v>
      </c>
      <c r="C173" s="70">
        <f>PLOT!G174</f>
        <v>423291.46682273428</v>
      </c>
      <c r="D173" s="70">
        <f>PLOT!H174</f>
        <v>9043772.2638433687</v>
      </c>
      <c r="E173" s="70">
        <f>PLOT!I174</f>
        <v>92</v>
      </c>
    </row>
    <row r="174" spans="2:5">
      <c r="B174" t="str">
        <f>PLOT!B175</f>
        <v>SPJ 253</v>
      </c>
      <c r="C174" s="70">
        <f>PLOT!G175</f>
        <v>416449.7476577966</v>
      </c>
      <c r="D174" s="70">
        <f>PLOT!H175</f>
        <v>9041578.595944507</v>
      </c>
      <c r="E174" s="70">
        <f>PLOT!I175</f>
        <v>148</v>
      </c>
    </row>
    <row r="175" spans="2:5">
      <c r="B175" t="str">
        <f>PLOT!B176</f>
        <v>SPP 276</v>
      </c>
      <c r="C175" s="70" t="str">
        <f>PLOT!G176</f>
        <v>-</v>
      </c>
      <c r="D175" s="70" t="str">
        <f>PLOT!H176</f>
        <v>-</v>
      </c>
      <c r="E175" s="70" t="str">
        <f>PLOT!I176</f>
        <v>-</v>
      </c>
    </row>
    <row r="176" spans="2:5">
      <c r="B176" t="str">
        <f>PLOT!B177</f>
        <v>SPPJ 298</v>
      </c>
      <c r="C176" s="70">
        <f>PLOT!G177</f>
        <v>426656</v>
      </c>
      <c r="D176" s="70">
        <f>PLOT!H177</f>
        <v>9027663</v>
      </c>
      <c r="E176" s="70" t="str">
        <f>PLOT!I177</f>
        <v>-</v>
      </c>
    </row>
    <row r="177" spans="2:5">
      <c r="B177" t="str">
        <f>PLOT!B178</f>
        <v>SPPB 297</v>
      </c>
      <c r="C177" s="70">
        <f>PLOT!G178</f>
        <v>414312</v>
      </c>
      <c r="D177" s="70">
        <f>PLOT!H178</f>
        <v>9032209</v>
      </c>
      <c r="E177" s="70" t="str">
        <f>PLOT!I178</f>
        <v>-</v>
      </c>
    </row>
    <row r="178" spans="2:5">
      <c r="B178" t="str">
        <f>PLOT!B179</f>
        <v>SE 2/91</v>
      </c>
      <c r="C178" s="70">
        <f>PLOT!G179</f>
        <v>413855.41702667787</v>
      </c>
      <c r="D178" s="70">
        <f>PLOT!H179</f>
        <v>9025234.1194992978</v>
      </c>
      <c r="E178" s="70">
        <f>PLOT!I179</f>
        <v>98</v>
      </c>
    </row>
    <row r="179" spans="2:5">
      <c r="B179" t="str">
        <f>PLOT!B180</f>
        <v>SPPT 293</v>
      </c>
      <c r="C179" s="70">
        <f>PLOT!G180</f>
        <v>430984</v>
      </c>
      <c r="D179" s="70">
        <f>PLOT!H180</f>
        <v>9030764</v>
      </c>
      <c r="E179" s="70">
        <f>PLOT!I180</f>
        <v>100</v>
      </c>
    </row>
    <row r="180" spans="2:5">
      <c r="B180" t="str">
        <f>PLOT!B181</f>
        <v>SPR 306</v>
      </c>
      <c r="C180" s="70">
        <f>PLOT!G181</f>
        <v>423067</v>
      </c>
      <c r="D180" s="70">
        <f>PLOT!H181</f>
        <v>9041137</v>
      </c>
      <c r="E180" s="70" t="str">
        <f>PLOT!I181</f>
        <v>-</v>
      </c>
    </row>
    <row r="181" spans="2:5">
      <c r="B181" t="str">
        <f>PLOT!B182</f>
        <v>SPK 278</v>
      </c>
      <c r="C181" s="70">
        <f>PLOT!G182</f>
        <v>0</v>
      </c>
      <c r="D181" s="70">
        <f>PLOT!H182</f>
        <v>0</v>
      </c>
      <c r="E181" s="70" t="str">
        <f>PLOT!I182</f>
        <v>-</v>
      </c>
    </row>
    <row r="182" spans="2:5">
      <c r="B182" t="str">
        <f>PLOT!B183</f>
        <v>SPP 198</v>
      </c>
      <c r="C182" s="70">
        <f>PLOT!G183</f>
        <v>461113.05899916939</v>
      </c>
      <c r="D182" s="70">
        <f>PLOT!H183</f>
        <v>9058841.7315513492</v>
      </c>
      <c r="E182" s="70">
        <f>PLOT!I183</f>
        <v>22</v>
      </c>
    </row>
    <row r="183" spans="2:5">
      <c r="B183" t="str">
        <f>PLOT!B184</f>
        <v>SEP 18</v>
      </c>
      <c r="C183" s="70">
        <f>PLOT!G184</f>
        <v>458455.61270937719</v>
      </c>
      <c r="D183" s="70">
        <f>PLOT!H184</f>
        <v>9056474.5339551773</v>
      </c>
      <c r="E183" s="70">
        <f>PLOT!I184</f>
        <v>85</v>
      </c>
    </row>
    <row r="184" spans="2:5">
      <c r="B184" t="str">
        <f>PLOT!B185</f>
        <v>LB 03</v>
      </c>
      <c r="C184" s="70">
        <f>PLOT!G185</f>
        <v>459006.3809267396</v>
      </c>
      <c r="D184" s="70">
        <f>PLOT!H185</f>
        <v>9055952.994889304</v>
      </c>
      <c r="E184" s="70">
        <f>PLOT!I185</f>
        <v>53.1</v>
      </c>
    </row>
    <row r="185" spans="2:5">
      <c r="B185" t="str">
        <f>PLOT!B186</f>
        <v>SEB 19</v>
      </c>
      <c r="C185" s="70">
        <f>PLOT!G186</f>
        <v>461602.8735068629</v>
      </c>
      <c r="D185" s="70">
        <f>PLOT!H186</f>
        <v>9058105.1328603216</v>
      </c>
      <c r="E185" s="70">
        <f>PLOT!I186</f>
        <v>11.01</v>
      </c>
    </row>
    <row r="186" spans="2:5">
      <c r="B186" t="str">
        <f>PLOT!B187</f>
        <v>SEB 22</v>
      </c>
      <c r="C186" s="70">
        <f>PLOT!G187</f>
        <v>461573.71759434213</v>
      </c>
      <c r="D186" s="70">
        <f>PLOT!H187</f>
        <v>9056538.8890887778</v>
      </c>
      <c r="E186" s="70">
        <f>PLOT!I187</f>
        <v>7.5</v>
      </c>
    </row>
    <row r="187" spans="2:5">
      <c r="B187" t="str">
        <f>PLOT!B188</f>
        <v>SA 46</v>
      </c>
      <c r="C187" s="70">
        <f>PLOT!G188</f>
        <v>460989.84380746091</v>
      </c>
      <c r="D187" s="70">
        <f>PLOT!H188</f>
        <v>9059855.0533213634</v>
      </c>
      <c r="E187" s="70">
        <f>PLOT!I188</f>
        <v>26.61</v>
      </c>
    </row>
    <row r="188" spans="2:5">
      <c r="B188" t="str">
        <f>PLOT!B189</f>
        <v>SPP 202</v>
      </c>
      <c r="C188" s="70">
        <f>PLOT!G189</f>
        <v>458486.0629238853</v>
      </c>
      <c r="D188" s="70">
        <f>PLOT!H189</f>
        <v>9056597.4047354124</v>
      </c>
      <c r="E188" s="70" t="str">
        <f>PLOT!I189</f>
        <v>-</v>
      </c>
    </row>
    <row r="189" spans="2:5">
      <c r="B189" t="str">
        <f>PLOT!B190</f>
        <v>S 89</v>
      </c>
      <c r="C189" s="70">
        <f>PLOT!G190</f>
        <v>465784.23193228251</v>
      </c>
      <c r="D189" s="70">
        <f>PLOT!H190</f>
        <v>9066738.1973290518</v>
      </c>
      <c r="E189" s="70">
        <f>PLOT!I190</f>
        <v>8.9</v>
      </c>
    </row>
    <row r="190" spans="2:5">
      <c r="B190" t="str">
        <f>PLOT!B191</f>
        <v>MB 58</v>
      </c>
      <c r="C190" s="70">
        <f>PLOT!G191</f>
        <v>464105.46899999998</v>
      </c>
      <c r="D190" s="70">
        <f>PLOT!H191</f>
        <v>9063174.4979999997</v>
      </c>
      <c r="E190" s="70">
        <f>PLOT!I191</f>
        <v>29.92</v>
      </c>
    </row>
    <row r="191" spans="2:5">
      <c r="B191" t="str">
        <f>PLOT!B192</f>
        <v>C 11</v>
      </c>
      <c r="C191" s="70">
        <f>PLOT!G192</f>
        <v>459891.63081818231</v>
      </c>
      <c r="D191" s="70">
        <f>PLOT!H192</f>
        <v>9057305.089491317</v>
      </c>
      <c r="E191" s="70">
        <f>PLOT!I192</f>
        <v>29.8</v>
      </c>
    </row>
    <row r="192" spans="2:5">
      <c r="B192" t="str">
        <f>PLOT!B193</f>
        <v>B 21</v>
      </c>
      <c r="C192" s="70">
        <f>PLOT!G193</f>
        <v>462245.90707008733</v>
      </c>
      <c r="D192" s="70">
        <f>PLOT!H193</f>
        <v>9056938.7234895546</v>
      </c>
      <c r="E192" s="70">
        <f>PLOT!I193</f>
        <v>5</v>
      </c>
    </row>
    <row r="193" spans="2:5">
      <c r="B193" t="str">
        <f>PLOT!B194</f>
        <v>TK 22</v>
      </c>
      <c r="C193" s="70">
        <f>PLOT!G194</f>
        <v>462385.43599999999</v>
      </c>
      <c r="D193" s="70">
        <f>PLOT!H194</f>
        <v>9058044.4110000003</v>
      </c>
      <c r="E193" s="70">
        <f>PLOT!I194</f>
        <v>8.2420000000000009</v>
      </c>
    </row>
    <row r="194" spans="2:5">
      <c r="B194" t="str">
        <f>PLOT!B195</f>
        <v>KB 54</v>
      </c>
      <c r="C194" s="70">
        <f>PLOT!G195</f>
        <v>466885.01721897244</v>
      </c>
      <c r="D194" s="70">
        <f>PLOT!H195</f>
        <v>9066739.0600273404</v>
      </c>
      <c r="E194" s="70">
        <f>PLOT!I195</f>
        <v>10</v>
      </c>
    </row>
    <row r="195" spans="2:5">
      <c r="B195" t="str">
        <f>PLOT!B196</f>
        <v>S 81</v>
      </c>
      <c r="C195" s="70">
        <f>PLOT!G196</f>
        <v>467204</v>
      </c>
      <c r="D195" s="70">
        <f>PLOT!H196</f>
        <v>9077673</v>
      </c>
      <c r="E195" s="70" t="str">
        <f>PLOT!I196</f>
        <v>-</v>
      </c>
    </row>
    <row r="196" spans="2:5">
      <c r="B196" t="str">
        <f>PLOT!B197</f>
        <v>S 83</v>
      </c>
      <c r="C196" s="70">
        <f>PLOT!G197</f>
        <v>466919</v>
      </c>
      <c r="D196" s="70">
        <f>PLOT!H197</f>
        <v>9077425</v>
      </c>
      <c r="E196" s="70" t="str">
        <f>PLOT!I197</f>
        <v>-</v>
      </c>
    </row>
    <row r="197" spans="2:5">
      <c r="B197" t="str">
        <f>PLOT!B198</f>
        <v>BT 66</v>
      </c>
      <c r="C197" s="70">
        <f>PLOT!G198</f>
        <v>464623.7084590965</v>
      </c>
      <c r="D197" s="70">
        <f>PLOT!H198</f>
        <v>9065017.5008001737</v>
      </c>
      <c r="E197" s="70">
        <f>PLOT!I198</f>
        <v>21.13</v>
      </c>
    </row>
    <row r="198" spans="2:5">
      <c r="B198" t="str">
        <f>PLOT!B199</f>
        <v>LB 15</v>
      </c>
      <c r="C198" s="70">
        <f>PLOT!G199</f>
        <v>458791.82579486241</v>
      </c>
      <c r="D198" s="70">
        <f>PLOT!H199</f>
        <v>9056536.281901354</v>
      </c>
      <c r="E198" s="70">
        <f>PLOT!I199</f>
        <v>55</v>
      </c>
    </row>
    <row r="199" spans="2:5">
      <c r="B199" t="str">
        <f>PLOT!B200</f>
        <v>SPP 238</v>
      </c>
      <c r="C199" s="70">
        <f>PLOT!G200</f>
        <v>458916.21793482697</v>
      </c>
      <c r="D199" s="70">
        <f>PLOT!H200</f>
        <v>9054355.9742562603</v>
      </c>
      <c r="E199" s="70">
        <f>PLOT!I200</f>
        <v>48.02</v>
      </c>
    </row>
    <row r="200" spans="2:5">
      <c r="B200" t="str">
        <f>PLOT!B201</f>
        <v>SPP 192</v>
      </c>
      <c r="C200" s="70">
        <f>PLOT!G201</f>
        <v>457663.11492905626</v>
      </c>
      <c r="D200" s="70">
        <f>PLOT!H201</f>
        <v>9054139.7689351197</v>
      </c>
      <c r="E200" s="70" t="str">
        <f>PLOT!I201</f>
        <v>-</v>
      </c>
    </row>
    <row r="201" spans="2:5">
      <c r="B201" t="str">
        <f>PLOT!B202</f>
        <v>S 87</v>
      </c>
      <c r="C201" s="70">
        <f>PLOT!G202</f>
        <v>466264</v>
      </c>
      <c r="D201" s="70">
        <f>PLOT!H202</f>
        <v>9078106</v>
      </c>
      <c r="E201" s="70" t="str">
        <f>PLOT!I202</f>
        <v>-</v>
      </c>
    </row>
    <row r="202" spans="2:5">
      <c r="B202" t="str">
        <f>PLOT!B203</f>
        <v>BT 65</v>
      </c>
      <c r="C202" s="70">
        <f>PLOT!G203</f>
        <v>464671</v>
      </c>
      <c r="D202" s="70">
        <f>PLOT!H203</f>
        <v>9065329</v>
      </c>
      <c r="E202" s="70" t="str">
        <f>PLOT!I203</f>
        <v>-</v>
      </c>
    </row>
    <row r="203" spans="2:5">
      <c r="B203" t="str">
        <f>PLOT!B204</f>
        <v>DP 14</v>
      </c>
      <c r="C203" s="70">
        <f>PLOT!G204</f>
        <v>461021.2309776459</v>
      </c>
      <c r="D203" s="70">
        <f>PLOT!H204</f>
        <v>9058964.4881709181</v>
      </c>
      <c r="E203" s="70">
        <f>PLOT!I204</f>
        <v>23.35</v>
      </c>
    </row>
    <row r="204" spans="2:5">
      <c r="B204" t="str">
        <f>PLOT!B205</f>
        <v>MR 170</v>
      </c>
      <c r="C204" s="70">
        <f>PLOT!G205</f>
        <v>462652.64980592055</v>
      </c>
      <c r="D204" s="70">
        <f>PLOT!H205</f>
        <v>9081445.6197535191</v>
      </c>
      <c r="E204" s="70">
        <f>PLOT!I205</f>
        <v>13.87</v>
      </c>
    </row>
    <row r="205" spans="2:5">
      <c r="B205" t="str">
        <f>PLOT!B206</f>
        <v>TK 19</v>
      </c>
      <c r="C205" s="70">
        <f>PLOT!G206</f>
        <v>461878.09792324901</v>
      </c>
      <c r="D205" s="70">
        <f>PLOT!H206</f>
        <v>9058013.249912085</v>
      </c>
      <c r="E205" s="70">
        <f>PLOT!I206</f>
        <v>8.6</v>
      </c>
    </row>
    <row r="206" spans="2:5">
      <c r="B206" t="str">
        <f>PLOT!B207</f>
        <v>J 26</v>
      </c>
      <c r="C206" s="70">
        <f>PLOT!G207</f>
        <v>461612</v>
      </c>
      <c r="D206" s="70">
        <f>PLOT!H207</f>
        <v>9059433</v>
      </c>
      <c r="E206" s="70" t="str">
        <f>PLOT!I207</f>
        <v>-</v>
      </c>
    </row>
    <row r="207" spans="2:5">
      <c r="B207" t="str">
        <f>PLOT!B208</f>
        <v>BT 51</v>
      </c>
      <c r="C207" s="70">
        <f>PLOT!G208</f>
        <v>465845.50879369589</v>
      </c>
      <c r="D207" s="70">
        <f>PLOT!H208</f>
        <v>9066584.6966298837</v>
      </c>
      <c r="E207" s="70">
        <f>PLOT!I208</f>
        <v>8.82</v>
      </c>
    </row>
    <row r="208" spans="2:5">
      <c r="B208" t="str">
        <f>PLOT!B209</f>
        <v>BT 72</v>
      </c>
      <c r="C208" s="70">
        <f>PLOT!G209</f>
        <v>462944.16971852083</v>
      </c>
      <c r="D208" s="70">
        <f>PLOT!H209</f>
        <v>9062528.5710129067</v>
      </c>
      <c r="E208" s="70">
        <f>PLOT!I209</f>
        <v>17.7</v>
      </c>
    </row>
    <row r="209" spans="2:5">
      <c r="B209" t="str">
        <f>PLOT!B210</f>
        <v>BT 52</v>
      </c>
      <c r="C209" s="70">
        <f>PLOT!G210</f>
        <v>465692.96593316772</v>
      </c>
      <c r="D209" s="70">
        <f>PLOT!H210</f>
        <v>9066154.6364383493</v>
      </c>
      <c r="E209" s="70">
        <f>PLOT!I210</f>
        <v>11.04</v>
      </c>
    </row>
    <row r="210" spans="2:5">
      <c r="B210" t="str">
        <f>PLOT!B211</f>
        <v>SA 31</v>
      </c>
      <c r="C210" s="70">
        <f>PLOT!G211</f>
        <v>460806.46466368536</v>
      </c>
      <c r="D210" s="70">
        <f>PLOT!H211</f>
        <v>9059793.4648812115</v>
      </c>
      <c r="E210" s="70">
        <f>PLOT!I211</f>
        <v>29.92</v>
      </c>
    </row>
    <row r="211" spans="2:5">
      <c r="B211" t="str">
        <f>PLOT!B212</f>
        <v>SA 33</v>
      </c>
      <c r="C211" s="70">
        <f>PLOT!G212</f>
        <v>461570.58462971321</v>
      </c>
      <c r="D211" s="70">
        <f>PLOT!H212</f>
        <v>9060009.1312471293</v>
      </c>
      <c r="E211" s="70">
        <f>PLOT!I212</f>
        <v>32.57</v>
      </c>
    </row>
    <row r="212" spans="2:5">
      <c r="B212" t="str">
        <f>PLOT!B213</f>
        <v>SA 39</v>
      </c>
      <c r="C212" s="70">
        <f>PLOT!G213</f>
        <v>461295.26314940176</v>
      </c>
      <c r="D212" s="70">
        <f>PLOT!H213</f>
        <v>9060193.142939223</v>
      </c>
      <c r="E212" s="70">
        <f>PLOT!I213</f>
        <v>33.17</v>
      </c>
    </row>
    <row r="213" spans="2:5">
      <c r="B213" t="str">
        <f>PLOT!B214</f>
        <v>C 178</v>
      </c>
      <c r="C213" s="70">
        <f>PLOT!G214</f>
        <v>460624.44862196111</v>
      </c>
      <c r="D213" s="70">
        <f>PLOT!H214</f>
        <v>9058257.7896408532</v>
      </c>
      <c r="E213" s="70">
        <f>PLOT!I214</f>
        <v>44.3</v>
      </c>
    </row>
    <row r="214" spans="2:5">
      <c r="B214" t="str">
        <f>PLOT!B215</f>
        <v>S 88</v>
      </c>
      <c r="C214" s="70">
        <f>PLOT!G215</f>
        <v>465989.35796974954</v>
      </c>
      <c r="D214" s="70">
        <f>PLOT!H215</f>
        <v>9078070.2793680653</v>
      </c>
      <c r="E214" s="70">
        <f>PLOT!I215</f>
        <v>5.85</v>
      </c>
    </row>
    <row r="215" spans="2:5">
      <c r="B215" t="str">
        <f>PLOT!B216</f>
        <v>LB 02</v>
      </c>
      <c r="C215" s="70">
        <f>PLOT!G216</f>
        <v>459159.61428813043</v>
      </c>
      <c r="D215" s="70">
        <f>PLOT!H216</f>
        <v>9055553.9093998391</v>
      </c>
      <c r="E215" s="70">
        <f>PLOT!I216</f>
        <v>29.4</v>
      </c>
    </row>
    <row r="216" spans="2:5">
      <c r="B216" t="str">
        <f>PLOT!B217</f>
        <v>SPS 214</v>
      </c>
      <c r="C216" s="70">
        <f>PLOT!G217</f>
        <v>465692.18100010522</v>
      </c>
      <c r="D216" s="70">
        <f>PLOT!H217</f>
        <v>9067137.3525181003</v>
      </c>
      <c r="E216" s="70">
        <f>PLOT!I217</f>
        <v>28.07</v>
      </c>
    </row>
    <row r="217" spans="2:5">
      <c r="B217" t="str">
        <f>PLOT!B218</f>
        <v>B 35</v>
      </c>
      <c r="C217" s="70">
        <f>PLOT!G218</f>
        <v>462000.82181650179</v>
      </c>
      <c r="D217" s="70">
        <f>PLOT!H218</f>
        <v>9057521.997646004</v>
      </c>
      <c r="E217" s="70">
        <f>PLOT!I218</f>
        <v>7.05</v>
      </c>
    </row>
    <row r="218" spans="2:5">
      <c r="B218" t="str">
        <f>PLOT!B219</f>
        <v>TK 22 B</v>
      </c>
      <c r="C218" s="70">
        <f>PLOT!G219</f>
        <v>462385.43599999999</v>
      </c>
      <c r="D218" s="70">
        <f>PLOT!H219</f>
        <v>9058044.4110000003</v>
      </c>
      <c r="E218" s="70" t="str">
        <f>PLOT!I219</f>
        <v>-</v>
      </c>
    </row>
    <row r="219" spans="2:5">
      <c r="B219" t="str">
        <f>PLOT!B220</f>
        <v>PR 25 B</v>
      </c>
      <c r="C219" s="70">
        <f>PLOT!G220</f>
        <v>461724.41338352248</v>
      </c>
      <c r="D219" s="70">
        <f>PLOT!H220</f>
        <v>9058934.4157096166</v>
      </c>
      <c r="E219" s="70">
        <f>PLOT!I220</f>
        <v>13.6</v>
      </c>
    </row>
    <row r="220" spans="2:5">
      <c r="B220" t="str">
        <f>PLOT!B221</f>
        <v>P 27 B</v>
      </c>
      <c r="C220" s="70">
        <f>PLOT!G221</f>
        <v>462397.26648489811</v>
      </c>
      <c r="D220" s="70">
        <f>PLOT!H221</f>
        <v>9058627.9140054584</v>
      </c>
      <c r="E220" s="70">
        <f>PLOT!I221</f>
        <v>6.8</v>
      </c>
    </row>
    <row r="221" spans="2:5">
      <c r="B221" t="str">
        <f>PLOT!B222</f>
        <v>J 26 B</v>
      </c>
      <c r="C221" s="70">
        <f>PLOT!G222</f>
        <v>461632.25515426334</v>
      </c>
      <c r="D221" s="70">
        <f>PLOT!H222</f>
        <v>9059425.694683414</v>
      </c>
      <c r="E221" s="70">
        <f>PLOT!I222</f>
        <v>15.21</v>
      </c>
    </row>
    <row r="222" spans="2:5">
      <c r="B222" t="str">
        <f>PLOT!B223</f>
        <v>SPP 288</v>
      </c>
      <c r="C222" s="70">
        <f>PLOT!G223</f>
        <v>462421</v>
      </c>
      <c r="D222" s="70">
        <f>PLOT!H223</f>
        <v>9059418</v>
      </c>
      <c r="E222" s="70" t="str">
        <f>PLOT!I223</f>
        <v>-</v>
      </c>
    </row>
    <row r="223" spans="2:5">
      <c r="B223" t="str">
        <f>PLOT!B224</f>
        <v>C 32</v>
      </c>
      <c r="C223" s="70">
        <f>PLOT!G224</f>
        <v>460808.10362972075</v>
      </c>
      <c r="D223" s="70">
        <f>PLOT!H224</f>
        <v>9058012.2778807394</v>
      </c>
      <c r="E223" s="70">
        <f>PLOT!I224</f>
        <v>17.579999999999998</v>
      </c>
    </row>
    <row r="224" spans="2:5">
      <c r="B224" t="str">
        <f>PLOT!B225</f>
        <v>KB 77</v>
      </c>
      <c r="C224" s="70">
        <f>PLOT!G225</f>
        <v>466220</v>
      </c>
      <c r="D224" s="70">
        <f>PLOT!H225</f>
        <v>9067201</v>
      </c>
      <c r="E224" s="70" t="str">
        <f>PLOT!I225</f>
        <v>-</v>
      </c>
    </row>
    <row r="225" spans="2:5">
      <c r="B225" t="str">
        <f>PLOT!B226</f>
        <v>J 06</v>
      </c>
      <c r="C225" s="70">
        <f>PLOT!G226</f>
        <v>461265.4715746693</v>
      </c>
      <c r="D225" s="70">
        <f>PLOT!H226</f>
        <v>9059333.2325197272</v>
      </c>
      <c r="E225" s="70">
        <f>PLOT!I226</f>
        <v>21.19</v>
      </c>
    </row>
    <row r="226" spans="2:5">
      <c r="B226" t="str">
        <f>PLOT!B227</f>
        <v>SPS 243</v>
      </c>
      <c r="C226" s="70">
        <f>PLOT!G227</f>
        <v>465530.16330415249</v>
      </c>
      <c r="D226" s="70">
        <f>PLOT!H227</f>
        <v>9078591.9833809566</v>
      </c>
      <c r="E226" s="70">
        <f>PLOT!I227</f>
        <v>5</v>
      </c>
    </row>
    <row r="227" spans="2:5">
      <c r="B227" t="str">
        <f>PLOT!B228</f>
        <v>STW 07</v>
      </c>
      <c r="C227" s="70">
        <f>PLOT!G228</f>
        <v>467337.65637184313</v>
      </c>
      <c r="D227" s="70">
        <f>PLOT!H228</f>
        <v>9074693.2439561114</v>
      </c>
      <c r="E227" s="70" t="str">
        <f>PLOT!I228</f>
        <v>-</v>
      </c>
    </row>
    <row r="228" spans="2:5">
      <c r="B228" t="str">
        <f>PLOT!B229</f>
        <v>SPP 280</v>
      </c>
      <c r="C228" s="70">
        <f>PLOT!G229</f>
        <v>458213.50082376815</v>
      </c>
      <c r="D228" s="70">
        <f>PLOT!H229</f>
        <v>9053986.763749063</v>
      </c>
      <c r="E228" s="70" t="str">
        <f>PLOT!I229</f>
        <v>-</v>
      </c>
    </row>
    <row r="229" spans="2:5">
      <c r="B229" t="str">
        <f>PLOT!B230</f>
        <v>P 29 B</v>
      </c>
      <c r="C229" s="70">
        <f>PLOT!G230</f>
        <v>462305.11658987455</v>
      </c>
      <c r="D229" s="70">
        <f>PLOT!H230</f>
        <v>9059119.194167383</v>
      </c>
      <c r="E229" s="70">
        <f>PLOT!I230</f>
        <v>7</v>
      </c>
    </row>
    <row r="230" spans="2:5">
      <c r="B230" t="str">
        <f>PLOT!B231</f>
        <v>SPS 261 B</v>
      </c>
      <c r="C230" s="70">
        <f>PLOT!G231</f>
        <v>468087</v>
      </c>
      <c r="D230" s="70">
        <f>PLOT!H231</f>
        <v>9071379</v>
      </c>
      <c r="E230" s="70" t="str">
        <f>PLOT!I231</f>
        <v>-</v>
      </c>
    </row>
    <row r="231" spans="2:5">
      <c r="B231" t="str">
        <f>PLOT!B232</f>
        <v>SEB 10</v>
      </c>
      <c r="C231" s="70">
        <f>PLOT!G232</f>
        <v>462183.2101796146</v>
      </c>
      <c r="D231" s="70">
        <f>PLOT!H232</f>
        <v>9058689.1446550582</v>
      </c>
      <c r="E231" s="70">
        <f>PLOT!I232</f>
        <v>9.15</v>
      </c>
    </row>
    <row r="232" spans="2:5">
      <c r="B232" t="str">
        <f>PLOT!B233</f>
        <v>T 04</v>
      </c>
      <c r="C232" s="70">
        <f>PLOT!G233</f>
        <v>460075.86336468888</v>
      </c>
      <c r="D232" s="70">
        <f>PLOT!H233</f>
        <v>9056445.3773248345</v>
      </c>
      <c r="E232" s="70">
        <f>PLOT!I233</f>
        <v>19.8</v>
      </c>
    </row>
    <row r="233" spans="2:5">
      <c r="B233" t="str">
        <f>PLOT!B234</f>
        <v>B 20 B</v>
      </c>
      <c r="C233" s="70">
        <f>PLOT!G234</f>
        <v>462184.00144672935</v>
      </c>
      <c r="D233" s="70">
        <f>PLOT!H234</f>
        <v>9057798.5520248339</v>
      </c>
      <c r="E233" s="70">
        <f>PLOT!I234</f>
        <v>5.67</v>
      </c>
    </row>
    <row r="234" spans="2:5">
      <c r="B234" t="str">
        <f>PLOT!B235</f>
        <v>TK 40</v>
      </c>
      <c r="C234" s="70">
        <f>PLOT!G235</f>
        <v>462665</v>
      </c>
      <c r="D234" s="70">
        <f>PLOT!H235</f>
        <v>9058063</v>
      </c>
      <c r="E234" s="70" t="str">
        <f>PLOT!I235</f>
        <v>-</v>
      </c>
    </row>
    <row r="235" spans="2:5">
      <c r="B235" t="str">
        <f>PLOT!B236</f>
        <v>C 34</v>
      </c>
      <c r="C235" s="70">
        <f>PLOT!G236</f>
        <v>460822</v>
      </c>
      <c r="D235" s="70">
        <f>PLOT!H236</f>
        <v>9058212</v>
      </c>
      <c r="E235" s="70" t="str">
        <f>PLOT!I236</f>
        <v>-</v>
      </c>
    </row>
    <row r="236" spans="2:5">
      <c r="B236" t="str">
        <f>PLOT!B237</f>
        <v>TK 43 B</v>
      </c>
      <c r="C236" s="70">
        <f>PLOT!G237</f>
        <v>462519.74242741364</v>
      </c>
      <c r="D236" s="70">
        <f>PLOT!H237</f>
        <v>9058413.0512782037</v>
      </c>
      <c r="E236" s="70">
        <f>PLOT!I237</f>
        <v>4.7</v>
      </c>
    </row>
    <row r="237" spans="2:5">
      <c r="B237" t="str">
        <f>PLOT!B238</f>
        <v>SPP 273</v>
      </c>
      <c r="C237" s="70">
        <f>PLOT!G238</f>
        <v>460823</v>
      </c>
      <c r="D237" s="70">
        <f>PLOT!H238</f>
        <v>9058649</v>
      </c>
      <c r="E237" s="70" t="str">
        <f>PLOT!I238</f>
        <v>-</v>
      </c>
    </row>
    <row r="238" spans="2:5">
      <c r="B238" t="str">
        <f>PLOT!B239</f>
        <v>C 34 B</v>
      </c>
      <c r="C238" s="70">
        <f>PLOT!G239</f>
        <v>461047</v>
      </c>
      <c r="D238" s="70">
        <f>PLOT!H239</f>
        <v>9058127</v>
      </c>
      <c r="E238" s="70">
        <f>PLOT!I239</f>
        <v>28</v>
      </c>
    </row>
    <row r="239" spans="2:5">
      <c r="B239" t="str">
        <f>PLOT!B240</f>
        <v>TK 40 B</v>
      </c>
      <c r="C239" s="70">
        <f>PLOT!G240</f>
        <v>462470</v>
      </c>
      <c r="D239" s="70">
        <f>PLOT!H240</f>
        <v>9058074</v>
      </c>
      <c r="E239" s="70">
        <f>PLOT!I240</f>
        <v>27</v>
      </c>
    </row>
    <row r="240" spans="2:5">
      <c r="B240" t="str">
        <f>PLOT!B241</f>
        <v>SPS 248 B</v>
      </c>
      <c r="C240" s="70">
        <f>PLOT!G241</f>
        <v>464306.22809723596</v>
      </c>
      <c r="D240" s="70">
        <f>PLOT!H241</f>
        <v>9079205.1919314209</v>
      </c>
      <c r="E240" s="70" t="str">
        <f>PLOT!I241</f>
        <v>-</v>
      </c>
    </row>
    <row r="241" spans="2:5">
      <c r="B241" t="str">
        <f>PLOT!B242</f>
        <v>MR 175</v>
      </c>
      <c r="C241" s="70">
        <f>PLOT!G242</f>
        <v>461900.29649962002</v>
      </c>
      <c r="D241" s="70">
        <f>PLOT!H242</f>
        <v>9082078.2546389271</v>
      </c>
      <c r="E241" s="70">
        <f>PLOT!I242</f>
        <v>37</v>
      </c>
    </row>
    <row r="242" spans="2:5">
      <c r="B242" t="str">
        <f>PLOT!B243</f>
        <v>TKL 82</v>
      </c>
      <c r="C242" s="70">
        <f>PLOT!G243</f>
        <v>466906</v>
      </c>
      <c r="D242" s="70">
        <f>PLOT!H243</f>
        <v>9077831</v>
      </c>
      <c r="E242" s="70">
        <f>PLOT!I243</f>
        <v>6</v>
      </c>
    </row>
    <row r="243" spans="2:5">
      <c r="B243" t="str">
        <f>PLOT!B244</f>
        <v>MR 174 B</v>
      </c>
      <c r="C243" s="70">
        <f>PLOT!G244</f>
        <v>461459.07236962998</v>
      </c>
      <c r="D243" s="70">
        <f>PLOT!H244</f>
        <v>9082181.6175799891</v>
      </c>
      <c r="E243" s="70">
        <f>PLOT!I244</f>
        <v>27.28</v>
      </c>
    </row>
    <row r="244" spans="2:5">
      <c r="B244" t="str">
        <f>PLOT!B245</f>
        <v>T 7</v>
      </c>
      <c r="C244" s="70">
        <f>PLOT!G245</f>
        <v>460045.0910243392</v>
      </c>
      <c r="D244" s="70">
        <f>PLOT!H245</f>
        <v>9056660.3198197987</v>
      </c>
      <c r="E244" s="70">
        <f>PLOT!I245</f>
        <v>21.82</v>
      </c>
    </row>
    <row r="245" spans="2:5">
      <c r="B245" t="str">
        <f>PLOT!B246</f>
        <v>KB 57</v>
      </c>
      <c r="C245" s="70">
        <f>PLOT!G246</f>
        <v>466089.90875845379</v>
      </c>
      <c r="D245" s="70">
        <f>PLOT!H246</f>
        <v>9066861.2792580873</v>
      </c>
      <c r="E245" s="70">
        <f>PLOT!I246</f>
        <v>8.2200000000000006</v>
      </c>
    </row>
    <row r="246" spans="2:5">
      <c r="B246" t="str">
        <f>PLOT!B247</f>
        <v>BT 68</v>
      </c>
      <c r="C246" s="70">
        <f>PLOT!G247</f>
        <v>464807.44289367233</v>
      </c>
      <c r="D246" s="70">
        <f>PLOT!H247</f>
        <v>9064679.8425912037</v>
      </c>
      <c r="E246" s="70">
        <f>PLOT!I247</f>
        <v>12.14</v>
      </c>
    </row>
    <row r="247" spans="2:5">
      <c r="B247" t="str">
        <f>PLOT!B248</f>
        <v>S 82</v>
      </c>
      <c r="C247" s="70">
        <f>PLOT!G248</f>
        <v>466907.08307935693</v>
      </c>
      <c r="D247" s="70">
        <f>PLOT!H248</f>
        <v>9077856.0194053184</v>
      </c>
      <c r="E247" s="70">
        <f>PLOT!I248</f>
        <v>5</v>
      </c>
    </row>
    <row r="248" spans="2:5">
      <c r="B248" t="str">
        <f>PLOT!B249</f>
        <v>S 86</v>
      </c>
      <c r="C248" s="70">
        <f>PLOT!G249</f>
        <v>466723.36024939566</v>
      </c>
      <c r="D248" s="70">
        <f>PLOT!H249</f>
        <v>9078132.2665818222</v>
      </c>
      <c r="E248" s="70">
        <f>PLOT!I249</f>
        <v>4.2</v>
      </c>
    </row>
    <row r="249" spans="2:5">
      <c r="B249" t="str">
        <f>PLOT!B250</f>
        <v>MB 75</v>
      </c>
      <c r="C249" s="70">
        <f>PLOT!G250</f>
        <v>462851.91294507525</v>
      </c>
      <c r="D249" s="70">
        <f>PLOT!H250</f>
        <v>9063142.6915650927</v>
      </c>
      <c r="E249" s="70">
        <f>PLOT!I250</f>
        <v>16.52</v>
      </c>
    </row>
    <row r="250" spans="2:5">
      <c r="B250" t="str">
        <f>PLOT!B251</f>
        <v>C 13</v>
      </c>
      <c r="C250" s="70">
        <f>PLOT!G251</f>
        <v>460443.49800000002</v>
      </c>
      <c r="D250" s="70">
        <f>PLOT!H251</f>
        <v>9055647.2300000004</v>
      </c>
      <c r="E250" s="70" t="str">
        <f>PLOT!I251</f>
        <v>-</v>
      </c>
    </row>
    <row r="251" spans="2:5">
      <c r="B251" t="str">
        <f>PLOT!B252</f>
        <v>LB 30</v>
      </c>
      <c r="C251" s="70">
        <f>PLOT!G252</f>
        <v>459250.65399999998</v>
      </c>
      <c r="D251" s="70">
        <f>PLOT!H252</f>
        <v>9056229.6219999995</v>
      </c>
      <c r="E251" s="70">
        <f>PLOT!I252</f>
        <v>30.8</v>
      </c>
    </row>
    <row r="252" spans="2:5">
      <c r="B252" t="str">
        <f>PLOT!B253</f>
        <v>BT 63</v>
      </c>
      <c r="C252" s="70">
        <f>PLOT!G253</f>
        <v>464990.27167647216</v>
      </c>
      <c r="D252" s="70">
        <f>PLOT!H253</f>
        <v>9065447.7407817803</v>
      </c>
      <c r="E252" s="70">
        <f>PLOT!I253</f>
        <v>17.3</v>
      </c>
    </row>
    <row r="253" spans="2:5">
      <c r="B253" t="str">
        <f>PLOT!B254</f>
        <v>BT 64</v>
      </c>
      <c r="C253" s="70">
        <f>PLOT!G254</f>
        <v>465112.67751985264</v>
      </c>
      <c r="D253" s="70">
        <f>PLOT!H254</f>
        <v>9065325.0007866267</v>
      </c>
      <c r="E253" s="70">
        <f>PLOT!I254</f>
        <v>14.58</v>
      </c>
    </row>
    <row r="254" spans="2:5">
      <c r="B254" t="str">
        <f>PLOT!B255</f>
        <v>BT 69</v>
      </c>
      <c r="C254" s="70">
        <f>PLOT!G255</f>
        <v>464714.88122315385</v>
      </c>
      <c r="D254" s="70">
        <f>PLOT!H255</f>
        <v>9065693.194647776</v>
      </c>
      <c r="E254" s="70">
        <f>PLOT!I255</f>
        <v>26.58</v>
      </c>
    </row>
    <row r="255" spans="2:5">
      <c r="B255" t="str">
        <f>PLOT!B256</f>
        <v>BT 76</v>
      </c>
      <c r="C255" s="70">
        <f>PLOT!G256</f>
        <v>464867.81483824912</v>
      </c>
      <c r="D255" s="70">
        <f>PLOT!H256</f>
        <v>9065631.9002738185</v>
      </c>
      <c r="E255" s="70">
        <f>PLOT!I256</f>
        <v>25.08</v>
      </c>
    </row>
    <row r="256" spans="2:5">
      <c r="B256" t="str">
        <f>PLOT!B257</f>
        <v xml:space="preserve">SPS 207 </v>
      </c>
      <c r="C256" s="70">
        <f>PLOT!G257</f>
        <v>466173.30039449548</v>
      </c>
      <c r="D256" s="70">
        <f>PLOT!H257</f>
        <v>9077517.6477293577</v>
      </c>
      <c r="E256" s="70">
        <f>PLOT!I257</f>
        <v>10.36</v>
      </c>
    </row>
    <row r="257" spans="2:5">
      <c r="B257" t="str">
        <f>PLOT!B258</f>
        <v>SPS 244</v>
      </c>
      <c r="C257" s="70">
        <f>PLOT!G258</f>
        <v>465958.62836855993</v>
      </c>
      <c r="D257" s="70">
        <f>PLOT!H258</f>
        <v>9078254.5136939045</v>
      </c>
      <c r="E257" s="70">
        <f>PLOT!I258</f>
        <v>5</v>
      </c>
    </row>
    <row r="258" spans="2:5">
      <c r="B258" t="str">
        <f>PLOT!B259</f>
        <v>SPP 250</v>
      </c>
      <c r="C258" s="70">
        <f>PLOT!G259</f>
        <v>463341.05858371186</v>
      </c>
      <c r="D258" s="70">
        <f>PLOT!H259</f>
        <v>9063204.5334510375</v>
      </c>
      <c r="E258" s="70">
        <f>PLOT!I259</f>
        <v>5</v>
      </c>
    </row>
    <row r="259" spans="2:5">
      <c r="B259" t="str">
        <f>PLOT!B260</f>
        <v>LB 5</v>
      </c>
      <c r="C259" s="70">
        <f>PLOT!G260</f>
        <v>459250.67450881639</v>
      </c>
      <c r="D259" s="70">
        <f>PLOT!H260</f>
        <v>9056229.6221680529</v>
      </c>
      <c r="E259" s="70">
        <f>PLOT!I260</f>
        <v>44.3</v>
      </c>
    </row>
    <row r="260" spans="2:5">
      <c r="B260" t="str">
        <f>PLOT!B261</f>
        <v>C 8</v>
      </c>
      <c r="C260" s="70">
        <f>PLOT!G261</f>
        <v>460228.0532025643</v>
      </c>
      <c r="D260" s="70">
        <f>PLOT!H261</f>
        <v>9057151.8545564618</v>
      </c>
      <c r="E260" s="70">
        <f>PLOT!I261</f>
        <v>19.149999999999999</v>
      </c>
    </row>
    <row r="261" spans="2:5">
      <c r="B261" t="str">
        <f>PLOT!B262</f>
        <v>C 9</v>
      </c>
      <c r="C261" s="70">
        <f>PLOT!G262</f>
        <v>460380.53461627837</v>
      </c>
      <c r="D261" s="70">
        <f>PLOT!H262</f>
        <v>9057551.229296945</v>
      </c>
      <c r="E261" s="70">
        <f>PLOT!I262</f>
        <v>17.45</v>
      </c>
    </row>
    <row r="262" spans="2:5">
      <c r="B262" t="str">
        <f>PLOT!B263</f>
        <v>LB 05 B</v>
      </c>
      <c r="C262" s="70">
        <f>PLOT!G263</f>
        <v>459250.67450881639</v>
      </c>
      <c r="D262" s="70">
        <f>PLOT!H263</f>
        <v>9056229.6221680529</v>
      </c>
      <c r="E262" s="70" t="str">
        <f>PLOT!I263</f>
        <v>-</v>
      </c>
    </row>
    <row r="263" spans="2:5">
      <c r="B263" t="str">
        <f>PLOT!B264</f>
        <v>DR 179</v>
      </c>
      <c r="C263" s="70">
        <f>PLOT!G264</f>
        <v>461814.45147574606</v>
      </c>
      <c r="D263" s="70">
        <f>PLOT!H264</f>
        <v>9060807.8127805553</v>
      </c>
      <c r="E263" s="70">
        <f>PLOT!I264</f>
        <v>12</v>
      </c>
    </row>
    <row r="264" spans="2:5">
      <c r="B264" t="str">
        <f>PLOT!B265</f>
        <v>SA 180</v>
      </c>
      <c r="C264" s="70">
        <f>PLOT!G265</f>
        <v>461777</v>
      </c>
      <c r="D264" s="70">
        <f>PLOT!H265</f>
        <v>9061073</v>
      </c>
      <c r="E264" s="70">
        <f>PLOT!I265</f>
        <v>15</v>
      </c>
    </row>
    <row r="265" spans="2:5">
      <c r="B265" t="str">
        <f>PLOT!B266</f>
        <v>SB 185</v>
      </c>
      <c r="C265" s="70">
        <f>PLOT!G266</f>
        <v>468011.70716987032</v>
      </c>
      <c r="D265" s="70">
        <f>PLOT!H266</f>
        <v>9073035.4210869689</v>
      </c>
      <c r="E265" s="70">
        <f>PLOT!I266</f>
        <v>32.65</v>
      </c>
    </row>
    <row r="266" spans="2:5">
      <c r="B266" t="str">
        <f>PLOT!B267</f>
        <v>C 184</v>
      </c>
      <c r="C266" s="70">
        <f>PLOT!G267</f>
        <v>461787.04631036171</v>
      </c>
      <c r="D266" s="70">
        <f>PLOT!H267</f>
        <v>9057276.1249987464</v>
      </c>
      <c r="E266" s="70">
        <f>PLOT!I267</f>
        <v>13.3</v>
      </c>
    </row>
    <row r="267" spans="2:5">
      <c r="B267" t="str">
        <f>PLOT!B268</f>
        <v>SPP 195</v>
      </c>
      <c r="C267" s="70">
        <f>PLOT!G268</f>
        <v>460226.56050788477</v>
      </c>
      <c r="D267" s="70">
        <f>PLOT!H268</f>
        <v>9058748.7824227009</v>
      </c>
      <c r="E267" s="70">
        <f>PLOT!I268</f>
        <v>45.26</v>
      </c>
    </row>
    <row r="268" spans="2:5">
      <c r="B268" t="str">
        <f>PLOT!B269</f>
        <v>SPP 215</v>
      </c>
      <c r="C268" s="70">
        <f>PLOT!G269</f>
        <v>461417.47113479191</v>
      </c>
      <c r="D268" s="70">
        <f>PLOT!H269</f>
        <v>9060285.3839873243</v>
      </c>
      <c r="E268" s="70">
        <f>PLOT!I269</f>
        <v>40</v>
      </c>
    </row>
    <row r="269" spans="2:5">
      <c r="B269" t="str">
        <f>PLOT!B270</f>
        <v>SA 216</v>
      </c>
      <c r="C269" s="70">
        <f>PLOT!G270</f>
        <v>460867.52522257576</v>
      </c>
      <c r="D269" s="70">
        <f>PLOT!H270</f>
        <v>9059885.6513642929</v>
      </c>
      <c r="E269" s="70">
        <f>PLOT!I270</f>
        <v>45</v>
      </c>
    </row>
    <row r="270" spans="2:5">
      <c r="B270" t="str">
        <f>PLOT!B271</f>
        <v>SPA 217</v>
      </c>
      <c r="C270" s="70">
        <f>PLOT!G271</f>
        <v>444366.72691514518</v>
      </c>
      <c r="D270" s="70">
        <f>PLOT!H271</f>
        <v>9053325.9173103906</v>
      </c>
      <c r="E270" s="70">
        <f>PLOT!I271</f>
        <v>360</v>
      </c>
    </row>
    <row r="271" spans="2:5">
      <c r="B271" t="str">
        <f>PLOT!B272</f>
        <v>KB 77 B</v>
      </c>
      <c r="C271" s="70">
        <f>PLOT!G272</f>
        <v>466242.53067842108</v>
      </c>
      <c r="D271" s="70">
        <f>PLOT!H272</f>
        <v>9067199.2081001159</v>
      </c>
      <c r="E271" s="70">
        <f>PLOT!I272</f>
        <v>30</v>
      </c>
    </row>
    <row r="272" spans="2:5">
      <c r="B272" t="str">
        <f>PLOT!B273</f>
        <v>SPP 290</v>
      </c>
      <c r="C272" s="70">
        <f>PLOT!G273</f>
        <v>459953</v>
      </c>
      <c r="D272" s="70">
        <f>PLOT!H273</f>
        <v>9058325</v>
      </c>
      <c r="E272" s="70" t="str">
        <f>PLOT!I273</f>
        <v>-</v>
      </c>
    </row>
    <row r="273" spans="2:5">
      <c r="B273" t="str">
        <f>PLOT!B274</f>
        <v>BT 73</v>
      </c>
      <c r="C273" s="70">
        <f>PLOT!G274</f>
        <v>465172.93314358394</v>
      </c>
      <c r="D273" s="70">
        <f>PLOT!H274</f>
        <v>9066430.606945727</v>
      </c>
      <c r="E273" s="70">
        <f>PLOT!I274</f>
        <v>23.12</v>
      </c>
    </row>
    <row r="274" spans="2:5">
      <c r="B274" t="str">
        <f>PLOT!B275</f>
        <v>SPP 291</v>
      </c>
      <c r="C274" s="70">
        <f>PLOT!G275</f>
        <v>460286.70241924265</v>
      </c>
      <c r="D274" s="70">
        <f>PLOT!H275</f>
        <v>9059823.694050625</v>
      </c>
      <c r="E274" s="70" t="str">
        <f>PLOT!I275</f>
        <v>-</v>
      </c>
    </row>
    <row r="275" spans="2:5">
      <c r="B275" t="str">
        <f>PLOT!B276</f>
        <v>SPP 271</v>
      </c>
      <c r="C275" s="70">
        <f>PLOT!G276</f>
        <v>460626</v>
      </c>
      <c r="D275" s="70">
        <f>PLOT!H276</f>
        <v>9056773</v>
      </c>
      <c r="E275" s="70" t="str">
        <f>PLOT!I276</f>
        <v>-</v>
      </c>
    </row>
    <row r="276" spans="2:5">
      <c r="B276" t="str">
        <f>PLOT!B277</f>
        <v>S 84</v>
      </c>
      <c r="C276" s="70">
        <f>PLOT!G277</f>
        <v>466662.61322285858</v>
      </c>
      <c r="D276" s="70">
        <f>PLOT!H277</f>
        <v>9077579.4452159572</v>
      </c>
      <c r="E276" s="70">
        <f>PLOT!I277</f>
        <v>6.82</v>
      </c>
    </row>
    <row r="277" spans="2:5">
      <c r="B277" t="str">
        <f>PLOT!B278</f>
        <v>SEB 12</v>
      </c>
      <c r="C277" s="70">
        <f>PLOT!G278</f>
        <v>459768.71500000003</v>
      </c>
      <c r="D277" s="70">
        <f>PLOT!H278</f>
        <v>9057919.1980000008</v>
      </c>
      <c r="E277" s="70">
        <f>PLOT!I278</f>
        <v>16.690000000000001</v>
      </c>
    </row>
    <row r="278" spans="2:5">
      <c r="B278" t="str">
        <f>PLOT!B279</f>
        <v>SEB 13</v>
      </c>
      <c r="C278" s="70">
        <f>PLOT!G279</f>
        <v>459678.94666712289</v>
      </c>
      <c r="D278" s="70">
        <f>PLOT!H279</f>
        <v>9055922.9286970142</v>
      </c>
      <c r="E278" s="70">
        <f>PLOT!I279</f>
        <v>21.5</v>
      </c>
    </row>
    <row r="279" spans="2:5">
      <c r="B279" t="str">
        <f>PLOT!B280</f>
        <v>SEB 21</v>
      </c>
      <c r="C279" s="70">
        <f>PLOT!G280</f>
        <v>459098.14965640614</v>
      </c>
      <c r="D279" s="70">
        <f>PLOT!H280</f>
        <v>9055891.6629072949</v>
      </c>
      <c r="E279" s="70">
        <f>PLOT!I280</f>
        <v>42.6</v>
      </c>
    </row>
    <row r="280" spans="2:5">
      <c r="B280" t="str">
        <f>PLOT!B281</f>
        <v>SEB 20</v>
      </c>
      <c r="C280" s="70">
        <f>PLOT!G281</f>
        <v>461846.42600939504</v>
      </c>
      <c r="D280" s="70">
        <f>PLOT!H281</f>
        <v>9059241.6263026875</v>
      </c>
      <c r="E280" s="70">
        <f>PLOT!I281</f>
        <v>12.67</v>
      </c>
    </row>
    <row r="281" spans="2:5">
      <c r="B281" t="str">
        <f>PLOT!B282</f>
        <v>C 36</v>
      </c>
      <c r="C281" s="70">
        <f>PLOT!G282</f>
        <v>461541.86962955754</v>
      </c>
      <c r="D281" s="70">
        <f>PLOT!H282</f>
        <v>9057951.5270906053</v>
      </c>
      <c r="E281" s="70">
        <f>PLOT!I282</f>
        <v>13.75</v>
      </c>
    </row>
    <row r="282" spans="2:5">
      <c r="B282" t="str">
        <f>PLOT!B283</f>
        <v>BT 58</v>
      </c>
      <c r="C282" s="70">
        <f>PLOT!G283</f>
        <v>464105.45729433891</v>
      </c>
      <c r="D282" s="70">
        <f>PLOT!H283</f>
        <v>9063174.4714771323</v>
      </c>
      <c r="E282" s="70">
        <f>PLOT!I283</f>
        <v>18.62</v>
      </c>
    </row>
    <row r="283" spans="2:5">
      <c r="B283" t="str">
        <f>PLOT!B284</f>
        <v>BT 61</v>
      </c>
      <c r="C283" s="70">
        <f>PLOT!G284</f>
        <v>465723.98439413478</v>
      </c>
      <c r="D283" s="70">
        <f>PLOT!H284</f>
        <v>9065601.8828874473</v>
      </c>
      <c r="E283" s="70">
        <f>PLOT!I284</f>
        <v>7.96</v>
      </c>
    </row>
    <row r="284" spans="2:5">
      <c r="B284" t="str">
        <f>PLOT!B285</f>
        <v>BT 62</v>
      </c>
      <c r="C284" s="70">
        <f>PLOT!G285</f>
        <v>465448.69626734767</v>
      </c>
      <c r="D284" s="70">
        <f>PLOT!H285</f>
        <v>9065724.5017432254</v>
      </c>
      <c r="E284" s="70">
        <f>PLOT!I285</f>
        <v>11.32</v>
      </c>
    </row>
    <row r="285" spans="2:5">
      <c r="B285" t="str">
        <f>PLOT!B286</f>
        <v>S 85</v>
      </c>
      <c r="C285" s="70">
        <f>PLOT!G286</f>
        <v>466417.76687701774</v>
      </c>
      <c r="D285" s="70">
        <f>PLOT!H286</f>
        <v>9077794.2248026356</v>
      </c>
      <c r="E285" s="70">
        <f>PLOT!I286</f>
        <v>6.85</v>
      </c>
    </row>
    <row r="286" spans="2:5">
      <c r="B286" t="str">
        <f>PLOT!B287</f>
        <v>MR 173</v>
      </c>
      <c r="C286" s="70">
        <f>PLOT!G287</f>
        <v>461796.02829183824</v>
      </c>
      <c r="D286" s="70">
        <f>PLOT!H287</f>
        <v>9081629.1372666452</v>
      </c>
      <c r="E286" s="70">
        <f>PLOT!I287</f>
        <v>23.25</v>
      </c>
    </row>
    <row r="287" spans="2:5">
      <c r="B287" t="str">
        <f>PLOT!B288</f>
        <v>MR 1</v>
      </c>
      <c r="C287" s="70" t="str">
        <f>PLOT!G288</f>
        <v>-</v>
      </c>
      <c r="D287" s="70" t="str">
        <f>PLOT!H288</f>
        <v>-</v>
      </c>
      <c r="E287" s="70" t="str">
        <f>PLOT!I288</f>
        <v>-</v>
      </c>
    </row>
    <row r="288" spans="2:5">
      <c r="B288" t="str">
        <f>PLOT!B289</f>
        <v>SPP 196</v>
      </c>
      <c r="C288" s="70">
        <f>PLOT!G289</f>
        <v>459768.76667049038</v>
      </c>
      <c r="D288" s="70">
        <f>PLOT!H289</f>
        <v>9057919.1773632895</v>
      </c>
      <c r="E288" s="70">
        <f>PLOT!I289</f>
        <v>40.549999999999997</v>
      </c>
    </row>
    <row r="289" spans="2:5">
      <c r="B289" t="str">
        <f>PLOT!B290</f>
        <v>SPP 197</v>
      </c>
      <c r="C289" s="70">
        <f>PLOT!G290</f>
        <v>459738.42793215835</v>
      </c>
      <c r="D289" s="70">
        <f>PLOT!H290</f>
        <v>9057673.4671020135</v>
      </c>
      <c r="E289" s="70">
        <f>PLOT!I290</f>
        <v>44.57</v>
      </c>
    </row>
    <row r="290" spans="2:5">
      <c r="B290" t="str">
        <f>PLOT!B291</f>
        <v>SPS 206</v>
      </c>
      <c r="C290" s="70">
        <f>PLOT!G291</f>
        <v>461796.02829183824</v>
      </c>
      <c r="D290" s="70">
        <f>PLOT!H291</f>
        <v>9081629.1372666452</v>
      </c>
      <c r="E290" s="70">
        <f>PLOT!I291</f>
        <v>41.07</v>
      </c>
    </row>
    <row r="291" spans="2:5">
      <c r="B291" t="str">
        <f>PLOT!B292</f>
        <v>SPP 227</v>
      </c>
      <c r="C291" s="70">
        <f>PLOT!G292</f>
        <v>457754.54519651009</v>
      </c>
      <c r="D291" s="70">
        <f>PLOT!H292</f>
        <v>9054416.2529678084</v>
      </c>
      <c r="E291" s="70">
        <f>PLOT!I292</f>
        <v>82.83</v>
      </c>
    </row>
    <row r="292" spans="2:5">
      <c r="B292" t="str">
        <f>PLOT!B293</f>
        <v>SPS 248</v>
      </c>
      <c r="C292" s="70">
        <f>PLOT!G293</f>
        <v>464306.22809723596</v>
      </c>
      <c r="D292" s="70">
        <f>PLOT!H293</f>
        <v>9079205.1919314209</v>
      </c>
      <c r="E292" s="70">
        <f>PLOT!I293</f>
        <v>10</v>
      </c>
    </row>
    <row r="293" spans="2:5">
      <c r="B293" t="str">
        <f>PLOT!B294</f>
        <v>SPS 249</v>
      </c>
      <c r="C293" s="70">
        <f>PLOT!G294</f>
        <v>465867.57092460053</v>
      </c>
      <c r="D293" s="70">
        <f>PLOT!H294</f>
        <v>9077363.860020062</v>
      </c>
      <c r="E293" s="70">
        <f>PLOT!I294</f>
        <v>18</v>
      </c>
    </row>
    <row r="294" spans="2:5">
      <c r="B294" t="str">
        <f>PLOT!B295</f>
        <v>STW 1</v>
      </c>
      <c r="C294" s="70">
        <f>PLOT!G295</f>
        <v>466816.03087962308</v>
      </c>
      <c r="D294" s="70">
        <f>PLOT!H295</f>
        <v>9076934.6585247703</v>
      </c>
      <c r="E294" s="70">
        <f>PLOT!I295</f>
        <v>11.79</v>
      </c>
    </row>
    <row r="295" spans="2:5">
      <c r="B295" t="str">
        <f>PLOT!B296</f>
        <v>STW 2</v>
      </c>
      <c r="C295" s="70">
        <f>PLOT!G296</f>
        <v>467213.93169350253</v>
      </c>
      <c r="D295" s="70">
        <f>PLOT!H296</f>
        <v>9076535.7343782671</v>
      </c>
      <c r="E295" s="70" t="str">
        <f>PLOT!I296</f>
        <v>-</v>
      </c>
    </row>
    <row r="296" spans="2:5">
      <c r="B296" t="str">
        <f>PLOT!B297</f>
        <v>STW 3</v>
      </c>
      <c r="C296" s="70">
        <f>PLOT!G297</f>
        <v>467978.83306955983</v>
      </c>
      <c r="D296" s="70">
        <f>PLOT!H297</f>
        <v>9076137.0791091863</v>
      </c>
      <c r="E296" s="70">
        <f>PLOT!I297</f>
        <v>8.1300000000000008</v>
      </c>
    </row>
    <row r="297" spans="2:5">
      <c r="B297" t="str">
        <f>PLOT!B298</f>
        <v>STW 4</v>
      </c>
      <c r="C297" s="70">
        <f>PLOT!G298</f>
        <v>468283.99995803507</v>
      </c>
      <c r="D297" s="70">
        <f>PLOT!H298</f>
        <v>9077058.5939084683</v>
      </c>
      <c r="E297" s="70">
        <f>PLOT!I298</f>
        <v>3.25</v>
      </c>
    </row>
    <row r="298" spans="2:5">
      <c r="B298" t="str">
        <f>PLOT!B299</f>
        <v>SOW 1</v>
      </c>
      <c r="C298" s="70">
        <f>PLOT!G299</f>
        <v>467030.40265450778</v>
      </c>
      <c r="D298" s="70">
        <f>PLOT!H299</f>
        <v>9076566.30512706</v>
      </c>
      <c r="E298" s="70">
        <f>PLOT!I299</f>
        <v>13.2</v>
      </c>
    </row>
    <row r="299" spans="2:5">
      <c r="B299" t="str">
        <f>PLOT!B300</f>
        <v>SPS 259</v>
      </c>
      <c r="C299" s="70">
        <f>PLOT!G300</f>
        <v>467652</v>
      </c>
      <c r="D299" s="70">
        <f>PLOT!H300</f>
        <v>9070077</v>
      </c>
      <c r="E299" s="70" t="str">
        <f>PLOT!I300</f>
        <v>-</v>
      </c>
    </row>
    <row r="300" spans="2:5">
      <c r="B300" t="str">
        <f>PLOT!B301</f>
        <v>SPS 260</v>
      </c>
      <c r="C300" s="70">
        <f>PLOT!G301</f>
        <v>467779.99800000002</v>
      </c>
      <c r="D300" s="70">
        <f>PLOT!H301</f>
        <v>9071270</v>
      </c>
      <c r="E300" s="70">
        <f>PLOT!I301</f>
        <v>5</v>
      </c>
    </row>
    <row r="301" spans="2:5">
      <c r="B301" t="str">
        <f>PLOT!B302</f>
        <v>SPS 262</v>
      </c>
      <c r="C301" s="70">
        <f>PLOT!G302</f>
        <v>467885.99900000001</v>
      </c>
      <c r="D301" s="70">
        <f>PLOT!H302</f>
        <v>9070451.9969999995</v>
      </c>
      <c r="E301" s="70" t="str">
        <f>PLOT!I302</f>
        <v>-</v>
      </c>
    </row>
    <row r="302" spans="2:5">
      <c r="B302" t="str">
        <f>PLOT!B303</f>
        <v>SPP 264</v>
      </c>
      <c r="C302" s="70">
        <f>PLOT!G303</f>
        <v>460799</v>
      </c>
      <c r="D302" s="70">
        <f>PLOT!H303</f>
        <v>9057493</v>
      </c>
      <c r="E302" s="70" t="str">
        <f>PLOT!I303</f>
        <v>-</v>
      </c>
    </row>
    <row r="303" spans="2:5">
      <c r="B303" t="str">
        <f>PLOT!B304</f>
        <v>STW 6</v>
      </c>
      <c r="C303" s="70">
        <f>PLOT!G304</f>
        <v>467557</v>
      </c>
      <c r="D303" s="70">
        <f>PLOT!H304</f>
        <v>9076636</v>
      </c>
      <c r="E303" s="70" t="str">
        <f>PLOT!I304</f>
        <v>-</v>
      </c>
    </row>
    <row r="304" spans="2:5">
      <c r="B304" t="str">
        <f>PLOT!B305</f>
        <v>STW 5</v>
      </c>
      <c r="C304" s="70">
        <f>PLOT!G305</f>
        <v>467580.85134051926</v>
      </c>
      <c r="D304" s="70">
        <f>PLOT!H305</f>
        <v>9076658.8487268947</v>
      </c>
      <c r="E304" s="70">
        <f>PLOT!I305</f>
        <v>11</v>
      </c>
    </row>
    <row r="305" spans="2:5">
      <c r="B305" t="str">
        <f>PLOT!B306</f>
        <v>SPS 266</v>
      </c>
      <c r="C305" s="70">
        <f>PLOT!G306</f>
        <v>467450</v>
      </c>
      <c r="D305" s="70">
        <f>PLOT!H306</f>
        <v>9069519.9959999993</v>
      </c>
      <c r="E305" s="70" t="str">
        <f>PLOT!I306</f>
        <v>-</v>
      </c>
    </row>
    <row r="306" spans="2:5">
      <c r="B306" t="str">
        <f>PLOT!B307</f>
        <v>SPS 267</v>
      </c>
      <c r="C306" s="70">
        <f>PLOT!G307</f>
        <v>467307.99800000002</v>
      </c>
      <c r="D306" s="70">
        <f>PLOT!H307</f>
        <v>9069338.0040000007</v>
      </c>
      <c r="E306" s="70" t="str">
        <f>PLOT!I307</f>
        <v>-</v>
      </c>
    </row>
    <row r="307" spans="2:5">
      <c r="B307" t="str">
        <f>PLOT!B308</f>
        <v>SPS 268</v>
      </c>
      <c r="C307" s="70">
        <f>PLOT!G308</f>
        <v>467538.99699999997</v>
      </c>
      <c r="D307" s="70">
        <f>PLOT!H308</f>
        <v>9071475.9979999997</v>
      </c>
      <c r="E307" s="70" t="str">
        <f>PLOT!I308</f>
        <v>-</v>
      </c>
    </row>
    <row r="308" spans="2:5">
      <c r="B308" t="str">
        <f>PLOT!B309</f>
        <v>SPS 269</v>
      </c>
      <c r="C308" s="70">
        <f>PLOT!G309</f>
        <v>468367</v>
      </c>
      <c r="D308" s="70">
        <f>PLOT!H309</f>
        <v>9072045</v>
      </c>
      <c r="E308" s="70" t="str">
        <f>PLOT!I309</f>
        <v>-</v>
      </c>
    </row>
    <row r="309" spans="2:5">
      <c r="B309" t="str">
        <f>PLOT!B310</f>
        <v>SPP 272</v>
      </c>
      <c r="C309" s="70">
        <f>PLOT!G310</f>
        <v>460540</v>
      </c>
      <c r="D309" s="70">
        <f>PLOT!H310</f>
        <v>9056197</v>
      </c>
      <c r="E309" s="70" t="str">
        <f>PLOT!I310</f>
        <v>-</v>
      </c>
    </row>
    <row r="310" spans="2:5">
      <c r="B310" t="str">
        <f>PLOT!B311</f>
        <v>SPP 275</v>
      </c>
      <c r="C310" s="70">
        <f>PLOT!G311</f>
        <v>461908</v>
      </c>
      <c r="D310" s="70">
        <f>PLOT!H311</f>
        <v>9052872</v>
      </c>
      <c r="E310" s="70" t="str">
        <f>PLOT!I311</f>
        <v>-</v>
      </c>
    </row>
    <row r="311" spans="2:5">
      <c r="B311" t="str">
        <f>PLOT!B312</f>
        <v>SPP 278</v>
      </c>
      <c r="C311" s="70">
        <f>PLOT!G312</f>
        <v>460181</v>
      </c>
      <c r="D311" s="70">
        <f>PLOT!H312</f>
        <v>9055400</v>
      </c>
      <c r="E311" s="70" t="str">
        <f>PLOT!I312</f>
        <v>-</v>
      </c>
    </row>
    <row r="312" spans="2:5">
      <c r="B312" t="str">
        <f>PLOT!B313</f>
        <v>SPP 281</v>
      </c>
      <c r="C312" s="70">
        <f>PLOT!G313</f>
        <v>462145.00300000003</v>
      </c>
      <c r="D312" s="70">
        <f>PLOT!H313</f>
        <v>9053490.9989999998</v>
      </c>
      <c r="E312" s="70" t="str">
        <f>PLOT!I313</f>
        <v>-</v>
      </c>
    </row>
    <row r="313" spans="2:5">
      <c r="B313" t="str">
        <f>PLOT!B314</f>
        <v>SPP 282</v>
      </c>
      <c r="C313" s="70">
        <f>PLOT!G314</f>
        <v>462122</v>
      </c>
      <c r="D313" s="70">
        <f>PLOT!H314</f>
        <v>9053504</v>
      </c>
      <c r="E313" s="70" t="str">
        <f>PLOT!I314</f>
        <v>-</v>
      </c>
    </row>
    <row r="314" spans="2:5">
      <c r="B314" t="str">
        <f>PLOT!B315</f>
        <v>SPP 279</v>
      </c>
      <c r="C314" s="70" t="str">
        <f>PLOT!G315</f>
        <v>-</v>
      </c>
      <c r="D314" s="70" t="str">
        <f>PLOT!H315</f>
        <v>-</v>
      </c>
      <c r="E314" s="70" t="str">
        <f>PLOT!I315</f>
        <v>-</v>
      </c>
    </row>
    <row r="315" spans="2:5">
      <c r="B315" t="str">
        <f>PLOT!B316</f>
        <v>G 27 B</v>
      </c>
      <c r="C315" s="70">
        <f>PLOT!G316</f>
        <v>455746.670184599</v>
      </c>
      <c r="D315" s="70">
        <f>PLOT!H316</f>
        <v>9045201.0718998238</v>
      </c>
      <c r="E315" s="70">
        <f>PLOT!I316</f>
        <v>46</v>
      </c>
    </row>
    <row r="316" spans="2:5">
      <c r="B316" t="str">
        <f>PLOT!B317</f>
        <v>SPS 204 B</v>
      </c>
      <c r="C316" s="70">
        <f>PLOT!G317</f>
        <v>467920.55424580252</v>
      </c>
      <c r="D316" s="70">
        <f>PLOT!H317</f>
        <v>9072236.8999445066</v>
      </c>
      <c r="E316" s="70">
        <f>PLOT!I317</f>
        <v>28.34</v>
      </c>
    </row>
    <row r="317" spans="2:5">
      <c r="B317" t="str">
        <f>PLOT!B318</f>
        <v>SPP 287</v>
      </c>
      <c r="C317" s="70">
        <f>PLOT!G318</f>
        <v>462554</v>
      </c>
      <c r="D317" s="70">
        <f>PLOT!H318</f>
        <v>9059346</v>
      </c>
      <c r="E317" s="70" t="str">
        <f>PLOT!I318</f>
        <v>-</v>
      </c>
    </row>
    <row r="318" spans="2:5">
      <c r="B318" t="str">
        <f>PLOT!B319</f>
        <v>SPP 292</v>
      </c>
      <c r="C318" s="70">
        <f>PLOT!G319</f>
        <v>459617</v>
      </c>
      <c r="D318" s="70">
        <f>PLOT!H319</f>
        <v>9058797</v>
      </c>
      <c r="E318" s="70" t="str">
        <f>PLOT!I319</f>
        <v>-</v>
      </c>
    </row>
    <row r="319" spans="2:5">
      <c r="B319" t="str">
        <f>PLOT!B320</f>
        <v>SPP 289</v>
      </c>
      <c r="C319" s="70" t="str">
        <f>PLOT!G320</f>
        <v>-</v>
      </c>
      <c r="D319" s="70" t="str">
        <f>PLOT!H320</f>
        <v>-</v>
      </c>
      <c r="E319" s="70" t="str">
        <f>PLOT!I320</f>
        <v>-</v>
      </c>
    </row>
    <row r="320" spans="2:5">
      <c r="B320" t="str">
        <f>PLOT!B321</f>
        <v>SPS 294</v>
      </c>
      <c r="C320" s="70">
        <f>PLOT!G321</f>
        <v>465017</v>
      </c>
      <c r="D320" s="70">
        <f>PLOT!H321</f>
        <v>9078509</v>
      </c>
      <c r="E320" s="70">
        <f>PLOT!I321</f>
        <v>34</v>
      </c>
    </row>
    <row r="321" spans="2:5">
      <c r="B321" t="str">
        <f>PLOT!B322</f>
        <v>BT 62 B</v>
      </c>
      <c r="C321" s="70">
        <f>PLOT!G322</f>
        <v>465448.69626734767</v>
      </c>
      <c r="D321" s="70">
        <f>PLOT!H322</f>
        <v>9065724.5017432254</v>
      </c>
      <c r="E321" s="70">
        <f>PLOT!I322</f>
        <v>11.32</v>
      </c>
    </row>
    <row r="322" spans="2:5">
      <c r="B322" t="str">
        <f>PLOT!B323</f>
        <v>SPS 296</v>
      </c>
      <c r="C322" s="70">
        <f>PLOT!G323</f>
        <v>459135</v>
      </c>
      <c r="D322" s="70">
        <f>PLOT!H323</f>
        <v>9083841</v>
      </c>
      <c r="E322" s="70">
        <f>PLOT!I323</f>
        <v>47</v>
      </c>
    </row>
    <row r="323" spans="2:5">
      <c r="B323" t="str">
        <f>PLOT!B324</f>
        <v>STW 7</v>
      </c>
      <c r="C323" s="70">
        <f>PLOT!G324</f>
        <v>467332.09</v>
      </c>
      <c r="D323" s="70">
        <f>PLOT!H324</f>
        <v>9076807.6300000008</v>
      </c>
      <c r="E323" s="70">
        <f>PLOT!I324</f>
        <v>10</v>
      </c>
    </row>
    <row r="324" spans="2:5">
      <c r="B324" t="str">
        <f>PLOT!B325</f>
        <v>STW 8</v>
      </c>
      <c r="C324" s="70">
        <f>PLOT!G325</f>
        <v>467102</v>
      </c>
      <c r="D324" s="70">
        <f>PLOT!H325</f>
        <v>9077091</v>
      </c>
      <c r="E324" s="70">
        <f>PLOT!I325</f>
        <v>16</v>
      </c>
    </row>
    <row r="325" spans="2:5">
      <c r="B325" t="str">
        <f>PLOT!B326</f>
        <v>STW 9</v>
      </c>
      <c r="C325" s="70">
        <f>PLOT!G326</f>
        <v>468558</v>
      </c>
      <c r="D325" s="70">
        <f>PLOT!H326</f>
        <v>9076929</v>
      </c>
      <c r="E325" s="70">
        <f>PLOT!I326</f>
        <v>9</v>
      </c>
    </row>
    <row r="326" spans="2:5">
      <c r="B326" t="str">
        <f>PLOT!B327</f>
        <v>TKL 83</v>
      </c>
      <c r="C326" s="70">
        <f>PLOT!G327</f>
        <v>466692.79834573623</v>
      </c>
      <c r="D326" s="70">
        <f>PLOT!H327</f>
        <v>9078101.533479711</v>
      </c>
      <c r="E326" s="70">
        <f>PLOT!I327</f>
        <v>6.15</v>
      </c>
    </row>
    <row r="327" spans="2:5">
      <c r="B327" t="str">
        <f>PLOT!B328</f>
        <v>SPS 300</v>
      </c>
      <c r="C327" s="70">
        <f>PLOT!G328</f>
        <v>464925</v>
      </c>
      <c r="D327" s="70">
        <f>PLOT!H328</f>
        <v>9078808</v>
      </c>
      <c r="E327" s="70">
        <f>PLOT!I328</f>
        <v>0</v>
      </c>
    </row>
    <row r="328" spans="2:5">
      <c r="B328" t="str">
        <f>PLOT!B329</f>
        <v>SPS 299</v>
      </c>
      <c r="C328" s="70">
        <f>PLOT!G329</f>
        <v>469184</v>
      </c>
      <c r="D328" s="70">
        <f>PLOT!H329</f>
        <v>9074590</v>
      </c>
      <c r="E328" s="70">
        <f>PLOT!I329</f>
        <v>0</v>
      </c>
    </row>
    <row r="329" spans="2:5">
      <c r="B329" t="str">
        <f>PLOT!B330</f>
        <v>SPS 301</v>
      </c>
      <c r="C329" s="70">
        <f>PLOT!G330</f>
        <v>463647</v>
      </c>
      <c r="D329" s="70">
        <f>PLOT!H330</f>
        <v>9080916</v>
      </c>
      <c r="E329" s="70">
        <f>PLOT!I330</f>
        <v>0</v>
      </c>
    </row>
    <row r="330" spans="2:5">
      <c r="B330" t="str">
        <f>PLOT!B331</f>
        <v>SPS 304</v>
      </c>
      <c r="C330" s="70">
        <f>PLOT!G331</f>
        <v>467172</v>
      </c>
      <c r="D330" s="70">
        <f>PLOT!H331</f>
        <v>9066661</v>
      </c>
      <c r="E330" s="70">
        <f>PLOT!I331</f>
        <v>0</v>
      </c>
    </row>
    <row r="331" spans="2:5">
      <c r="B331" t="str">
        <f>PLOT!B332</f>
        <v>J 37</v>
      </c>
      <c r="C331" s="70">
        <f>PLOT!G332</f>
        <v>461846.42600939504</v>
      </c>
      <c r="D331" s="70">
        <f>PLOT!H332</f>
        <v>9059241.6263026875</v>
      </c>
      <c r="E331" s="70">
        <f>PLOT!I332</f>
        <v>0</v>
      </c>
    </row>
    <row r="332" spans="2:5">
      <c r="B332" t="str">
        <f>PLOT!B333</f>
        <v>SPP 216</v>
      </c>
      <c r="C332" s="70">
        <f>PLOT!G333</f>
        <v>460867.52522257576</v>
      </c>
      <c r="D332" s="70">
        <f>PLOT!H333</f>
        <v>9059885.6513642929</v>
      </c>
      <c r="E332" s="70">
        <f>PLOT!I333</f>
        <v>0</v>
      </c>
    </row>
    <row r="333" spans="2:5">
      <c r="B333" t="str">
        <f>PLOT!B334</f>
        <v>SPS 291</v>
      </c>
      <c r="C333" s="70">
        <f>PLOT!G334</f>
        <v>460290.67228047625</v>
      </c>
      <c r="D333" s="70">
        <f>PLOT!H334</f>
        <v>9059828.6113720629</v>
      </c>
      <c r="E333" s="70">
        <f>PLOT!I334</f>
        <v>0</v>
      </c>
    </row>
    <row r="334" spans="2:5">
      <c r="B334" t="str">
        <f>PLOT!B335</f>
        <v>TK 40</v>
      </c>
      <c r="C334" s="70">
        <f>PLOT!G335</f>
        <v>462642.00154811761</v>
      </c>
      <c r="D334" s="70">
        <f>PLOT!H335</f>
        <v>9058443.8688403126</v>
      </c>
      <c r="E334" s="70">
        <f>PLOT!I335</f>
        <v>0</v>
      </c>
    </row>
    <row r="335" spans="2:5">
      <c r="B335" t="str">
        <f>PLOT!B336</f>
        <v>TK 41</v>
      </c>
      <c r="C335" s="70">
        <f>PLOT!G336</f>
        <v>462458.76189360983</v>
      </c>
      <c r="D335" s="70">
        <f>PLOT!H336</f>
        <v>9058228.7369116601</v>
      </c>
      <c r="E335" s="70">
        <f>PLOT!I336</f>
        <v>0</v>
      </c>
    </row>
    <row r="336" spans="2:5">
      <c r="B336" t="str">
        <f>PLOT!B337</f>
        <v>TK 43</v>
      </c>
      <c r="C336" s="70">
        <f>PLOT!G337</f>
        <v>462519.74242741364</v>
      </c>
      <c r="D336" s="70">
        <f>PLOT!H337</f>
        <v>9058413.0512782037</v>
      </c>
      <c r="E336" s="70">
        <f>PLOT!I337</f>
        <v>0</v>
      </c>
    </row>
    <row r="337" spans="2:5">
      <c r="B337" t="str">
        <f>PLOT!B338</f>
        <v>TK 22</v>
      </c>
      <c r="C337" s="70">
        <f>PLOT!G338</f>
        <v>462385.43599999999</v>
      </c>
      <c r="D337" s="70">
        <f>PLOT!H338</f>
        <v>9058044.4110000003</v>
      </c>
      <c r="E337" s="70">
        <f>PLOT!I338</f>
        <v>0</v>
      </c>
    </row>
    <row r="338" spans="2:5">
      <c r="B338" t="str">
        <f>PLOT!B339</f>
        <v>TK 19</v>
      </c>
      <c r="C338" s="70">
        <f>PLOT!G339</f>
        <v>461878.09792324901</v>
      </c>
      <c r="D338" s="70">
        <f>PLOT!H339</f>
        <v>9058013.249912085</v>
      </c>
      <c r="E338" s="70">
        <f>PLOT!I339</f>
        <v>0</v>
      </c>
    </row>
    <row r="339" spans="2:5">
      <c r="B339" t="str">
        <f>PLOT!B340</f>
        <v>B 18</v>
      </c>
      <c r="C339" s="70">
        <f>PLOT!G340</f>
        <v>461817.20346527465</v>
      </c>
      <c r="D339" s="70">
        <f>PLOT!H340</f>
        <v>9057736.8041355629</v>
      </c>
      <c r="E339" s="70">
        <f>PLOT!I340</f>
        <v>0</v>
      </c>
    </row>
    <row r="340" spans="2:5">
      <c r="B340" t="str">
        <f>PLOT!B341</f>
        <v>B 20</v>
      </c>
      <c r="C340" s="70">
        <f>PLOT!G341</f>
        <v>462184.00144672935</v>
      </c>
      <c r="D340" s="70">
        <f>PLOT!H341</f>
        <v>9057798.5520248339</v>
      </c>
      <c r="E340" s="70">
        <f>PLOT!I341</f>
        <v>0</v>
      </c>
    </row>
    <row r="341" spans="2:5">
      <c r="B341" t="str">
        <f>PLOT!B342</f>
        <v>B 21</v>
      </c>
      <c r="C341" s="70">
        <f>PLOT!G342</f>
        <v>462245.90707008733</v>
      </c>
      <c r="D341" s="70">
        <f>PLOT!H342</f>
        <v>9056938.7234895546</v>
      </c>
      <c r="E341" s="70">
        <f>PLOT!I342</f>
        <v>0</v>
      </c>
    </row>
    <row r="342" spans="2:5">
      <c r="B342" t="str">
        <f>PLOT!B343</f>
        <v>B 35</v>
      </c>
      <c r="C342" s="70">
        <f>PLOT!G343</f>
        <v>462000.82181650179</v>
      </c>
      <c r="D342" s="70">
        <f>PLOT!H343</f>
        <v>9057521.997646004</v>
      </c>
      <c r="E342" s="70">
        <f>PLOT!I343</f>
        <v>0</v>
      </c>
    </row>
    <row r="343" spans="2:5">
      <c r="B343" t="str">
        <f>PLOT!B344</f>
        <v>SEB 10</v>
      </c>
      <c r="C343" s="70">
        <f>PLOT!G344</f>
        <v>462183.2101796146</v>
      </c>
      <c r="D343" s="70">
        <f>PLOT!H344</f>
        <v>9058689.1446550582</v>
      </c>
      <c r="E343" s="70">
        <f>PLOT!I344</f>
        <v>0</v>
      </c>
    </row>
    <row r="344" spans="2:5">
      <c r="B344" t="str">
        <f>PLOT!B345</f>
        <v>SEB 11</v>
      </c>
      <c r="C344" s="70">
        <f>PLOT!G345</f>
        <v>461786.52207230078</v>
      </c>
      <c r="D344" s="70">
        <f>PLOT!H345</f>
        <v>9057859.6171179321</v>
      </c>
      <c r="E344" s="70">
        <f>PLOT!I345</f>
        <v>0</v>
      </c>
    </row>
    <row r="345" spans="2:5">
      <c r="B345" t="str">
        <f>PLOT!B346</f>
        <v>J 31</v>
      </c>
      <c r="C345" s="70">
        <f>PLOT!G346</f>
        <v>461662.96556439775</v>
      </c>
      <c r="D345" s="70">
        <f>PLOT!H346</f>
        <v>9059272.171747487</v>
      </c>
      <c r="E345" s="70">
        <f>PLOT!I346</f>
        <v>17</v>
      </c>
    </row>
    <row r="346" spans="2:5">
      <c r="B346" t="str">
        <f>PLOT!B347</f>
        <v>TK 41</v>
      </c>
      <c r="C346" s="70">
        <f>PLOT!G347</f>
        <v>462458.76189360983</v>
      </c>
      <c r="D346" s="70">
        <f>PLOT!H347</f>
        <v>9058228.7369116601</v>
      </c>
      <c r="E346" s="70">
        <f>PLOT!I347</f>
        <v>6.35</v>
      </c>
    </row>
    <row r="347" spans="2:5">
      <c r="B347" t="str">
        <f>PLOT!B348</f>
        <v>MD 93</v>
      </c>
      <c r="C347" s="70">
        <f>PLOT!G348</f>
        <v>448055.90378597175</v>
      </c>
      <c r="D347" s="70">
        <f>PLOT!H348</f>
        <v>9086682.1429028064</v>
      </c>
      <c r="E347" s="70">
        <f>PLOT!I348</f>
        <v>23.8</v>
      </c>
    </row>
    <row r="348" spans="2:5">
      <c r="B348" t="str">
        <f>PLOT!B349</f>
        <v>MD 94</v>
      </c>
      <c r="C348" s="70">
        <f>PLOT!G349</f>
        <v>448024.8393043644</v>
      </c>
      <c r="D348" s="70">
        <f>PLOT!H349</f>
        <v>9087081.3388061188</v>
      </c>
      <c r="E348" s="70">
        <f>PLOT!I349</f>
        <v>13.7</v>
      </c>
    </row>
    <row r="349" spans="2:5">
      <c r="B349" t="str">
        <f>PLOT!B350</f>
        <v>MD 95</v>
      </c>
      <c r="C349" s="70">
        <f>PLOT!G350</f>
        <v>448881.85180853971</v>
      </c>
      <c r="D349" s="70">
        <f>PLOT!H350</f>
        <v>9086713.8224171139</v>
      </c>
      <c r="E349" s="70">
        <f>PLOT!I350</f>
        <v>24.84</v>
      </c>
    </row>
    <row r="350" spans="2:5">
      <c r="B350" t="str">
        <f>PLOT!B351</f>
        <v>MD 96</v>
      </c>
      <c r="C350" s="70">
        <f>PLOT!G351</f>
        <v>448575.85984838317</v>
      </c>
      <c r="D350" s="70">
        <f>PLOT!H351</f>
        <v>9086774.8854952473</v>
      </c>
      <c r="E350" s="70">
        <f>PLOT!I351</f>
        <v>26.2</v>
      </c>
    </row>
    <row r="351" spans="2:5">
      <c r="B351" t="str">
        <f>PLOT!B352</f>
        <v>MD 97</v>
      </c>
      <c r="C351" s="70">
        <f>PLOT!G352</f>
        <v>448575.85984838317</v>
      </c>
      <c r="D351" s="70">
        <f>PLOT!H352</f>
        <v>9086774.8854952473</v>
      </c>
      <c r="E351" s="70">
        <f>PLOT!I352</f>
        <v>13.8</v>
      </c>
    </row>
    <row r="352" spans="2:5">
      <c r="B352" t="str">
        <f>PLOT!B353</f>
        <v>LD 90</v>
      </c>
      <c r="C352" s="70">
        <f>PLOT!G353</f>
        <v>447780.7217733615</v>
      </c>
      <c r="D352" s="70">
        <f>PLOT!H353</f>
        <v>9086558.9756220523</v>
      </c>
      <c r="E352" s="70">
        <f>PLOT!I353</f>
        <v>28.3</v>
      </c>
    </row>
    <row r="353" spans="2:5">
      <c r="B353" t="str">
        <f>PLOT!B354</f>
        <v>LD 91</v>
      </c>
      <c r="C353" s="70">
        <f>PLOT!G354</f>
        <v>447810.91220560414</v>
      </c>
      <c r="D353" s="70">
        <f>PLOT!H354</f>
        <v>9086896.8238943759</v>
      </c>
      <c r="E353" s="70">
        <f>PLOT!I354</f>
        <v>19</v>
      </c>
    </row>
    <row r="354" spans="2:5">
      <c r="B354" t="str">
        <f>PLOT!B355</f>
        <v>P 42</v>
      </c>
      <c r="C354" s="70">
        <f>PLOT!G355</f>
        <v>462672.89626583899</v>
      </c>
      <c r="D354" s="70">
        <f>PLOT!H355</f>
        <v>9058075.374734493</v>
      </c>
      <c r="E354" s="70">
        <f>PLOT!I355</f>
        <v>3.68</v>
      </c>
    </row>
    <row r="355" spans="2:5">
      <c r="B355" t="str">
        <f>PLOT!B356</f>
        <v>D 44</v>
      </c>
      <c r="C355" s="70">
        <f>PLOT!G356</f>
        <v>463527.65549958078</v>
      </c>
      <c r="D355" s="70">
        <f>PLOT!H356</f>
        <v>9059519.48909772</v>
      </c>
      <c r="E355" s="70">
        <f>PLOT!I356</f>
        <v>2.7</v>
      </c>
    </row>
    <row r="356" spans="2:5">
      <c r="B356" t="str">
        <f>PLOT!B357</f>
        <v>D 45</v>
      </c>
      <c r="C356" s="70">
        <f>PLOT!G357</f>
        <v>463772.07715113554</v>
      </c>
      <c r="D356" s="70">
        <f>PLOT!H357</f>
        <v>9059703.9578511547</v>
      </c>
      <c r="E356" s="70">
        <f>PLOT!I357</f>
        <v>2.4500000000000002</v>
      </c>
    </row>
    <row r="357" spans="2:5">
      <c r="B357" t="str">
        <f>PLOT!B358</f>
        <v>BT 59</v>
      </c>
      <c r="C357" s="70">
        <f>PLOT!G358</f>
        <v>466396.30815262103</v>
      </c>
      <c r="D357" s="70">
        <f>PLOT!H358</f>
        <v>9066063.0630981922</v>
      </c>
      <c r="E357" s="70">
        <f>PLOT!I358</f>
        <v>4.25</v>
      </c>
    </row>
    <row r="358" spans="2:5">
      <c r="B358" t="str">
        <f>PLOT!B359</f>
        <v>KB 78</v>
      </c>
      <c r="C358" s="70">
        <f>PLOT!G359</f>
        <v>466395.56325187843</v>
      </c>
      <c r="D358" s="70">
        <f>PLOT!H359</f>
        <v>9067015.068796875</v>
      </c>
      <c r="E358" s="70">
        <f>PLOT!I359</f>
        <v>18.36</v>
      </c>
    </row>
    <row r="359" spans="2:5">
      <c r="B359" t="str">
        <f>PLOT!B360</f>
        <v>SPP 230</v>
      </c>
      <c r="C359" s="70">
        <f>PLOT!G360</f>
        <v>462187.61246348626</v>
      </c>
      <c r="D359" s="70">
        <f>PLOT!H360</f>
        <v>9053744.8154065963</v>
      </c>
      <c r="E359" s="70">
        <f>PLOT!I360</f>
        <v>2.56</v>
      </c>
    </row>
    <row r="360" spans="2:5">
      <c r="B360" t="str">
        <f>PLOT!B361</f>
        <v>LB 30</v>
      </c>
      <c r="C360" s="70">
        <f>PLOT!G361</f>
        <v>459250.65399999998</v>
      </c>
      <c r="D360" s="70">
        <f>PLOT!H361</f>
        <v>9056229.6219999995</v>
      </c>
      <c r="E360" s="70">
        <f>PLOT!I361</f>
        <v>30.8</v>
      </c>
    </row>
    <row r="361" spans="2:5">
      <c r="B361" t="str">
        <f>PLOT!B362</f>
        <v>T 10</v>
      </c>
      <c r="C361" s="70">
        <f>PLOT!G362</f>
        <v>459709.45819488616</v>
      </c>
      <c r="D361" s="70">
        <f>PLOT!H362</f>
        <v>9055984.3781079911</v>
      </c>
      <c r="E361" s="70">
        <f>PLOT!I362</f>
        <v>22.5</v>
      </c>
    </row>
    <row r="362" spans="2:5">
      <c r="B362" t="str">
        <f>PLOT!B363</f>
        <v>SPP 229</v>
      </c>
      <c r="C362" s="70">
        <f>PLOT!G363</f>
        <v>460931.99741976609</v>
      </c>
      <c r="D362" s="70">
        <f>PLOT!H363</f>
        <v>9056261.9122240022</v>
      </c>
      <c r="E362" s="70">
        <f>PLOT!I363</f>
        <v>19.37</v>
      </c>
    </row>
    <row r="363" spans="2:5">
      <c r="B363" t="str">
        <f>PLOT!B364</f>
        <v>SPP 231</v>
      </c>
      <c r="C363" s="70">
        <f>PLOT!G364</f>
        <v>460443.449235017</v>
      </c>
      <c r="D363" s="70">
        <f>PLOT!H364</f>
        <v>9055647.2560288925</v>
      </c>
      <c r="E363" s="70">
        <f>PLOT!I364</f>
        <v>20.48</v>
      </c>
    </row>
    <row r="364" spans="2:5">
      <c r="B364" t="str">
        <f>PLOT!B365</f>
        <v>C 12</v>
      </c>
      <c r="C364" s="70">
        <f>PLOT!G365</f>
        <v>459769.08614088001</v>
      </c>
      <c r="D364" s="70">
        <f>PLOT!H365</f>
        <v>9057581.3655180763</v>
      </c>
      <c r="E364" s="70">
        <f>PLOT!I365</f>
        <v>41.2</v>
      </c>
    </row>
    <row r="365" spans="2:5">
      <c r="B365" t="str">
        <f>PLOT!B366</f>
        <v>C 13</v>
      </c>
      <c r="C365" s="70">
        <f>PLOT!G366</f>
        <v>460443.49800000002</v>
      </c>
      <c r="D365" s="70">
        <f>PLOT!H366</f>
        <v>9055647.2300000004</v>
      </c>
      <c r="E365" s="70">
        <f>PLOT!I366</f>
        <v>39.08</v>
      </c>
    </row>
    <row r="366" spans="2:5">
      <c r="B366" t="str">
        <f>PLOT!B367</f>
        <v>SPP 194</v>
      </c>
      <c r="C366" s="70">
        <f>PLOT!G367</f>
        <v>460226.56050788477</v>
      </c>
      <c r="D366" s="70">
        <f>PLOT!H367</f>
        <v>9058748.7824227009</v>
      </c>
      <c r="E366" s="70">
        <f>PLOT!I367</f>
        <v>70</v>
      </c>
    </row>
    <row r="367" spans="2:5">
      <c r="B367" t="str">
        <f>PLOT!B368</f>
        <v>B 18 B</v>
      </c>
      <c r="C367" s="70">
        <f>PLOT!G368</f>
        <v>461817.20346527465</v>
      </c>
      <c r="D367" s="70">
        <f>PLOT!H368</f>
        <v>9057736.8041355629</v>
      </c>
      <c r="E367" s="70">
        <f>PLOT!I368</f>
        <v>10.25</v>
      </c>
    </row>
    <row r="368" spans="2:5">
      <c r="B368" t="str">
        <f>PLOT!B369</f>
        <v>PR 24 B</v>
      </c>
      <c r="C368" s="70">
        <f>PLOT!G369</f>
        <v>461841</v>
      </c>
      <c r="D368" s="70">
        <f>PLOT!H369</f>
        <v>9058641</v>
      </c>
      <c r="E368" s="70">
        <f>PLOT!I369</f>
        <v>11.5</v>
      </c>
    </row>
    <row r="369" spans="2:5">
      <c r="B369" t="str">
        <f>PLOT!B370</f>
        <v>P 28</v>
      </c>
      <c r="C369" s="70">
        <f>PLOT!G370</f>
        <v>462830</v>
      </c>
      <c r="D369" s="70">
        <f>PLOT!H370</f>
        <v>9058898</v>
      </c>
      <c r="E369" s="70" t="str">
        <f>PLOT!I370</f>
        <v>-</v>
      </c>
    </row>
    <row r="370" spans="2:5">
      <c r="B370" t="str">
        <f>PLOT!B371</f>
        <v>SA 38</v>
      </c>
      <c r="C370" s="70">
        <f>PLOT!G371</f>
        <v>461266.33736559789</v>
      </c>
      <c r="D370" s="70">
        <f>PLOT!H371</f>
        <v>9058381.2191696502</v>
      </c>
      <c r="E370" s="70">
        <f>PLOT!I371</f>
        <v>42.09</v>
      </c>
    </row>
    <row r="371" spans="2:5">
      <c r="B371" t="str">
        <f>PLOT!B372</f>
        <v>PS 181</v>
      </c>
      <c r="C371" s="70">
        <f>PLOT!G372</f>
        <v>462668.94595918612</v>
      </c>
      <c r="D371" s="70">
        <f>PLOT!H372</f>
        <v>9062589.7517006975</v>
      </c>
      <c r="E371" s="70">
        <f>PLOT!I372</f>
        <v>15</v>
      </c>
    </row>
    <row r="372" spans="2:5">
      <c r="B372" t="str">
        <f>PLOT!B373</f>
        <v>BT 67</v>
      </c>
      <c r="C372" s="70">
        <f>PLOT!G373</f>
        <v>464379.27754764864</v>
      </c>
      <c r="D372" s="70">
        <f>PLOT!H373</f>
        <v>9064802.3287266437</v>
      </c>
      <c r="E372" s="70">
        <f>PLOT!I373</f>
        <v>25.5</v>
      </c>
    </row>
    <row r="373" spans="2:5">
      <c r="B373" t="str">
        <f>PLOT!B374</f>
        <v>BT 70</v>
      </c>
      <c r="C373" s="70">
        <f>PLOT!G374</f>
        <v>464440.68442262296</v>
      </c>
      <c r="D373" s="70">
        <f>PLOT!H374</f>
        <v>9064495.2801165339</v>
      </c>
      <c r="E373" s="70">
        <f>PLOT!I374</f>
        <v>18.559999999999999</v>
      </c>
    </row>
    <row r="374" spans="2:5">
      <c r="B374" t="str">
        <f>PLOT!B375</f>
        <v>BT 71</v>
      </c>
      <c r="C374" s="70">
        <f>PLOT!G375</f>
        <v>464502.09050092218</v>
      </c>
      <c r="D374" s="70">
        <f>PLOT!H375</f>
        <v>9064188.2314081024</v>
      </c>
      <c r="E374" s="70">
        <f>PLOT!I375</f>
        <v>12.58</v>
      </c>
    </row>
    <row r="375" spans="2:5">
      <c r="B375" t="str">
        <f>PLOT!B376</f>
        <v>SB 183</v>
      </c>
      <c r="C375" s="70">
        <f>PLOT!G376</f>
        <v>467767.30457996065</v>
      </c>
      <c r="D375" s="70">
        <f>PLOT!H376</f>
        <v>9072697.4323300831</v>
      </c>
      <c r="E375" s="70">
        <f>PLOT!I376</f>
        <v>40.65</v>
      </c>
    </row>
    <row r="376" spans="2:5">
      <c r="B376" t="str">
        <f>PLOT!B377</f>
        <v>SPS 193</v>
      </c>
      <c r="C376" s="70">
        <f>PLOT!G377</f>
        <v>467645.1392138417</v>
      </c>
      <c r="D376" s="70">
        <f>PLOT!H377</f>
        <v>9072482.3727447428</v>
      </c>
      <c r="E376" s="70">
        <f>PLOT!I377</f>
        <v>41.37</v>
      </c>
    </row>
    <row r="377" spans="2:5">
      <c r="B377" t="str">
        <f>PLOT!B378</f>
        <v>SPS 205</v>
      </c>
      <c r="C377" s="70">
        <f>PLOT!G378</f>
        <v>467737.41083338903</v>
      </c>
      <c r="D377" s="70">
        <f>PLOT!H378</f>
        <v>9071776.1170757357</v>
      </c>
      <c r="E377" s="70">
        <f>PLOT!I378</f>
        <v>21.68</v>
      </c>
    </row>
    <row r="378" spans="2:5">
      <c r="B378" t="str">
        <f>PLOT!B379</f>
        <v>STW 10 B</v>
      </c>
      <c r="C378" s="70">
        <f>PLOT!G379</f>
        <v>466640</v>
      </c>
      <c r="D378" s="70">
        <f>PLOT!H379</f>
        <v>9075846</v>
      </c>
      <c r="E378" s="70">
        <f>PLOT!I379</f>
        <v>43</v>
      </c>
    </row>
    <row r="379" spans="2:5">
      <c r="B379" t="str">
        <f>PLOT!B380</f>
        <v>STW 11 B</v>
      </c>
      <c r="C379" s="70">
        <f>PLOT!G380</f>
        <v>466082</v>
      </c>
      <c r="D379" s="70">
        <f>PLOT!H380</f>
        <v>9075997</v>
      </c>
      <c r="E379" s="70">
        <f>PLOT!I380</f>
        <v>50</v>
      </c>
    </row>
    <row r="380" spans="2:5">
      <c r="B380" t="str">
        <f>PLOT!B381</f>
        <v>STW 12 B</v>
      </c>
      <c r="C380" s="70">
        <f>PLOT!G381</f>
        <v>466847</v>
      </c>
      <c r="D380" s="70">
        <f>PLOT!H381</f>
        <v>9076160</v>
      </c>
      <c r="E380" s="70">
        <f>PLOT!I381</f>
        <v>29</v>
      </c>
    </row>
    <row r="381" spans="2:5">
      <c r="B381" t="str">
        <f>PLOT!B382</f>
        <v>SPS 218</v>
      </c>
      <c r="C381" s="70">
        <f>PLOT!G382</f>
        <v>467152.76312309323</v>
      </c>
      <c r="D381" s="70">
        <f>PLOT!H382</f>
        <v>9076535.6881457549</v>
      </c>
      <c r="E381" s="70">
        <f>PLOT!I382</f>
        <v>10.56</v>
      </c>
    </row>
    <row r="382" spans="2:5">
      <c r="B382" t="str">
        <f>PLOT!B383</f>
        <v>TKL 81</v>
      </c>
      <c r="C382" s="70">
        <f>PLOT!G383</f>
        <v>466264.60267782322</v>
      </c>
      <c r="D382" s="70">
        <f>PLOT!H383</f>
        <v>9078101.2034594808</v>
      </c>
      <c r="E382" s="70">
        <f>PLOT!I383</f>
        <v>3.59</v>
      </c>
    </row>
    <row r="383" spans="2:5">
      <c r="B383" t="str">
        <f>PLOT!B384</f>
        <v>PD 100</v>
      </c>
      <c r="C383" s="70">
        <f>PLOT!G384</f>
        <v>457511.31092708983</v>
      </c>
      <c r="D383" s="70">
        <f>PLOT!H384</f>
        <v>9084081.9710627422</v>
      </c>
      <c r="E383" s="70">
        <f>PLOT!I384</f>
        <v>13.3</v>
      </c>
    </row>
    <row r="384" spans="2:5">
      <c r="B384" t="str">
        <f>PLOT!B385</f>
        <v>SPS 213</v>
      </c>
      <c r="C384" s="70">
        <f>PLOT!G385</f>
        <v>445486.17093148344</v>
      </c>
      <c r="D384" s="70">
        <f>PLOT!H385</f>
        <v>9086679.02766902</v>
      </c>
      <c r="E384" s="70">
        <f>PLOT!I385</f>
        <v>32.24</v>
      </c>
    </row>
    <row r="385" spans="2:5">
      <c r="B385" t="str">
        <f>PLOT!B386</f>
        <v>SEB 14</v>
      </c>
      <c r="C385" s="70">
        <f>PLOT!G386</f>
        <v>461698.35506873654</v>
      </c>
      <c r="D385" s="70">
        <f>PLOT!H386</f>
        <v>9053928.6369828619</v>
      </c>
      <c r="E385" s="70">
        <f>PLOT!I386</f>
        <v>10.7</v>
      </c>
    </row>
    <row r="386" spans="2:5">
      <c r="B386" t="str">
        <f>PLOT!B387</f>
        <v>P 27 / J 26 B</v>
      </c>
      <c r="C386" s="70">
        <f>PLOT!G387</f>
        <v>462390</v>
      </c>
      <c r="D386" s="70">
        <f>PLOT!H387</f>
        <v>9058638</v>
      </c>
      <c r="E386" s="70" t="str">
        <f>PLOT!I387</f>
        <v>-</v>
      </c>
    </row>
    <row r="387" spans="2:5">
      <c r="B387" t="str">
        <f>PLOT!B388</f>
        <v>BT 60 B</v>
      </c>
      <c r="C387" s="70">
        <f>PLOT!G388</f>
        <v>465470</v>
      </c>
      <c r="D387" s="70">
        <f>PLOT!H388</f>
        <v>9066249</v>
      </c>
      <c r="E387" s="70">
        <f>PLOT!I388</f>
        <v>8.48</v>
      </c>
    </row>
    <row r="388" spans="2:5">
      <c r="B388" t="str">
        <f>PLOT!B389</f>
        <v>MB 177 B</v>
      </c>
      <c r="C388" s="70">
        <f>PLOT!G389</f>
        <v>462813</v>
      </c>
      <c r="D388" s="70">
        <f>PLOT!H389</f>
        <v>9063453</v>
      </c>
      <c r="E388" s="70">
        <f>PLOT!I389</f>
        <v>30.81</v>
      </c>
    </row>
    <row r="389" spans="2:5">
      <c r="B389" t="str">
        <f>PLOT!B390</f>
        <v>MR 171 B</v>
      </c>
      <c r="C389" s="70">
        <f>PLOT!G390</f>
        <v>461344</v>
      </c>
      <c r="D389" s="70">
        <f>PLOT!H390</f>
        <v>9081556</v>
      </c>
      <c r="E389" s="70">
        <f>PLOT!I390</f>
        <v>32.340000000000003</v>
      </c>
    </row>
    <row r="390" spans="2:5">
      <c r="B390" t="str">
        <f>PLOT!B391</f>
        <v>MR 172 B</v>
      </c>
      <c r="C390" s="70">
        <f>PLOT!G391</f>
        <v>462989.3505234968</v>
      </c>
      <c r="D390" s="70">
        <f>PLOT!H391</f>
        <v>9081169.5186208244</v>
      </c>
      <c r="E390" s="70">
        <f>PLOT!I391</f>
        <v>17.37</v>
      </c>
    </row>
    <row r="391" spans="2:5">
      <c r="B391" t="str">
        <f>PLOT!B392</f>
        <v>MR 174 / MR 174 B</v>
      </c>
      <c r="C391" s="70">
        <f>PLOT!G392</f>
        <v>461465</v>
      </c>
      <c r="D391" s="70">
        <f>PLOT!H392</f>
        <v>9082179</v>
      </c>
      <c r="E391" s="70" t="str">
        <f>PLOT!I392</f>
        <v>-</v>
      </c>
    </row>
    <row r="392" spans="2:5">
      <c r="B392" t="str">
        <f>PLOT!B393</f>
        <v>SPS 204 B</v>
      </c>
      <c r="C392" s="70">
        <f>PLOT!G393</f>
        <v>467920.55424580252</v>
      </c>
      <c r="D392" s="70">
        <f>PLOT!H393</f>
        <v>9072236.8999445066</v>
      </c>
      <c r="E392" s="70">
        <f>PLOT!I393</f>
        <v>28.34</v>
      </c>
    </row>
    <row r="393" spans="2:5">
      <c r="B393" t="str">
        <f>PLOT!B394</f>
        <v>SPS 261 / SPS 260 B</v>
      </c>
      <c r="C393" s="70">
        <f>PLOT!G394</f>
        <v>468087</v>
      </c>
      <c r="D393" s="70">
        <f>PLOT!H394</f>
        <v>9071379</v>
      </c>
      <c r="E393" s="70" t="str">
        <f>PLOT!I394</f>
        <v>-</v>
      </c>
    </row>
    <row r="394" spans="2:5">
      <c r="B394" t="str">
        <f>PLOT!B395</f>
        <v>SPP 263 B</v>
      </c>
      <c r="C394" s="70">
        <f>PLOT!G395</f>
        <v>460642.51648520678</v>
      </c>
      <c r="D394" s="70">
        <f>PLOT!H395</f>
        <v>9057233.3151379563</v>
      </c>
      <c r="E394" s="70" t="str">
        <f>PLOT!I395</f>
        <v>-</v>
      </c>
    </row>
    <row r="395" spans="2:5">
      <c r="B395" t="str">
        <f>PLOT!B396</f>
        <v>SPP 270 / SPP 270 B</v>
      </c>
      <c r="C395" s="70">
        <f>PLOT!G396</f>
        <v>461359.00099999999</v>
      </c>
      <c r="D395" s="70">
        <f>PLOT!H396</f>
        <v>9056132.0020000003</v>
      </c>
      <c r="E395" s="70" t="str">
        <f>PLOT!I396</f>
        <v>-</v>
      </c>
    </row>
    <row r="396" spans="2:5">
      <c r="B396" t="str">
        <f>PLOT!B397</f>
        <v>STW 11 / STW 11 B</v>
      </c>
      <c r="C396" s="70">
        <f>PLOT!G397</f>
        <v>466081.99800000002</v>
      </c>
      <c r="D396" s="70">
        <f>PLOT!H397</f>
        <v>9076004.9959999993</v>
      </c>
      <c r="E396" s="70" t="str">
        <f>PLOT!I397</f>
        <v>-</v>
      </c>
    </row>
    <row r="397" spans="2:5">
      <c r="B397" t="str">
        <f>PLOT!B398</f>
        <v>SP 1</v>
      </c>
      <c r="C397" s="70">
        <f>PLOT!G398</f>
        <v>461938.99324421975</v>
      </c>
      <c r="D397" s="70">
        <f>PLOT!H398</f>
        <v>9058289.695534192</v>
      </c>
      <c r="E397" s="70" t="str">
        <f>PLOT!I398</f>
        <v>-</v>
      </c>
    </row>
    <row r="398" spans="2:5">
      <c r="B398" t="str">
        <f>PLOT!B399</f>
        <v>SP 2</v>
      </c>
      <c r="C398" s="70">
        <f>PLOT!G399</f>
        <v>466937.36480403453</v>
      </c>
      <c r="D398" s="70">
        <f>PLOT!H399</f>
        <v>9078255.2685919721</v>
      </c>
      <c r="E398" s="70" t="str">
        <f>PLOT!I399</f>
        <v>-</v>
      </c>
    </row>
    <row r="399" spans="2:5">
      <c r="B399" t="str">
        <f>PLOT!B400</f>
        <v>SEB 3</v>
      </c>
      <c r="C399" s="70">
        <f>PLOT!G400</f>
        <v>455502.92185125477</v>
      </c>
      <c r="D399" s="70">
        <f>PLOT!H400</f>
        <v>9044494.4722102564</v>
      </c>
      <c r="E399" s="70">
        <f>PLOT!I400</f>
        <v>33</v>
      </c>
    </row>
    <row r="400" spans="2:5">
      <c r="B400" t="str">
        <f>PLOT!B401</f>
        <v>SEB 4</v>
      </c>
      <c r="C400" s="70">
        <f>PLOT!G401</f>
        <v>461327.45253044844</v>
      </c>
      <c r="D400" s="70">
        <f>PLOT!H401</f>
        <v>9058411.9848719332</v>
      </c>
      <c r="E400" s="70">
        <f>PLOT!I401</f>
        <v>13.94</v>
      </c>
    </row>
    <row r="401" spans="2:5">
      <c r="B401" t="str">
        <f>PLOT!B402</f>
        <v>SEB 5</v>
      </c>
      <c r="C401" s="70">
        <f>PLOT!G402</f>
        <v>461419.30635382648</v>
      </c>
      <c r="D401" s="70">
        <f>PLOT!H402</f>
        <v>9058258.5175333172</v>
      </c>
      <c r="E401" s="70">
        <f>PLOT!I402</f>
        <v>13.45</v>
      </c>
    </row>
    <row r="402" spans="2:5">
      <c r="B402" t="str">
        <f>PLOT!B403</f>
        <v>SEB 6</v>
      </c>
      <c r="C402" s="70">
        <f>PLOT!G403</f>
        <v>461724.41338352248</v>
      </c>
      <c r="D402" s="70">
        <f>PLOT!H403</f>
        <v>9058934.4157096166</v>
      </c>
      <c r="E402" s="70">
        <f>PLOT!I403</f>
        <v>8.6</v>
      </c>
    </row>
    <row r="403" spans="2:5">
      <c r="B403" t="str">
        <f>PLOT!B404</f>
        <v>SEB 7</v>
      </c>
      <c r="C403" s="70">
        <f>PLOT!G404</f>
        <v>462152.63845224323</v>
      </c>
      <c r="D403" s="70">
        <f>PLOT!H404</f>
        <v>9058689.1174946893</v>
      </c>
      <c r="E403" s="70">
        <f>PLOT!I404</f>
        <v>9.1199999999999992</v>
      </c>
    </row>
    <row r="404" spans="2:5">
      <c r="B404" t="str">
        <f>PLOT!B405</f>
        <v>SEB 8</v>
      </c>
      <c r="C404" s="70">
        <f>PLOT!G405</f>
        <v>462152.63845224323</v>
      </c>
      <c r="D404" s="70">
        <f>PLOT!H405</f>
        <v>9058689.1174946893</v>
      </c>
      <c r="E404" s="70">
        <f>PLOT!I405</f>
        <v>14.14</v>
      </c>
    </row>
    <row r="405" spans="2:5">
      <c r="B405" t="str">
        <f>PLOT!B406</f>
        <v>SEB 9</v>
      </c>
      <c r="C405" s="70">
        <f>PLOT!G406</f>
        <v>455746.670184599</v>
      </c>
      <c r="D405" s="70">
        <f>PLOT!H406</f>
        <v>9045201.0718998238</v>
      </c>
      <c r="E405" s="70">
        <f>PLOT!I406</f>
        <v>35</v>
      </c>
    </row>
    <row r="406" spans="2:5">
      <c r="B406" t="str">
        <f>PLOT!B407</f>
        <v>SE 3</v>
      </c>
      <c r="C406" s="70">
        <f>PLOT!G407</f>
        <v>442913.41643476335</v>
      </c>
      <c r="D406" s="70">
        <f>PLOT!H407</f>
        <v>9020862.3158397749</v>
      </c>
      <c r="E406" s="70">
        <f>PLOT!I407</f>
        <v>13</v>
      </c>
    </row>
    <row r="407" spans="2:5">
      <c r="B407" t="str">
        <f>PLOT!B408</f>
        <v>SE 2</v>
      </c>
      <c r="C407" s="70">
        <f>PLOT!G408</f>
        <v>427250.7418891358</v>
      </c>
      <c r="D407" s="70">
        <f>PLOT!H408</f>
        <v>9088034.6049754489</v>
      </c>
      <c r="E407" s="70">
        <f>PLOT!I408</f>
        <v>48</v>
      </c>
    </row>
    <row r="408" spans="2:5">
      <c r="B408" t="str">
        <f>PLOT!B409</f>
        <v>SE 5</v>
      </c>
      <c r="C408" s="70">
        <f>PLOT!G409</f>
        <v>459462.14762133226</v>
      </c>
      <c r="D408" s="70">
        <f>PLOT!H409</f>
        <v>9058870.9024031255</v>
      </c>
      <c r="E408" s="70">
        <f>PLOT!I409</f>
        <v>80</v>
      </c>
    </row>
    <row r="409" spans="2:5">
      <c r="B409" t="str">
        <f>PLOT!B410</f>
        <v>SE 6</v>
      </c>
      <c r="C409" s="70">
        <f>PLOT!G410</f>
        <v>464652.5903095929</v>
      </c>
      <c r="D409" s="70">
        <f>PLOT!H410</f>
        <v>9067075.0901792794</v>
      </c>
      <c r="E409" s="70">
        <f>PLOT!I410</f>
        <v>70</v>
      </c>
    </row>
    <row r="410" spans="2:5">
      <c r="B410" t="str">
        <f>PLOT!B411</f>
        <v xml:space="preserve">SE 7 </v>
      </c>
      <c r="C410" s="70">
        <f>PLOT!G411</f>
        <v>460500.79593019024</v>
      </c>
      <c r="D410" s="70">
        <f>PLOT!H411</f>
        <v>9059731.7624997739</v>
      </c>
      <c r="E410" s="70">
        <f>PLOT!I411</f>
        <v>75</v>
      </c>
    </row>
    <row r="411" spans="2:5">
      <c r="B411" t="str">
        <f>PLOT!B412</f>
        <v>SE 8</v>
      </c>
      <c r="C411" s="70">
        <f>PLOT!G412</f>
        <v>464042.42601698684</v>
      </c>
      <c r="D411" s="70">
        <f>PLOT!H412</f>
        <v>9065416.2467658017</v>
      </c>
      <c r="E411" s="70">
        <f>PLOT!I412</f>
        <v>90</v>
      </c>
    </row>
    <row r="412" spans="2:5">
      <c r="B412" t="str">
        <f>PLOT!B413</f>
        <v>PD 98</v>
      </c>
      <c r="C412" s="70">
        <f>PLOT!G413</f>
        <v>457634.05674720788</v>
      </c>
      <c r="D412" s="70">
        <f>PLOT!H413</f>
        <v>9083682.8613784313</v>
      </c>
      <c r="E412" s="70">
        <f>PLOT!I413</f>
        <v>19.3</v>
      </c>
    </row>
    <row r="413" spans="2:5">
      <c r="B413" t="str">
        <f>PLOT!B414</f>
        <v>MD 1</v>
      </c>
      <c r="C413" s="70">
        <f>PLOT!G414</f>
        <v>0</v>
      </c>
      <c r="D413" s="70">
        <f>PLOT!H414</f>
        <v>0</v>
      </c>
      <c r="E413" s="70" t="str">
        <f>PLOT!I414</f>
        <v>-</v>
      </c>
    </row>
    <row r="414" spans="2:5">
      <c r="B414" t="str">
        <f>PLOT!B415</f>
        <v>B</v>
      </c>
      <c r="C414" s="70">
        <f>PLOT!G415</f>
        <v>468903</v>
      </c>
      <c r="D414" s="70">
        <f>PLOT!H415</f>
        <v>9075382</v>
      </c>
      <c r="E414" s="70">
        <f>PLOT!I415</f>
        <v>0</v>
      </c>
    </row>
    <row r="415" spans="2:5">
      <c r="B415" t="str">
        <f>PLOT!B416</f>
        <v>C</v>
      </c>
      <c r="C415" s="70">
        <f>PLOT!G416</f>
        <v>458679</v>
      </c>
      <c r="D415" s="70">
        <f>PLOT!H416</f>
        <v>9055499</v>
      </c>
      <c r="E415" s="70">
        <f>PLOT!I416</f>
        <v>0</v>
      </c>
    </row>
    <row r="416" spans="2:5">
      <c r="B416" t="str">
        <f>PLOT!B417</f>
        <v>D</v>
      </c>
      <c r="C416" s="70">
        <f>PLOT!G417</f>
        <v>457410</v>
      </c>
      <c r="D416" s="70">
        <f>PLOT!H417</f>
        <v>9083450</v>
      </c>
      <c r="E416" s="70">
        <f>PLOT!I417</f>
        <v>0</v>
      </c>
    </row>
    <row r="417" spans="2:5">
      <c r="B417" t="str">
        <f>PLOT!B418</f>
        <v>E</v>
      </c>
      <c r="C417" s="70">
        <f>PLOT!G418</f>
        <v>443618</v>
      </c>
      <c r="D417" s="70">
        <f>PLOT!H418</f>
        <v>9087907</v>
      </c>
      <c r="E417" s="70">
        <f>PLOT!I418</f>
        <v>0</v>
      </c>
    </row>
    <row r="418" spans="2:5">
      <c r="B418" t="str">
        <f>PLOT!B419</f>
        <v>F</v>
      </c>
      <c r="C418" s="70">
        <f>PLOT!G419</f>
        <v>462921</v>
      </c>
      <c r="D418" s="70">
        <f>PLOT!H419</f>
        <v>9081190</v>
      </c>
      <c r="E418" s="70">
        <f>PLOT!I419</f>
        <v>0</v>
      </c>
    </row>
    <row r="419" spans="2:5">
      <c r="B419" t="str">
        <f>PLOT!B420</f>
        <v>G</v>
      </c>
      <c r="C419" s="70">
        <f>PLOT!G420</f>
        <v>466435</v>
      </c>
      <c r="D419" s="70">
        <f>PLOT!H420</f>
        <v>9076728</v>
      </c>
      <c r="E419" s="70">
        <f>PLOT!I420</f>
        <v>0</v>
      </c>
    </row>
    <row r="420" spans="2:5">
      <c r="B420" t="str">
        <f>PLOT!B421</f>
        <v>H</v>
      </c>
      <c r="C420" s="70">
        <f>PLOT!G421</f>
        <v>461193</v>
      </c>
      <c r="D420" s="70">
        <f>PLOT!H421</f>
        <v>9082481</v>
      </c>
      <c r="E420" s="70">
        <f>PLOT!I421</f>
        <v>0</v>
      </c>
    </row>
    <row r="421" spans="2:5">
      <c r="B421" t="str">
        <f>PLOT!B422</f>
        <v>I</v>
      </c>
      <c r="C421" s="70">
        <f>PLOT!G422</f>
        <v>459031</v>
      </c>
      <c r="D421" s="70">
        <f>PLOT!H422</f>
        <v>9083992</v>
      </c>
      <c r="E421" s="70">
        <f>PLOT!I422</f>
        <v>0</v>
      </c>
    </row>
    <row r="422" spans="2:5">
      <c r="B422" t="str">
        <f>PLOT!B423</f>
        <v>J</v>
      </c>
      <c r="C422" s="70">
        <f>PLOT!G423</f>
        <v>459821</v>
      </c>
      <c r="D422" s="70">
        <f>PLOT!H423</f>
        <v>9083340</v>
      </c>
      <c r="E422" s="70">
        <f>PLOT!I423</f>
        <v>0</v>
      </c>
    </row>
    <row r="423" spans="2:5">
      <c r="B423" t="str">
        <f>PLOT!B424</f>
        <v>SJW 307</v>
      </c>
      <c r="C423" s="70">
        <f>PLOT!G424</f>
        <v>442769</v>
      </c>
      <c r="D423" s="70">
        <f>PLOT!H424</f>
        <v>9028818</v>
      </c>
      <c r="E423" s="70">
        <f>PLOT!I424</f>
        <v>0</v>
      </c>
    </row>
    <row r="424" spans="2:5">
      <c r="B424" t="str">
        <f>PLOT!B425</f>
        <v>SPS 232 B</v>
      </c>
      <c r="C424" s="70">
        <f>PLOT!G425</f>
        <v>0</v>
      </c>
      <c r="D424" s="70">
        <f>PLOT!H425</f>
        <v>0</v>
      </c>
      <c r="E424" s="70">
        <f>PLOT!I425</f>
        <v>0</v>
      </c>
    </row>
    <row r="425" spans="2:5">
      <c r="B425" t="str">
        <f>PLOT!B426</f>
        <v>SPP 263</v>
      </c>
      <c r="C425" s="70">
        <f>PLOT!G426</f>
        <v>460644</v>
      </c>
      <c r="D425" s="70">
        <f>PLOT!H426</f>
        <v>9057241</v>
      </c>
      <c r="E425" s="70">
        <f>PLOT!I426</f>
        <v>0</v>
      </c>
    </row>
    <row r="426" spans="2:5">
      <c r="B426" t="str">
        <f>PLOT!B427</f>
        <v>SPS 289</v>
      </c>
      <c r="C426" s="70">
        <f>PLOT!G427</f>
        <v>0</v>
      </c>
      <c r="D426" s="70">
        <f>PLOT!H427</f>
        <v>0</v>
      </c>
      <c r="E426" s="70">
        <f>PLOT!I427</f>
        <v>0</v>
      </c>
    </row>
    <row r="427" spans="2:5">
      <c r="B427" t="str">
        <f>PLOT!B428</f>
        <v>LB 01</v>
      </c>
      <c r="C427" s="70">
        <f>PLOT!G428</f>
        <v>0</v>
      </c>
      <c r="D427" s="70">
        <f>PLOT!H428</f>
        <v>0</v>
      </c>
      <c r="E427" s="70">
        <f>PLOT!I428</f>
        <v>0</v>
      </c>
    </row>
    <row r="428" spans="2:5">
      <c r="B428" t="str">
        <f>PLOT!B429</f>
        <v>PR 25</v>
      </c>
      <c r="C428" s="70">
        <f>PLOT!G429</f>
        <v>461724.41338352248</v>
      </c>
      <c r="D428" s="70">
        <f>PLOT!H429</f>
        <v>9058934.4157096166</v>
      </c>
      <c r="E428" s="70">
        <f>PLOT!I429</f>
        <v>0</v>
      </c>
    </row>
    <row r="429" spans="2:5">
      <c r="B429" t="str">
        <f>PLOT!B430</f>
        <v>PR 24</v>
      </c>
      <c r="C429" s="70">
        <f>PLOT!G430</f>
        <v>461845.60144793091</v>
      </c>
      <c r="D429" s="70">
        <f>PLOT!H430</f>
        <v>9060162.9286868889</v>
      </c>
      <c r="E429" s="70">
        <f>PLOT!I430</f>
        <v>0</v>
      </c>
    </row>
    <row r="430" spans="2:5">
      <c r="B430" t="str">
        <f>PLOT!B431</f>
        <v>SPS 279</v>
      </c>
      <c r="C430" s="70">
        <f>PLOT!G431</f>
        <v>0</v>
      </c>
      <c r="D430" s="70">
        <f>PLOT!H431</f>
        <v>0</v>
      </c>
      <c r="E430" s="70">
        <f>PLOT!I431</f>
        <v>0</v>
      </c>
    </row>
    <row r="431" spans="2:5">
      <c r="B431" t="str">
        <f>PLOT!B432</f>
        <v>G 27</v>
      </c>
      <c r="C431" s="70">
        <f>PLOT!G432</f>
        <v>0</v>
      </c>
      <c r="D431" s="70">
        <f>PLOT!H432</f>
        <v>0</v>
      </c>
      <c r="E431" s="70">
        <f>PLOT!I432</f>
        <v>0</v>
      </c>
    </row>
    <row r="432" spans="2:5">
      <c r="B432" t="str">
        <f>PLOT!B433</f>
        <v>SPJ 277</v>
      </c>
      <c r="C432" s="70">
        <f>PLOT!G433</f>
        <v>0</v>
      </c>
      <c r="D432" s="70">
        <f>PLOT!H433</f>
        <v>0</v>
      </c>
      <c r="E432" s="70">
        <f>PLOT!I433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8"/>
  <sheetViews>
    <sheetView topLeftCell="A7" workbookViewId="0">
      <selection activeCell="B2" sqref="B2:L28"/>
    </sheetView>
  </sheetViews>
  <sheetFormatPr defaultRowHeight="15"/>
  <cols>
    <col min="2" max="2" width="9.140625" style="59"/>
    <col min="3" max="3" width="13.5703125" style="59" bestFit="1" customWidth="1"/>
    <col min="4" max="4" width="19" style="59" customWidth="1"/>
    <col min="5" max="5" width="18.5703125" customWidth="1"/>
    <col min="6" max="6" width="17.5703125" customWidth="1"/>
    <col min="7" max="7" width="12.85546875" style="59" customWidth="1"/>
    <col min="8" max="8" width="10.85546875" style="59" customWidth="1"/>
    <col min="9" max="10" width="9.140625" style="59"/>
    <col min="11" max="11" width="23.140625" style="59" customWidth="1"/>
  </cols>
  <sheetData>
    <row r="2" spans="2:14">
      <c r="B2" s="81" t="s">
        <v>2</v>
      </c>
      <c r="C2" s="81" t="s">
        <v>3</v>
      </c>
      <c r="D2" s="82" t="s">
        <v>4</v>
      </c>
      <c r="E2" s="84" t="s">
        <v>5</v>
      </c>
      <c r="F2" s="84"/>
      <c r="G2" s="85" t="s">
        <v>6</v>
      </c>
      <c r="H2" s="85"/>
      <c r="I2" s="85"/>
      <c r="J2" s="83" t="s">
        <v>585</v>
      </c>
      <c r="K2" s="71" t="s">
        <v>8</v>
      </c>
      <c r="L2" s="82" t="s">
        <v>9</v>
      </c>
    </row>
    <row r="3" spans="2:14">
      <c r="B3" s="81"/>
      <c r="C3" s="81"/>
      <c r="D3" s="82"/>
      <c r="E3" s="6" t="s">
        <v>11</v>
      </c>
      <c r="F3" s="5" t="s">
        <v>12</v>
      </c>
      <c r="G3" s="61" t="s">
        <v>14</v>
      </c>
      <c r="H3" s="61" t="s">
        <v>15</v>
      </c>
      <c r="I3" s="6" t="s">
        <v>16</v>
      </c>
      <c r="J3" s="83"/>
      <c r="K3" s="71"/>
      <c r="L3" s="82"/>
    </row>
    <row r="4" spans="2:14">
      <c r="B4" s="86">
        <v>1</v>
      </c>
      <c r="C4" s="86" t="str">
        <f>'Data Sumur Bor 2015'!B158</f>
        <v>SEA 1</v>
      </c>
      <c r="D4" s="86" t="str">
        <f>'Data Sumur Bor 2015'!C158</f>
        <v>1981 -1982</v>
      </c>
      <c r="E4" s="87" t="str">
        <f>'Data Sumur Bor 2015'!D158</f>
        <v>Sukadana</v>
      </c>
      <c r="F4" s="87" t="str">
        <f>'Data Sumur Bor 2015'!E158</f>
        <v>Pujut</v>
      </c>
      <c r="G4" s="86">
        <f>'Data Sumur Bor 2015'!G158</f>
        <v>420055.20520169137</v>
      </c>
      <c r="H4" s="86">
        <f>'Data Sumur Bor 2015'!H158</f>
        <v>9026137.3087059148</v>
      </c>
      <c r="I4" s="86">
        <f>'Data Sumur Bor 2015'!I158</f>
        <v>101</v>
      </c>
      <c r="J4" s="86">
        <f>'Data Sumur Bor 2015'!J158</f>
        <v>2</v>
      </c>
      <c r="K4" s="86" t="str">
        <f>'Data Sumur Bor 2015'!K158</f>
        <v>Rusak Ringan</v>
      </c>
      <c r="L4" s="87" t="str">
        <f>'Data Sumur Bor 2015'!L158</f>
        <v>-</v>
      </c>
    </row>
    <row r="5" spans="2:14">
      <c r="B5" s="86">
        <v>2</v>
      </c>
      <c r="C5" s="86" t="str">
        <f>'Data Sumur Bor 2015'!B159</f>
        <v>SEA 2</v>
      </c>
      <c r="D5" s="86" t="str">
        <f>'Data Sumur Bor 2015'!C159</f>
        <v>1981 -1982</v>
      </c>
      <c r="E5" s="87" t="str">
        <f>'Data Sumur Bor 2015'!D159</f>
        <v>Sukadana</v>
      </c>
      <c r="F5" s="87" t="str">
        <f>'Data Sumur Bor 2015'!E159</f>
        <v>Pujut</v>
      </c>
      <c r="G5" s="86">
        <f>'Data Sumur Bor 2015'!G159</f>
        <v>419901.6788527444</v>
      </c>
      <c r="H5" s="86">
        <f>'Data Sumur Bor 2015'!H159</f>
        <v>9026536.2728260402</v>
      </c>
      <c r="I5" s="86">
        <f>'Data Sumur Bor 2015'!I159</f>
        <v>100</v>
      </c>
      <c r="J5" s="86">
        <f>'Data Sumur Bor 2015'!J159</f>
        <v>20</v>
      </c>
      <c r="K5" s="86" t="str">
        <f>'Data Sumur Bor 2015'!K159</f>
        <v>Rusak Ringan</v>
      </c>
      <c r="L5" s="87" t="str">
        <f>'Data Sumur Bor 2015'!L159</f>
        <v>-</v>
      </c>
    </row>
    <row r="6" spans="2:14">
      <c r="B6" s="86">
        <v>3</v>
      </c>
      <c r="C6" s="86" t="str">
        <f>'Data Sumur Bor 2015'!B160</f>
        <v>SEA 15</v>
      </c>
      <c r="D6" s="86" t="str">
        <f>'Data Sumur Bor 2015'!C160</f>
        <v>1983 -1984</v>
      </c>
      <c r="E6" s="87" t="str">
        <f>'Data Sumur Bor 2015'!D160</f>
        <v>Sukadana</v>
      </c>
      <c r="F6" s="87" t="str">
        <f>'Data Sumur Bor 2015'!E160</f>
        <v>Pujut</v>
      </c>
      <c r="G6" s="86">
        <f>'Data Sumur Bor 2015'!G160</f>
        <v>418313.19115121569</v>
      </c>
      <c r="H6" s="86">
        <f>'Data Sumur Bor 2015'!H160</f>
        <v>9026471.7255617119</v>
      </c>
      <c r="I6" s="86">
        <f>'Data Sumur Bor 2015'!I160</f>
        <v>99</v>
      </c>
      <c r="J6" s="86">
        <f>'Data Sumur Bor 2015'!J160</f>
        <v>6</v>
      </c>
      <c r="K6" s="86" t="str">
        <f>'Data Sumur Bor 2015'!K160</f>
        <v>Rusak Ringan</v>
      </c>
      <c r="L6" s="87" t="str">
        <f>'Data Sumur Bor 2015'!L160</f>
        <v>-</v>
      </c>
    </row>
    <row r="7" spans="2:14">
      <c r="B7" s="86">
        <v>4</v>
      </c>
      <c r="C7" s="86" t="str">
        <f>'Data Sumur Bor 2015'!B161</f>
        <v>SEA 16</v>
      </c>
      <c r="D7" s="86" t="str">
        <f>'Data Sumur Bor 2015'!C161</f>
        <v>1984 -1985</v>
      </c>
      <c r="E7" s="87" t="str">
        <f>'Data Sumur Bor 2015'!D161</f>
        <v>Tanakawu</v>
      </c>
      <c r="F7" s="87" t="str">
        <f>'Data Sumur Bor 2015'!E161</f>
        <v>Pujut</v>
      </c>
      <c r="G7" s="86">
        <f>'Data Sumur Bor 2015'!G161</f>
        <v>420236.65921778919</v>
      </c>
      <c r="H7" s="86">
        <f>'Data Sumur Bor 2015'!H161</f>
        <v>9027089.7481993493</v>
      </c>
      <c r="I7" s="86">
        <f>'Data Sumur Bor 2015'!I161</f>
        <v>105</v>
      </c>
      <c r="J7" s="86">
        <f>'Data Sumur Bor 2015'!J161</f>
        <v>6</v>
      </c>
      <c r="K7" s="86" t="str">
        <f>'Data Sumur Bor 2015'!K161</f>
        <v>Rusak Ringan</v>
      </c>
      <c r="L7" s="87" t="str">
        <f>'Data Sumur Bor 2015'!L161</f>
        <v>-</v>
      </c>
    </row>
    <row r="8" spans="2:14">
      <c r="B8" s="86">
        <v>5</v>
      </c>
      <c r="C8" s="86" t="str">
        <f>'Data Sumur Bor 2015'!B162</f>
        <v>SEA 17</v>
      </c>
      <c r="D8" s="86" t="str">
        <f>'Data Sumur Bor 2015'!C162</f>
        <v>1984 -1985</v>
      </c>
      <c r="E8" s="87" t="str">
        <f>'Data Sumur Bor 2015'!D162</f>
        <v>Bonder</v>
      </c>
      <c r="F8" s="87" t="str">
        <f>'Data Sumur Bor 2015'!E162</f>
        <v>Praya Barat</v>
      </c>
      <c r="G8" s="86">
        <f>'Data Sumur Bor 2015'!G162</f>
        <v>415039.18163188908</v>
      </c>
      <c r="H8" s="86">
        <f>'Data Sumur Bor 2015'!H162</f>
        <v>9028952.8345731013</v>
      </c>
      <c r="I8" s="86">
        <f>'Data Sumur Bor 2015'!I162</f>
        <v>90</v>
      </c>
      <c r="J8" s="86">
        <f>'Data Sumur Bor 2015'!J162</f>
        <v>3</v>
      </c>
      <c r="K8" s="86" t="str">
        <f>'Data Sumur Bor 2015'!K162</f>
        <v>Rusak Ringan</v>
      </c>
      <c r="L8" s="87" t="str">
        <f>'Data Sumur Bor 2015'!L162</f>
        <v>-</v>
      </c>
    </row>
    <row r="9" spans="2:14">
      <c r="B9" s="86">
        <v>6</v>
      </c>
      <c r="C9" s="86" t="str">
        <f>'Data Sumur Bor 2015'!B163</f>
        <v>SEA 27</v>
      </c>
      <c r="D9" s="86" t="str">
        <f>'Data Sumur Bor 2015'!C163</f>
        <v>1985 -1986</v>
      </c>
      <c r="E9" s="87" t="str">
        <f>'Data Sumur Bor 2015'!D163</f>
        <v>Pengengat</v>
      </c>
      <c r="F9" s="87" t="str">
        <f>'Data Sumur Bor 2015'!E163</f>
        <v>Pujut</v>
      </c>
      <c r="G9" s="86">
        <f>'Data Sumur Bor 2015'!G163</f>
        <v>424514.89842712443</v>
      </c>
      <c r="H9" s="86">
        <f>'Data Sumur Bor 2015'!H163</f>
        <v>9026452.8554132674</v>
      </c>
      <c r="I9" s="86">
        <f>'Data Sumur Bor 2015'!I163</f>
        <v>107</v>
      </c>
      <c r="J9" s="86">
        <f>'Data Sumur Bor 2015'!J163</f>
        <v>2</v>
      </c>
      <c r="K9" s="86" t="str">
        <f>'Data Sumur Bor 2015'!K163</f>
        <v>Rusak Ringan</v>
      </c>
      <c r="L9" s="87" t="str">
        <f>'Data Sumur Bor 2015'!L163</f>
        <v>-</v>
      </c>
    </row>
    <row r="10" spans="2:14">
      <c r="B10" s="86">
        <v>7</v>
      </c>
      <c r="C10" s="86" t="str">
        <f>'Data Sumur Bor 2015'!B164</f>
        <v>SEA 32</v>
      </c>
      <c r="D10" s="86" t="str">
        <f>'Data Sumur Bor 2015'!C164</f>
        <v>1986 -1987</v>
      </c>
      <c r="E10" s="87" t="str">
        <f>'Data Sumur Bor 2015'!D164</f>
        <v>Sengkol</v>
      </c>
      <c r="F10" s="87" t="str">
        <f>'Data Sumur Bor 2015'!E164</f>
        <v>Pujut</v>
      </c>
      <c r="G10" s="86">
        <f>'Data Sumur Bor 2015'!G164</f>
        <v>423046.26757250394</v>
      </c>
      <c r="H10" s="86">
        <f>'Data Sumur Bor 2015'!H164</f>
        <v>9027647.9157539029</v>
      </c>
      <c r="I10" s="86">
        <f>'Data Sumur Bor 2015'!I164</f>
        <v>113</v>
      </c>
      <c r="J10" s="86">
        <f>'Data Sumur Bor 2015'!J164</f>
        <v>3</v>
      </c>
      <c r="K10" s="86" t="str">
        <f>'Data Sumur Bor 2015'!K164</f>
        <v>Rusak Ringan</v>
      </c>
      <c r="L10" s="87" t="str">
        <f>'Data Sumur Bor 2015'!L164</f>
        <v>-</v>
      </c>
    </row>
    <row r="11" spans="2:14">
      <c r="B11" s="86">
        <v>8</v>
      </c>
      <c r="C11" s="86" t="str">
        <f>'Data Sumur Bor 2015'!B165</f>
        <v>SEA 29</v>
      </c>
      <c r="D11" s="86" t="str">
        <f>'Data Sumur Bor 2015'!C165</f>
        <v>1986 -1987</v>
      </c>
      <c r="E11" s="87" t="str">
        <f>'Data Sumur Bor 2015'!D165</f>
        <v>Sengkol</v>
      </c>
      <c r="F11" s="87" t="str">
        <f>'Data Sumur Bor 2015'!E165</f>
        <v>Pujut</v>
      </c>
      <c r="G11" s="86">
        <f>'Data Sumur Bor 2015'!G165</f>
        <v>423997.14035732625</v>
      </c>
      <c r="H11" s="86">
        <f>'Data Sumur Bor 2015'!H165</f>
        <v>9025591.9588069264</v>
      </c>
      <c r="I11" s="86">
        <f>'Data Sumur Bor 2015'!I165</f>
        <v>106</v>
      </c>
      <c r="J11" s="86">
        <f>'Data Sumur Bor 2015'!J165</f>
        <v>3.38</v>
      </c>
      <c r="K11" s="86" t="str">
        <f>'Data Sumur Bor 2015'!K165</f>
        <v>Rusak Ringan</v>
      </c>
      <c r="L11" s="87" t="str">
        <f>'Data Sumur Bor 2015'!L165</f>
        <v>-</v>
      </c>
    </row>
    <row r="12" spans="2:14">
      <c r="B12" s="86">
        <v>9</v>
      </c>
      <c r="C12" s="86" t="str">
        <f>'Data Sumur Bor 2015'!B166</f>
        <v>SEA 25</v>
      </c>
      <c r="D12" s="86" t="str">
        <f>'Data Sumur Bor 2015'!C166</f>
        <v>1986 -1987</v>
      </c>
      <c r="E12" s="87" t="str">
        <f>'Data Sumur Bor 2015'!D166</f>
        <v>Mangkung</v>
      </c>
      <c r="F12" s="87" t="str">
        <f>'Data Sumur Bor 2015'!E166</f>
        <v>Praya Barat</v>
      </c>
      <c r="G12" s="86">
        <f>'Data Sumur Bor 2015'!G166</f>
        <v>413855.41702667787</v>
      </c>
      <c r="H12" s="86">
        <f>'Data Sumur Bor 2015'!H166</f>
        <v>9025234.1194992978</v>
      </c>
      <c r="I12" s="86">
        <f>'Data Sumur Bor 2015'!I166</f>
        <v>98</v>
      </c>
      <c r="J12" s="86">
        <f>'Data Sumur Bor 2015'!J166</f>
        <v>15</v>
      </c>
      <c r="K12" s="86" t="str">
        <f>'Data Sumur Bor 2015'!K166</f>
        <v>Rusak Ringan</v>
      </c>
      <c r="L12" s="87" t="str">
        <f>'Data Sumur Bor 2015'!L166</f>
        <v>-</v>
      </c>
    </row>
    <row r="13" spans="2:14">
      <c r="B13" s="86">
        <v>10</v>
      </c>
      <c r="C13" s="86" t="str">
        <f>'Data Sumur Bor 2015'!B167</f>
        <v>SE 1 / 90</v>
      </c>
      <c r="D13" s="86" t="str">
        <f>'Data Sumur Bor 2015'!C167</f>
        <v>1989 -1990</v>
      </c>
      <c r="E13" s="87" t="str">
        <f>'Data Sumur Bor 2015'!D167</f>
        <v>Kute</v>
      </c>
      <c r="F13" s="87" t="str">
        <f>'Data Sumur Bor 2015'!E167</f>
        <v>Pujut</v>
      </c>
      <c r="G13" s="86">
        <f>'Data Sumur Bor 2015'!G167</f>
        <v>420438.62957320886</v>
      </c>
      <c r="H13" s="86">
        <f>'Data Sumur Bor 2015'!H167</f>
        <v>9017477.1122083515</v>
      </c>
      <c r="I13" s="86" t="str">
        <f>'Data Sumur Bor 2015'!I167</f>
        <v>-</v>
      </c>
      <c r="J13" s="86">
        <f>'Data Sumur Bor 2015'!J167</f>
        <v>5</v>
      </c>
      <c r="K13" s="86" t="str">
        <f>'Data Sumur Bor 2015'!K167</f>
        <v>Rusak Ringan</v>
      </c>
      <c r="L13" s="87" t="str">
        <f>'Data Sumur Bor 2015'!L167</f>
        <v>-</v>
      </c>
    </row>
    <row r="14" spans="2:14">
      <c r="B14" s="86">
        <v>11</v>
      </c>
      <c r="C14" s="86" t="str">
        <f>'Data Sumur Bor 2015'!B168</f>
        <v>SE 4/91</v>
      </c>
      <c r="D14" s="86" t="str">
        <f>'Data Sumur Bor 2015'!C168</f>
        <v>1991 -1992</v>
      </c>
      <c r="E14" s="87" t="str">
        <f>'Data Sumur Bor 2015'!D168</f>
        <v>Kateng</v>
      </c>
      <c r="F14" s="87" t="str">
        <f>'Data Sumur Bor 2015'!E168</f>
        <v>Praya Barat</v>
      </c>
      <c r="G14" s="86">
        <f>'Data Sumur Bor 2015'!G168</f>
        <v>416604.43263448298</v>
      </c>
      <c r="H14" s="86">
        <f>'Data Sumur Bor 2015'!H168</f>
        <v>9025454.7782684006</v>
      </c>
      <c r="I14" s="86" t="str">
        <f>'Data Sumur Bor 2015'!I168</f>
        <v>-</v>
      </c>
      <c r="J14" s="86">
        <f>'Data Sumur Bor 2015'!J168</f>
        <v>5.54</v>
      </c>
      <c r="K14" s="86" t="str">
        <f>'Data Sumur Bor 2015'!K168</f>
        <v>Rusak Ringan</v>
      </c>
      <c r="L14" s="87" t="str">
        <f>'Data Sumur Bor 2015'!L168</f>
        <v>-</v>
      </c>
      <c r="N14">
        <f>60*2500</f>
        <v>150000</v>
      </c>
    </row>
    <row r="15" spans="2:14">
      <c r="B15" s="86">
        <v>12</v>
      </c>
      <c r="C15" s="86" t="str">
        <f>'Data Sumur Bor 2015'!B169</f>
        <v>SE I / 91</v>
      </c>
      <c r="D15" s="86" t="str">
        <f>'Data Sumur Bor 2015'!C169</f>
        <v>1991 -1992</v>
      </c>
      <c r="E15" s="87" t="str">
        <f>'Data Sumur Bor 2015'!D169</f>
        <v>Kawo</v>
      </c>
      <c r="F15" s="87" t="str">
        <f>'Data Sumur Bor 2015'!E169</f>
        <v>Pujut</v>
      </c>
      <c r="G15" s="86">
        <f>'Data Sumur Bor 2015'!G169</f>
        <v>423897.72264735441</v>
      </c>
      <c r="H15" s="86">
        <f>'Data Sumur Bor 2015'!H169</f>
        <v>9029799.3538937494</v>
      </c>
      <c r="I15" s="86">
        <f>'Data Sumur Bor 2015'!I169</f>
        <v>0</v>
      </c>
      <c r="J15" s="86" t="str">
        <f>'Data Sumur Bor 2015'!J169</f>
        <v xml:space="preserve"> -</v>
      </c>
      <c r="K15" s="86" t="str">
        <f>'Data Sumur Bor 2015'!K169</f>
        <v>Rusak Ringan</v>
      </c>
      <c r="L15" s="87" t="str">
        <f>'Data Sumur Bor 2015'!L169</f>
        <v>-</v>
      </c>
      <c r="N15">
        <f>2450*60</f>
        <v>147000</v>
      </c>
    </row>
    <row r="16" spans="2:14">
      <c r="B16" s="86">
        <v>13</v>
      </c>
      <c r="C16" s="86" t="str">
        <f>'Data Sumur Bor 2015'!B170</f>
        <v>SE 3 / 91</v>
      </c>
      <c r="D16" s="86" t="str">
        <f>'Data Sumur Bor 2015'!C170</f>
        <v>1991 -1992</v>
      </c>
      <c r="E16" s="87" t="str">
        <f>'Data Sumur Bor 2015'!D170</f>
        <v>Sukadana</v>
      </c>
      <c r="F16" s="87" t="str">
        <f>'Data Sumur Bor 2015'!E170</f>
        <v>Pujut</v>
      </c>
      <c r="G16" s="86">
        <f>'Data Sumur Bor 2015'!G170</f>
        <v>420267.92343106924</v>
      </c>
      <c r="H16" s="86">
        <f>'Data Sumur Bor 2015'!H170</f>
        <v>9026721.2588969506</v>
      </c>
      <c r="I16" s="86" t="str">
        <f>'Data Sumur Bor 2015'!I170</f>
        <v>-</v>
      </c>
      <c r="J16" s="86">
        <f>'Data Sumur Bor 2015'!J170</f>
        <v>1.21</v>
      </c>
      <c r="K16" s="86" t="str">
        <f>'Data Sumur Bor 2015'!K170</f>
        <v>Rusak Ringan</v>
      </c>
      <c r="L16" s="87" t="str">
        <f>'Data Sumur Bor 2015'!L170</f>
        <v>-</v>
      </c>
      <c r="N16">
        <f>1900*60</f>
        <v>114000</v>
      </c>
    </row>
    <row r="17" spans="2:14">
      <c r="B17" s="86">
        <v>14</v>
      </c>
      <c r="C17" s="86" t="str">
        <f>'Data Sumur Bor 2015'!B171</f>
        <v>T 187</v>
      </c>
      <c r="D17" s="86" t="str">
        <f>'Data Sumur Bor 2015'!C171</f>
        <v>1993 -1994</v>
      </c>
      <c r="E17" s="87" t="str">
        <f>'Data Sumur Bor 2015'!D171</f>
        <v>Kateng</v>
      </c>
      <c r="F17" s="87" t="str">
        <f>'Data Sumur Bor 2015'!E171</f>
        <v>Praya Barat</v>
      </c>
      <c r="G17" s="86">
        <f>'Data Sumur Bor 2015'!G171</f>
        <v>409684.39900987485</v>
      </c>
      <c r="H17" s="86">
        <f>'Data Sumur Bor 2015'!H171</f>
        <v>9018744.6680438202</v>
      </c>
      <c r="I17" s="86">
        <f>'Data Sumur Bor 2015'!I171</f>
        <v>14</v>
      </c>
      <c r="J17" s="86" t="str">
        <f>'Data Sumur Bor 2015'!J171</f>
        <v xml:space="preserve"> -</v>
      </c>
      <c r="K17" s="86" t="str">
        <f>'Data Sumur Bor 2015'!K171</f>
        <v>Rusak Ringan</v>
      </c>
      <c r="L17" s="87" t="str">
        <f>'Data Sumur Bor 2015'!L171</f>
        <v>-</v>
      </c>
      <c r="N17">
        <f>SUM(N14:N16)</f>
        <v>411000</v>
      </c>
    </row>
    <row r="18" spans="2:14">
      <c r="B18" s="86">
        <v>15</v>
      </c>
      <c r="C18" s="86" t="str">
        <f>'Data Sumur Bor 2015'!B172</f>
        <v>BT 188</v>
      </c>
      <c r="D18" s="86" t="str">
        <f>'Data Sumur Bor 2015'!C172</f>
        <v>1993 -1994</v>
      </c>
      <c r="E18" s="87" t="str">
        <f>'Data Sumur Bor 2015'!D172</f>
        <v>Kateng</v>
      </c>
      <c r="F18" s="87" t="str">
        <f>'Data Sumur Bor 2015'!E172</f>
        <v>Praya Barat</v>
      </c>
      <c r="G18" s="86">
        <f>'Data Sumur Bor 2015'!G172</f>
        <v>413354.08985069068</v>
      </c>
      <c r="H18" s="86">
        <f>'Data Sumur Bor 2015'!H172</f>
        <v>9016725.5583600849</v>
      </c>
      <c r="I18" s="86">
        <f>'Data Sumur Bor 2015'!I172</f>
        <v>15</v>
      </c>
      <c r="J18" s="86" t="str">
        <f>'Data Sumur Bor 2015'!J172</f>
        <v xml:space="preserve"> -</v>
      </c>
      <c r="K18" s="86" t="str">
        <f>'Data Sumur Bor 2015'!K172</f>
        <v>Rusak Ringan</v>
      </c>
      <c r="L18" s="87" t="str">
        <f>'Data Sumur Bor 2015'!L172</f>
        <v>-</v>
      </c>
    </row>
    <row r="19" spans="2:14">
      <c r="B19" s="86">
        <v>16</v>
      </c>
      <c r="C19" s="86" t="str">
        <f>'Data Sumur Bor 2015'!B173</f>
        <v>S 186</v>
      </c>
      <c r="D19" s="86" t="str">
        <f>'Data Sumur Bor 2015'!C173</f>
        <v>1993 -1994</v>
      </c>
      <c r="E19" s="87" t="str">
        <f>'Data Sumur Bor 2015'!D173</f>
        <v>Ketara</v>
      </c>
      <c r="F19" s="87" t="str">
        <f>'Data Sumur Bor 2015'!E173</f>
        <v>Pujut</v>
      </c>
      <c r="G19" s="86">
        <f>'Data Sumur Bor 2015'!G173</f>
        <v>421610.02866091696</v>
      </c>
      <c r="H19" s="86">
        <f>'Data Sumur Bor 2015'!H173</f>
        <v>9027829.482827438</v>
      </c>
      <c r="I19" s="86">
        <f>'Data Sumur Bor 2015'!I173</f>
        <v>98</v>
      </c>
      <c r="J19" s="86" t="str">
        <f>'Data Sumur Bor 2015'!J173</f>
        <v xml:space="preserve"> -</v>
      </c>
      <c r="K19" s="86" t="str">
        <f>'Data Sumur Bor 2015'!K173</f>
        <v>Rusak Ringan</v>
      </c>
      <c r="L19" s="87" t="str">
        <f>'Data Sumur Bor 2015'!L173</f>
        <v>-</v>
      </c>
      <c r="N19">
        <f>1300000+N17</f>
        <v>1711000</v>
      </c>
    </row>
    <row r="20" spans="2:14">
      <c r="B20" s="86">
        <v>17</v>
      </c>
      <c r="C20" s="86" t="str">
        <f>'Data Sumur Bor 2015'!B174</f>
        <v>M 189</v>
      </c>
      <c r="D20" s="86" t="str">
        <f>'Data Sumur Bor 2015'!C174</f>
        <v>1993 -1994</v>
      </c>
      <c r="E20" s="87" t="str">
        <f>'Data Sumur Bor 2015'!D174</f>
        <v>Montongterep</v>
      </c>
      <c r="F20" s="87" t="str">
        <f>'Data Sumur Bor 2015'!E174</f>
        <v>Praya</v>
      </c>
      <c r="G20" s="86">
        <f>'Data Sumur Bor 2015'!G174</f>
        <v>423291.46682273428</v>
      </c>
      <c r="H20" s="86">
        <f>'Data Sumur Bor 2015'!H174</f>
        <v>9043772.2638433687</v>
      </c>
      <c r="I20" s="86">
        <f>'Data Sumur Bor 2015'!I174</f>
        <v>92</v>
      </c>
      <c r="J20" s="86">
        <f>'Data Sumur Bor 2015'!J174</f>
        <v>4.07</v>
      </c>
      <c r="K20" s="86" t="str">
        <f>'Data Sumur Bor 2015'!K174</f>
        <v>Rusak Ringan</v>
      </c>
      <c r="L20" s="87" t="str">
        <f>'Data Sumur Bor 2015'!L174</f>
        <v>-</v>
      </c>
    </row>
    <row r="21" spans="2:14">
      <c r="B21" s="86">
        <v>18</v>
      </c>
      <c r="C21" s="86" t="str">
        <f>'Data Sumur Bor 2015'!B175</f>
        <v>SPJ 253</v>
      </c>
      <c r="D21" s="86">
        <f>'Data Sumur Bor 2015'!C175</f>
        <v>2003</v>
      </c>
      <c r="E21" s="87" t="str">
        <f>'Data Sumur Bor 2015'!D175</f>
        <v>Puyung</v>
      </c>
      <c r="F21" s="87" t="str">
        <f>'Data Sumur Bor 2015'!E175</f>
        <v>Jonggat</v>
      </c>
      <c r="G21" s="86">
        <f>'Data Sumur Bor 2015'!G175</f>
        <v>416449.7476577966</v>
      </c>
      <c r="H21" s="86">
        <f>'Data Sumur Bor 2015'!H175</f>
        <v>9041578.595944507</v>
      </c>
      <c r="I21" s="86">
        <f>'Data Sumur Bor 2015'!I175</f>
        <v>148</v>
      </c>
      <c r="J21" s="86">
        <f>'Data Sumur Bor 2015'!J175</f>
        <v>2.52</v>
      </c>
      <c r="K21" s="86" t="str">
        <f>'Data Sumur Bor 2015'!K175</f>
        <v>Rusak Ringan</v>
      </c>
      <c r="L21" s="87" t="str">
        <f>'Data Sumur Bor 2015'!L175</f>
        <v>-</v>
      </c>
    </row>
    <row r="22" spans="2:14">
      <c r="B22" s="86">
        <v>19</v>
      </c>
      <c r="C22" s="86" t="str">
        <f>'Data Sumur Bor 2015'!B176</f>
        <v>SPP 276</v>
      </c>
      <c r="D22" s="86">
        <f>'Data Sumur Bor 2015'!C176</f>
        <v>2008</v>
      </c>
      <c r="E22" s="87" t="str">
        <f>'Data Sumur Bor 2015'!D176</f>
        <v>Leneng</v>
      </c>
      <c r="F22" s="87" t="str">
        <f>'Data Sumur Bor 2015'!E176</f>
        <v>Praya</v>
      </c>
      <c r="G22" s="86" t="str">
        <f>'Data Sumur Bor 2015'!G176</f>
        <v>-</v>
      </c>
      <c r="H22" s="86" t="str">
        <f>'Data Sumur Bor 2015'!H176</f>
        <v>-</v>
      </c>
      <c r="I22" s="86" t="str">
        <f>'Data Sumur Bor 2015'!I176</f>
        <v>-</v>
      </c>
      <c r="J22" s="86" t="str">
        <f>'Data Sumur Bor 2015'!J176</f>
        <v>-</v>
      </c>
      <c r="K22" s="86" t="str">
        <f>'Data Sumur Bor 2015'!K176</f>
        <v>Sumur Eksplorasi (Baik)</v>
      </c>
      <c r="L22" s="87" t="str">
        <f>'Data Sumur Bor 2015'!L176</f>
        <v>-</v>
      </c>
    </row>
    <row r="23" spans="2:14">
      <c r="B23" s="86">
        <v>20</v>
      </c>
      <c r="C23" s="86" t="str">
        <f>'Data Sumur Bor 2015'!B177</f>
        <v>SPPJ 298</v>
      </c>
      <c r="D23" s="86" t="str">
        <f>'Data Sumur Bor 2015'!C177</f>
        <v>-</v>
      </c>
      <c r="E23" s="87" t="str">
        <f>'Data Sumur Bor 2015'!D177</f>
        <v>Kawo</v>
      </c>
      <c r="F23" s="87" t="str">
        <f>'Data Sumur Bor 2015'!E177</f>
        <v>Pujut</v>
      </c>
      <c r="G23" s="86">
        <f>'Data Sumur Bor 2015'!G177</f>
        <v>426656</v>
      </c>
      <c r="H23" s="86">
        <f>'Data Sumur Bor 2015'!H177</f>
        <v>9027663</v>
      </c>
      <c r="I23" s="86" t="str">
        <f>'Data Sumur Bor 2015'!I177</f>
        <v>-</v>
      </c>
      <c r="J23" s="86" t="str">
        <f>'Data Sumur Bor 2015'!J177</f>
        <v>-</v>
      </c>
      <c r="K23" s="86" t="str">
        <f>'Data Sumur Bor 2015'!K177</f>
        <v>Baik</v>
      </c>
      <c r="L23" s="87" t="str">
        <f>'Data Sumur Bor 2015'!L177</f>
        <v>-</v>
      </c>
    </row>
    <row r="24" spans="2:14">
      <c r="B24" s="86">
        <v>21</v>
      </c>
      <c r="C24" s="86" t="str">
        <f>'Data Sumur Bor 2015'!B178</f>
        <v>SPPB 297</v>
      </c>
      <c r="D24" s="86" t="str">
        <f>'Data Sumur Bor 2015'!C178</f>
        <v>-</v>
      </c>
      <c r="E24" s="87" t="str">
        <f>'Data Sumur Bor 2015'!D178</f>
        <v>Setanggor</v>
      </c>
      <c r="F24" s="87" t="str">
        <f>'Data Sumur Bor 2015'!E178</f>
        <v>Praya Barat</v>
      </c>
      <c r="G24" s="86">
        <f>'Data Sumur Bor 2015'!G178</f>
        <v>414312</v>
      </c>
      <c r="H24" s="86">
        <f>'Data Sumur Bor 2015'!H178</f>
        <v>9032209</v>
      </c>
      <c r="I24" s="86" t="str">
        <f>'Data Sumur Bor 2015'!I178</f>
        <v>-</v>
      </c>
      <c r="J24" s="86" t="str">
        <f>'Data Sumur Bor 2015'!J178</f>
        <v>-</v>
      </c>
      <c r="K24" s="86" t="str">
        <f>'Data Sumur Bor 2015'!K178</f>
        <v>Baik</v>
      </c>
      <c r="L24" s="87" t="str">
        <f>'Data Sumur Bor 2015'!L178</f>
        <v>-</v>
      </c>
    </row>
    <row r="25" spans="2:14">
      <c r="B25" s="86">
        <v>22</v>
      </c>
      <c r="C25" s="86" t="str">
        <f>'Data Sumur Bor 2015'!B179</f>
        <v>SE 2/91</v>
      </c>
      <c r="D25" s="86" t="str">
        <f>'Data Sumur Bor 2015'!C179</f>
        <v>-</v>
      </c>
      <c r="E25" s="87" t="str">
        <f>'Data Sumur Bor 2015'!D179</f>
        <v>Mangkung</v>
      </c>
      <c r="F25" s="87" t="str">
        <f>'Data Sumur Bor 2015'!E179</f>
        <v>Praya Barat</v>
      </c>
      <c r="G25" s="86">
        <f>'Data Sumur Bor 2015'!G179</f>
        <v>413855.41702667787</v>
      </c>
      <c r="H25" s="86">
        <f>'Data Sumur Bor 2015'!H179</f>
        <v>9025234.1194992978</v>
      </c>
      <c r="I25" s="86">
        <f>'Data Sumur Bor 2015'!I179</f>
        <v>98</v>
      </c>
      <c r="J25" s="86" t="str">
        <f>'Data Sumur Bor 2015'!J179</f>
        <v>-</v>
      </c>
      <c r="K25" s="86" t="str">
        <f>'Data Sumur Bor 2015'!K179</f>
        <v>Rusak Ringan</v>
      </c>
      <c r="L25" s="87" t="str">
        <f>'Data Sumur Bor 2015'!L179</f>
        <v>-</v>
      </c>
    </row>
    <row r="26" spans="2:14">
      <c r="B26" s="86">
        <v>23</v>
      </c>
      <c r="C26" s="86" t="str">
        <f>'Data Sumur Bor 2015'!B180</f>
        <v>SPPT 293</v>
      </c>
      <c r="D26" s="86">
        <f>'Data Sumur Bor 2015'!C180</f>
        <v>2012</v>
      </c>
      <c r="E26" s="87" t="str">
        <f>'Data Sumur Bor 2015'!D180</f>
        <v>Sangkerang</v>
      </c>
      <c r="F26" s="87" t="str">
        <f>'Data Sumur Bor 2015'!E180</f>
        <v>Praya Timur</v>
      </c>
      <c r="G26" s="86">
        <f>'Data Sumur Bor 2015'!G180</f>
        <v>430984</v>
      </c>
      <c r="H26" s="86">
        <f>'Data Sumur Bor 2015'!H180</f>
        <v>9030764</v>
      </c>
      <c r="I26" s="86">
        <f>'Data Sumur Bor 2015'!I180</f>
        <v>100</v>
      </c>
      <c r="J26" s="86">
        <f>'Data Sumur Bor 2015'!J180</f>
        <v>15</v>
      </c>
      <c r="K26" s="86" t="str">
        <f>'Data Sumur Bor 2015'!K180</f>
        <v>Baik</v>
      </c>
      <c r="L26" s="87" t="str">
        <f>'Data Sumur Bor 2015'!L180</f>
        <v>-</v>
      </c>
    </row>
    <row r="27" spans="2:14">
      <c r="B27" s="86">
        <v>24</v>
      </c>
      <c r="C27" s="86" t="str">
        <f>'Data Sumur Bor 2015'!B181</f>
        <v>SPR 306</v>
      </c>
      <c r="D27" s="86" t="str">
        <f>'Data Sumur Bor 2015'!C181</f>
        <v>-</v>
      </c>
      <c r="E27" s="87" t="str">
        <f>'Data Sumur Bor 2015'!D181</f>
        <v>Bunut baok</v>
      </c>
      <c r="F27" s="87" t="str">
        <f>'Data Sumur Bor 2015'!E181</f>
        <v>Praya</v>
      </c>
      <c r="G27" s="86">
        <f>'Data Sumur Bor 2015'!G181</f>
        <v>423067</v>
      </c>
      <c r="H27" s="86">
        <f>'Data Sumur Bor 2015'!H181</f>
        <v>9041137</v>
      </c>
      <c r="I27" s="86" t="str">
        <f>'Data Sumur Bor 2015'!I181</f>
        <v>-</v>
      </c>
      <c r="J27" s="86" t="str">
        <f>'Data Sumur Bor 2015'!J181</f>
        <v>-</v>
      </c>
      <c r="K27" s="86" t="str">
        <f>'Data Sumur Bor 2015'!K181</f>
        <v>Baik</v>
      </c>
      <c r="L27" s="87" t="str">
        <f>'Data Sumur Bor 2015'!L181</f>
        <v>-</v>
      </c>
    </row>
    <row r="28" spans="2:14">
      <c r="B28" s="86">
        <v>25</v>
      </c>
      <c r="C28" s="86" t="str">
        <f>'Data Sumur Bor 2015'!B182</f>
        <v>SPK 278</v>
      </c>
      <c r="D28" s="86" t="str">
        <f>'Data Sumur Bor 2015'!C182</f>
        <v>-</v>
      </c>
      <c r="E28" s="87" t="str">
        <f>'Data Sumur Bor 2015'!D182</f>
        <v>Montong Gamang</v>
      </c>
      <c r="F28" s="87" t="str">
        <f>'Data Sumur Bor 2015'!E182</f>
        <v>Kopang</v>
      </c>
      <c r="G28" s="86">
        <f>'Data Sumur Bor 2015'!G182</f>
        <v>0</v>
      </c>
      <c r="H28" s="86">
        <f>'Data Sumur Bor 2015'!H182</f>
        <v>0</v>
      </c>
      <c r="I28" s="86" t="str">
        <f>'Data Sumur Bor 2015'!I182</f>
        <v>-</v>
      </c>
      <c r="J28" s="86" t="str">
        <f>'Data Sumur Bor 2015'!J182</f>
        <v>-</v>
      </c>
      <c r="K28" s="86" t="str">
        <f>'Data Sumur Bor 2015'!K182</f>
        <v>Sumur Eksplorasi (Baik)</v>
      </c>
      <c r="L28" s="87" t="str">
        <f>'Data Sumur Bor 2015'!L182</f>
        <v>-</v>
      </c>
    </row>
  </sheetData>
  <mergeCells count="8">
    <mergeCell ref="K2:K3"/>
    <mergeCell ref="L2:L3"/>
    <mergeCell ref="B2:B3"/>
    <mergeCell ref="C2:C3"/>
    <mergeCell ref="D2:D3"/>
    <mergeCell ref="E2:F2"/>
    <mergeCell ref="G2:I2"/>
    <mergeCell ref="J2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L255"/>
  <sheetViews>
    <sheetView tabSelected="1" topLeftCell="B233" workbookViewId="0">
      <selection activeCell="B3" sqref="B3:L255"/>
    </sheetView>
  </sheetViews>
  <sheetFormatPr defaultRowHeight="15"/>
  <cols>
    <col min="2" max="2" width="9.140625" style="59"/>
    <col min="3" max="3" width="13.5703125" style="59" bestFit="1" customWidth="1"/>
    <col min="4" max="4" width="17.85546875" style="59" customWidth="1"/>
    <col min="5" max="5" width="18.5703125" customWidth="1"/>
    <col min="6" max="6" width="16.140625" customWidth="1"/>
    <col min="7" max="7" width="13.140625" style="59" customWidth="1"/>
    <col min="8" max="8" width="13.7109375" style="59" customWidth="1"/>
    <col min="9" max="10" width="9.140625" style="59"/>
    <col min="11" max="11" width="26.28515625" bestFit="1" customWidth="1"/>
    <col min="12" max="12" width="18.42578125" style="59" bestFit="1" customWidth="1"/>
  </cols>
  <sheetData>
    <row r="3" spans="2:12">
      <c r="B3" s="81" t="s">
        <v>2</v>
      </c>
      <c r="C3" s="81" t="s">
        <v>3</v>
      </c>
      <c r="D3" s="82" t="s">
        <v>4</v>
      </c>
      <c r="E3" s="84" t="s">
        <v>5</v>
      </c>
      <c r="F3" s="84"/>
      <c r="G3" s="85" t="s">
        <v>6</v>
      </c>
      <c r="H3" s="85"/>
      <c r="I3" s="85"/>
      <c r="J3" s="83" t="s">
        <v>585</v>
      </c>
      <c r="K3" s="71" t="s">
        <v>8</v>
      </c>
      <c r="L3" s="82" t="s">
        <v>9</v>
      </c>
    </row>
    <row r="4" spans="2:12">
      <c r="B4" s="81"/>
      <c r="C4" s="81"/>
      <c r="D4" s="82"/>
      <c r="E4" s="6" t="s">
        <v>11</v>
      </c>
      <c r="F4" s="5" t="s">
        <v>12</v>
      </c>
      <c r="G4" s="61" t="s">
        <v>14</v>
      </c>
      <c r="H4" s="61" t="s">
        <v>15</v>
      </c>
      <c r="I4" s="6" t="s">
        <v>16</v>
      </c>
      <c r="J4" s="83"/>
      <c r="K4" s="71"/>
      <c r="L4" s="82"/>
    </row>
    <row r="5" spans="2:12">
      <c r="B5" s="86">
        <v>1</v>
      </c>
      <c r="C5" s="86" t="str">
        <f>'Data Sumur Bor 2015'!B183</f>
        <v>SPP 198</v>
      </c>
      <c r="D5" s="86" t="str">
        <f>'Data Sumur Bor 2015'!C183</f>
        <v>1995 - 1996</v>
      </c>
      <c r="E5" s="87" t="str">
        <f>'Data Sumur Bor 2015'!D183</f>
        <v>Labuhan Lombok</v>
      </c>
      <c r="F5" s="87" t="str">
        <f>'Data Sumur Bor 2015'!E183</f>
        <v>Pringgabaya</v>
      </c>
      <c r="G5" s="86">
        <f>'Data Sumur Bor 2015'!G183</f>
        <v>461113.05899916939</v>
      </c>
      <c r="H5" s="86">
        <f>'Data Sumur Bor 2015'!H183</f>
        <v>9058841.7315513492</v>
      </c>
      <c r="I5" s="86">
        <f>'Data Sumur Bor 2015'!I183</f>
        <v>22</v>
      </c>
      <c r="J5" s="86">
        <f>'Data Sumur Bor 2015'!J183</f>
        <v>18</v>
      </c>
      <c r="K5" s="87" t="str">
        <f>'Data Sumur Bor 2015'!K183</f>
        <v>Baik</v>
      </c>
      <c r="L5" s="86">
        <f>'Data Sumur Bor 2015'!L183</f>
        <v>2009</v>
      </c>
    </row>
    <row r="6" spans="2:12">
      <c r="B6" s="86">
        <v>2</v>
      </c>
      <c r="C6" s="86" t="str">
        <f>'Data Sumur Bor 2015'!B184</f>
        <v>SEP 18</v>
      </c>
      <c r="D6" s="86" t="str">
        <f>'Data Sumur Bor 2015'!C184</f>
        <v>1995 - 1996</v>
      </c>
      <c r="E6" s="87" t="str">
        <f>'Data Sumur Bor 2015'!D184</f>
        <v>Pringgabaya</v>
      </c>
      <c r="F6" s="87" t="str">
        <f>'Data Sumur Bor 2015'!E184</f>
        <v>Pringgabaya</v>
      </c>
      <c r="G6" s="86">
        <f>'Data Sumur Bor 2015'!G184</f>
        <v>458455.61270937719</v>
      </c>
      <c r="H6" s="86">
        <f>'Data Sumur Bor 2015'!H184</f>
        <v>9056474.5339551773</v>
      </c>
      <c r="I6" s="86">
        <f>'Data Sumur Bor 2015'!I184</f>
        <v>85</v>
      </c>
      <c r="J6" s="86">
        <f>'Data Sumur Bor 2015'!J184</f>
        <v>15</v>
      </c>
      <c r="K6" s="87" t="str">
        <f>'Data Sumur Bor 2015'!K184</f>
        <v>Baik</v>
      </c>
      <c r="L6" s="86">
        <f>'Data Sumur Bor 2015'!L184</f>
        <v>2010</v>
      </c>
    </row>
    <row r="7" spans="2:12">
      <c r="B7" s="86">
        <v>3</v>
      </c>
      <c r="C7" s="86" t="str">
        <f>'Data Sumur Bor 2015'!B185</f>
        <v>LB 03</v>
      </c>
      <c r="D7" s="86" t="str">
        <f>'Data Sumur Bor 2015'!C185</f>
        <v>1988 - 1989</v>
      </c>
      <c r="E7" s="87" t="str">
        <f>'Data Sumur Bor 2015'!D185</f>
        <v>Pringgabaya</v>
      </c>
      <c r="F7" s="87" t="str">
        <f>'Data Sumur Bor 2015'!E185</f>
        <v>Pringgabaya</v>
      </c>
      <c r="G7" s="86">
        <f>'Data Sumur Bor 2015'!G185</f>
        <v>459006.3809267396</v>
      </c>
      <c r="H7" s="86">
        <f>'Data Sumur Bor 2015'!H185</f>
        <v>9055952.994889304</v>
      </c>
      <c r="I7" s="86">
        <f>'Data Sumur Bor 2015'!I185</f>
        <v>53.1</v>
      </c>
      <c r="J7" s="86">
        <f>'Data Sumur Bor 2015'!J185</f>
        <v>12</v>
      </c>
      <c r="K7" s="87" t="str">
        <f>'Data Sumur Bor 2015'!K185</f>
        <v>Rusak Ringan</v>
      </c>
      <c r="L7" s="86" t="str">
        <f>'Data Sumur Bor 2015'!L185</f>
        <v>2009 dan 2011</v>
      </c>
    </row>
    <row r="8" spans="2:12">
      <c r="B8" s="86">
        <v>4</v>
      </c>
      <c r="C8" s="86" t="str">
        <f>'Data Sumur Bor 2015'!B186</f>
        <v>SEB 19</v>
      </c>
      <c r="D8" s="86" t="str">
        <f>'Data Sumur Bor 2015'!C186</f>
        <v>1984 - 1985</v>
      </c>
      <c r="E8" s="87" t="str">
        <f>'Data Sumur Bor 2015'!D186</f>
        <v>Pringgabaya</v>
      </c>
      <c r="F8" s="87" t="str">
        <f>'Data Sumur Bor 2015'!E186</f>
        <v>Pringgabaya</v>
      </c>
      <c r="G8" s="86">
        <f>'Data Sumur Bor 2015'!G186</f>
        <v>461602.8735068629</v>
      </c>
      <c r="H8" s="86">
        <f>'Data Sumur Bor 2015'!H186</f>
        <v>9058105.1328603216</v>
      </c>
      <c r="I8" s="86">
        <f>'Data Sumur Bor 2015'!I186</f>
        <v>11.01</v>
      </c>
      <c r="J8" s="86">
        <f>'Data Sumur Bor 2015'!J186</f>
        <v>18</v>
      </c>
      <c r="K8" s="87" t="str">
        <f>'Data Sumur Bor 2015'!K186</f>
        <v>Rusak Berat</v>
      </c>
      <c r="L8" s="86">
        <f>'Data Sumur Bor 2015'!L186</f>
        <v>2010</v>
      </c>
    </row>
    <row r="9" spans="2:12">
      <c r="B9" s="86">
        <v>5</v>
      </c>
      <c r="C9" s="86" t="str">
        <f>'Data Sumur Bor 2015'!B187</f>
        <v>SEB 22</v>
      </c>
      <c r="D9" s="86" t="str">
        <f>'Data Sumur Bor 2015'!C187</f>
        <v>1985 - 1986</v>
      </c>
      <c r="E9" s="87" t="str">
        <f>'Data Sumur Bor 2015'!D187</f>
        <v>Pringgabaya</v>
      </c>
      <c r="F9" s="87" t="str">
        <f>'Data Sumur Bor 2015'!E187</f>
        <v>Pringgabaya</v>
      </c>
      <c r="G9" s="86">
        <f>'Data Sumur Bor 2015'!G187</f>
        <v>461573.71759434213</v>
      </c>
      <c r="H9" s="86">
        <f>'Data Sumur Bor 2015'!H187</f>
        <v>9056538.8890887778</v>
      </c>
      <c r="I9" s="86">
        <f>'Data Sumur Bor 2015'!I187</f>
        <v>7.5</v>
      </c>
      <c r="J9" s="86">
        <f>'Data Sumur Bor 2015'!J187</f>
        <v>10</v>
      </c>
      <c r="K9" s="87" t="str">
        <f>'Data Sumur Bor 2015'!K187</f>
        <v>Baik</v>
      </c>
      <c r="L9" s="86">
        <f>'Data Sumur Bor 2015'!L187</f>
        <v>2010</v>
      </c>
    </row>
    <row r="10" spans="2:12">
      <c r="B10" s="86">
        <v>6</v>
      </c>
      <c r="C10" s="86" t="str">
        <f>'Data Sumur Bor 2015'!B188</f>
        <v>SA 46</v>
      </c>
      <c r="D10" s="86" t="str">
        <f>'Data Sumur Bor 2015'!C188</f>
        <v>1992 - 1993</v>
      </c>
      <c r="E10" s="87" t="str">
        <f>'Data Sumur Bor 2015'!D188</f>
        <v>Labuhan Lombok</v>
      </c>
      <c r="F10" s="87" t="str">
        <f>'Data Sumur Bor 2015'!E188</f>
        <v>Pringgabaya</v>
      </c>
      <c r="G10" s="86">
        <f>'Data Sumur Bor 2015'!G188</f>
        <v>460989.84380746091</v>
      </c>
      <c r="H10" s="86">
        <f>'Data Sumur Bor 2015'!H188</f>
        <v>9059855.0533213634</v>
      </c>
      <c r="I10" s="86">
        <f>'Data Sumur Bor 2015'!I188</f>
        <v>26.61</v>
      </c>
      <c r="J10" s="86">
        <f>'Data Sumur Bor 2015'!J188</f>
        <v>18</v>
      </c>
      <c r="K10" s="87" t="str">
        <f>'Data Sumur Bor 2015'!K188</f>
        <v>Baik</v>
      </c>
      <c r="L10" s="86">
        <f>'Data Sumur Bor 2015'!L188</f>
        <v>2010</v>
      </c>
    </row>
    <row r="11" spans="2:12">
      <c r="B11" s="86">
        <v>7</v>
      </c>
      <c r="C11" s="86" t="str">
        <f>'Data Sumur Bor 2015'!B189</f>
        <v>SPP 202</v>
      </c>
      <c r="D11" s="86" t="str">
        <f>'Data Sumur Bor 2015'!C189</f>
        <v>1995 - 1996</v>
      </c>
      <c r="E11" s="87" t="str">
        <f>'Data Sumur Bor 2015'!D189</f>
        <v>Pringgabaya</v>
      </c>
      <c r="F11" s="87" t="str">
        <f>'Data Sumur Bor 2015'!E189</f>
        <v>Pringgabaya</v>
      </c>
      <c r="G11" s="86">
        <f>'Data Sumur Bor 2015'!G189</f>
        <v>458486.0629238853</v>
      </c>
      <c r="H11" s="86">
        <f>'Data Sumur Bor 2015'!H189</f>
        <v>9056597.4047354124</v>
      </c>
      <c r="I11" s="86" t="str">
        <f>'Data Sumur Bor 2015'!I189</f>
        <v>-</v>
      </c>
      <c r="J11" s="86">
        <f>'Data Sumur Bor 2015'!J189</f>
        <v>15</v>
      </c>
      <c r="K11" s="87" t="str">
        <f>'Data Sumur Bor 2015'!K189</f>
        <v>Baik</v>
      </c>
      <c r="L11" s="86">
        <f>'Data Sumur Bor 2015'!L189</f>
        <v>2010</v>
      </c>
    </row>
    <row r="12" spans="2:12">
      <c r="B12" s="86">
        <v>8</v>
      </c>
      <c r="C12" s="86" t="str">
        <f>'Data Sumur Bor 2015'!B190</f>
        <v>S 89</v>
      </c>
      <c r="D12" s="86" t="str">
        <f>'Data Sumur Bor 2015'!C190</f>
        <v>1989-1990</v>
      </c>
      <c r="E12" s="87" t="str">
        <f>'Data Sumur Bor 2015'!D190</f>
        <v>Sambelia</v>
      </c>
      <c r="F12" s="87" t="str">
        <f>'Data Sumur Bor 2015'!E190</f>
        <v>Sambelia</v>
      </c>
      <c r="G12" s="86">
        <f>'Data Sumur Bor 2015'!G190</f>
        <v>465784.23193228251</v>
      </c>
      <c r="H12" s="86">
        <f>'Data Sumur Bor 2015'!H190</f>
        <v>9066738.1973290518</v>
      </c>
      <c r="I12" s="86">
        <f>'Data Sumur Bor 2015'!I190</f>
        <v>8.9</v>
      </c>
      <c r="J12" s="86">
        <f>'Data Sumur Bor 2015'!J190</f>
        <v>15</v>
      </c>
      <c r="K12" s="87" t="str">
        <f>'Data Sumur Bor 2015'!K190</f>
        <v>Baik</v>
      </c>
      <c r="L12" s="86">
        <f>'Data Sumur Bor 2015'!L190</f>
        <v>2010</v>
      </c>
    </row>
    <row r="13" spans="2:12">
      <c r="B13" s="86">
        <v>9</v>
      </c>
      <c r="C13" s="86" t="str">
        <f>'Data Sumur Bor 2015'!B191</f>
        <v>MB 58</v>
      </c>
      <c r="D13" s="86" t="str">
        <f>'Data Sumur Bor 2015'!C191</f>
        <v>-</v>
      </c>
      <c r="E13" s="87" t="str">
        <f>'Data Sumur Bor 2015'!D191</f>
        <v>Labuhan Lombok</v>
      </c>
      <c r="F13" s="87" t="str">
        <f>'Data Sumur Bor 2015'!E191</f>
        <v>Pringgabaya</v>
      </c>
      <c r="G13" s="86">
        <f>'Data Sumur Bor 2015'!G191</f>
        <v>464105.46899999998</v>
      </c>
      <c r="H13" s="86">
        <f>'Data Sumur Bor 2015'!H191</f>
        <v>9063174.4979999997</v>
      </c>
      <c r="I13" s="86">
        <f>'Data Sumur Bor 2015'!I191</f>
        <v>29.92</v>
      </c>
      <c r="J13" s="86">
        <f>'Data Sumur Bor 2015'!J191</f>
        <v>15</v>
      </c>
      <c r="K13" s="87" t="str">
        <f>'Data Sumur Bor 2015'!K191</f>
        <v>Baik</v>
      </c>
      <c r="L13" s="86">
        <f>'Data Sumur Bor 2015'!L191</f>
        <v>2010</v>
      </c>
    </row>
    <row r="14" spans="2:12">
      <c r="B14" s="86">
        <v>10</v>
      </c>
      <c r="C14" s="86" t="str">
        <f>'Data Sumur Bor 2015'!B192</f>
        <v>C 11</v>
      </c>
      <c r="D14" s="86" t="str">
        <f>'Data Sumur Bor 2015'!C192</f>
        <v>1988 - 1989</v>
      </c>
      <c r="E14" s="87" t="str">
        <f>'Data Sumur Bor 2015'!D192</f>
        <v>Pringgabaya</v>
      </c>
      <c r="F14" s="87" t="str">
        <f>'Data Sumur Bor 2015'!E192</f>
        <v>Pringgabaya</v>
      </c>
      <c r="G14" s="86">
        <f>'Data Sumur Bor 2015'!G192</f>
        <v>459891.63081818231</v>
      </c>
      <c r="H14" s="86">
        <f>'Data Sumur Bor 2015'!H192</f>
        <v>9057305.089491317</v>
      </c>
      <c r="I14" s="86">
        <f>'Data Sumur Bor 2015'!I192</f>
        <v>29.8</v>
      </c>
      <c r="J14" s="86">
        <f>'Data Sumur Bor 2015'!J192</f>
        <v>15</v>
      </c>
      <c r="K14" s="87" t="str">
        <f>'Data Sumur Bor 2015'!K192</f>
        <v>Baik</v>
      </c>
      <c r="L14" s="86">
        <f>'Data Sumur Bor 2015'!L192</f>
        <v>2010</v>
      </c>
    </row>
    <row r="15" spans="2:12">
      <c r="B15" s="86">
        <v>11</v>
      </c>
      <c r="C15" s="86" t="str">
        <f>'Data Sumur Bor 2015'!B193</f>
        <v>B 21</v>
      </c>
      <c r="D15" s="86" t="str">
        <f>'Data Sumur Bor 2015'!C193</f>
        <v>1988 - 1989</v>
      </c>
      <c r="E15" s="87" t="str">
        <f>'Data Sumur Bor 2015'!D193</f>
        <v>Pringgabaya</v>
      </c>
      <c r="F15" s="87" t="str">
        <f>'Data Sumur Bor 2015'!E193</f>
        <v>Pringgabaya</v>
      </c>
      <c r="G15" s="86">
        <f>'Data Sumur Bor 2015'!G193</f>
        <v>462245.90707008733</v>
      </c>
      <c r="H15" s="86">
        <f>'Data Sumur Bor 2015'!H193</f>
        <v>9056938.7234895546</v>
      </c>
      <c r="I15" s="86">
        <f>'Data Sumur Bor 2015'!I193</f>
        <v>5</v>
      </c>
      <c r="J15" s="86">
        <f>'Data Sumur Bor 2015'!J193</f>
        <v>12</v>
      </c>
      <c r="K15" s="87" t="str">
        <f>'Data Sumur Bor 2015'!K193</f>
        <v>Baik</v>
      </c>
      <c r="L15" s="86">
        <f>'Data Sumur Bor 2015'!L193</f>
        <v>2010</v>
      </c>
    </row>
    <row r="16" spans="2:12">
      <c r="B16" s="86">
        <v>12</v>
      </c>
      <c r="C16" s="86" t="str">
        <f>'Data Sumur Bor 2015'!B194</f>
        <v>TK 22</v>
      </c>
      <c r="D16" s="86" t="str">
        <f>'Data Sumur Bor 2015'!C194</f>
        <v>1988 - 1989</v>
      </c>
      <c r="E16" s="87" t="str">
        <f>'Data Sumur Bor 2015'!D194</f>
        <v>Pringgabaya</v>
      </c>
      <c r="F16" s="87" t="str">
        <f>'Data Sumur Bor 2015'!E194</f>
        <v>Pringgabaya</v>
      </c>
      <c r="G16" s="86">
        <f>'Data Sumur Bor 2015'!G194</f>
        <v>462385.43599999999</v>
      </c>
      <c r="H16" s="86">
        <f>'Data Sumur Bor 2015'!H194</f>
        <v>9058044.4110000003</v>
      </c>
      <c r="I16" s="86">
        <f>'Data Sumur Bor 2015'!I194</f>
        <v>8.2420000000000009</v>
      </c>
      <c r="J16" s="86">
        <f>'Data Sumur Bor 2015'!J194</f>
        <v>6.2</v>
      </c>
      <c r="K16" s="87" t="str">
        <f>'Data Sumur Bor 2015'!K194</f>
        <v>Baik</v>
      </c>
      <c r="L16" s="86">
        <f>'Data Sumur Bor 2015'!L194</f>
        <v>2010</v>
      </c>
    </row>
    <row r="17" spans="2:12">
      <c r="B17" s="86">
        <v>13</v>
      </c>
      <c r="C17" s="86" t="str">
        <f>'Data Sumur Bor 2015'!B195</f>
        <v>KB 54</v>
      </c>
      <c r="D17" s="86" t="str">
        <f>'Data Sumur Bor 2015'!C195</f>
        <v>1988 - 1989</v>
      </c>
      <c r="E17" s="87" t="str">
        <f>'Data Sumur Bor 2015'!D195</f>
        <v>Sambelia</v>
      </c>
      <c r="F17" s="87" t="str">
        <f>'Data Sumur Bor 2015'!E195</f>
        <v>Sambelia</v>
      </c>
      <c r="G17" s="86">
        <f>'Data Sumur Bor 2015'!G195</f>
        <v>466885.01721897244</v>
      </c>
      <c r="H17" s="86">
        <f>'Data Sumur Bor 2015'!H195</f>
        <v>9066739.0600273404</v>
      </c>
      <c r="I17" s="86">
        <f>'Data Sumur Bor 2015'!I195</f>
        <v>10</v>
      </c>
      <c r="J17" s="86">
        <f>'Data Sumur Bor 2015'!J195</f>
        <v>16</v>
      </c>
      <c r="K17" s="87" t="str">
        <f>'Data Sumur Bor 2015'!K195</f>
        <v>Baik</v>
      </c>
      <c r="L17" s="86">
        <f>'Data Sumur Bor 2015'!L195</f>
        <v>2010</v>
      </c>
    </row>
    <row r="18" spans="2:12">
      <c r="B18" s="86">
        <v>14</v>
      </c>
      <c r="C18" s="86" t="str">
        <f>'Data Sumur Bor 2015'!B196</f>
        <v>S 81</v>
      </c>
      <c r="D18" s="86" t="str">
        <f>'Data Sumur Bor 2015'!C196</f>
        <v>1989 - 1990</v>
      </c>
      <c r="E18" s="87" t="str">
        <f>'Data Sumur Bor 2015'!D196</f>
        <v>Sambelia</v>
      </c>
      <c r="F18" s="87" t="str">
        <f>'Data Sumur Bor 2015'!E196</f>
        <v>Sambelia</v>
      </c>
      <c r="G18" s="86">
        <f>'Data Sumur Bor 2015'!G196</f>
        <v>467204</v>
      </c>
      <c r="H18" s="86">
        <f>'Data Sumur Bor 2015'!H196</f>
        <v>9077673</v>
      </c>
      <c r="I18" s="86" t="str">
        <f>'Data Sumur Bor 2015'!I196</f>
        <v>-</v>
      </c>
      <c r="J18" s="86">
        <f>'Data Sumur Bor 2015'!J196</f>
        <v>15.14</v>
      </c>
      <c r="K18" s="87" t="str">
        <f>'Data Sumur Bor 2015'!K196</f>
        <v>Rusak Berat</v>
      </c>
      <c r="L18" s="86">
        <f>'Data Sumur Bor 2015'!L196</f>
        <v>2010</v>
      </c>
    </row>
    <row r="19" spans="2:12">
      <c r="B19" s="86">
        <v>15</v>
      </c>
      <c r="C19" s="86" t="str">
        <f>'Data Sumur Bor 2015'!B197</f>
        <v>S 83</v>
      </c>
      <c r="D19" s="86" t="str">
        <f>'Data Sumur Bor 2015'!C197</f>
        <v>1989 - 1990</v>
      </c>
      <c r="E19" s="87" t="str">
        <f>'Data Sumur Bor 2015'!D197</f>
        <v>Sambelia</v>
      </c>
      <c r="F19" s="87" t="str">
        <f>'Data Sumur Bor 2015'!E197</f>
        <v>Sambelia</v>
      </c>
      <c r="G19" s="86">
        <f>'Data Sumur Bor 2015'!G197</f>
        <v>466919</v>
      </c>
      <c r="H19" s="86">
        <f>'Data Sumur Bor 2015'!H197</f>
        <v>9077425</v>
      </c>
      <c r="I19" s="86" t="str">
        <f>'Data Sumur Bor 2015'!I197</f>
        <v>-</v>
      </c>
      <c r="J19" s="86">
        <f>'Data Sumur Bor 2015'!J197</f>
        <v>12.11</v>
      </c>
      <c r="K19" s="87" t="str">
        <f>'Data Sumur Bor 2015'!K197</f>
        <v>Baik</v>
      </c>
      <c r="L19" s="86">
        <f>'Data Sumur Bor 2015'!L197</f>
        <v>2010</v>
      </c>
    </row>
    <row r="20" spans="2:12">
      <c r="B20" s="86">
        <v>16</v>
      </c>
      <c r="C20" s="86" t="str">
        <f>'Data Sumur Bor 2015'!B198</f>
        <v>BT 66</v>
      </c>
      <c r="D20" s="86" t="str">
        <f>'Data Sumur Bor 2015'!C198</f>
        <v>1990 - 1991</v>
      </c>
      <c r="E20" s="87" t="str">
        <f>'Data Sumur Bor 2015'!D198</f>
        <v>Labuhan Lombok</v>
      </c>
      <c r="F20" s="87" t="str">
        <f>'Data Sumur Bor 2015'!E198</f>
        <v>Pringgabaya</v>
      </c>
      <c r="G20" s="86">
        <f>'Data Sumur Bor 2015'!G198</f>
        <v>464623.7084590965</v>
      </c>
      <c r="H20" s="86">
        <f>'Data Sumur Bor 2015'!H198</f>
        <v>9065017.5008001737</v>
      </c>
      <c r="I20" s="86">
        <f>'Data Sumur Bor 2015'!I198</f>
        <v>21.13</v>
      </c>
      <c r="J20" s="86">
        <f>'Data Sumur Bor 2015'!J198</f>
        <v>18</v>
      </c>
      <c r="K20" s="87" t="str">
        <f>'Data Sumur Bor 2015'!K198</f>
        <v>Baik</v>
      </c>
      <c r="L20" s="86">
        <f>'Data Sumur Bor 2015'!L198</f>
        <v>2010</v>
      </c>
    </row>
    <row r="21" spans="2:12">
      <c r="B21" s="86">
        <v>17</v>
      </c>
      <c r="C21" s="86" t="str">
        <f>'Data Sumur Bor 2015'!B199</f>
        <v>LB 15</v>
      </c>
      <c r="D21" s="86" t="str">
        <f>'Data Sumur Bor 2015'!C199</f>
        <v>1992 - 1993</v>
      </c>
      <c r="E21" s="87" t="str">
        <f>'Data Sumur Bor 2015'!D199</f>
        <v>Pringgabaya</v>
      </c>
      <c r="F21" s="87" t="str">
        <f>'Data Sumur Bor 2015'!E199</f>
        <v>Pringgabaya</v>
      </c>
      <c r="G21" s="86">
        <f>'Data Sumur Bor 2015'!G199</f>
        <v>458791.82579486241</v>
      </c>
      <c r="H21" s="86">
        <f>'Data Sumur Bor 2015'!H199</f>
        <v>9056536.281901354</v>
      </c>
      <c r="I21" s="86">
        <f>'Data Sumur Bor 2015'!I199</f>
        <v>55</v>
      </c>
      <c r="J21" s="86">
        <f>'Data Sumur Bor 2015'!J199</f>
        <v>15</v>
      </c>
      <c r="K21" s="87" t="str">
        <f>'Data Sumur Bor 2015'!K199</f>
        <v>Baik</v>
      </c>
      <c r="L21" s="86">
        <f>'Data Sumur Bor 2015'!L199</f>
        <v>2010</v>
      </c>
    </row>
    <row r="22" spans="2:12">
      <c r="B22" s="86">
        <v>18</v>
      </c>
      <c r="C22" s="86" t="str">
        <f>'Data Sumur Bor 2015'!B200</f>
        <v>SPP 238</v>
      </c>
      <c r="D22" s="86" t="str">
        <f>'Data Sumur Bor 2015'!C200</f>
        <v>1999 - 2000</v>
      </c>
      <c r="E22" s="87" t="str">
        <f>'Data Sumur Bor 2015'!D200</f>
        <v>Pringgabaya</v>
      </c>
      <c r="F22" s="87" t="str">
        <f>'Data Sumur Bor 2015'!E200</f>
        <v>Pringgabaya</v>
      </c>
      <c r="G22" s="86">
        <f>'Data Sumur Bor 2015'!G200</f>
        <v>458916.21793482697</v>
      </c>
      <c r="H22" s="86">
        <f>'Data Sumur Bor 2015'!H200</f>
        <v>9054355.9742562603</v>
      </c>
      <c r="I22" s="86">
        <f>'Data Sumur Bor 2015'!I200</f>
        <v>48.02</v>
      </c>
      <c r="J22" s="86">
        <f>'Data Sumur Bor 2015'!J200</f>
        <v>16</v>
      </c>
      <c r="K22" s="87" t="str">
        <f>'Data Sumur Bor 2015'!K200</f>
        <v>Baik</v>
      </c>
      <c r="L22" s="86">
        <f>'Data Sumur Bor 2015'!L200</f>
        <v>2010</v>
      </c>
    </row>
    <row r="23" spans="2:12">
      <c r="B23" s="86">
        <v>19</v>
      </c>
      <c r="C23" s="86" t="str">
        <f>'Data Sumur Bor 2015'!B201</f>
        <v>SPP 192</v>
      </c>
      <c r="D23" s="86" t="str">
        <f>'Data Sumur Bor 2015'!C201</f>
        <v>1994 - 1995</v>
      </c>
      <c r="E23" s="87" t="str">
        <f>'Data Sumur Bor 2015'!D201</f>
        <v>Pringgabaya</v>
      </c>
      <c r="F23" s="87" t="str">
        <f>'Data Sumur Bor 2015'!E201</f>
        <v>Pringgabaya</v>
      </c>
      <c r="G23" s="86">
        <f>'Data Sumur Bor 2015'!G201</f>
        <v>457663.11492905626</v>
      </c>
      <c r="H23" s="86">
        <f>'Data Sumur Bor 2015'!H201</f>
        <v>9054139.7689351197</v>
      </c>
      <c r="I23" s="86" t="str">
        <f>'Data Sumur Bor 2015'!I201</f>
        <v>-</v>
      </c>
      <c r="J23" s="86">
        <f>'Data Sumur Bor 2015'!J201</f>
        <v>16</v>
      </c>
      <c r="K23" s="87" t="str">
        <f>'Data Sumur Bor 2015'!K201</f>
        <v>Baik</v>
      </c>
      <c r="L23" s="86" t="str">
        <f>'Data Sumur Bor 2015'!L201</f>
        <v>2010 dan 2013</v>
      </c>
    </row>
    <row r="24" spans="2:12">
      <c r="B24" s="86">
        <v>20</v>
      </c>
      <c r="C24" s="86" t="str">
        <f>'Data Sumur Bor 2015'!B202</f>
        <v>S 87</v>
      </c>
      <c r="D24" s="86" t="str">
        <f>'Data Sumur Bor 2015'!C202</f>
        <v>1989 - 1990</v>
      </c>
      <c r="E24" s="87" t="str">
        <f>'Data Sumur Bor 2015'!D202</f>
        <v>Sambelia</v>
      </c>
      <c r="F24" s="87" t="str">
        <f>'Data Sumur Bor 2015'!E202</f>
        <v>Sambelia</v>
      </c>
      <c r="G24" s="86">
        <f>'Data Sumur Bor 2015'!G202</f>
        <v>466264</v>
      </c>
      <c r="H24" s="86">
        <f>'Data Sumur Bor 2015'!H202</f>
        <v>9078106</v>
      </c>
      <c r="I24" s="86" t="str">
        <f>'Data Sumur Bor 2015'!I202</f>
        <v>-</v>
      </c>
      <c r="J24" s="86">
        <f>'Data Sumur Bor 2015'!J202</f>
        <v>12</v>
      </c>
      <c r="K24" s="87" t="str">
        <f>'Data Sumur Bor 2015'!K202</f>
        <v>Baik</v>
      </c>
      <c r="L24" s="86" t="str">
        <f>'Data Sumur Bor 2015'!L202</f>
        <v>2010, 2013 dan 2015</v>
      </c>
    </row>
    <row r="25" spans="2:12">
      <c r="B25" s="86">
        <v>21</v>
      </c>
      <c r="C25" s="86" t="str">
        <f>'Data Sumur Bor 2015'!B203</f>
        <v>BT 65</v>
      </c>
      <c r="D25" s="86" t="str">
        <f>'Data Sumur Bor 2015'!C203</f>
        <v>1989 - 1990</v>
      </c>
      <c r="E25" s="87" t="str">
        <f>'Data Sumur Bor 2015'!D203</f>
        <v>Labuhan Lombok</v>
      </c>
      <c r="F25" s="87" t="str">
        <f>'Data Sumur Bor 2015'!E203</f>
        <v>Pringgabaya</v>
      </c>
      <c r="G25" s="86">
        <f>'Data Sumur Bor 2015'!G203</f>
        <v>464671</v>
      </c>
      <c r="H25" s="86">
        <f>'Data Sumur Bor 2015'!H203</f>
        <v>9065329</v>
      </c>
      <c r="I25" s="86" t="str">
        <f>'Data Sumur Bor 2015'!I203</f>
        <v>-</v>
      </c>
      <c r="J25" s="86">
        <f>'Data Sumur Bor 2015'!J203</f>
        <v>16</v>
      </c>
      <c r="K25" s="87" t="str">
        <f>'Data Sumur Bor 2015'!K203</f>
        <v>Baik</v>
      </c>
      <c r="L25" s="86" t="str">
        <f>'Data Sumur Bor 2015'!L203</f>
        <v>2010 dan 2015</v>
      </c>
    </row>
    <row r="26" spans="2:12">
      <c r="B26" s="86">
        <v>22</v>
      </c>
      <c r="C26" s="86" t="str">
        <f>'Data Sumur Bor 2015'!B204</f>
        <v>DP 14</v>
      </c>
      <c r="D26" s="86" t="str">
        <f>'Data Sumur Bor 2015'!C204</f>
        <v>1992 - 1993</v>
      </c>
      <c r="E26" s="87" t="str">
        <f>'Data Sumur Bor 2015'!D204</f>
        <v>Labuhan Lombok</v>
      </c>
      <c r="F26" s="87" t="str">
        <f>'Data Sumur Bor 2015'!E204</f>
        <v>Pringgabaya</v>
      </c>
      <c r="G26" s="86">
        <f>'Data Sumur Bor 2015'!G204</f>
        <v>461021.2309776459</v>
      </c>
      <c r="H26" s="86">
        <f>'Data Sumur Bor 2015'!H204</f>
        <v>9058964.4881709181</v>
      </c>
      <c r="I26" s="86">
        <f>'Data Sumur Bor 2015'!I204</f>
        <v>23.35</v>
      </c>
      <c r="J26" s="86">
        <f>'Data Sumur Bor 2015'!J204</f>
        <v>16</v>
      </c>
      <c r="K26" s="87" t="str">
        <f>'Data Sumur Bor 2015'!K204</f>
        <v>Baik</v>
      </c>
      <c r="L26" s="86" t="str">
        <f>'Data Sumur Bor 2015'!L204</f>
        <v>2010 dan 2016</v>
      </c>
    </row>
    <row r="27" spans="2:12">
      <c r="B27" s="86">
        <v>23</v>
      </c>
      <c r="C27" s="86" t="str">
        <f>'Data Sumur Bor 2015'!B205</f>
        <v>MR 170</v>
      </c>
      <c r="D27" s="86" t="str">
        <f>'Data Sumur Bor 2015'!C205</f>
        <v>1992 - 1993</v>
      </c>
      <c r="E27" s="87" t="str">
        <f>'Data Sumur Bor 2015'!D205</f>
        <v>Belanting</v>
      </c>
      <c r="F27" s="87" t="str">
        <f>'Data Sumur Bor 2015'!E205</f>
        <v>Sambelia</v>
      </c>
      <c r="G27" s="86">
        <f>'Data Sumur Bor 2015'!G205</f>
        <v>462652.64980592055</v>
      </c>
      <c r="H27" s="86">
        <f>'Data Sumur Bor 2015'!H205</f>
        <v>9081445.6197535191</v>
      </c>
      <c r="I27" s="86">
        <f>'Data Sumur Bor 2015'!I205</f>
        <v>13.87</v>
      </c>
      <c r="J27" s="86">
        <f>'Data Sumur Bor 2015'!J205</f>
        <v>18</v>
      </c>
      <c r="K27" s="87" t="str">
        <f>'Data Sumur Bor 2015'!K205</f>
        <v>Baik</v>
      </c>
      <c r="L27" s="86" t="str">
        <f>'Data Sumur Bor 2015'!L205</f>
        <v>2010 dan 2016</v>
      </c>
    </row>
    <row r="28" spans="2:12">
      <c r="B28" s="86">
        <v>24</v>
      </c>
      <c r="C28" s="86" t="str">
        <f>'Data Sumur Bor 2015'!B206</f>
        <v>TK 19</v>
      </c>
      <c r="D28" s="86" t="str">
        <f>'Data Sumur Bor 2015'!C206</f>
        <v>1988 - 1989</v>
      </c>
      <c r="E28" s="87" t="str">
        <f>'Data Sumur Bor 2015'!D206</f>
        <v>Pringgabaya</v>
      </c>
      <c r="F28" s="87" t="str">
        <f>'Data Sumur Bor 2015'!E206</f>
        <v>Pringgabaya</v>
      </c>
      <c r="G28" s="86">
        <f>'Data Sumur Bor 2015'!G206</f>
        <v>461878.09792324901</v>
      </c>
      <c r="H28" s="86">
        <f>'Data Sumur Bor 2015'!H206</f>
        <v>9058013.249912085</v>
      </c>
      <c r="I28" s="86">
        <f>'Data Sumur Bor 2015'!I206</f>
        <v>8.6</v>
      </c>
      <c r="J28" s="86">
        <f>'Data Sumur Bor 2015'!J206</f>
        <v>10</v>
      </c>
      <c r="K28" s="87" t="str">
        <f>'Data Sumur Bor 2015'!K206</f>
        <v>Rusak Ringan</v>
      </c>
      <c r="L28" s="86">
        <f>'Data Sumur Bor 2015'!L206</f>
        <v>2011</v>
      </c>
    </row>
    <row r="29" spans="2:12">
      <c r="B29" s="86">
        <v>25</v>
      </c>
      <c r="C29" s="86" t="str">
        <f>'Data Sumur Bor 2015'!B207</f>
        <v>J 26</v>
      </c>
      <c r="D29" s="86" t="str">
        <f>'Data Sumur Bor 2015'!C207</f>
        <v>1988 - 1989</v>
      </c>
      <c r="E29" s="87" t="str">
        <f>'Data Sumur Bor 2015'!D207</f>
        <v>Labuhan Lombok</v>
      </c>
      <c r="F29" s="87" t="str">
        <f>'Data Sumur Bor 2015'!E207</f>
        <v>Pringgabaya</v>
      </c>
      <c r="G29" s="86">
        <f>'Data Sumur Bor 2015'!G207</f>
        <v>461612</v>
      </c>
      <c r="H29" s="86">
        <f>'Data Sumur Bor 2015'!H207</f>
        <v>9059433</v>
      </c>
      <c r="I29" s="86" t="str">
        <f>'Data Sumur Bor 2015'!I207</f>
        <v>-</v>
      </c>
      <c r="J29" s="86">
        <f>'Data Sumur Bor 2015'!J207</f>
        <v>12.5</v>
      </c>
      <c r="K29" s="87" t="str">
        <f>'Data Sumur Bor 2015'!K207</f>
        <v>Baik</v>
      </c>
      <c r="L29" s="86">
        <f>'Data Sumur Bor 2015'!L207</f>
        <v>2011</v>
      </c>
    </row>
    <row r="30" spans="2:12">
      <c r="B30" s="86">
        <v>26</v>
      </c>
      <c r="C30" s="86" t="str">
        <f>'Data Sumur Bor 2015'!B208</f>
        <v>BT 51</v>
      </c>
      <c r="D30" s="86" t="str">
        <f>'Data Sumur Bor 2015'!C208</f>
        <v>1988 - 1989</v>
      </c>
      <c r="E30" s="87" t="str">
        <f>'Data Sumur Bor 2015'!D208</f>
        <v>Labuhan Lombok</v>
      </c>
      <c r="F30" s="87" t="str">
        <f>'Data Sumur Bor 2015'!E208</f>
        <v>Pringgabaya</v>
      </c>
      <c r="G30" s="86">
        <f>'Data Sumur Bor 2015'!G208</f>
        <v>465845.50879369589</v>
      </c>
      <c r="H30" s="86">
        <f>'Data Sumur Bor 2015'!H208</f>
        <v>9066584.6966298837</v>
      </c>
      <c r="I30" s="86">
        <f>'Data Sumur Bor 2015'!I208</f>
        <v>8.82</v>
      </c>
      <c r="J30" s="86">
        <f>'Data Sumur Bor 2015'!J208</f>
        <v>18</v>
      </c>
      <c r="K30" s="87" t="str">
        <f>'Data Sumur Bor 2015'!K208</f>
        <v>Baik</v>
      </c>
      <c r="L30" s="86">
        <f>'Data Sumur Bor 2015'!L208</f>
        <v>2011</v>
      </c>
    </row>
    <row r="31" spans="2:12">
      <c r="B31" s="86">
        <v>27</v>
      </c>
      <c r="C31" s="86" t="str">
        <f>'Data Sumur Bor 2015'!B209</f>
        <v>BT 72</v>
      </c>
      <c r="D31" s="86" t="str">
        <f>'Data Sumur Bor 2015'!C209</f>
        <v>1989 - 1990</v>
      </c>
      <c r="E31" s="87" t="str">
        <f>'Data Sumur Bor 2015'!D209</f>
        <v>Labuhan Lombok</v>
      </c>
      <c r="F31" s="87" t="str">
        <f>'Data Sumur Bor 2015'!E209</f>
        <v>Pringgabaya</v>
      </c>
      <c r="G31" s="86">
        <f>'Data Sumur Bor 2015'!G209</f>
        <v>462944.16971852083</v>
      </c>
      <c r="H31" s="86">
        <f>'Data Sumur Bor 2015'!H209</f>
        <v>9062528.5710129067</v>
      </c>
      <c r="I31" s="86">
        <f>'Data Sumur Bor 2015'!I209</f>
        <v>17.7</v>
      </c>
      <c r="J31" s="86">
        <f>'Data Sumur Bor 2015'!J209</f>
        <v>10</v>
      </c>
      <c r="K31" s="87" t="str">
        <f>'Data Sumur Bor 2015'!K209</f>
        <v>Baik</v>
      </c>
      <c r="L31" s="86">
        <f>'Data Sumur Bor 2015'!L209</f>
        <v>2011</v>
      </c>
    </row>
    <row r="32" spans="2:12">
      <c r="B32" s="86">
        <v>28</v>
      </c>
      <c r="C32" s="86" t="str">
        <f>'Data Sumur Bor 2015'!B210</f>
        <v>BT 52</v>
      </c>
      <c r="D32" s="86" t="str">
        <f>'Data Sumur Bor 2015'!C210</f>
        <v>1990 - 1991</v>
      </c>
      <c r="E32" s="87" t="str">
        <f>'Data Sumur Bor 2015'!D210</f>
        <v>Labuhan Lombok</v>
      </c>
      <c r="F32" s="87" t="str">
        <f>'Data Sumur Bor 2015'!E210</f>
        <v>Pringgabaya</v>
      </c>
      <c r="G32" s="86">
        <f>'Data Sumur Bor 2015'!G210</f>
        <v>465692.96593316772</v>
      </c>
      <c r="H32" s="86">
        <f>'Data Sumur Bor 2015'!H210</f>
        <v>9066154.6364383493</v>
      </c>
      <c r="I32" s="86">
        <f>'Data Sumur Bor 2015'!I210</f>
        <v>11.04</v>
      </c>
      <c r="J32" s="86">
        <f>'Data Sumur Bor 2015'!J210</f>
        <v>12</v>
      </c>
      <c r="K32" s="87" t="str">
        <f>'Data Sumur Bor 2015'!K210</f>
        <v>Baik</v>
      </c>
      <c r="L32" s="86">
        <f>'Data Sumur Bor 2015'!L210</f>
        <v>2011</v>
      </c>
    </row>
    <row r="33" spans="2:12">
      <c r="B33" s="86">
        <v>29</v>
      </c>
      <c r="C33" s="86" t="str">
        <f>'Data Sumur Bor 2015'!B211</f>
        <v>SA 31</v>
      </c>
      <c r="D33" s="86" t="str">
        <f>'Data Sumur Bor 2015'!C211</f>
        <v>1991 - 1992</v>
      </c>
      <c r="E33" s="87" t="str">
        <f>'Data Sumur Bor 2015'!D211</f>
        <v>Labuhan Lombok</v>
      </c>
      <c r="F33" s="87" t="str">
        <f>'Data Sumur Bor 2015'!E211</f>
        <v>Pringgabaya</v>
      </c>
      <c r="G33" s="86">
        <f>'Data Sumur Bor 2015'!G211</f>
        <v>460806.46466368536</v>
      </c>
      <c r="H33" s="86">
        <f>'Data Sumur Bor 2015'!H211</f>
        <v>9059793.4648812115</v>
      </c>
      <c r="I33" s="86">
        <f>'Data Sumur Bor 2015'!I211</f>
        <v>29.92</v>
      </c>
      <c r="J33" s="86">
        <f>'Data Sumur Bor 2015'!J211</f>
        <v>15</v>
      </c>
      <c r="K33" s="87" t="str">
        <f>'Data Sumur Bor 2015'!K211</f>
        <v>Baik</v>
      </c>
      <c r="L33" s="86">
        <f>'Data Sumur Bor 2015'!L211</f>
        <v>2011</v>
      </c>
    </row>
    <row r="34" spans="2:12">
      <c r="B34" s="86">
        <v>30</v>
      </c>
      <c r="C34" s="86" t="str">
        <f>'Data Sumur Bor 2015'!B212</f>
        <v>SA 33</v>
      </c>
      <c r="D34" s="86" t="str">
        <f>'Data Sumur Bor 2015'!C212</f>
        <v>1991 - 1992</v>
      </c>
      <c r="E34" s="87" t="str">
        <f>'Data Sumur Bor 2015'!D212</f>
        <v>Labuhan Lombok</v>
      </c>
      <c r="F34" s="87" t="str">
        <f>'Data Sumur Bor 2015'!E212</f>
        <v>Pringgabaya</v>
      </c>
      <c r="G34" s="86">
        <f>'Data Sumur Bor 2015'!G212</f>
        <v>461570.58462971321</v>
      </c>
      <c r="H34" s="86">
        <f>'Data Sumur Bor 2015'!H212</f>
        <v>9060009.1312471293</v>
      </c>
      <c r="I34" s="86">
        <f>'Data Sumur Bor 2015'!I212</f>
        <v>32.57</v>
      </c>
      <c r="J34" s="86">
        <f>'Data Sumur Bor 2015'!J212</f>
        <v>15</v>
      </c>
      <c r="K34" s="87" t="str">
        <f>'Data Sumur Bor 2015'!K212</f>
        <v>Baik</v>
      </c>
      <c r="L34" s="86">
        <f>'Data Sumur Bor 2015'!L212</f>
        <v>2011</v>
      </c>
    </row>
    <row r="35" spans="2:12">
      <c r="B35" s="86">
        <v>31</v>
      </c>
      <c r="C35" s="86" t="str">
        <f>'Data Sumur Bor 2015'!B213</f>
        <v>SA 39</v>
      </c>
      <c r="D35" s="86" t="str">
        <f>'Data Sumur Bor 2015'!C213</f>
        <v>1991 - 1992</v>
      </c>
      <c r="E35" s="87" t="str">
        <f>'Data Sumur Bor 2015'!D213</f>
        <v>Labuhan Lombok</v>
      </c>
      <c r="F35" s="87" t="str">
        <f>'Data Sumur Bor 2015'!E213</f>
        <v>Pringgabaya</v>
      </c>
      <c r="G35" s="86">
        <f>'Data Sumur Bor 2015'!G213</f>
        <v>461295.26314940176</v>
      </c>
      <c r="H35" s="86">
        <f>'Data Sumur Bor 2015'!H213</f>
        <v>9060193.142939223</v>
      </c>
      <c r="I35" s="86">
        <f>'Data Sumur Bor 2015'!I213</f>
        <v>33.17</v>
      </c>
      <c r="J35" s="86">
        <f>'Data Sumur Bor 2015'!J213</f>
        <v>12</v>
      </c>
      <c r="K35" s="87" t="str">
        <f>'Data Sumur Bor 2015'!K213</f>
        <v>Baik</v>
      </c>
      <c r="L35" s="86">
        <f>'Data Sumur Bor 2015'!L213</f>
        <v>2011</v>
      </c>
    </row>
    <row r="36" spans="2:12">
      <c r="B36" s="86">
        <v>32</v>
      </c>
      <c r="C36" s="86" t="str">
        <f>'Data Sumur Bor 2015'!B214</f>
        <v>C 178</v>
      </c>
      <c r="D36" s="86" t="str">
        <f>'Data Sumur Bor 2015'!C214</f>
        <v>1993 - 1994</v>
      </c>
      <c r="E36" s="87" t="str">
        <f>'Data Sumur Bor 2015'!D214</f>
        <v>Pringgabaya</v>
      </c>
      <c r="F36" s="87" t="str">
        <f>'Data Sumur Bor 2015'!E214</f>
        <v>Pringgabaya</v>
      </c>
      <c r="G36" s="86">
        <f>'Data Sumur Bor 2015'!G214</f>
        <v>460624.44862196111</v>
      </c>
      <c r="H36" s="86">
        <f>'Data Sumur Bor 2015'!H214</f>
        <v>9058257.7896408532</v>
      </c>
      <c r="I36" s="86">
        <f>'Data Sumur Bor 2015'!I214</f>
        <v>44.3</v>
      </c>
      <c r="J36" s="86">
        <f>'Data Sumur Bor 2015'!J214</f>
        <v>15</v>
      </c>
      <c r="K36" s="87" t="str">
        <f>'Data Sumur Bor 2015'!K214</f>
        <v>Baik</v>
      </c>
      <c r="L36" s="86">
        <f>'Data Sumur Bor 2015'!L214</f>
        <v>2011</v>
      </c>
    </row>
    <row r="37" spans="2:12">
      <c r="B37" s="86">
        <v>33</v>
      </c>
      <c r="C37" s="86" t="str">
        <f>'Data Sumur Bor 2015'!B215</f>
        <v>S 88</v>
      </c>
      <c r="D37" s="86" t="str">
        <f>'Data Sumur Bor 2015'!C215</f>
        <v>1989-1990</v>
      </c>
      <c r="E37" s="87" t="str">
        <f>'Data Sumur Bor 2015'!D215</f>
        <v>Sambelia</v>
      </c>
      <c r="F37" s="87" t="str">
        <f>'Data Sumur Bor 2015'!E215</f>
        <v>Sambelia</v>
      </c>
      <c r="G37" s="86">
        <f>'Data Sumur Bor 2015'!G215</f>
        <v>465989.35796974954</v>
      </c>
      <c r="H37" s="86">
        <f>'Data Sumur Bor 2015'!H215</f>
        <v>9078070.2793680653</v>
      </c>
      <c r="I37" s="86">
        <f>'Data Sumur Bor 2015'!I215</f>
        <v>5.85</v>
      </c>
      <c r="J37" s="86">
        <f>'Data Sumur Bor 2015'!J215</f>
        <v>12</v>
      </c>
      <c r="K37" s="87" t="str">
        <f>'Data Sumur Bor 2015'!K215</f>
        <v>Baik</v>
      </c>
      <c r="L37" s="86">
        <f>'Data Sumur Bor 2015'!L215</f>
        <v>2011</v>
      </c>
    </row>
    <row r="38" spans="2:12">
      <c r="B38" s="86">
        <v>34</v>
      </c>
      <c r="C38" s="86" t="str">
        <f>'Data Sumur Bor 2015'!B216</f>
        <v>LB 02</v>
      </c>
      <c r="D38" s="86" t="str">
        <f>'Data Sumur Bor 2015'!C216</f>
        <v>1988 - 1989</v>
      </c>
      <c r="E38" s="87" t="str">
        <f>'Data Sumur Bor 2015'!D216</f>
        <v>Pringgabaya</v>
      </c>
      <c r="F38" s="87" t="str">
        <f>'Data Sumur Bor 2015'!E216</f>
        <v>Pringgabaya</v>
      </c>
      <c r="G38" s="86">
        <f>'Data Sumur Bor 2015'!G216</f>
        <v>459159.61428813043</v>
      </c>
      <c r="H38" s="86">
        <f>'Data Sumur Bor 2015'!H216</f>
        <v>9055553.9093998391</v>
      </c>
      <c r="I38" s="86">
        <f>'Data Sumur Bor 2015'!I216</f>
        <v>29.4</v>
      </c>
      <c r="J38" s="86">
        <f>'Data Sumur Bor 2015'!J216</f>
        <v>15</v>
      </c>
      <c r="K38" s="87" t="str">
        <f>'Data Sumur Bor 2015'!K216</f>
        <v>Baik</v>
      </c>
      <c r="L38" s="86" t="str">
        <f>'Data Sumur Bor 2015'!L216</f>
        <v>2011 dan 2014</v>
      </c>
    </row>
    <row r="39" spans="2:12">
      <c r="B39" s="86">
        <v>35</v>
      </c>
      <c r="C39" s="86" t="str">
        <f>'Data Sumur Bor 2015'!B217</f>
        <v>SPS 214</v>
      </c>
      <c r="D39" s="86" t="str">
        <f>'Data Sumur Bor 2015'!C217</f>
        <v>1995 - 1996</v>
      </c>
      <c r="E39" s="87" t="str">
        <f>'Data Sumur Bor 2015'!D217</f>
        <v>Sambelia</v>
      </c>
      <c r="F39" s="87" t="str">
        <f>'Data Sumur Bor 2015'!E217</f>
        <v>Sambelia</v>
      </c>
      <c r="G39" s="86">
        <f>'Data Sumur Bor 2015'!G217</f>
        <v>465692.18100010522</v>
      </c>
      <c r="H39" s="86">
        <f>'Data Sumur Bor 2015'!H217</f>
        <v>9067137.3525181003</v>
      </c>
      <c r="I39" s="86">
        <f>'Data Sumur Bor 2015'!I217</f>
        <v>28.07</v>
      </c>
      <c r="J39" s="86">
        <f>'Data Sumur Bor 2015'!J217</f>
        <v>3.0241935483870983</v>
      </c>
      <c r="K39" s="87" t="str">
        <f>'Data Sumur Bor 2015'!K217</f>
        <v>Baik</v>
      </c>
      <c r="L39" s="86" t="str">
        <f>'Data Sumur Bor 2015'!L217</f>
        <v>2011 dan 2014</v>
      </c>
    </row>
    <row r="40" spans="2:12">
      <c r="B40" s="86">
        <v>36</v>
      </c>
      <c r="C40" s="86" t="str">
        <f>'Data Sumur Bor 2015'!B218</f>
        <v>B 35</v>
      </c>
      <c r="D40" s="86" t="str">
        <f>'Data Sumur Bor 2015'!C218</f>
        <v>1988 - 1989</v>
      </c>
      <c r="E40" s="87" t="str">
        <f>'Data Sumur Bor 2015'!D218</f>
        <v>Pringgabaya</v>
      </c>
      <c r="F40" s="87" t="str">
        <f>'Data Sumur Bor 2015'!E218</f>
        <v>Pringgabaya</v>
      </c>
      <c r="G40" s="86">
        <f>'Data Sumur Bor 2015'!G218</f>
        <v>462000.82181650179</v>
      </c>
      <c r="H40" s="86">
        <f>'Data Sumur Bor 2015'!H218</f>
        <v>9057521.997646004</v>
      </c>
      <c r="I40" s="86">
        <f>'Data Sumur Bor 2015'!I218</f>
        <v>7.05</v>
      </c>
      <c r="J40" s="86">
        <f>'Data Sumur Bor 2015'!J218</f>
        <v>10</v>
      </c>
      <c r="K40" s="87" t="str">
        <f>'Data Sumur Bor 2015'!K218</f>
        <v>Baik</v>
      </c>
      <c r="L40" s="86">
        <f>'Data Sumur Bor 2015'!L218</f>
        <v>2012</v>
      </c>
    </row>
    <row r="41" spans="2:12">
      <c r="B41" s="86">
        <v>37</v>
      </c>
      <c r="C41" s="86" t="str">
        <f>'Data Sumur Bor 2015'!B219</f>
        <v>TK 22 B</v>
      </c>
      <c r="D41" s="86">
        <f>'Data Sumur Bor 2015'!C219</f>
        <v>2010</v>
      </c>
      <c r="E41" s="87" t="str">
        <f>'Data Sumur Bor 2015'!D219</f>
        <v>Pringgabaya</v>
      </c>
      <c r="F41" s="87" t="str">
        <f>'Data Sumur Bor 2015'!E219</f>
        <v>Pringgabaya</v>
      </c>
      <c r="G41" s="86">
        <f>'Data Sumur Bor 2015'!G219</f>
        <v>462385.43599999999</v>
      </c>
      <c r="H41" s="86">
        <f>'Data Sumur Bor 2015'!H219</f>
        <v>9058044.4110000003</v>
      </c>
      <c r="I41" s="86" t="str">
        <f>'Data Sumur Bor 2015'!I219</f>
        <v>-</v>
      </c>
      <c r="J41" s="86">
        <f>'Data Sumur Bor 2015'!J219</f>
        <v>10</v>
      </c>
      <c r="K41" s="87" t="str">
        <f>'Data Sumur Bor 2015'!K219</f>
        <v>Baik</v>
      </c>
      <c r="L41" s="86">
        <f>'Data Sumur Bor 2015'!L219</f>
        <v>2012</v>
      </c>
    </row>
    <row r="42" spans="2:12">
      <c r="B42" s="86">
        <v>38</v>
      </c>
      <c r="C42" s="86" t="str">
        <f>'Data Sumur Bor 2015'!B220</f>
        <v>PR 25 B</v>
      </c>
      <c r="D42" s="86">
        <f>'Data Sumur Bor 2015'!C220</f>
        <v>2010</v>
      </c>
      <c r="E42" s="87" t="str">
        <f>'Data Sumur Bor 2015'!D220</f>
        <v>Labuhan Lombok</v>
      </c>
      <c r="F42" s="87" t="str">
        <f>'Data Sumur Bor 2015'!E220</f>
        <v>Pringgabaya</v>
      </c>
      <c r="G42" s="86">
        <f>'Data Sumur Bor 2015'!G220</f>
        <v>461724.41338352248</v>
      </c>
      <c r="H42" s="86">
        <f>'Data Sumur Bor 2015'!H220</f>
        <v>9058934.4157096166</v>
      </c>
      <c r="I42" s="86">
        <f>'Data Sumur Bor 2015'!I220</f>
        <v>13.6</v>
      </c>
      <c r="J42" s="86">
        <f>'Data Sumur Bor 2015'!J220</f>
        <v>15</v>
      </c>
      <c r="K42" s="87" t="str">
        <f>'Data Sumur Bor 2015'!K220</f>
        <v>Baik</v>
      </c>
      <c r="L42" s="86">
        <f>'Data Sumur Bor 2015'!L220</f>
        <v>2012</v>
      </c>
    </row>
    <row r="43" spans="2:12">
      <c r="B43" s="86">
        <v>39</v>
      </c>
      <c r="C43" s="86" t="str">
        <f>'Data Sumur Bor 2015'!B221</f>
        <v>P 27 B</v>
      </c>
      <c r="D43" s="86">
        <f>'Data Sumur Bor 2015'!C221</f>
        <v>2010</v>
      </c>
      <c r="E43" s="87" t="str">
        <f>'Data Sumur Bor 2015'!D221</f>
        <v>Labuhan Lombok</v>
      </c>
      <c r="F43" s="87" t="str">
        <f>'Data Sumur Bor 2015'!E221</f>
        <v>Pringgabaya</v>
      </c>
      <c r="G43" s="86">
        <f>'Data Sumur Bor 2015'!G221</f>
        <v>462397.26648489811</v>
      </c>
      <c r="H43" s="86">
        <f>'Data Sumur Bor 2015'!H221</f>
        <v>9058627.9140054584</v>
      </c>
      <c r="I43" s="86">
        <f>'Data Sumur Bor 2015'!I221</f>
        <v>6.8</v>
      </c>
      <c r="J43" s="86">
        <f>'Data Sumur Bor 2015'!J221</f>
        <v>15</v>
      </c>
      <c r="K43" s="87" t="str">
        <f>'Data Sumur Bor 2015'!K221</f>
        <v>Baik</v>
      </c>
      <c r="L43" s="86">
        <f>'Data Sumur Bor 2015'!L221</f>
        <v>2012</v>
      </c>
    </row>
    <row r="44" spans="2:12">
      <c r="B44" s="86">
        <v>40</v>
      </c>
      <c r="C44" s="86" t="str">
        <f>'Data Sumur Bor 2015'!B222</f>
        <v>J 26 B</v>
      </c>
      <c r="D44" s="86">
        <f>'Data Sumur Bor 2015'!C222</f>
        <v>2011</v>
      </c>
      <c r="E44" s="87" t="str">
        <f>'Data Sumur Bor 2015'!D222</f>
        <v>Labuhan Lombok</v>
      </c>
      <c r="F44" s="87" t="str">
        <f>'Data Sumur Bor 2015'!E222</f>
        <v>Pringgabaya</v>
      </c>
      <c r="G44" s="86">
        <f>'Data Sumur Bor 2015'!G222</f>
        <v>461632.25515426334</v>
      </c>
      <c r="H44" s="86">
        <f>'Data Sumur Bor 2015'!H222</f>
        <v>9059425.694683414</v>
      </c>
      <c r="I44" s="86">
        <f>'Data Sumur Bor 2015'!I222</f>
        <v>15.21</v>
      </c>
      <c r="J44" s="86">
        <f>'Data Sumur Bor 2015'!J222</f>
        <v>12</v>
      </c>
      <c r="K44" s="87" t="str">
        <f>'Data Sumur Bor 2015'!K222</f>
        <v>Baik</v>
      </c>
      <c r="L44" s="86">
        <f>'Data Sumur Bor 2015'!L222</f>
        <v>2012</v>
      </c>
    </row>
    <row r="45" spans="2:12">
      <c r="B45" s="86">
        <v>41</v>
      </c>
      <c r="C45" s="86" t="str">
        <f>'Data Sumur Bor 2015'!B223</f>
        <v>SPP 288</v>
      </c>
      <c r="D45" s="86">
        <f>'Data Sumur Bor 2015'!C223</f>
        <v>2011</v>
      </c>
      <c r="E45" s="87" t="str">
        <f>'Data Sumur Bor 2015'!D223</f>
        <v>Labuhan Lombok</v>
      </c>
      <c r="F45" s="87" t="str">
        <f>'Data Sumur Bor 2015'!E223</f>
        <v>Pringgabaya</v>
      </c>
      <c r="G45" s="86">
        <f>'Data Sumur Bor 2015'!G223</f>
        <v>462421</v>
      </c>
      <c r="H45" s="86">
        <f>'Data Sumur Bor 2015'!H223</f>
        <v>9059418</v>
      </c>
      <c r="I45" s="86" t="str">
        <f>'Data Sumur Bor 2015'!I223</f>
        <v>-</v>
      </c>
      <c r="J45" s="86">
        <f>'Data Sumur Bor 2015'!J223</f>
        <v>18</v>
      </c>
      <c r="K45" s="87" t="str">
        <f>'Data Sumur Bor 2015'!K223</f>
        <v>Baik</v>
      </c>
      <c r="L45" s="86">
        <f>'Data Sumur Bor 2015'!L223</f>
        <v>2012</v>
      </c>
    </row>
    <row r="46" spans="2:12">
      <c r="B46" s="86">
        <v>42</v>
      </c>
      <c r="C46" s="86" t="str">
        <f>'Data Sumur Bor 2015'!B224</f>
        <v>C 32</v>
      </c>
      <c r="D46" s="86" t="str">
        <f>'Data Sumur Bor 2015'!C224</f>
        <v>1989 - 1990</v>
      </c>
      <c r="E46" s="87" t="str">
        <f>'Data Sumur Bor 2015'!D224</f>
        <v>Pringgabaya</v>
      </c>
      <c r="F46" s="87" t="str">
        <f>'Data Sumur Bor 2015'!E224</f>
        <v>Pringgabaya</v>
      </c>
      <c r="G46" s="86">
        <f>'Data Sumur Bor 2015'!G224</f>
        <v>460808.10362972075</v>
      </c>
      <c r="H46" s="86">
        <f>'Data Sumur Bor 2015'!H224</f>
        <v>9058012.2778807394</v>
      </c>
      <c r="I46" s="86">
        <f>'Data Sumur Bor 2015'!I224</f>
        <v>17.579999999999998</v>
      </c>
      <c r="J46" s="86">
        <f>'Data Sumur Bor 2015'!J224</f>
        <v>15</v>
      </c>
      <c r="K46" s="87" t="str">
        <f>'Data Sumur Bor 2015'!K224</f>
        <v>Baik</v>
      </c>
      <c r="L46" s="86">
        <f>'Data Sumur Bor 2015'!L224</f>
        <v>2013</v>
      </c>
    </row>
    <row r="47" spans="2:12">
      <c r="B47" s="86">
        <v>43</v>
      </c>
      <c r="C47" s="86" t="str">
        <f>'Data Sumur Bor 2015'!B225</f>
        <v>KB 77</v>
      </c>
      <c r="D47" s="86" t="str">
        <f>'Data Sumur Bor 2015'!C225</f>
        <v>1989 - 1990</v>
      </c>
      <c r="E47" s="87" t="str">
        <f>'Data Sumur Bor 2015'!D225</f>
        <v>Sambelia</v>
      </c>
      <c r="F47" s="87" t="str">
        <f>'Data Sumur Bor 2015'!E225</f>
        <v>Sambelia</v>
      </c>
      <c r="G47" s="86">
        <f>'Data Sumur Bor 2015'!G225</f>
        <v>466220</v>
      </c>
      <c r="H47" s="86">
        <f>'Data Sumur Bor 2015'!H225</f>
        <v>9067201</v>
      </c>
      <c r="I47" s="86" t="str">
        <f>'Data Sumur Bor 2015'!I225</f>
        <v>-</v>
      </c>
      <c r="J47" s="86">
        <f>'Data Sumur Bor 2015'!J225</f>
        <v>15.14</v>
      </c>
      <c r="K47" s="87" t="str">
        <f>'Data Sumur Bor 2015'!K225</f>
        <v>Baik</v>
      </c>
      <c r="L47" s="86">
        <f>'Data Sumur Bor 2015'!L225</f>
        <v>2013</v>
      </c>
    </row>
    <row r="48" spans="2:12">
      <c r="B48" s="86">
        <v>44</v>
      </c>
      <c r="C48" s="86" t="str">
        <f>'Data Sumur Bor 2015'!B226</f>
        <v>J 06</v>
      </c>
      <c r="D48" s="86" t="str">
        <f>'Data Sumur Bor 2015'!C226</f>
        <v>1992 - 1993</v>
      </c>
      <c r="E48" s="87" t="str">
        <f>'Data Sumur Bor 2015'!D226</f>
        <v>Labuhan Lombok</v>
      </c>
      <c r="F48" s="87" t="str">
        <f>'Data Sumur Bor 2015'!E226</f>
        <v>Pringgabaya</v>
      </c>
      <c r="G48" s="86">
        <f>'Data Sumur Bor 2015'!G226</f>
        <v>461265.4715746693</v>
      </c>
      <c r="H48" s="86">
        <f>'Data Sumur Bor 2015'!H226</f>
        <v>9059333.2325197272</v>
      </c>
      <c r="I48" s="86">
        <f>'Data Sumur Bor 2015'!I226</f>
        <v>21.19</v>
      </c>
      <c r="J48" s="86">
        <f>'Data Sumur Bor 2015'!J226</f>
        <v>16</v>
      </c>
      <c r="K48" s="87" t="str">
        <f>'Data Sumur Bor 2015'!K226</f>
        <v>Baik</v>
      </c>
      <c r="L48" s="86">
        <f>'Data Sumur Bor 2015'!L226</f>
        <v>2011</v>
      </c>
    </row>
    <row r="49" spans="2:12">
      <c r="B49" s="86">
        <v>45</v>
      </c>
      <c r="C49" s="86" t="str">
        <f>'Data Sumur Bor 2015'!B227</f>
        <v>SPS 243</v>
      </c>
      <c r="D49" s="86">
        <f>'Data Sumur Bor 2015'!C227</f>
        <v>2002</v>
      </c>
      <c r="E49" s="87" t="str">
        <f>'Data Sumur Bor 2015'!D227</f>
        <v>Sambelia</v>
      </c>
      <c r="F49" s="87" t="str">
        <f>'Data Sumur Bor 2015'!E227</f>
        <v>Sambelia</v>
      </c>
      <c r="G49" s="86">
        <f>'Data Sumur Bor 2015'!G227</f>
        <v>465530.16330415249</v>
      </c>
      <c r="H49" s="86">
        <f>'Data Sumur Bor 2015'!H227</f>
        <v>9078591.9833809566</v>
      </c>
      <c r="I49" s="86">
        <f>'Data Sumur Bor 2015'!I227</f>
        <v>5</v>
      </c>
      <c r="J49" s="86">
        <f>'Data Sumur Bor 2015'!J227</f>
        <v>20</v>
      </c>
      <c r="K49" s="87" t="str">
        <f>'Data Sumur Bor 2015'!K227</f>
        <v>Baik</v>
      </c>
      <c r="L49" s="86">
        <f>'Data Sumur Bor 2015'!L227</f>
        <v>2013</v>
      </c>
    </row>
    <row r="50" spans="2:12">
      <c r="B50" s="86">
        <v>46</v>
      </c>
      <c r="C50" s="86" t="str">
        <f>'Data Sumur Bor 2015'!B228</f>
        <v>STW 07</v>
      </c>
      <c r="D50" s="86">
        <f>'Data Sumur Bor 2015'!C228</f>
        <v>2006</v>
      </c>
      <c r="E50" s="87" t="str">
        <f>'Data Sumur Bor 2015'!D228</f>
        <v>Sambelia</v>
      </c>
      <c r="F50" s="87" t="str">
        <f>'Data Sumur Bor 2015'!E228</f>
        <v>Sambelia</v>
      </c>
      <c r="G50" s="86">
        <f>'Data Sumur Bor 2015'!G228</f>
        <v>467337.65637184313</v>
      </c>
      <c r="H50" s="86">
        <f>'Data Sumur Bor 2015'!H228</f>
        <v>9074693.2439561114</v>
      </c>
      <c r="I50" s="86" t="str">
        <f>'Data Sumur Bor 2015'!I228</f>
        <v>-</v>
      </c>
      <c r="J50" s="86">
        <f>'Data Sumur Bor 2015'!J228</f>
        <v>20.46</v>
      </c>
      <c r="K50" s="87" t="str">
        <f>'Data Sumur Bor 2015'!K228</f>
        <v>Baik</v>
      </c>
      <c r="L50" s="86">
        <f>'Data Sumur Bor 2015'!L228</f>
        <v>2013</v>
      </c>
    </row>
    <row r="51" spans="2:12">
      <c r="B51" s="86">
        <v>47</v>
      </c>
      <c r="C51" s="86" t="str">
        <f>'Data Sumur Bor 2015'!B229</f>
        <v>SPP 280</v>
      </c>
      <c r="D51" s="86">
        <f>'Data Sumur Bor 2015'!C229</f>
        <v>2008</v>
      </c>
      <c r="E51" s="87" t="str">
        <f>'Data Sumur Bor 2015'!D229</f>
        <v>Pringgabaya</v>
      </c>
      <c r="F51" s="87" t="str">
        <f>'Data Sumur Bor 2015'!E229</f>
        <v>Pringgabaya</v>
      </c>
      <c r="G51" s="86">
        <f>'Data Sumur Bor 2015'!G229</f>
        <v>458213.50082376815</v>
      </c>
      <c r="H51" s="86">
        <f>'Data Sumur Bor 2015'!H229</f>
        <v>9053986.763749063</v>
      </c>
      <c r="I51" s="86" t="str">
        <f>'Data Sumur Bor 2015'!I229</f>
        <v>-</v>
      </c>
      <c r="J51" s="86">
        <f>'Data Sumur Bor 2015'!J229</f>
        <v>18</v>
      </c>
      <c r="K51" s="87" t="str">
        <f>'Data Sumur Bor 2015'!K229</f>
        <v>Baik</v>
      </c>
      <c r="L51" s="86">
        <f>'Data Sumur Bor 2015'!L229</f>
        <v>2013</v>
      </c>
    </row>
    <row r="52" spans="2:12">
      <c r="B52" s="86">
        <v>48</v>
      </c>
      <c r="C52" s="86" t="str">
        <f>'Data Sumur Bor 2015'!B230</f>
        <v>P 29 B</v>
      </c>
      <c r="D52" s="86">
        <f>'Data Sumur Bor 2015'!C230</f>
        <v>2010</v>
      </c>
      <c r="E52" s="87" t="str">
        <f>'Data Sumur Bor 2015'!D230</f>
        <v>Labuhan Lombok</v>
      </c>
      <c r="F52" s="87" t="str">
        <f>'Data Sumur Bor 2015'!E230</f>
        <v>Pringgabaya</v>
      </c>
      <c r="G52" s="86">
        <f>'Data Sumur Bor 2015'!G230</f>
        <v>462305.11658987455</v>
      </c>
      <c r="H52" s="86">
        <f>'Data Sumur Bor 2015'!H230</f>
        <v>9059119.194167383</v>
      </c>
      <c r="I52" s="86">
        <f>'Data Sumur Bor 2015'!I230</f>
        <v>7</v>
      </c>
      <c r="J52" s="86">
        <f>'Data Sumur Bor 2015'!J230</f>
        <v>15</v>
      </c>
      <c r="K52" s="87" t="str">
        <f>'Data Sumur Bor 2015'!K230</f>
        <v>Baik</v>
      </c>
      <c r="L52" s="86">
        <f>'Data Sumur Bor 2015'!L230</f>
        <v>2013</v>
      </c>
    </row>
    <row r="53" spans="2:12">
      <c r="B53" s="86">
        <v>49</v>
      </c>
      <c r="C53" s="86" t="str">
        <f>'Data Sumur Bor 2015'!B231</f>
        <v>SPS 261 B</v>
      </c>
      <c r="D53" s="86">
        <f>'Data Sumur Bor 2015'!C231</f>
        <v>2010</v>
      </c>
      <c r="E53" s="87" t="str">
        <f>'Data Sumur Bor 2015'!D231</f>
        <v>Sambelia</v>
      </c>
      <c r="F53" s="87" t="str">
        <f>'Data Sumur Bor 2015'!E231</f>
        <v>Sambelia</v>
      </c>
      <c r="G53" s="86">
        <f>'Data Sumur Bor 2015'!G231</f>
        <v>468087</v>
      </c>
      <c r="H53" s="86">
        <f>'Data Sumur Bor 2015'!H231</f>
        <v>9071379</v>
      </c>
      <c r="I53" s="86" t="str">
        <f>'Data Sumur Bor 2015'!I231</f>
        <v>-</v>
      </c>
      <c r="J53" s="86">
        <f>'Data Sumur Bor 2015'!J231</f>
        <v>18</v>
      </c>
      <c r="K53" s="87" t="str">
        <f>'Data Sumur Bor 2015'!K231</f>
        <v>Baik</v>
      </c>
      <c r="L53" s="86">
        <f>'Data Sumur Bor 2015'!L231</f>
        <v>2013</v>
      </c>
    </row>
    <row r="54" spans="2:12">
      <c r="B54" s="86">
        <v>50</v>
      </c>
      <c r="C54" s="86" t="str">
        <f>'Data Sumur Bor 2015'!B232</f>
        <v>SEB 10</v>
      </c>
      <c r="D54" s="86" t="str">
        <f>'Data Sumur Bor 2015'!C232</f>
        <v>1983 - 1984</v>
      </c>
      <c r="E54" s="87" t="str">
        <f>'Data Sumur Bor 2015'!D232</f>
        <v>Labuhan Lombok</v>
      </c>
      <c r="F54" s="87" t="str">
        <f>'Data Sumur Bor 2015'!E232</f>
        <v>Pringgabaya</v>
      </c>
      <c r="G54" s="86">
        <f>'Data Sumur Bor 2015'!G232</f>
        <v>462183.2101796146</v>
      </c>
      <c r="H54" s="86">
        <f>'Data Sumur Bor 2015'!H232</f>
        <v>9058689.1446550582</v>
      </c>
      <c r="I54" s="86">
        <f>'Data Sumur Bor 2015'!I232</f>
        <v>9.15</v>
      </c>
      <c r="J54" s="86">
        <f>'Data Sumur Bor 2015'!J232</f>
        <v>18</v>
      </c>
      <c r="K54" s="87" t="str">
        <f>'Data Sumur Bor 2015'!K232</f>
        <v>Baik</v>
      </c>
      <c r="L54" s="86">
        <f>'Data Sumur Bor 2015'!L232</f>
        <v>2014</v>
      </c>
    </row>
    <row r="55" spans="2:12">
      <c r="B55" s="86">
        <v>51</v>
      </c>
      <c r="C55" s="86" t="str">
        <f>'Data Sumur Bor 2015'!B233</f>
        <v>T 04</v>
      </c>
      <c r="D55" s="86" t="str">
        <f>'Data Sumur Bor 2015'!C233</f>
        <v>1988 - 1989</v>
      </c>
      <c r="E55" s="87" t="str">
        <f>'Data Sumur Bor 2015'!D233</f>
        <v>Pringgabaya</v>
      </c>
      <c r="F55" s="87" t="str">
        <f>'Data Sumur Bor 2015'!E233</f>
        <v>Pringgabaya</v>
      </c>
      <c r="G55" s="86">
        <f>'Data Sumur Bor 2015'!G233</f>
        <v>460075.86336468888</v>
      </c>
      <c r="H55" s="86">
        <f>'Data Sumur Bor 2015'!H233</f>
        <v>9056445.3773248345</v>
      </c>
      <c r="I55" s="86">
        <f>'Data Sumur Bor 2015'!I233</f>
        <v>19.8</v>
      </c>
      <c r="J55" s="86">
        <f>'Data Sumur Bor 2015'!J233</f>
        <v>15</v>
      </c>
      <c r="K55" s="87" t="str">
        <f>'Data Sumur Bor 2015'!K233</f>
        <v>Baik</v>
      </c>
      <c r="L55" s="86">
        <f>'Data Sumur Bor 2015'!L233</f>
        <v>2014</v>
      </c>
    </row>
    <row r="56" spans="2:12">
      <c r="B56" s="86">
        <v>52</v>
      </c>
      <c r="C56" s="86" t="str">
        <f>'Data Sumur Bor 2015'!B234</f>
        <v>B 20 B</v>
      </c>
      <c r="D56" s="86">
        <f>'Data Sumur Bor 2015'!C234</f>
        <v>2013</v>
      </c>
      <c r="E56" s="87" t="str">
        <f>'Data Sumur Bor 2015'!D234</f>
        <v>Pringgabaya</v>
      </c>
      <c r="F56" s="87" t="str">
        <f>'Data Sumur Bor 2015'!E234</f>
        <v>Pringgabaya</v>
      </c>
      <c r="G56" s="86">
        <f>'Data Sumur Bor 2015'!G234</f>
        <v>462184.00144672935</v>
      </c>
      <c r="H56" s="86">
        <f>'Data Sumur Bor 2015'!H234</f>
        <v>9057798.5520248339</v>
      </c>
      <c r="I56" s="86">
        <f>'Data Sumur Bor 2015'!I234</f>
        <v>5.67</v>
      </c>
      <c r="J56" s="86">
        <f>'Data Sumur Bor 2015'!J234</f>
        <v>15</v>
      </c>
      <c r="K56" s="87" t="str">
        <f>'Data Sumur Bor 2015'!K234</f>
        <v>Baik</v>
      </c>
      <c r="L56" s="86">
        <f>'Data Sumur Bor 2015'!L234</f>
        <v>2014</v>
      </c>
    </row>
    <row r="57" spans="2:12">
      <c r="B57" s="86">
        <v>53</v>
      </c>
      <c r="C57" s="86" t="str">
        <f>'Data Sumur Bor 2015'!B235</f>
        <v>TK 40</v>
      </c>
      <c r="D57" s="86" t="str">
        <f>'Data Sumur Bor 2015'!C235</f>
        <v>1988 - 1989</v>
      </c>
      <c r="E57" s="87" t="str">
        <f>'Data Sumur Bor 2015'!D235</f>
        <v>Pringgabaya</v>
      </c>
      <c r="F57" s="87" t="str">
        <f>'Data Sumur Bor 2015'!E235</f>
        <v>Pringgabaya</v>
      </c>
      <c r="G57" s="86">
        <f>'Data Sumur Bor 2015'!G235</f>
        <v>462665</v>
      </c>
      <c r="H57" s="86">
        <f>'Data Sumur Bor 2015'!H235</f>
        <v>9058063</v>
      </c>
      <c r="I57" s="86" t="str">
        <f>'Data Sumur Bor 2015'!I235</f>
        <v>-</v>
      </c>
      <c r="J57" s="86">
        <f>'Data Sumur Bor 2015'!J235</f>
        <v>21.3</v>
      </c>
      <c r="K57" s="87" t="str">
        <f>'Data Sumur Bor 2015'!K235</f>
        <v>Baik</v>
      </c>
      <c r="L57" s="86">
        <f>'Data Sumur Bor 2015'!L235</f>
        <v>2014</v>
      </c>
    </row>
    <row r="58" spans="2:12">
      <c r="B58" s="86">
        <v>54</v>
      </c>
      <c r="C58" s="86" t="str">
        <f>'Data Sumur Bor 2015'!B236</f>
        <v>C 34</v>
      </c>
      <c r="D58" s="86" t="str">
        <f>'Data Sumur Bor 2015'!C236</f>
        <v>1989 - 1990</v>
      </c>
      <c r="E58" s="87" t="str">
        <f>'Data Sumur Bor 2015'!D236</f>
        <v>Pringgabaya</v>
      </c>
      <c r="F58" s="87" t="str">
        <f>'Data Sumur Bor 2015'!E236</f>
        <v>Pringgabaya</v>
      </c>
      <c r="G58" s="86">
        <f>'Data Sumur Bor 2015'!G236</f>
        <v>460822</v>
      </c>
      <c r="H58" s="86">
        <f>'Data Sumur Bor 2015'!H236</f>
        <v>9058212</v>
      </c>
      <c r="I58" s="86" t="str">
        <f>'Data Sumur Bor 2015'!I236</f>
        <v>-</v>
      </c>
      <c r="J58" s="86">
        <f>'Data Sumur Bor 2015'!J236</f>
        <v>9.31</v>
      </c>
      <c r="K58" s="87" t="str">
        <f>'Data Sumur Bor 2015'!K236</f>
        <v>Baik</v>
      </c>
      <c r="L58" s="86">
        <f>'Data Sumur Bor 2015'!L236</f>
        <v>2014</v>
      </c>
    </row>
    <row r="59" spans="2:12">
      <c r="B59" s="86">
        <v>55</v>
      </c>
      <c r="C59" s="86" t="str">
        <f>'Data Sumur Bor 2015'!B237</f>
        <v>TK 43 B</v>
      </c>
      <c r="D59" s="86" t="str">
        <f>'Data Sumur Bor 2015'!C237</f>
        <v>1992 - 1993</v>
      </c>
      <c r="E59" s="87" t="str">
        <f>'Data Sumur Bor 2015'!D237</f>
        <v>Labuhan Lombok</v>
      </c>
      <c r="F59" s="87" t="str">
        <f>'Data Sumur Bor 2015'!E237</f>
        <v>Pringgabaya</v>
      </c>
      <c r="G59" s="86">
        <f>'Data Sumur Bor 2015'!G237</f>
        <v>462519.74242741364</v>
      </c>
      <c r="H59" s="86">
        <f>'Data Sumur Bor 2015'!H237</f>
        <v>9058413.0512782037</v>
      </c>
      <c r="I59" s="86">
        <f>'Data Sumur Bor 2015'!I237</f>
        <v>4.7</v>
      </c>
      <c r="J59" s="86">
        <f>'Data Sumur Bor 2015'!J237</f>
        <v>15</v>
      </c>
      <c r="K59" s="87" t="str">
        <f>'Data Sumur Bor 2015'!K237</f>
        <v>Baik</v>
      </c>
      <c r="L59" s="86">
        <f>'Data Sumur Bor 2015'!L237</f>
        <v>2014</v>
      </c>
    </row>
    <row r="60" spans="2:12">
      <c r="B60" s="86">
        <v>56</v>
      </c>
      <c r="C60" s="86" t="str">
        <f>'Data Sumur Bor 2015'!B238</f>
        <v>SPP 273</v>
      </c>
      <c r="D60" s="86">
        <f>'Data Sumur Bor 2015'!C238</f>
        <v>2007</v>
      </c>
      <c r="E60" s="87" t="str">
        <f>'Data Sumur Bor 2015'!D238</f>
        <v>Pringgabaya</v>
      </c>
      <c r="F60" s="87" t="str">
        <f>'Data Sumur Bor 2015'!E238</f>
        <v>Pringgabaya</v>
      </c>
      <c r="G60" s="86">
        <f>'Data Sumur Bor 2015'!G238</f>
        <v>460823</v>
      </c>
      <c r="H60" s="86">
        <f>'Data Sumur Bor 2015'!H238</f>
        <v>9058649</v>
      </c>
      <c r="I60" s="86" t="str">
        <f>'Data Sumur Bor 2015'!I238</f>
        <v>-</v>
      </c>
      <c r="J60" s="86">
        <f>'Data Sumur Bor 2015'!J238</f>
        <v>16</v>
      </c>
      <c r="K60" s="87" t="str">
        <f>'Data Sumur Bor 2015'!K238</f>
        <v>Baik</v>
      </c>
      <c r="L60" s="86">
        <f>'Data Sumur Bor 2015'!L238</f>
        <v>2014</v>
      </c>
    </row>
    <row r="61" spans="2:12">
      <c r="B61" s="86">
        <v>57</v>
      </c>
      <c r="C61" s="86" t="str">
        <f>'Data Sumur Bor 2015'!B239</f>
        <v>C 34 B</v>
      </c>
      <c r="D61" s="86">
        <f>'Data Sumur Bor 2015'!C239</f>
        <v>2013</v>
      </c>
      <c r="E61" s="87" t="str">
        <f>'Data Sumur Bor 2015'!D239</f>
        <v>Pringgabaya</v>
      </c>
      <c r="F61" s="87" t="str">
        <f>'Data Sumur Bor 2015'!E239</f>
        <v>Pringgabaya</v>
      </c>
      <c r="G61" s="86">
        <f>'Data Sumur Bor 2015'!G239</f>
        <v>461047</v>
      </c>
      <c r="H61" s="86">
        <f>'Data Sumur Bor 2015'!H239</f>
        <v>9058127</v>
      </c>
      <c r="I61" s="86">
        <f>'Data Sumur Bor 2015'!I239</f>
        <v>28</v>
      </c>
      <c r="J61" s="86">
        <f>'Data Sumur Bor 2015'!J239</f>
        <v>18</v>
      </c>
      <c r="K61" s="87" t="str">
        <f>'Data Sumur Bor 2015'!K239</f>
        <v>Baik</v>
      </c>
      <c r="L61" s="86">
        <f>'Data Sumur Bor 2015'!L239</f>
        <v>2014</v>
      </c>
    </row>
    <row r="62" spans="2:12">
      <c r="B62" s="86">
        <v>58</v>
      </c>
      <c r="C62" s="86" t="str">
        <f>'Data Sumur Bor 2015'!B240</f>
        <v>TK 40 B</v>
      </c>
      <c r="D62" s="86">
        <f>'Data Sumur Bor 2015'!C240</f>
        <v>2013</v>
      </c>
      <c r="E62" s="87" t="str">
        <f>'Data Sumur Bor 2015'!D240</f>
        <v>Pringgabaya</v>
      </c>
      <c r="F62" s="87" t="str">
        <f>'Data Sumur Bor 2015'!E240</f>
        <v>Pringgabaya</v>
      </c>
      <c r="G62" s="86">
        <f>'Data Sumur Bor 2015'!G240</f>
        <v>462470</v>
      </c>
      <c r="H62" s="86">
        <f>'Data Sumur Bor 2015'!H240</f>
        <v>9058074</v>
      </c>
      <c r="I62" s="86">
        <f>'Data Sumur Bor 2015'!I240</f>
        <v>27</v>
      </c>
      <c r="J62" s="86">
        <f>'Data Sumur Bor 2015'!J240</f>
        <v>25.18</v>
      </c>
      <c r="K62" s="87" t="str">
        <f>'Data Sumur Bor 2015'!K240</f>
        <v>Baik</v>
      </c>
      <c r="L62" s="86">
        <f>'Data Sumur Bor 2015'!L240</f>
        <v>2014</v>
      </c>
    </row>
    <row r="63" spans="2:12">
      <c r="B63" s="86">
        <v>59</v>
      </c>
      <c r="C63" s="86" t="str">
        <f>'Data Sumur Bor 2015'!B241</f>
        <v>SPS 248 B</v>
      </c>
      <c r="D63" s="86">
        <f>'Data Sumur Bor 2015'!C241</f>
        <v>2013</v>
      </c>
      <c r="E63" s="87" t="str">
        <f>'Data Sumur Bor 2015'!D241</f>
        <v>Sambelia</v>
      </c>
      <c r="F63" s="87" t="str">
        <f>'Data Sumur Bor 2015'!E241</f>
        <v>Sambelia</v>
      </c>
      <c r="G63" s="86">
        <f>'Data Sumur Bor 2015'!G241</f>
        <v>464306.22809723596</v>
      </c>
      <c r="H63" s="86">
        <f>'Data Sumur Bor 2015'!H241</f>
        <v>9079205.1919314209</v>
      </c>
      <c r="I63" s="86" t="str">
        <f>'Data Sumur Bor 2015'!I241</f>
        <v>-</v>
      </c>
      <c r="J63" s="86">
        <f>'Data Sumur Bor 2015'!J241</f>
        <v>20</v>
      </c>
      <c r="K63" s="87" t="str">
        <f>'Data Sumur Bor 2015'!K241</f>
        <v>Baik</v>
      </c>
      <c r="L63" s="86">
        <f>'Data Sumur Bor 2015'!L241</f>
        <v>2014</v>
      </c>
    </row>
    <row r="64" spans="2:12">
      <c r="B64" s="86">
        <v>60</v>
      </c>
      <c r="C64" s="86" t="str">
        <f>'Data Sumur Bor 2015'!B242</f>
        <v>MR 175</v>
      </c>
      <c r="D64" s="86" t="str">
        <f>'Data Sumur Bor 2015'!C242</f>
        <v>1993-1994</v>
      </c>
      <c r="E64" s="87" t="str">
        <f>'Data Sumur Bor 2015'!D242</f>
        <v>Belanting</v>
      </c>
      <c r="F64" s="87" t="str">
        <f>'Data Sumur Bor 2015'!E242</f>
        <v>Sambelia</v>
      </c>
      <c r="G64" s="86">
        <f>'Data Sumur Bor 2015'!G242</f>
        <v>461900.29649962002</v>
      </c>
      <c r="H64" s="86">
        <f>'Data Sumur Bor 2015'!H242</f>
        <v>9082078.2546389271</v>
      </c>
      <c r="I64" s="86">
        <f>'Data Sumur Bor 2015'!I242</f>
        <v>37</v>
      </c>
      <c r="J64" s="86">
        <f>'Data Sumur Bor 2015'!J242</f>
        <v>17</v>
      </c>
      <c r="K64" s="87" t="str">
        <f>'Data Sumur Bor 2015'!K242</f>
        <v>Baik</v>
      </c>
      <c r="L64" s="86">
        <f>'Data Sumur Bor 2015'!L242</f>
        <v>2014</v>
      </c>
    </row>
    <row r="65" spans="2:12">
      <c r="B65" s="86">
        <v>61</v>
      </c>
      <c r="C65" s="86" t="str">
        <f>'Data Sumur Bor 2015'!B243</f>
        <v>TKL 82</v>
      </c>
      <c r="D65" s="86" t="str">
        <f>'Data Sumur Bor 2015'!C243</f>
        <v>-</v>
      </c>
      <c r="E65" s="87" t="str">
        <f>'Data Sumur Bor 2015'!D243</f>
        <v>Sambelia</v>
      </c>
      <c r="F65" s="87" t="str">
        <f>'Data Sumur Bor 2015'!E243</f>
        <v>Sambelia</v>
      </c>
      <c r="G65" s="86">
        <f>'Data Sumur Bor 2015'!G243</f>
        <v>466906</v>
      </c>
      <c r="H65" s="86">
        <f>'Data Sumur Bor 2015'!H243</f>
        <v>9077831</v>
      </c>
      <c r="I65" s="86">
        <f>'Data Sumur Bor 2015'!I243</f>
        <v>6</v>
      </c>
      <c r="J65" s="86">
        <f>'Data Sumur Bor 2015'!J243</f>
        <v>15</v>
      </c>
      <c r="K65" s="87" t="str">
        <f>'Data Sumur Bor 2015'!K243</f>
        <v>Baik</v>
      </c>
      <c r="L65" s="86">
        <f>'Data Sumur Bor 2015'!L243</f>
        <v>2014</v>
      </c>
    </row>
    <row r="66" spans="2:12">
      <c r="B66" s="86">
        <v>62</v>
      </c>
      <c r="C66" s="86" t="str">
        <f>'Data Sumur Bor 2015'!B244</f>
        <v>MR 174 B</v>
      </c>
      <c r="D66" s="86">
        <f>'Data Sumur Bor 2015'!C244</f>
        <v>2013</v>
      </c>
      <c r="E66" s="87" t="str">
        <f>'Data Sumur Bor 2015'!D244</f>
        <v>Belanting</v>
      </c>
      <c r="F66" s="87" t="str">
        <f>'Data Sumur Bor 2015'!E244</f>
        <v>Sambelia</v>
      </c>
      <c r="G66" s="86">
        <f>'Data Sumur Bor 2015'!G244</f>
        <v>461459.07236962998</v>
      </c>
      <c r="H66" s="86">
        <f>'Data Sumur Bor 2015'!H244</f>
        <v>9082181.6175799891</v>
      </c>
      <c r="I66" s="86">
        <f>'Data Sumur Bor 2015'!I244</f>
        <v>27.28</v>
      </c>
      <c r="J66" s="86">
        <f>'Data Sumur Bor 2015'!J244</f>
        <v>16</v>
      </c>
      <c r="K66" s="87" t="str">
        <f>'Data Sumur Bor 2015'!K244</f>
        <v>Baik</v>
      </c>
      <c r="L66" s="86" t="str">
        <f>'Data Sumur Bor 2015'!L244</f>
        <v>2014 dan 2016</v>
      </c>
    </row>
    <row r="67" spans="2:12">
      <c r="B67" s="86">
        <v>63</v>
      </c>
      <c r="C67" s="86" t="str">
        <f>'Data Sumur Bor 2015'!B245</f>
        <v>T 7</v>
      </c>
      <c r="D67" s="86" t="str">
        <f>'Data Sumur Bor 2015'!C245</f>
        <v>1988 - 1989</v>
      </c>
      <c r="E67" s="87" t="str">
        <f>'Data Sumur Bor 2015'!D245</f>
        <v>Pringgabaya</v>
      </c>
      <c r="F67" s="87" t="str">
        <f>'Data Sumur Bor 2015'!E245</f>
        <v>Pringgabaya</v>
      </c>
      <c r="G67" s="86">
        <f>'Data Sumur Bor 2015'!G245</f>
        <v>460045.0910243392</v>
      </c>
      <c r="H67" s="86">
        <f>'Data Sumur Bor 2015'!H245</f>
        <v>9056660.3198197987</v>
      </c>
      <c r="I67" s="86">
        <f>'Data Sumur Bor 2015'!I245</f>
        <v>21.82</v>
      </c>
      <c r="J67" s="86">
        <f>'Data Sumur Bor 2015'!J245</f>
        <v>15</v>
      </c>
      <c r="K67" s="87" t="str">
        <f>'Data Sumur Bor 2015'!K245</f>
        <v>Baik</v>
      </c>
      <c r="L67" s="86">
        <f>'Data Sumur Bor 2015'!L245</f>
        <v>2015</v>
      </c>
    </row>
    <row r="68" spans="2:12">
      <c r="B68" s="86">
        <v>64</v>
      </c>
      <c r="C68" s="86" t="str">
        <f>'Data Sumur Bor 2015'!B246</f>
        <v>KB 57</v>
      </c>
      <c r="D68" s="86" t="str">
        <f>'Data Sumur Bor 2015'!C246</f>
        <v>1988 - 1989</v>
      </c>
      <c r="E68" s="87" t="str">
        <f>'Data Sumur Bor 2015'!D246</f>
        <v>Sambelia</v>
      </c>
      <c r="F68" s="87" t="str">
        <f>'Data Sumur Bor 2015'!E246</f>
        <v>Sambelia</v>
      </c>
      <c r="G68" s="86">
        <f>'Data Sumur Bor 2015'!G246</f>
        <v>466089.90875845379</v>
      </c>
      <c r="H68" s="86">
        <f>'Data Sumur Bor 2015'!H246</f>
        <v>9066861.2792580873</v>
      </c>
      <c r="I68" s="86">
        <f>'Data Sumur Bor 2015'!I246</f>
        <v>8.2200000000000006</v>
      </c>
      <c r="J68" s="86">
        <f>'Data Sumur Bor 2015'!J246</f>
        <v>15</v>
      </c>
      <c r="K68" s="87" t="str">
        <f>'Data Sumur Bor 2015'!K246</f>
        <v>Baik</v>
      </c>
      <c r="L68" s="86">
        <f>'Data Sumur Bor 2015'!L246</f>
        <v>2015</v>
      </c>
    </row>
    <row r="69" spans="2:12">
      <c r="B69" s="86">
        <v>65</v>
      </c>
      <c r="C69" s="86" t="str">
        <f>'Data Sumur Bor 2015'!B247</f>
        <v>BT 68</v>
      </c>
      <c r="D69" s="86" t="str">
        <f>'Data Sumur Bor 2015'!C247</f>
        <v>1989 - 1990</v>
      </c>
      <c r="E69" s="87" t="str">
        <f>'Data Sumur Bor 2015'!D247</f>
        <v>Labuhan Lombok</v>
      </c>
      <c r="F69" s="87" t="str">
        <f>'Data Sumur Bor 2015'!E247</f>
        <v>Pringgabaya</v>
      </c>
      <c r="G69" s="86">
        <f>'Data Sumur Bor 2015'!G247</f>
        <v>464807.44289367233</v>
      </c>
      <c r="H69" s="86">
        <f>'Data Sumur Bor 2015'!H247</f>
        <v>9064679.8425912037</v>
      </c>
      <c r="I69" s="86">
        <f>'Data Sumur Bor 2015'!I247</f>
        <v>12.14</v>
      </c>
      <c r="J69" s="86">
        <f>'Data Sumur Bor 2015'!J247</f>
        <v>12</v>
      </c>
      <c r="K69" s="87" t="str">
        <f>'Data Sumur Bor 2015'!K247</f>
        <v>Baik</v>
      </c>
      <c r="L69" s="86">
        <f>'Data Sumur Bor 2015'!L247</f>
        <v>2015</v>
      </c>
    </row>
    <row r="70" spans="2:12">
      <c r="B70" s="86">
        <v>66</v>
      </c>
      <c r="C70" s="86" t="str">
        <f>'Data Sumur Bor 2015'!B248</f>
        <v>S 82</v>
      </c>
      <c r="D70" s="86" t="str">
        <f>'Data Sumur Bor 2015'!C248</f>
        <v>1989 - 1990</v>
      </c>
      <c r="E70" s="87" t="str">
        <f>'Data Sumur Bor 2015'!D248</f>
        <v>Sambelia</v>
      </c>
      <c r="F70" s="87" t="str">
        <f>'Data Sumur Bor 2015'!E248</f>
        <v>Sambelia</v>
      </c>
      <c r="G70" s="86">
        <f>'Data Sumur Bor 2015'!G248</f>
        <v>466907.08307935693</v>
      </c>
      <c r="H70" s="86">
        <f>'Data Sumur Bor 2015'!H248</f>
        <v>9077856.0194053184</v>
      </c>
      <c r="I70" s="86">
        <f>'Data Sumur Bor 2015'!I248</f>
        <v>5</v>
      </c>
      <c r="J70" s="86">
        <f>'Data Sumur Bor 2015'!J248</f>
        <v>15.14</v>
      </c>
      <c r="K70" s="87" t="str">
        <f>'Data Sumur Bor 2015'!K248</f>
        <v>Baik</v>
      </c>
      <c r="L70" s="86">
        <f>'Data Sumur Bor 2015'!L248</f>
        <v>2015</v>
      </c>
    </row>
    <row r="71" spans="2:12">
      <c r="B71" s="86">
        <v>67</v>
      </c>
      <c r="C71" s="86" t="str">
        <f>'Data Sumur Bor 2015'!B249</f>
        <v>S 86</v>
      </c>
      <c r="D71" s="86" t="str">
        <f>'Data Sumur Bor 2015'!C249</f>
        <v>1989 - 1990</v>
      </c>
      <c r="E71" s="87" t="str">
        <f>'Data Sumur Bor 2015'!D249</f>
        <v>Sambelia</v>
      </c>
      <c r="F71" s="87" t="str">
        <f>'Data Sumur Bor 2015'!E249</f>
        <v>Sambelia</v>
      </c>
      <c r="G71" s="86">
        <f>'Data Sumur Bor 2015'!G249</f>
        <v>466723.36024939566</v>
      </c>
      <c r="H71" s="86">
        <f>'Data Sumur Bor 2015'!H249</f>
        <v>9078132.2665818222</v>
      </c>
      <c r="I71" s="86">
        <f>'Data Sumur Bor 2015'!I249</f>
        <v>4.2</v>
      </c>
      <c r="J71" s="86">
        <f>'Data Sumur Bor 2015'!J249</f>
        <v>12</v>
      </c>
      <c r="K71" s="87" t="str">
        <f>'Data Sumur Bor 2015'!K249</f>
        <v>Baik</v>
      </c>
      <c r="L71" s="86">
        <f>'Data Sumur Bor 2015'!L249</f>
        <v>2015</v>
      </c>
    </row>
    <row r="72" spans="2:12">
      <c r="B72" s="86">
        <v>68</v>
      </c>
      <c r="C72" s="86" t="str">
        <f>'Data Sumur Bor 2015'!B250</f>
        <v>MB 75</v>
      </c>
      <c r="D72" s="86" t="str">
        <f>'Data Sumur Bor 2015'!C250</f>
        <v>1990 - 1991</v>
      </c>
      <c r="E72" s="87" t="str">
        <f>'Data Sumur Bor 2015'!D250</f>
        <v>Labuhan Lombok</v>
      </c>
      <c r="F72" s="87" t="str">
        <f>'Data Sumur Bor 2015'!E250</f>
        <v>Pringgabaya</v>
      </c>
      <c r="G72" s="86">
        <f>'Data Sumur Bor 2015'!G250</f>
        <v>462851.91294507525</v>
      </c>
      <c r="H72" s="86">
        <f>'Data Sumur Bor 2015'!H250</f>
        <v>9063142.6915650927</v>
      </c>
      <c r="I72" s="86">
        <f>'Data Sumur Bor 2015'!I250</f>
        <v>16.52</v>
      </c>
      <c r="J72" s="86">
        <f>'Data Sumur Bor 2015'!J250</f>
        <v>16</v>
      </c>
      <c r="K72" s="87" t="str">
        <f>'Data Sumur Bor 2015'!K250</f>
        <v>Baik</v>
      </c>
      <c r="L72" s="86">
        <f>'Data Sumur Bor 2015'!L250</f>
        <v>2015</v>
      </c>
    </row>
    <row r="73" spans="2:12">
      <c r="B73" s="86">
        <v>69</v>
      </c>
      <c r="C73" s="86" t="str">
        <f>'Data Sumur Bor 2015'!B251</f>
        <v>C 13</v>
      </c>
      <c r="D73" s="86" t="str">
        <f>'Data Sumur Bor 2015'!C251</f>
        <v>1988 -1989</v>
      </c>
      <c r="E73" s="87" t="str">
        <f>'Data Sumur Bor 2015'!D251</f>
        <v>Pringgabaya</v>
      </c>
      <c r="F73" s="87" t="str">
        <f>'Data Sumur Bor 2015'!E251</f>
        <v>Pringgabaya</v>
      </c>
      <c r="G73" s="86">
        <f>'Data Sumur Bor 2015'!G251</f>
        <v>460443.49800000002</v>
      </c>
      <c r="H73" s="86">
        <f>'Data Sumur Bor 2015'!H251</f>
        <v>9055647.2300000004</v>
      </c>
      <c r="I73" s="86" t="str">
        <f>'Data Sumur Bor 2015'!I251</f>
        <v>-</v>
      </c>
      <c r="J73" s="86">
        <f>'Data Sumur Bor 2015'!J251</f>
        <v>15</v>
      </c>
      <c r="K73" s="87" t="str">
        <f>'Data Sumur Bor 2015'!K251</f>
        <v>Baik</v>
      </c>
      <c r="L73" s="86">
        <f>'Data Sumur Bor 2015'!L251</f>
        <v>2015</v>
      </c>
    </row>
    <row r="74" spans="2:12">
      <c r="B74" s="86">
        <v>70</v>
      </c>
      <c r="C74" s="86" t="str">
        <f>'Data Sumur Bor 2015'!B252</f>
        <v>LB 30</v>
      </c>
      <c r="D74" s="86">
        <f>'Data Sumur Bor 2015'!C252</f>
        <v>1988</v>
      </c>
      <c r="E74" s="87" t="str">
        <f>'Data Sumur Bor 2015'!D252</f>
        <v>Pringgabaya</v>
      </c>
      <c r="F74" s="87" t="str">
        <f>'Data Sumur Bor 2015'!E252</f>
        <v>Pringgabaya</v>
      </c>
      <c r="G74" s="86">
        <f>'Data Sumur Bor 2015'!G252</f>
        <v>459250.65399999998</v>
      </c>
      <c r="H74" s="86">
        <f>'Data Sumur Bor 2015'!H252</f>
        <v>9056229.6219999995</v>
      </c>
      <c r="I74" s="86">
        <f>'Data Sumur Bor 2015'!I252</f>
        <v>30.8</v>
      </c>
      <c r="J74" s="86">
        <f>'Data Sumur Bor 2015'!J252</f>
        <v>15</v>
      </c>
      <c r="K74" s="87" t="str">
        <f>'Data Sumur Bor 2015'!K252</f>
        <v>Baik</v>
      </c>
      <c r="L74" s="86">
        <f>'Data Sumur Bor 2015'!L252</f>
        <v>2015</v>
      </c>
    </row>
    <row r="75" spans="2:12">
      <c r="B75" s="86">
        <v>71</v>
      </c>
      <c r="C75" s="86" t="str">
        <f>'Data Sumur Bor 2015'!B253</f>
        <v>BT 63</v>
      </c>
      <c r="D75" s="86" t="str">
        <f>'Data Sumur Bor 2015'!C253</f>
        <v>1989 - 1990</v>
      </c>
      <c r="E75" s="87" t="str">
        <f>'Data Sumur Bor 2015'!D253</f>
        <v>Labuhan Lombok</v>
      </c>
      <c r="F75" s="87" t="str">
        <f>'Data Sumur Bor 2015'!E253</f>
        <v>Pringgabaya</v>
      </c>
      <c r="G75" s="86">
        <f>'Data Sumur Bor 2015'!G253</f>
        <v>464990.27167647216</v>
      </c>
      <c r="H75" s="86">
        <f>'Data Sumur Bor 2015'!H253</f>
        <v>9065447.7407817803</v>
      </c>
      <c r="I75" s="86">
        <f>'Data Sumur Bor 2015'!I253</f>
        <v>17.3</v>
      </c>
      <c r="J75" s="86">
        <f>'Data Sumur Bor 2015'!J253</f>
        <v>15</v>
      </c>
      <c r="K75" s="87" t="str">
        <f>'Data Sumur Bor 2015'!K253</f>
        <v>Baik</v>
      </c>
      <c r="L75" s="86">
        <f>'Data Sumur Bor 2015'!L253</f>
        <v>2016</v>
      </c>
    </row>
    <row r="76" spans="2:12">
      <c r="B76" s="86">
        <v>72</v>
      </c>
      <c r="C76" s="86" t="str">
        <f>'Data Sumur Bor 2015'!B254</f>
        <v>BT 64</v>
      </c>
      <c r="D76" s="86" t="str">
        <f>'Data Sumur Bor 2015'!C254</f>
        <v>1989 - 1990</v>
      </c>
      <c r="E76" s="87" t="str">
        <f>'Data Sumur Bor 2015'!D254</f>
        <v>Labuhan Lombok</v>
      </c>
      <c r="F76" s="87" t="str">
        <f>'Data Sumur Bor 2015'!E254</f>
        <v>Pringgabaya</v>
      </c>
      <c r="G76" s="86">
        <f>'Data Sumur Bor 2015'!G254</f>
        <v>465112.67751985264</v>
      </c>
      <c r="H76" s="86">
        <f>'Data Sumur Bor 2015'!H254</f>
        <v>9065325.0007866267</v>
      </c>
      <c r="I76" s="86">
        <f>'Data Sumur Bor 2015'!I254</f>
        <v>14.58</v>
      </c>
      <c r="J76" s="86">
        <f>'Data Sumur Bor 2015'!J254</f>
        <v>15</v>
      </c>
      <c r="K76" s="87" t="str">
        <f>'Data Sumur Bor 2015'!K254</f>
        <v>Baik</v>
      </c>
      <c r="L76" s="86">
        <f>'Data Sumur Bor 2015'!L254</f>
        <v>2016</v>
      </c>
    </row>
    <row r="77" spans="2:12">
      <c r="B77" s="86">
        <v>73</v>
      </c>
      <c r="C77" s="86" t="str">
        <f>'Data Sumur Bor 2015'!B255</f>
        <v>BT 69</v>
      </c>
      <c r="D77" s="86" t="str">
        <f>'Data Sumur Bor 2015'!C255</f>
        <v>1989 - 1990</v>
      </c>
      <c r="E77" s="87" t="str">
        <f>'Data Sumur Bor 2015'!D255</f>
        <v>Labuhan Lombok</v>
      </c>
      <c r="F77" s="87" t="str">
        <f>'Data Sumur Bor 2015'!E255</f>
        <v>Pringgabaya</v>
      </c>
      <c r="G77" s="86">
        <f>'Data Sumur Bor 2015'!G255</f>
        <v>464714.88122315385</v>
      </c>
      <c r="H77" s="86">
        <f>'Data Sumur Bor 2015'!H255</f>
        <v>9065693.194647776</v>
      </c>
      <c r="I77" s="86">
        <f>'Data Sumur Bor 2015'!I255</f>
        <v>26.58</v>
      </c>
      <c r="J77" s="86">
        <f>'Data Sumur Bor 2015'!J255</f>
        <v>12</v>
      </c>
      <c r="K77" s="87" t="str">
        <f>'Data Sumur Bor 2015'!K255</f>
        <v>Baik</v>
      </c>
      <c r="L77" s="86">
        <f>'Data Sumur Bor 2015'!L255</f>
        <v>2016</v>
      </c>
    </row>
    <row r="78" spans="2:12">
      <c r="B78" s="86">
        <v>74</v>
      </c>
      <c r="C78" s="86" t="str">
        <f>'Data Sumur Bor 2015'!B256</f>
        <v>BT 76</v>
      </c>
      <c r="D78" s="86" t="str">
        <f>'Data Sumur Bor 2015'!C256</f>
        <v>1990 - 1991</v>
      </c>
      <c r="E78" s="87" t="str">
        <f>'Data Sumur Bor 2015'!D256</f>
        <v>Labuhan Lombok</v>
      </c>
      <c r="F78" s="87" t="str">
        <f>'Data Sumur Bor 2015'!E256</f>
        <v>Pringgabaya</v>
      </c>
      <c r="G78" s="86">
        <f>'Data Sumur Bor 2015'!G256</f>
        <v>464867.81483824912</v>
      </c>
      <c r="H78" s="86">
        <f>'Data Sumur Bor 2015'!H256</f>
        <v>9065631.9002738185</v>
      </c>
      <c r="I78" s="86">
        <f>'Data Sumur Bor 2015'!I256</f>
        <v>25.08</v>
      </c>
      <c r="J78" s="86">
        <f>'Data Sumur Bor 2015'!J256</f>
        <v>17</v>
      </c>
      <c r="K78" s="87" t="str">
        <f>'Data Sumur Bor 2015'!K256</f>
        <v>Baik</v>
      </c>
      <c r="L78" s="86">
        <f>'Data Sumur Bor 2015'!L256</f>
        <v>2016</v>
      </c>
    </row>
    <row r="79" spans="2:12">
      <c r="B79" s="86">
        <v>75</v>
      </c>
      <c r="C79" s="86" t="str">
        <f>'Data Sumur Bor 2015'!B257</f>
        <v xml:space="preserve">SPS 207 </v>
      </c>
      <c r="D79" s="86" t="str">
        <f>'Data Sumur Bor 2015'!C257</f>
        <v>1995 - 1996</v>
      </c>
      <c r="E79" s="87" t="str">
        <f>'Data Sumur Bor 2015'!D257</f>
        <v>Sambelia</v>
      </c>
      <c r="F79" s="87" t="str">
        <f>'Data Sumur Bor 2015'!E257</f>
        <v>Sambelia</v>
      </c>
      <c r="G79" s="86">
        <f>'Data Sumur Bor 2015'!G257</f>
        <v>466173.30039449548</v>
      </c>
      <c r="H79" s="86">
        <f>'Data Sumur Bor 2015'!H257</f>
        <v>9077517.6477293577</v>
      </c>
      <c r="I79" s="86">
        <f>'Data Sumur Bor 2015'!I257</f>
        <v>10.36</v>
      </c>
      <c r="J79" s="86">
        <f>'Data Sumur Bor 2015'!J257</f>
        <v>15</v>
      </c>
      <c r="K79" s="87" t="str">
        <f>'Data Sumur Bor 2015'!K257</f>
        <v>Baik</v>
      </c>
      <c r="L79" s="86">
        <f>'Data Sumur Bor 2015'!L257</f>
        <v>2016</v>
      </c>
    </row>
    <row r="80" spans="2:12">
      <c r="B80" s="86">
        <v>76</v>
      </c>
      <c r="C80" s="86" t="str">
        <f>'Data Sumur Bor 2015'!B258</f>
        <v>SPS 244</v>
      </c>
      <c r="D80" s="86">
        <f>'Data Sumur Bor 2015'!C258</f>
        <v>2002</v>
      </c>
      <c r="E80" s="87" t="str">
        <f>'Data Sumur Bor 2015'!D258</f>
        <v>Sambelia</v>
      </c>
      <c r="F80" s="87" t="str">
        <f>'Data Sumur Bor 2015'!E258</f>
        <v>Sambelia</v>
      </c>
      <c r="G80" s="86">
        <f>'Data Sumur Bor 2015'!G258</f>
        <v>465958.62836855993</v>
      </c>
      <c r="H80" s="86">
        <f>'Data Sumur Bor 2015'!H258</f>
        <v>9078254.5136939045</v>
      </c>
      <c r="I80" s="86">
        <f>'Data Sumur Bor 2015'!I258</f>
        <v>5</v>
      </c>
      <c r="J80" s="86">
        <f>'Data Sumur Bor 2015'!J258</f>
        <v>16</v>
      </c>
      <c r="K80" s="87" t="str">
        <f>'Data Sumur Bor 2015'!K258</f>
        <v>Baik</v>
      </c>
      <c r="L80" s="86">
        <f>'Data Sumur Bor 2015'!L258</f>
        <v>2016</v>
      </c>
    </row>
    <row r="81" spans="2:12">
      <c r="B81" s="86">
        <v>77</v>
      </c>
      <c r="C81" s="86" t="str">
        <f>'Data Sumur Bor 2015'!B259</f>
        <v>SPP 250</v>
      </c>
      <c r="D81" s="86">
        <f>'Data Sumur Bor 2015'!C259</f>
        <v>2003</v>
      </c>
      <c r="E81" s="87" t="str">
        <f>'Data Sumur Bor 2015'!D259</f>
        <v>Labuhan Lombok</v>
      </c>
      <c r="F81" s="87" t="str">
        <f>'Data Sumur Bor 2015'!E259</f>
        <v>Pringgabaya</v>
      </c>
      <c r="G81" s="86">
        <f>'Data Sumur Bor 2015'!G259</f>
        <v>463341.05858371186</v>
      </c>
      <c r="H81" s="86">
        <f>'Data Sumur Bor 2015'!H259</f>
        <v>9063204.5334510375</v>
      </c>
      <c r="I81" s="86">
        <f>'Data Sumur Bor 2015'!I259</f>
        <v>5</v>
      </c>
      <c r="J81" s="86">
        <f>'Data Sumur Bor 2015'!J259</f>
        <v>10</v>
      </c>
      <c r="K81" s="87" t="str">
        <f>'Data Sumur Bor 2015'!K259</f>
        <v>Baik</v>
      </c>
      <c r="L81" s="86">
        <f>'Data Sumur Bor 2015'!L259</f>
        <v>2016</v>
      </c>
    </row>
    <row r="82" spans="2:12">
      <c r="B82" s="86">
        <v>78</v>
      </c>
      <c r="C82" s="86" t="str">
        <f>'Data Sumur Bor 2015'!B260</f>
        <v>LB 5</v>
      </c>
      <c r="D82" s="86" t="str">
        <f>'Data Sumur Bor 2015'!C260</f>
        <v>1988 - 1989</v>
      </c>
      <c r="E82" s="87" t="str">
        <f>'Data Sumur Bor 2015'!D260</f>
        <v>Pringgabaya</v>
      </c>
      <c r="F82" s="87" t="str">
        <f>'Data Sumur Bor 2015'!E260</f>
        <v>Pringgabaya</v>
      </c>
      <c r="G82" s="86">
        <f>'Data Sumur Bor 2015'!G260</f>
        <v>459250.67450881639</v>
      </c>
      <c r="H82" s="86">
        <f>'Data Sumur Bor 2015'!H260</f>
        <v>9056229.6221680529</v>
      </c>
      <c r="I82" s="86">
        <f>'Data Sumur Bor 2015'!I260</f>
        <v>44.3</v>
      </c>
      <c r="J82" s="86">
        <f>'Data Sumur Bor 2015'!J260</f>
        <v>30</v>
      </c>
      <c r="K82" s="87" t="str">
        <f>'Data Sumur Bor 2015'!K260</f>
        <v>Baik</v>
      </c>
      <c r="L82" s="86" t="str">
        <f>'Data Sumur Bor 2015'!L260</f>
        <v>-</v>
      </c>
    </row>
    <row r="83" spans="2:12">
      <c r="B83" s="86">
        <v>79</v>
      </c>
      <c r="C83" s="86" t="str">
        <f>'Data Sumur Bor 2015'!B261</f>
        <v>C 8</v>
      </c>
      <c r="D83" s="86" t="str">
        <f>'Data Sumur Bor 2015'!C261</f>
        <v>1988 - 1989</v>
      </c>
      <c r="E83" s="87" t="str">
        <f>'Data Sumur Bor 2015'!D261</f>
        <v>Pringgabaya</v>
      </c>
      <c r="F83" s="87" t="str">
        <f>'Data Sumur Bor 2015'!E261</f>
        <v>Pringgabaya</v>
      </c>
      <c r="G83" s="86">
        <f>'Data Sumur Bor 2015'!G261</f>
        <v>460228.0532025643</v>
      </c>
      <c r="H83" s="86">
        <f>'Data Sumur Bor 2015'!H261</f>
        <v>9057151.8545564618</v>
      </c>
      <c r="I83" s="86">
        <f>'Data Sumur Bor 2015'!I261</f>
        <v>19.149999999999999</v>
      </c>
      <c r="J83" s="86">
        <f>'Data Sumur Bor 2015'!J261</f>
        <v>16</v>
      </c>
      <c r="K83" s="87" t="str">
        <f>'Data Sumur Bor 2015'!K261</f>
        <v>Baik</v>
      </c>
      <c r="L83" s="86" t="str">
        <f>'Data Sumur Bor 2015'!L261</f>
        <v>-</v>
      </c>
    </row>
    <row r="84" spans="2:12">
      <c r="B84" s="86">
        <v>80</v>
      </c>
      <c r="C84" s="86" t="str">
        <f>'Data Sumur Bor 2015'!B262</f>
        <v>C 9</v>
      </c>
      <c r="D84" s="86" t="str">
        <f>'Data Sumur Bor 2015'!C262</f>
        <v>1988 - 1989</v>
      </c>
      <c r="E84" s="87" t="str">
        <f>'Data Sumur Bor 2015'!D262</f>
        <v>Pringgabaya</v>
      </c>
      <c r="F84" s="87" t="str">
        <f>'Data Sumur Bor 2015'!E262</f>
        <v>Pringgabaya</v>
      </c>
      <c r="G84" s="86">
        <f>'Data Sumur Bor 2015'!G262</f>
        <v>460380.53461627837</v>
      </c>
      <c r="H84" s="86">
        <f>'Data Sumur Bor 2015'!H262</f>
        <v>9057551.229296945</v>
      </c>
      <c r="I84" s="86">
        <f>'Data Sumur Bor 2015'!I262</f>
        <v>17.45</v>
      </c>
      <c r="J84" s="86">
        <f>'Data Sumur Bor 2015'!J262</f>
        <v>15</v>
      </c>
      <c r="K84" s="87" t="str">
        <f>'Data Sumur Bor 2015'!K262</f>
        <v>Baik</v>
      </c>
      <c r="L84" s="86" t="str">
        <f>'Data Sumur Bor 2015'!L262</f>
        <v>-</v>
      </c>
    </row>
    <row r="85" spans="2:12">
      <c r="B85" s="86">
        <v>81</v>
      </c>
      <c r="C85" s="86" t="str">
        <f>'Data Sumur Bor 2015'!B263</f>
        <v>LB 05 B</v>
      </c>
      <c r="D85" s="86" t="str">
        <f>'Data Sumur Bor 2015'!C263</f>
        <v>1992 - 1993</v>
      </c>
      <c r="E85" s="87" t="str">
        <f>'Data Sumur Bor 2015'!D263</f>
        <v>Pringgabaya</v>
      </c>
      <c r="F85" s="87" t="str">
        <f>'Data Sumur Bor 2015'!E263</f>
        <v>Pringgabaya</v>
      </c>
      <c r="G85" s="86">
        <f>'Data Sumur Bor 2015'!G263</f>
        <v>459250.67450881639</v>
      </c>
      <c r="H85" s="86">
        <f>'Data Sumur Bor 2015'!H263</f>
        <v>9056229.6221680529</v>
      </c>
      <c r="I85" s="86" t="str">
        <f>'Data Sumur Bor 2015'!I263</f>
        <v>-</v>
      </c>
      <c r="J85" s="86">
        <f>'Data Sumur Bor 2015'!J263</f>
        <v>15</v>
      </c>
      <c r="K85" s="87" t="str">
        <f>'Data Sumur Bor 2015'!K263</f>
        <v>Baik</v>
      </c>
      <c r="L85" s="86">
        <f>'Data Sumur Bor 2015'!L263</f>
        <v>2009</v>
      </c>
    </row>
    <row r="86" spans="2:12">
      <c r="B86" s="86">
        <v>82</v>
      </c>
      <c r="C86" s="86" t="str">
        <f>'Data Sumur Bor 2015'!B264</f>
        <v>DR 179</v>
      </c>
      <c r="D86" s="86" t="str">
        <f>'Data Sumur Bor 2015'!C264</f>
        <v>1993 - 1994</v>
      </c>
      <c r="E86" s="87" t="str">
        <f>'Data Sumur Bor 2015'!D264</f>
        <v>Labuhan Lombok</v>
      </c>
      <c r="F86" s="87" t="str">
        <f>'Data Sumur Bor 2015'!E264</f>
        <v>Pringgabaya</v>
      </c>
      <c r="G86" s="86">
        <f>'Data Sumur Bor 2015'!G264</f>
        <v>461814.45147574606</v>
      </c>
      <c r="H86" s="86">
        <f>'Data Sumur Bor 2015'!H264</f>
        <v>9060807.8127805553</v>
      </c>
      <c r="I86" s="86">
        <f>'Data Sumur Bor 2015'!I264</f>
        <v>12</v>
      </c>
      <c r="J86" s="86">
        <f>'Data Sumur Bor 2015'!J264</f>
        <v>15</v>
      </c>
      <c r="K86" s="87" t="str">
        <f>'Data Sumur Bor 2015'!K264</f>
        <v>Baik</v>
      </c>
      <c r="L86" s="86" t="str">
        <f>'Data Sumur Bor 2015'!L264</f>
        <v>-</v>
      </c>
    </row>
    <row r="87" spans="2:12">
      <c r="B87" s="86">
        <v>83</v>
      </c>
      <c r="C87" s="86" t="str">
        <f>'Data Sumur Bor 2015'!B265</f>
        <v>SA 180</v>
      </c>
      <c r="D87" s="86" t="str">
        <f>'Data Sumur Bor 2015'!C265</f>
        <v>1993 - 1994</v>
      </c>
      <c r="E87" s="87" t="str">
        <f>'Data Sumur Bor 2015'!D265</f>
        <v>Labuhan Lombok</v>
      </c>
      <c r="F87" s="87" t="str">
        <f>'Data Sumur Bor 2015'!E265</f>
        <v>Pringgabaya</v>
      </c>
      <c r="G87" s="86">
        <f>'Data Sumur Bor 2015'!G265</f>
        <v>461777</v>
      </c>
      <c r="H87" s="86">
        <f>'Data Sumur Bor 2015'!H265</f>
        <v>9061073</v>
      </c>
      <c r="I87" s="86">
        <f>'Data Sumur Bor 2015'!I265</f>
        <v>15</v>
      </c>
      <c r="J87" s="86">
        <f>'Data Sumur Bor 2015'!J265</f>
        <v>15</v>
      </c>
      <c r="K87" s="87" t="str">
        <f>'Data Sumur Bor 2015'!K265</f>
        <v>Baik</v>
      </c>
      <c r="L87" s="86" t="str">
        <f>'Data Sumur Bor 2015'!L265</f>
        <v>-</v>
      </c>
    </row>
    <row r="88" spans="2:12">
      <c r="B88" s="86">
        <v>84</v>
      </c>
      <c r="C88" s="86" t="str">
        <f>'Data Sumur Bor 2015'!B266</f>
        <v>SB 185</v>
      </c>
      <c r="D88" s="86" t="str">
        <f>'Data Sumur Bor 2015'!C266</f>
        <v>1993 - 1994</v>
      </c>
      <c r="E88" s="87" t="str">
        <f>'Data Sumur Bor 2015'!D266</f>
        <v>Sambelia</v>
      </c>
      <c r="F88" s="87" t="str">
        <f>'Data Sumur Bor 2015'!E266</f>
        <v>Sambelia</v>
      </c>
      <c r="G88" s="86">
        <f>'Data Sumur Bor 2015'!G266</f>
        <v>468011.70716987032</v>
      </c>
      <c r="H88" s="86">
        <f>'Data Sumur Bor 2015'!H266</f>
        <v>9073035.4210869689</v>
      </c>
      <c r="I88" s="86">
        <f>'Data Sumur Bor 2015'!I266</f>
        <v>32.65</v>
      </c>
      <c r="J88" s="86">
        <f>'Data Sumur Bor 2015'!J266</f>
        <v>12</v>
      </c>
      <c r="K88" s="87" t="str">
        <f>'Data Sumur Bor 2015'!K266</f>
        <v>Baik</v>
      </c>
      <c r="L88" s="86" t="str">
        <f>'Data Sumur Bor 2015'!L266</f>
        <v>-</v>
      </c>
    </row>
    <row r="89" spans="2:12">
      <c r="B89" s="86">
        <v>85</v>
      </c>
      <c r="C89" s="86" t="str">
        <f>'Data Sumur Bor 2015'!B267</f>
        <v>C 184</v>
      </c>
      <c r="D89" s="86">
        <f>'Data Sumur Bor 2015'!C267</f>
        <v>1994</v>
      </c>
      <c r="E89" s="87" t="str">
        <f>'Data Sumur Bor 2015'!D267</f>
        <v>Pringgabaya</v>
      </c>
      <c r="F89" s="87" t="str">
        <f>'Data Sumur Bor 2015'!E267</f>
        <v>Pringgabaya</v>
      </c>
      <c r="G89" s="86">
        <f>'Data Sumur Bor 2015'!G267</f>
        <v>461787.04631036171</v>
      </c>
      <c r="H89" s="86">
        <f>'Data Sumur Bor 2015'!H267</f>
        <v>9057276.1249987464</v>
      </c>
      <c r="I89" s="86">
        <f>'Data Sumur Bor 2015'!I267</f>
        <v>13.3</v>
      </c>
      <c r="J89" s="86">
        <f>'Data Sumur Bor 2015'!J267</f>
        <v>16</v>
      </c>
      <c r="K89" s="87" t="str">
        <f>'Data Sumur Bor 2015'!K267</f>
        <v>Baik</v>
      </c>
      <c r="L89" s="86" t="str">
        <f>'Data Sumur Bor 2015'!L267</f>
        <v>-</v>
      </c>
    </row>
    <row r="90" spans="2:12">
      <c r="B90" s="86">
        <v>86</v>
      </c>
      <c r="C90" s="86" t="str">
        <f>'Data Sumur Bor 2015'!B268</f>
        <v>SPP 195</v>
      </c>
      <c r="D90" s="86" t="str">
        <f>'Data Sumur Bor 2015'!C268</f>
        <v>1995 - 1996</v>
      </c>
      <c r="E90" s="87" t="str">
        <f>'Data Sumur Bor 2015'!D268</f>
        <v>Pringgabaya</v>
      </c>
      <c r="F90" s="87" t="str">
        <f>'Data Sumur Bor 2015'!E268</f>
        <v>Pringgabaya</v>
      </c>
      <c r="G90" s="86">
        <f>'Data Sumur Bor 2015'!G268</f>
        <v>460226.56050788477</v>
      </c>
      <c r="H90" s="86">
        <f>'Data Sumur Bor 2015'!H268</f>
        <v>9058748.7824227009</v>
      </c>
      <c r="I90" s="86">
        <f>'Data Sumur Bor 2015'!I268</f>
        <v>45.26</v>
      </c>
      <c r="J90" s="86">
        <f>'Data Sumur Bor 2015'!J268</f>
        <v>20</v>
      </c>
      <c r="K90" s="87" t="str">
        <f>'Data Sumur Bor 2015'!K268</f>
        <v>Baik</v>
      </c>
      <c r="L90" s="86" t="str">
        <f>'Data Sumur Bor 2015'!L268</f>
        <v>-</v>
      </c>
    </row>
    <row r="91" spans="2:12">
      <c r="B91" s="86">
        <v>87</v>
      </c>
      <c r="C91" s="86" t="str">
        <f>'Data Sumur Bor 2015'!B269</f>
        <v>SPP 215</v>
      </c>
      <c r="D91" s="86" t="str">
        <f>'Data Sumur Bor 2015'!C269</f>
        <v>1995 - 1996</v>
      </c>
      <c r="E91" s="87" t="str">
        <f>'Data Sumur Bor 2015'!D269</f>
        <v>Labuhan Lombok</v>
      </c>
      <c r="F91" s="87" t="str">
        <f>'Data Sumur Bor 2015'!E269</f>
        <v>Pringgabaya</v>
      </c>
      <c r="G91" s="86">
        <f>'Data Sumur Bor 2015'!G269</f>
        <v>461417.47113479191</v>
      </c>
      <c r="H91" s="86">
        <f>'Data Sumur Bor 2015'!H269</f>
        <v>9060285.3839873243</v>
      </c>
      <c r="I91" s="86">
        <f>'Data Sumur Bor 2015'!I269</f>
        <v>40</v>
      </c>
      <c r="J91" s="86">
        <f>'Data Sumur Bor 2015'!J269</f>
        <v>18</v>
      </c>
      <c r="K91" s="87" t="str">
        <f>'Data Sumur Bor 2015'!K269</f>
        <v>Baik</v>
      </c>
      <c r="L91" s="86" t="str">
        <f>'Data Sumur Bor 2015'!L269</f>
        <v>-</v>
      </c>
    </row>
    <row r="92" spans="2:12">
      <c r="B92" s="86">
        <v>88</v>
      </c>
      <c r="C92" s="86" t="str">
        <f>'Data Sumur Bor 2015'!B270</f>
        <v>SA 216</v>
      </c>
      <c r="D92" s="86" t="str">
        <f>'Data Sumur Bor 2015'!C270</f>
        <v>1995 - 1996</v>
      </c>
      <c r="E92" s="87" t="str">
        <f>'Data Sumur Bor 2015'!D270</f>
        <v>Labuhan Lombok</v>
      </c>
      <c r="F92" s="87" t="str">
        <f>'Data Sumur Bor 2015'!E270</f>
        <v>Pringgabaya</v>
      </c>
      <c r="G92" s="86">
        <f>'Data Sumur Bor 2015'!G270</f>
        <v>460867.52522257576</v>
      </c>
      <c r="H92" s="86">
        <f>'Data Sumur Bor 2015'!H270</f>
        <v>9059885.6513642929</v>
      </c>
      <c r="I92" s="86">
        <f>'Data Sumur Bor 2015'!I270</f>
        <v>45</v>
      </c>
      <c r="J92" s="86">
        <f>'Data Sumur Bor 2015'!J270</f>
        <v>23.4</v>
      </c>
      <c r="K92" s="87" t="str">
        <f>'Data Sumur Bor 2015'!K270</f>
        <v>Baik</v>
      </c>
      <c r="L92" s="86" t="str">
        <f>'Data Sumur Bor 2015'!L270</f>
        <v>-</v>
      </c>
    </row>
    <row r="93" spans="2:12">
      <c r="B93" s="86">
        <v>89</v>
      </c>
      <c r="C93" s="86" t="str">
        <f>'Data Sumur Bor 2015'!B271</f>
        <v>SPA 217</v>
      </c>
      <c r="D93" s="86" t="str">
        <f>'Data Sumur Bor 2015'!C271</f>
        <v>1995 - 1996</v>
      </c>
      <c r="E93" s="87" t="str">
        <f>'Data Sumur Bor 2015'!D271</f>
        <v>Lenekdaya</v>
      </c>
      <c r="F93" s="87" t="str">
        <f>'Data Sumur Bor 2015'!E271</f>
        <v>Aikmel</v>
      </c>
      <c r="G93" s="86">
        <f>'Data Sumur Bor 2015'!G271</f>
        <v>444366.72691514518</v>
      </c>
      <c r="H93" s="86">
        <f>'Data Sumur Bor 2015'!H271</f>
        <v>9053325.9173103906</v>
      </c>
      <c r="I93" s="86">
        <f>'Data Sumur Bor 2015'!I271</f>
        <v>360</v>
      </c>
      <c r="J93" s="86">
        <f>'Data Sumur Bor 2015'!J271</f>
        <v>15</v>
      </c>
      <c r="K93" s="87" t="str">
        <f>'Data Sumur Bor 2015'!K271</f>
        <v>Baik</v>
      </c>
      <c r="L93" s="86" t="str">
        <f>'Data Sumur Bor 2015'!L271</f>
        <v>-</v>
      </c>
    </row>
    <row r="94" spans="2:12">
      <c r="B94" s="86">
        <v>90</v>
      </c>
      <c r="C94" s="86" t="str">
        <f>'Data Sumur Bor 2015'!B272</f>
        <v>KB 77 B</v>
      </c>
      <c r="D94" s="86">
        <f>'Data Sumur Bor 2015'!C272</f>
        <v>2011</v>
      </c>
      <c r="E94" s="87" t="str">
        <f>'Data Sumur Bor 2015'!D272</f>
        <v>Sambelia</v>
      </c>
      <c r="F94" s="87" t="str">
        <f>'Data Sumur Bor 2015'!E272</f>
        <v>Sambelia</v>
      </c>
      <c r="G94" s="86">
        <f>'Data Sumur Bor 2015'!G272</f>
        <v>466242.53067842108</v>
      </c>
      <c r="H94" s="86">
        <f>'Data Sumur Bor 2015'!H272</f>
        <v>9067199.2081001159</v>
      </c>
      <c r="I94" s="86">
        <f>'Data Sumur Bor 2015'!I272</f>
        <v>30</v>
      </c>
      <c r="J94" s="86">
        <f>'Data Sumur Bor 2015'!J272</f>
        <v>16</v>
      </c>
      <c r="K94" s="87" t="str">
        <f>'Data Sumur Bor 2015'!K272</f>
        <v>Baik</v>
      </c>
      <c r="L94" s="86">
        <f>'Data Sumur Bor 2015'!L272</f>
        <v>2013</v>
      </c>
    </row>
    <row r="95" spans="2:12">
      <c r="B95" s="86">
        <v>91</v>
      </c>
      <c r="C95" s="86" t="str">
        <f>'Data Sumur Bor 2015'!B273</f>
        <v>SPP 290</v>
      </c>
      <c r="D95" s="86">
        <f>'Data Sumur Bor 2015'!C273</f>
        <v>2010</v>
      </c>
      <c r="E95" s="87" t="str">
        <f>'Data Sumur Bor 2015'!D273</f>
        <v>Pringgabaya</v>
      </c>
      <c r="F95" s="87" t="str">
        <f>'Data Sumur Bor 2015'!E273</f>
        <v>Pringgabaya</v>
      </c>
      <c r="G95" s="86">
        <f>'Data Sumur Bor 2015'!G273</f>
        <v>459953</v>
      </c>
      <c r="H95" s="86">
        <f>'Data Sumur Bor 2015'!H273</f>
        <v>9058325</v>
      </c>
      <c r="I95" s="86" t="str">
        <f>'Data Sumur Bor 2015'!I273</f>
        <v>-</v>
      </c>
      <c r="J95" s="86">
        <f>'Data Sumur Bor 2015'!J273</f>
        <v>15</v>
      </c>
      <c r="K95" s="87" t="str">
        <f>'Data Sumur Bor 2015'!K273</f>
        <v>Baik</v>
      </c>
      <c r="L95" s="86" t="str">
        <f>'Data Sumur Bor 2015'!L273</f>
        <v>-</v>
      </c>
    </row>
    <row r="96" spans="2:12">
      <c r="B96" s="86">
        <v>92</v>
      </c>
      <c r="C96" s="86" t="str">
        <f>'Data Sumur Bor 2015'!B274</f>
        <v>BT 73</v>
      </c>
      <c r="D96" s="86" t="str">
        <f>'Data Sumur Bor 2015'!C274</f>
        <v>1989 - 1990</v>
      </c>
      <c r="E96" s="87" t="str">
        <f>'Data Sumur Bor 2015'!D274</f>
        <v>Labuhan Lombok</v>
      </c>
      <c r="F96" s="87" t="str">
        <f>'Data Sumur Bor 2015'!E274</f>
        <v>Pringgabaya</v>
      </c>
      <c r="G96" s="86">
        <f>'Data Sumur Bor 2015'!G274</f>
        <v>465172.93314358394</v>
      </c>
      <c r="H96" s="86">
        <f>'Data Sumur Bor 2015'!H274</f>
        <v>9066430.606945727</v>
      </c>
      <c r="I96" s="86">
        <f>'Data Sumur Bor 2015'!I274</f>
        <v>23.12</v>
      </c>
      <c r="J96" s="86">
        <f>'Data Sumur Bor 2015'!J274</f>
        <v>12</v>
      </c>
      <c r="K96" s="87" t="str">
        <f>'Data Sumur Bor 2015'!K274</f>
        <v>Baik</v>
      </c>
      <c r="L96" s="86" t="str">
        <f>'Data Sumur Bor 2015'!L274</f>
        <v>-</v>
      </c>
    </row>
    <row r="97" spans="2:12">
      <c r="B97" s="86">
        <v>93</v>
      </c>
      <c r="C97" s="86" t="str">
        <f>'Data Sumur Bor 2015'!B275</f>
        <v>SPP 291</v>
      </c>
      <c r="D97" s="86">
        <f>'Data Sumur Bor 2015'!C275</f>
        <v>2010</v>
      </c>
      <c r="E97" s="87" t="str">
        <f>'Data Sumur Bor 2015'!D275</f>
        <v>Labuhan Lombok</v>
      </c>
      <c r="F97" s="87" t="str">
        <f>'Data Sumur Bor 2015'!E275</f>
        <v>Pringgabaya</v>
      </c>
      <c r="G97" s="86">
        <f>'Data Sumur Bor 2015'!G275</f>
        <v>460286.70241924265</v>
      </c>
      <c r="H97" s="86">
        <f>'Data Sumur Bor 2015'!H275</f>
        <v>9059823.694050625</v>
      </c>
      <c r="I97" s="86" t="str">
        <f>'Data Sumur Bor 2015'!I275</f>
        <v>-</v>
      </c>
      <c r="J97" s="86">
        <f>'Data Sumur Bor 2015'!J275</f>
        <v>15</v>
      </c>
      <c r="K97" s="87" t="str">
        <f>'Data Sumur Bor 2015'!K275</f>
        <v>Baik</v>
      </c>
      <c r="L97" s="86" t="str">
        <f>'Data Sumur Bor 2015'!L275</f>
        <v>-</v>
      </c>
    </row>
    <row r="98" spans="2:12">
      <c r="B98" s="86">
        <v>94</v>
      </c>
      <c r="C98" s="86" t="str">
        <f>'Data Sumur Bor 2015'!B276</f>
        <v>SPP 271</v>
      </c>
      <c r="D98" s="86">
        <f>'Data Sumur Bor 2015'!C276</f>
        <v>2007</v>
      </c>
      <c r="E98" s="87" t="str">
        <f>'Data Sumur Bor 2015'!D276</f>
        <v>Pringgabaya</v>
      </c>
      <c r="F98" s="87" t="str">
        <f>'Data Sumur Bor 2015'!E276</f>
        <v>Pringgabaya</v>
      </c>
      <c r="G98" s="86">
        <f>'Data Sumur Bor 2015'!G276</f>
        <v>460626</v>
      </c>
      <c r="H98" s="86">
        <f>'Data Sumur Bor 2015'!H276</f>
        <v>9056773</v>
      </c>
      <c r="I98" s="86" t="str">
        <f>'Data Sumur Bor 2015'!I276</f>
        <v>-</v>
      </c>
      <c r="J98" s="86">
        <f>'Data Sumur Bor 2015'!J276</f>
        <v>15</v>
      </c>
      <c r="K98" s="87" t="str">
        <f>'Data Sumur Bor 2015'!K276</f>
        <v>Baik</v>
      </c>
      <c r="L98" s="86">
        <f>'Data Sumur Bor 2015'!L276</f>
        <v>2009</v>
      </c>
    </row>
    <row r="99" spans="2:12">
      <c r="B99" s="86">
        <v>95</v>
      </c>
      <c r="C99" s="86" t="str">
        <f>'Data Sumur Bor 2015'!B277</f>
        <v>S 84</v>
      </c>
      <c r="D99" s="86" t="str">
        <f>'Data Sumur Bor 2015'!C277</f>
        <v>1989-1990</v>
      </c>
      <c r="E99" s="87" t="str">
        <f>'Data Sumur Bor 2015'!D277</f>
        <v>Sambelia</v>
      </c>
      <c r="F99" s="87" t="str">
        <f>'Data Sumur Bor 2015'!E277</f>
        <v>Sambelia</v>
      </c>
      <c r="G99" s="86">
        <f>'Data Sumur Bor 2015'!G277</f>
        <v>466662.61322285858</v>
      </c>
      <c r="H99" s="86">
        <f>'Data Sumur Bor 2015'!H277</f>
        <v>9077579.4452159572</v>
      </c>
      <c r="I99" s="86">
        <f>'Data Sumur Bor 2015'!I277</f>
        <v>6.82</v>
      </c>
      <c r="J99" s="86">
        <f>'Data Sumur Bor 2015'!J277</f>
        <v>10</v>
      </c>
      <c r="K99" s="87" t="str">
        <f>'Data Sumur Bor 2015'!K277</f>
        <v>Baik</v>
      </c>
      <c r="L99" s="86" t="str">
        <f>'Data Sumur Bor 2015'!L277</f>
        <v>-</v>
      </c>
    </row>
    <row r="100" spans="2:12">
      <c r="B100" s="86">
        <v>96</v>
      </c>
      <c r="C100" s="86" t="str">
        <f>'Data Sumur Bor 2015'!B278</f>
        <v>SEB 12</v>
      </c>
      <c r="D100" s="86" t="str">
        <f>'Data Sumur Bor 2015'!C278</f>
        <v>1983 - 1984</v>
      </c>
      <c r="E100" s="87" t="str">
        <f>'Data Sumur Bor 2015'!D278</f>
        <v>Pringgabaya</v>
      </c>
      <c r="F100" s="87" t="str">
        <f>'Data Sumur Bor 2015'!E278</f>
        <v>Pringgabaya</v>
      </c>
      <c r="G100" s="86">
        <f>'Data Sumur Bor 2015'!G278</f>
        <v>459768.71500000003</v>
      </c>
      <c r="H100" s="86">
        <f>'Data Sumur Bor 2015'!H278</f>
        <v>9057919.1980000008</v>
      </c>
      <c r="I100" s="86">
        <f>'Data Sumur Bor 2015'!I278</f>
        <v>16.690000000000001</v>
      </c>
      <c r="J100" s="86">
        <f>'Data Sumur Bor 2015'!J278</f>
        <v>6</v>
      </c>
      <c r="K100" s="87" t="str">
        <f>'Data Sumur Bor 2015'!K278</f>
        <v>Rusak Ringan</v>
      </c>
      <c r="L100" s="86" t="str">
        <f>'Data Sumur Bor 2015'!L278</f>
        <v>-</v>
      </c>
    </row>
    <row r="101" spans="2:12">
      <c r="B101" s="86">
        <v>97</v>
      </c>
      <c r="C101" s="86" t="str">
        <f>'Data Sumur Bor 2015'!B279</f>
        <v>SEB 13</v>
      </c>
      <c r="D101" s="86" t="str">
        <f>'Data Sumur Bor 2015'!C279</f>
        <v>1983 - 1984</v>
      </c>
      <c r="E101" s="87" t="str">
        <f>'Data Sumur Bor 2015'!D279</f>
        <v>Pringgabaya</v>
      </c>
      <c r="F101" s="87" t="str">
        <f>'Data Sumur Bor 2015'!E279</f>
        <v>Pringgabaya</v>
      </c>
      <c r="G101" s="86">
        <f>'Data Sumur Bor 2015'!G279</f>
        <v>459678.94666712289</v>
      </c>
      <c r="H101" s="86">
        <f>'Data Sumur Bor 2015'!H279</f>
        <v>9055922.9286970142</v>
      </c>
      <c r="I101" s="86">
        <f>'Data Sumur Bor 2015'!I279</f>
        <v>21.5</v>
      </c>
      <c r="J101" s="86">
        <f>'Data Sumur Bor 2015'!J279</f>
        <v>2</v>
      </c>
      <c r="K101" s="87" t="str">
        <f>'Data Sumur Bor 2015'!K279</f>
        <v>Rusak Ringan</v>
      </c>
      <c r="L101" s="86" t="str">
        <f>'Data Sumur Bor 2015'!L279</f>
        <v>-</v>
      </c>
    </row>
    <row r="102" spans="2:12">
      <c r="B102" s="86">
        <v>98</v>
      </c>
      <c r="C102" s="86" t="str">
        <f>'Data Sumur Bor 2015'!B280</f>
        <v>SEB 21</v>
      </c>
      <c r="D102" s="86" t="str">
        <f>'Data Sumur Bor 2015'!C280</f>
        <v>1985 - 1986</v>
      </c>
      <c r="E102" s="87" t="str">
        <f>'Data Sumur Bor 2015'!D280</f>
        <v>Pringgabaya</v>
      </c>
      <c r="F102" s="87" t="str">
        <f>'Data Sumur Bor 2015'!E280</f>
        <v>Pringgabaya</v>
      </c>
      <c r="G102" s="86">
        <f>'Data Sumur Bor 2015'!G280</f>
        <v>459098.14965640614</v>
      </c>
      <c r="H102" s="86">
        <f>'Data Sumur Bor 2015'!H280</f>
        <v>9055891.6629072949</v>
      </c>
      <c r="I102" s="86">
        <f>'Data Sumur Bor 2015'!I280</f>
        <v>42.6</v>
      </c>
      <c r="J102" s="86">
        <f>'Data Sumur Bor 2015'!J280</f>
        <v>22.75</v>
      </c>
      <c r="K102" s="87" t="str">
        <f>'Data Sumur Bor 2015'!K280</f>
        <v>Rusak Ringan</v>
      </c>
      <c r="L102" s="86" t="str">
        <f>'Data Sumur Bor 2015'!L280</f>
        <v>-</v>
      </c>
    </row>
    <row r="103" spans="2:12">
      <c r="B103" s="86">
        <v>99</v>
      </c>
      <c r="C103" s="86" t="str">
        <f>'Data Sumur Bor 2015'!B281</f>
        <v>SEB 20</v>
      </c>
      <c r="D103" s="86" t="str">
        <f>'Data Sumur Bor 2015'!C281</f>
        <v>1985 - 1986</v>
      </c>
      <c r="E103" s="87" t="str">
        <f>'Data Sumur Bor 2015'!D281</f>
        <v>Labuhan Lombok</v>
      </c>
      <c r="F103" s="87" t="str">
        <f>'Data Sumur Bor 2015'!E281</f>
        <v>Pringgabaya</v>
      </c>
      <c r="G103" s="86">
        <f>'Data Sumur Bor 2015'!G281</f>
        <v>461846.42600939504</v>
      </c>
      <c r="H103" s="86">
        <f>'Data Sumur Bor 2015'!H281</f>
        <v>9059241.6263026875</v>
      </c>
      <c r="I103" s="86">
        <f>'Data Sumur Bor 2015'!I281</f>
        <v>12.67</v>
      </c>
      <c r="J103" s="86">
        <f>'Data Sumur Bor 2015'!J281</f>
        <v>23</v>
      </c>
      <c r="K103" s="87" t="str">
        <f>'Data Sumur Bor 2015'!K281</f>
        <v>Rusak Ringan</v>
      </c>
      <c r="L103" s="86" t="str">
        <f>'Data Sumur Bor 2015'!L281</f>
        <v>-</v>
      </c>
    </row>
    <row r="104" spans="2:12">
      <c r="B104" s="86">
        <v>100</v>
      </c>
      <c r="C104" s="86" t="str">
        <f>'Data Sumur Bor 2015'!B282</f>
        <v>C 36</v>
      </c>
      <c r="D104" s="86" t="str">
        <f>'Data Sumur Bor 2015'!C282</f>
        <v>1988 - 1989</v>
      </c>
      <c r="E104" s="87" t="str">
        <f>'Data Sumur Bor 2015'!D282</f>
        <v>Pringgabaya</v>
      </c>
      <c r="F104" s="87" t="str">
        <f>'Data Sumur Bor 2015'!E282</f>
        <v>Pringgabaya</v>
      </c>
      <c r="G104" s="86">
        <f>'Data Sumur Bor 2015'!G282</f>
        <v>461541.86962955754</v>
      </c>
      <c r="H104" s="86">
        <f>'Data Sumur Bor 2015'!H282</f>
        <v>9057951.5270906053</v>
      </c>
      <c r="I104" s="86">
        <f>'Data Sumur Bor 2015'!I282</f>
        <v>13.75</v>
      </c>
      <c r="J104" s="86">
        <f>'Data Sumur Bor 2015'!J282</f>
        <v>18</v>
      </c>
      <c r="K104" s="87" t="str">
        <f>'Data Sumur Bor 2015'!K282</f>
        <v>Rusak Ringan</v>
      </c>
      <c r="L104" s="86" t="str">
        <f>'Data Sumur Bor 2015'!L282</f>
        <v>-</v>
      </c>
    </row>
    <row r="105" spans="2:12">
      <c r="B105" s="86">
        <v>101</v>
      </c>
      <c r="C105" s="86" t="str">
        <f>'Data Sumur Bor 2015'!B283</f>
        <v>BT 58</v>
      </c>
      <c r="D105" s="86" t="str">
        <f>'Data Sumur Bor 2015'!C283</f>
        <v>1988 - 1989</v>
      </c>
      <c r="E105" s="87" t="str">
        <f>'Data Sumur Bor 2015'!D283</f>
        <v>Labuhan Lombok</v>
      </c>
      <c r="F105" s="87" t="str">
        <f>'Data Sumur Bor 2015'!E283</f>
        <v>Pringgabaya</v>
      </c>
      <c r="G105" s="86">
        <f>'Data Sumur Bor 2015'!G283</f>
        <v>464105.45729433891</v>
      </c>
      <c r="H105" s="86">
        <f>'Data Sumur Bor 2015'!H283</f>
        <v>9063174.4714771323</v>
      </c>
      <c r="I105" s="86">
        <f>'Data Sumur Bor 2015'!I283</f>
        <v>18.62</v>
      </c>
      <c r="J105" s="86">
        <f>'Data Sumur Bor 2015'!J283</f>
        <v>12.5</v>
      </c>
      <c r="K105" s="87" t="str">
        <f>'Data Sumur Bor 2015'!K283</f>
        <v>Rusak Ringan</v>
      </c>
      <c r="L105" s="86" t="str">
        <f>'Data Sumur Bor 2015'!L283</f>
        <v>-</v>
      </c>
    </row>
    <row r="106" spans="2:12">
      <c r="B106" s="86">
        <v>102</v>
      </c>
      <c r="C106" s="86" t="str">
        <f>'Data Sumur Bor 2015'!B284</f>
        <v>BT 61</v>
      </c>
      <c r="D106" s="86" t="str">
        <f>'Data Sumur Bor 2015'!C284</f>
        <v>1989 - 1990</v>
      </c>
      <c r="E106" s="87" t="str">
        <f>'Data Sumur Bor 2015'!D284</f>
        <v>Labuhan Lombok</v>
      </c>
      <c r="F106" s="87" t="str">
        <f>'Data Sumur Bor 2015'!E284</f>
        <v>Pringgabaya</v>
      </c>
      <c r="G106" s="86">
        <f>'Data Sumur Bor 2015'!G284</f>
        <v>465723.98439413478</v>
      </c>
      <c r="H106" s="86">
        <f>'Data Sumur Bor 2015'!H284</f>
        <v>9065601.8828874473</v>
      </c>
      <c r="I106" s="86">
        <f>'Data Sumur Bor 2015'!I284</f>
        <v>7.96</v>
      </c>
      <c r="J106" s="86">
        <f>'Data Sumur Bor 2015'!J284</f>
        <v>3.4</v>
      </c>
      <c r="K106" s="87" t="str">
        <f>'Data Sumur Bor 2015'!K284</f>
        <v>Rusak Ringan</v>
      </c>
      <c r="L106" s="86" t="str">
        <f>'Data Sumur Bor 2015'!L284</f>
        <v>-</v>
      </c>
    </row>
    <row r="107" spans="2:12">
      <c r="B107" s="86">
        <v>103</v>
      </c>
      <c r="C107" s="86" t="str">
        <f>'Data Sumur Bor 2015'!B285</f>
        <v>BT 62</v>
      </c>
      <c r="D107" s="86" t="str">
        <f>'Data Sumur Bor 2015'!C285</f>
        <v>1989 - 1990</v>
      </c>
      <c r="E107" s="87" t="str">
        <f>'Data Sumur Bor 2015'!D285</f>
        <v>Labuhan Lombok</v>
      </c>
      <c r="F107" s="87" t="str">
        <f>'Data Sumur Bor 2015'!E285</f>
        <v>Pringgabaya</v>
      </c>
      <c r="G107" s="86">
        <f>'Data Sumur Bor 2015'!G285</f>
        <v>465448.69626734767</v>
      </c>
      <c r="H107" s="86">
        <f>'Data Sumur Bor 2015'!H285</f>
        <v>9065724.5017432254</v>
      </c>
      <c r="I107" s="86">
        <f>'Data Sumur Bor 2015'!I285</f>
        <v>11.32</v>
      </c>
      <c r="J107" s="86">
        <f>'Data Sumur Bor 2015'!J285</f>
        <v>3.1</v>
      </c>
      <c r="K107" s="87" t="str">
        <f>'Data Sumur Bor 2015'!K285</f>
        <v>Rusak Ringan</v>
      </c>
      <c r="L107" s="86" t="str">
        <f>'Data Sumur Bor 2015'!L285</f>
        <v>-</v>
      </c>
    </row>
    <row r="108" spans="2:12">
      <c r="B108" s="86">
        <v>104</v>
      </c>
      <c r="C108" s="86" t="str">
        <f>'Data Sumur Bor 2015'!B286</f>
        <v>S 85</v>
      </c>
      <c r="D108" s="86" t="str">
        <f>'Data Sumur Bor 2015'!C286</f>
        <v>1989 - 1990</v>
      </c>
      <c r="E108" s="87" t="str">
        <f>'Data Sumur Bor 2015'!D286</f>
        <v>Sambelia</v>
      </c>
      <c r="F108" s="87" t="str">
        <f>'Data Sumur Bor 2015'!E286</f>
        <v>Sambelia</v>
      </c>
      <c r="G108" s="86">
        <f>'Data Sumur Bor 2015'!G286</f>
        <v>466417.76687701774</v>
      </c>
      <c r="H108" s="86">
        <f>'Data Sumur Bor 2015'!H286</f>
        <v>9077794.2248026356</v>
      </c>
      <c r="I108" s="86">
        <f>'Data Sumur Bor 2015'!I286</f>
        <v>6.85</v>
      </c>
      <c r="J108" s="86">
        <f>'Data Sumur Bor 2015'!J286</f>
        <v>15</v>
      </c>
      <c r="K108" s="87" t="str">
        <f>'Data Sumur Bor 2015'!K286</f>
        <v>Rusak Ringan</v>
      </c>
      <c r="L108" s="86" t="str">
        <f>'Data Sumur Bor 2015'!L286</f>
        <v>-</v>
      </c>
    </row>
    <row r="109" spans="2:12">
      <c r="B109" s="86">
        <v>105</v>
      </c>
      <c r="C109" s="86" t="str">
        <f>'Data Sumur Bor 2015'!B287</f>
        <v>MR 173</v>
      </c>
      <c r="D109" s="86" t="str">
        <f>'Data Sumur Bor 2015'!C287</f>
        <v>1993 - 1994</v>
      </c>
      <c r="E109" s="87" t="str">
        <f>'Data Sumur Bor 2015'!D287</f>
        <v>Belanting</v>
      </c>
      <c r="F109" s="87" t="str">
        <f>'Data Sumur Bor 2015'!E287</f>
        <v>Sambelia</v>
      </c>
      <c r="G109" s="86">
        <f>'Data Sumur Bor 2015'!G287</f>
        <v>461796.02829183824</v>
      </c>
      <c r="H109" s="86">
        <f>'Data Sumur Bor 2015'!H287</f>
        <v>9081629.1372666452</v>
      </c>
      <c r="I109" s="86">
        <f>'Data Sumur Bor 2015'!I287</f>
        <v>23.25</v>
      </c>
      <c r="J109" s="86">
        <f>'Data Sumur Bor 2015'!J287</f>
        <v>5.09</v>
      </c>
      <c r="K109" s="87" t="str">
        <f>'Data Sumur Bor 2015'!K287</f>
        <v>Rusak Ringan</v>
      </c>
      <c r="L109" s="86" t="str">
        <f>'Data Sumur Bor 2015'!L287</f>
        <v>-</v>
      </c>
    </row>
    <row r="110" spans="2:12">
      <c r="B110" s="86">
        <v>106</v>
      </c>
      <c r="C110" s="86" t="str">
        <f>'Data Sumur Bor 2015'!B288</f>
        <v>MR 1</v>
      </c>
      <c r="D110" s="86">
        <f>'Data Sumur Bor 2015'!C288</f>
        <v>1994</v>
      </c>
      <c r="E110" s="87" t="str">
        <f>'Data Sumur Bor 2015'!D288</f>
        <v>Dara Kunci</v>
      </c>
      <c r="F110" s="87" t="str">
        <f>'Data Sumur Bor 2015'!E288</f>
        <v>Sambelia</v>
      </c>
      <c r="G110" s="86" t="str">
        <f>'Data Sumur Bor 2015'!G288</f>
        <v>-</v>
      </c>
      <c r="H110" s="86" t="str">
        <f>'Data Sumur Bor 2015'!H288</f>
        <v>-</v>
      </c>
      <c r="I110" s="86" t="str">
        <f>'Data Sumur Bor 2015'!I288</f>
        <v>-</v>
      </c>
      <c r="J110" s="86">
        <f>'Data Sumur Bor 2015'!J288</f>
        <v>28.09</v>
      </c>
      <c r="K110" s="87" t="str">
        <f>'Data Sumur Bor 2015'!K288</f>
        <v>Rusak Ringan</v>
      </c>
      <c r="L110" s="86" t="str">
        <f>'Data Sumur Bor 2015'!L288</f>
        <v>-</v>
      </c>
    </row>
    <row r="111" spans="2:12">
      <c r="B111" s="86">
        <v>107</v>
      </c>
      <c r="C111" s="86" t="str">
        <f>'Data Sumur Bor 2015'!B289</f>
        <v>SPP 196</v>
      </c>
      <c r="D111" s="86" t="str">
        <f>'Data Sumur Bor 2015'!C289</f>
        <v>1995 - 1996</v>
      </c>
      <c r="E111" s="87" t="str">
        <f>'Data Sumur Bor 2015'!D289</f>
        <v>Pringgabaya</v>
      </c>
      <c r="F111" s="87" t="str">
        <f>'Data Sumur Bor 2015'!E289</f>
        <v>Pringgabaya</v>
      </c>
      <c r="G111" s="86">
        <f>'Data Sumur Bor 2015'!G289</f>
        <v>459768.76667049038</v>
      </c>
      <c r="H111" s="86">
        <f>'Data Sumur Bor 2015'!H289</f>
        <v>9057919.1773632895</v>
      </c>
      <c r="I111" s="86">
        <f>'Data Sumur Bor 2015'!I289</f>
        <v>40.549999999999997</v>
      </c>
      <c r="J111" s="86" t="str">
        <f>'Data Sumur Bor 2015'!J289</f>
        <v>-</v>
      </c>
      <c r="K111" s="87" t="str">
        <f>'Data Sumur Bor 2015'!K289</f>
        <v>Rusak Ringan</v>
      </c>
      <c r="L111" s="86" t="str">
        <f>'Data Sumur Bor 2015'!L289</f>
        <v>-</v>
      </c>
    </row>
    <row r="112" spans="2:12">
      <c r="B112" s="86">
        <v>108</v>
      </c>
      <c r="C112" s="86" t="str">
        <f>'Data Sumur Bor 2015'!B290</f>
        <v>SPP 197</v>
      </c>
      <c r="D112" s="86" t="str">
        <f>'Data Sumur Bor 2015'!C290</f>
        <v>1995 - 1996</v>
      </c>
      <c r="E112" s="87" t="str">
        <f>'Data Sumur Bor 2015'!D290</f>
        <v>Pringgabaya</v>
      </c>
      <c r="F112" s="87" t="str">
        <f>'Data Sumur Bor 2015'!E290</f>
        <v>Pringgabaya</v>
      </c>
      <c r="G112" s="86">
        <f>'Data Sumur Bor 2015'!G290</f>
        <v>459738.42793215835</v>
      </c>
      <c r="H112" s="86">
        <f>'Data Sumur Bor 2015'!H290</f>
        <v>9057673.4671020135</v>
      </c>
      <c r="I112" s="86">
        <f>'Data Sumur Bor 2015'!I290</f>
        <v>44.57</v>
      </c>
      <c r="J112" s="86" t="str">
        <f>'Data Sumur Bor 2015'!J290</f>
        <v>-</v>
      </c>
      <c r="K112" s="87" t="str">
        <f>'Data Sumur Bor 2015'!K290</f>
        <v>Rusak Ringan</v>
      </c>
      <c r="L112" s="86" t="str">
        <f>'Data Sumur Bor 2015'!L290</f>
        <v>-</v>
      </c>
    </row>
    <row r="113" spans="2:12">
      <c r="B113" s="86">
        <v>109</v>
      </c>
      <c r="C113" s="86" t="str">
        <f>'Data Sumur Bor 2015'!B291</f>
        <v>SPS 206</v>
      </c>
      <c r="D113" s="86" t="str">
        <f>'Data Sumur Bor 2015'!C291</f>
        <v>1995 - 1996</v>
      </c>
      <c r="E113" s="87" t="str">
        <f>'Data Sumur Bor 2015'!D291</f>
        <v>Belanting</v>
      </c>
      <c r="F113" s="87" t="str">
        <f>'Data Sumur Bor 2015'!E291</f>
        <v>Sambelia</v>
      </c>
      <c r="G113" s="86">
        <f>'Data Sumur Bor 2015'!G291</f>
        <v>461796.02829183824</v>
      </c>
      <c r="H113" s="86">
        <f>'Data Sumur Bor 2015'!H291</f>
        <v>9081629.1372666452</v>
      </c>
      <c r="I113" s="86">
        <f>'Data Sumur Bor 2015'!I291</f>
        <v>41.07</v>
      </c>
      <c r="J113" s="86">
        <f>'Data Sumur Bor 2015'!J291</f>
        <v>20.190000000000001</v>
      </c>
      <c r="K113" s="87" t="str">
        <f>'Data Sumur Bor 2015'!K291</f>
        <v>Rusak Ringan</v>
      </c>
      <c r="L113" s="86" t="str">
        <f>'Data Sumur Bor 2015'!L291</f>
        <v>-</v>
      </c>
    </row>
    <row r="114" spans="2:12">
      <c r="B114" s="86">
        <v>110</v>
      </c>
      <c r="C114" s="86" t="str">
        <f>'Data Sumur Bor 2015'!B292</f>
        <v>SPP 227</v>
      </c>
      <c r="D114" s="86" t="str">
        <f>'Data Sumur Bor 2015'!C292</f>
        <v>1997 - 1998</v>
      </c>
      <c r="E114" s="87" t="str">
        <f>'Data Sumur Bor 2015'!D292</f>
        <v>Pringgabaya</v>
      </c>
      <c r="F114" s="87" t="str">
        <f>'Data Sumur Bor 2015'!E292</f>
        <v>Pringgabaya</v>
      </c>
      <c r="G114" s="86">
        <f>'Data Sumur Bor 2015'!G292</f>
        <v>457754.54519651009</v>
      </c>
      <c r="H114" s="86">
        <f>'Data Sumur Bor 2015'!H292</f>
        <v>9054416.2529678084</v>
      </c>
      <c r="I114" s="86">
        <f>'Data Sumur Bor 2015'!I292</f>
        <v>82.83</v>
      </c>
      <c r="J114" s="86">
        <f>'Data Sumur Bor 2015'!J292</f>
        <v>10.19</v>
      </c>
      <c r="K114" s="87" t="str">
        <f>'Data Sumur Bor 2015'!K292</f>
        <v>Rusak Ringan</v>
      </c>
      <c r="L114" s="86" t="str">
        <f>'Data Sumur Bor 2015'!L292</f>
        <v>-</v>
      </c>
    </row>
    <row r="115" spans="2:12">
      <c r="B115" s="86">
        <v>111</v>
      </c>
      <c r="C115" s="86" t="str">
        <f>'Data Sumur Bor 2015'!B293</f>
        <v>SPS 248</v>
      </c>
      <c r="D115" s="86">
        <f>'Data Sumur Bor 2015'!C293</f>
        <v>2003</v>
      </c>
      <c r="E115" s="87" t="str">
        <f>'Data Sumur Bor 2015'!D293</f>
        <v>Sambelia</v>
      </c>
      <c r="F115" s="87" t="str">
        <f>'Data Sumur Bor 2015'!E293</f>
        <v>Sambelia</v>
      </c>
      <c r="G115" s="86">
        <f>'Data Sumur Bor 2015'!G293</f>
        <v>464306.22809723596</v>
      </c>
      <c r="H115" s="86">
        <f>'Data Sumur Bor 2015'!H293</f>
        <v>9079205.1919314209</v>
      </c>
      <c r="I115" s="86">
        <f>'Data Sumur Bor 2015'!I293</f>
        <v>10</v>
      </c>
      <c r="J115" s="86">
        <f>'Data Sumur Bor 2015'!J293</f>
        <v>20.190000000000001</v>
      </c>
      <c r="K115" s="87" t="str">
        <f>'Data Sumur Bor 2015'!K293</f>
        <v>Rusak Ringan</v>
      </c>
      <c r="L115" s="86" t="str">
        <f>'Data Sumur Bor 2015'!L293</f>
        <v>-</v>
      </c>
    </row>
    <row r="116" spans="2:12">
      <c r="B116" s="86">
        <v>112</v>
      </c>
      <c r="C116" s="86" t="str">
        <f>'Data Sumur Bor 2015'!B294</f>
        <v>SPS 249</v>
      </c>
      <c r="D116" s="86">
        <f>'Data Sumur Bor 2015'!C294</f>
        <v>2003</v>
      </c>
      <c r="E116" s="87" t="str">
        <f>'Data Sumur Bor 2015'!D294</f>
        <v>Sambelia</v>
      </c>
      <c r="F116" s="87" t="str">
        <f>'Data Sumur Bor 2015'!E294</f>
        <v>Sambelia</v>
      </c>
      <c r="G116" s="86">
        <f>'Data Sumur Bor 2015'!G294</f>
        <v>465867.57092460053</v>
      </c>
      <c r="H116" s="86">
        <f>'Data Sumur Bor 2015'!H294</f>
        <v>9077363.860020062</v>
      </c>
      <c r="I116" s="86">
        <f>'Data Sumur Bor 2015'!I294</f>
        <v>18</v>
      </c>
      <c r="J116" s="86">
        <f>'Data Sumur Bor 2015'!J294</f>
        <v>15</v>
      </c>
      <c r="K116" s="87" t="str">
        <f>'Data Sumur Bor 2015'!K294</f>
        <v>Rusak Ringan</v>
      </c>
      <c r="L116" s="86" t="str">
        <f>'Data Sumur Bor 2015'!L294</f>
        <v>-</v>
      </c>
    </row>
    <row r="117" spans="2:12">
      <c r="B117" s="86">
        <v>113</v>
      </c>
      <c r="C117" s="86" t="str">
        <f>'Data Sumur Bor 2015'!B295</f>
        <v>STW 1</v>
      </c>
      <c r="D117" s="86">
        <f>'Data Sumur Bor 2015'!C295</f>
        <v>2004</v>
      </c>
      <c r="E117" s="87" t="str">
        <f>'Data Sumur Bor 2015'!D295</f>
        <v>Sambelia</v>
      </c>
      <c r="F117" s="87" t="str">
        <f>'Data Sumur Bor 2015'!E295</f>
        <v>Sambelia</v>
      </c>
      <c r="G117" s="86">
        <f>'Data Sumur Bor 2015'!G295</f>
        <v>466816.03087962308</v>
      </c>
      <c r="H117" s="86">
        <f>'Data Sumur Bor 2015'!H295</f>
        <v>9076934.6585247703</v>
      </c>
      <c r="I117" s="86">
        <f>'Data Sumur Bor 2015'!I295</f>
        <v>11.79</v>
      </c>
      <c r="J117" s="86">
        <f>'Data Sumur Bor 2015'!J295</f>
        <v>20</v>
      </c>
      <c r="K117" s="87" t="str">
        <f>'Data Sumur Bor 2015'!K295</f>
        <v>Rusak Ringan</v>
      </c>
      <c r="L117" s="86" t="str">
        <f>'Data Sumur Bor 2015'!L295</f>
        <v>-</v>
      </c>
    </row>
    <row r="118" spans="2:12">
      <c r="B118" s="86">
        <v>114</v>
      </c>
      <c r="C118" s="86" t="str">
        <f>'Data Sumur Bor 2015'!B296</f>
        <v>STW 2</v>
      </c>
      <c r="D118" s="86">
        <f>'Data Sumur Bor 2015'!C296</f>
        <v>2004</v>
      </c>
      <c r="E118" s="87" t="str">
        <f>'Data Sumur Bor 2015'!D296</f>
        <v>Sambelia</v>
      </c>
      <c r="F118" s="87" t="str">
        <f>'Data Sumur Bor 2015'!E296</f>
        <v>Sambelia</v>
      </c>
      <c r="G118" s="86">
        <f>'Data Sumur Bor 2015'!G296</f>
        <v>467213.93169350253</v>
      </c>
      <c r="H118" s="86">
        <f>'Data Sumur Bor 2015'!H296</f>
        <v>9076535.7343782671</v>
      </c>
      <c r="I118" s="86" t="str">
        <f>'Data Sumur Bor 2015'!I296</f>
        <v>-</v>
      </c>
      <c r="J118" s="86">
        <f>'Data Sumur Bor 2015'!J296</f>
        <v>15</v>
      </c>
      <c r="K118" s="87" t="str">
        <f>'Data Sumur Bor 2015'!K296</f>
        <v>Rusak Ringan</v>
      </c>
      <c r="L118" s="86" t="str">
        <f>'Data Sumur Bor 2015'!L296</f>
        <v>-</v>
      </c>
    </row>
    <row r="119" spans="2:12">
      <c r="B119" s="86">
        <v>115</v>
      </c>
      <c r="C119" s="86" t="str">
        <f>'Data Sumur Bor 2015'!B297</f>
        <v>STW 3</v>
      </c>
      <c r="D119" s="86">
        <f>'Data Sumur Bor 2015'!C297</f>
        <v>2004</v>
      </c>
      <c r="E119" s="87" t="str">
        <f>'Data Sumur Bor 2015'!D297</f>
        <v>Sambelia</v>
      </c>
      <c r="F119" s="87" t="str">
        <f>'Data Sumur Bor 2015'!E297</f>
        <v>Sambelia</v>
      </c>
      <c r="G119" s="86">
        <f>'Data Sumur Bor 2015'!G297</f>
        <v>467978.83306955983</v>
      </c>
      <c r="H119" s="86">
        <f>'Data Sumur Bor 2015'!H297</f>
        <v>9076137.0791091863</v>
      </c>
      <c r="I119" s="86">
        <f>'Data Sumur Bor 2015'!I297</f>
        <v>8.1300000000000008</v>
      </c>
      <c r="J119" s="86">
        <f>'Data Sumur Bor 2015'!J297</f>
        <v>20</v>
      </c>
      <c r="K119" s="87" t="str">
        <f>'Data Sumur Bor 2015'!K297</f>
        <v>Rusak Ringan</v>
      </c>
      <c r="L119" s="86" t="str">
        <f>'Data Sumur Bor 2015'!L297</f>
        <v>-</v>
      </c>
    </row>
    <row r="120" spans="2:12">
      <c r="B120" s="86">
        <v>116</v>
      </c>
      <c r="C120" s="86" t="str">
        <f>'Data Sumur Bor 2015'!B298</f>
        <v>STW 4</v>
      </c>
      <c r="D120" s="86">
        <f>'Data Sumur Bor 2015'!C298</f>
        <v>2004</v>
      </c>
      <c r="E120" s="87" t="str">
        <f>'Data Sumur Bor 2015'!D298</f>
        <v>Sambelia</v>
      </c>
      <c r="F120" s="87" t="str">
        <f>'Data Sumur Bor 2015'!E298</f>
        <v>Sambelia</v>
      </c>
      <c r="G120" s="86">
        <f>'Data Sumur Bor 2015'!G298</f>
        <v>468283.99995803507</v>
      </c>
      <c r="H120" s="86">
        <f>'Data Sumur Bor 2015'!H298</f>
        <v>9077058.5939084683</v>
      </c>
      <c r="I120" s="86">
        <f>'Data Sumur Bor 2015'!I298</f>
        <v>3.25</v>
      </c>
      <c r="J120" s="86">
        <f>'Data Sumur Bor 2015'!J298</f>
        <v>15</v>
      </c>
      <c r="K120" s="87" t="str">
        <f>'Data Sumur Bor 2015'!K298</f>
        <v>Rusak Ringan</v>
      </c>
      <c r="L120" s="86" t="str">
        <f>'Data Sumur Bor 2015'!L298</f>
        <v>-</v>
      </c>
    </row>
    <row r="121" spans="2:12">
      <c r="B121" s="86">
        <v>117</v>
      </c>
      <c r="C121" s="86" t="str">
        <f>'Data Sumur Bor 2015'!B299</f>
        <v>SOW 1</v>
      </c>
      <c r="D121" s="86">
        <f>'Data Sumur Bor 2015'!C299</f>
        <v>2004</v>
      </c>
      <c r="E121" s="87" t="str">
        <f>'Data Sumur Bor 2015'!D299</f>
        <v>Sambelia</v>
      </c>
      <c r="F121" s="87" t="str">
        <f>'Data Sumur Bor 2015'!E299</f>
        <v>Sambelia</v>
      </c>
      <c r="G121" s="86">
        <f>'Data Sumur Bor 2015'!G299</f>
        <v>467030.40265450778</v>
      </c>
      <c r="H121" s="86">
        <f>'Data Sumur Bor 2015'!H299</f>
        <v>9076566.30512706</v>
      </c>
      <c r="I121" s="86">
        <f>'Data Sumur Bor 2015'!I299</f>
        <v>13.2</v>
      </c>
      <c r="J121" s="86" t="str">
        <f>'Data Sumur Bor 2015'!J299</f>
        <v xml:space="preserve"> --</v>
      </c>
      <c r="K121" s="87" t="str">
        <f>'Data Sumur Bor 2015'!K299</f>
        <v>Rusak Ringan</v>
      </c>
      <c r="L121" s="86" t="str">
        <f>'Data Sumur Bor 2015'!L299</f>
        <v>-</v>
      </c>
    </row>
    <row r="122" spans="2:12">
      <c r="B122" s="86">
        <v>118</v>
      </c>
      <c r="C122" s="86" t="str">
        <f>'Data Sumur Bor 2015'!B300</f>
        <v>SPS 259</v>
      </c>
      <c r="D122" s="86">
        <f>'Data Sumur Bor 2015'!C300</f>
        <v>2006</v>
      </c>
      <c r="E122" s="87" t="str">
        <f>'Data Sumur Bor 2015'!D300</f>
        <v>Sambelia</v>
      </c>
      <c r="F122" s="87" t="str">
        <f>'Data Sumur Bor 2015'!E300</f>
        <v>Sambelia</v>
      </c>
      <c r="G122" s="86">
        <f>'Data Sumur Bor 2015'!G300</f>
        <v>467652</v>
      </c>
      <c r="H122" s="86">
        <f>'Data Sumur Bor 2015'!H300</f>
        <v>9070077</v>
      </c>
      <c r="I122" s="86" t="str">
        <f>'Data Sumur Bor 2015'!I300</f>
        <v>-</v>
      </c>
      <c r="J122" s="86">
        <f>'Data Sumur Bor 2015'!J300</f>
        <v>15</v>
      </c>
      <c r="K122" s="87" t="str">
        <f>'Data Sumur Bor 2015'!K300</f>
        <v>Rusak Ringan</v>
      </c>
      <c r="L122" s="86" t="str">
        <f>'Data Sumur Bor 2015'!L300</f>
        <v>-</v>
      </c>
    </row>
    <row r="123" spans="2:12">
      <c r="B123" s="86">
        <v>119</v>
      </c>
      <c r="C123" s="86" t="str">
        <f>'Data Sumur Bor 2015'!B301</f>
        <v>SPS 260</v>
      </c>
      <c r="D123" s="86">
        <f>'Data Sumur Bor 2015'!C301</f>
        <v>2006</v>
      </c>
      <c r="E123" s="87" t="str">
        <f>'Data Sumur Bor 2015'!D301</f>
        <v>Sambelia</v>
      </c>
      <c r="F123" s="87" t="str">
        <f>'Data Sumur Bor 2015'!E301</f>
        <v>Sambelia</v>
      </c>
      <c r="G123" s="86">
        <f>'Data Sumur Bor 2015'!G301</f>
        <v>467779.99800000002</v>
      </c>
      <c r="H123" s="86">
        <f>'Data Sumur Bor 2015'!H301</f>
        <v>9071270</v>
      </c>
      <c r="I123" s="86">
        <f>'Data Sumur Bor 2015'!I301</f>
        <v>5</v>
      </c>
      <c r="J123" s="86">
        <f>'Data Sumur Bor 2015'!J301</f>
        <v>20</v>
      </c>
      <c r="K123" s="87" t="str">
        <f>'Data Sumur Bor 2015'!K301</f>
        <v>Rusak Ringan</v>
      </c>
      <c r="L123" s="86" t="str">
        <f>'Data Sumur Bor 2015'!L301</f>
        <v>-</v>
      </c>
    </row>
    <row r="124" spans="2:12">
      <c r="B124" s="86">
        <v>120</v>
      </c>
      <c r="C124" s="86" t="str">
        <f>'Data Sumur Bor 2015'!B302</f>
        <v>SPS 262</v>
      </c>
      <c r="D124" s="86">
        <f>'Data Sumur Bor 2015'!C302</f>
        <v>2006</v>
      </c>
      <c r="E124" s="87" t="str">
        <f>'Data Sumur Bor 2015'!D302</f>
        <v>Sambelia</v>
      </c>
      <c r="F124" s="87" t="str">
        <f>'Data Sumur Bor 2015'!E302</f>
        <v>Sambelia</v>
      </c>
      <c r="G124" s="86">
        <f>'Data Sumur Bor 2015'!G302</f>
        <v>467885.99900000001</v>
      </c>
      <c r="H124" s="86">
        <f>'Data Sumur Bor 2015'!H302</f>
        <v>9070451.9969999995</v>
      </c>
      <c r="I124" s="86" t="str">
        <f>'Data Sumur Bor 2015'!I302</f>
        <v>-</v>
      </c>
      <c r="J124" s="86">
        <f>'Data Sumur Bor 2015'!J302</f>
        <v>18</v>
      </c>
      <c r="K124" s="87" t="str">
        <f>'Data Sumur Bor 2015'!K302</f>
        <v>Rusak Ringan</v>
      </c>
      <c r="L124" s="86" t="str">
        <f>'Data Sumur Bor 2015'!L302</f>
        <v>-</v>
      </c>
    </row>
    <row r="125" spans="2:12">
      <c r="B125" s="86">
        <v>121</v>
      </c>
      <c r="C125" s="86" t="str">
        <f>'Data Sumur Bor 2015'!B303</f>
        <v>SPP 264</v>
      </c>
      <c r="D125" s="86">
        <f>'Data Sumur Bor 2015'!C303</f>
        <v>2006</v>
      </c>
      <c r="E125" s="87" t="str">
        <f>'Data Sumur Bor 2015'!D303</f>
        <v>Pringgabaya</v>
      </c>
      <c r="F125" s="87" t="str">
        <f>'Data Sumur Bor 2015'!E303</f>
        <v>Pringgabaya</v>
      </c>
      <c r="G125" s="86">
        <f>'Data Sumur Bor 2015'!G303</f>
        <v>460799</v>
      </c>
      <c r="H125" s="86">
        <f>'Data Sumur Bor 2015'!H303</f>
        <v>9057493</v>
      </c>
      <c r="I125" s="86" t="str">
        <f>'Data Sumur Bor 2015'!I303</f>
        <v>-</v>
      </c>
      <c r="J125" s="86">
        <f>'Data Sumur Bor 2015'!J303</f>
        <v>20</v>
      </c>
      <c r="K125" s="87" t="str">
        <f>'Data Sumur Bor 2015'!K303</f>
        <v>Rusak Ringan</v>
      </c>
      <c r="L125" s="86" t="str">
        <f>'Data Sumur Bor 2015'!L303</f>
        <v>-</v>
      </c>
    </row>
    <row r="126" spans="2:12">
      <c r="B126" s="86">
        <v>122</v>
      </c>
      <c r="C126" s="86" t="str">
        <f>'Data Sumur Bor 2015'!B304</f>
        <v>STW 6</v>
      </c>
      <c r="D126" s="86">
        <f>'Data Sumur Bor 2015'!C304</f>
        <v>2006</v>
      </c>
      <c r="E126" s="87" t="str">
        <f>'Data Sumur Bor 2015'!D304</f>
        <v>Sambelia</v>
      </c>
      <c r="F126" s="87" t="str">
        <f>'Data Sumur Bor 2015'!E304</f>
        <v>Sambelia</v>
      </c>
      <c r="G126" s="86">
        <f>'Data Sumur Bor 2015'!G304</f>
        <v>467557</v>
      </c>
      <c r="H126" s="86">
        <f>'Data Sumur Bor 2015'!H304</f>
        <v>9076636</v>
      </c>
      <c r="I126" s="86" t="str">
        <f>'Data Sumur Bor 2015'!I304</f>
        <v>-</v>
      </c>
      <c r="J126" s="86">
        <f>'Data Sumur Bor 2015'!J304</f>
        <v>16</v>
      </c>
      <c r="K126" s="87" t="str">
        <f>'Data Sumur Bor 2015'!K304</f>
        <v>Rusak Ringan</v>
      </c>
      <c r="L126" s="86" t="str">
        <f>'Data Sumur Bor 2015'!L304</f>
        <v>-</v>
      </c>
    </row>
    <row r="127" spans="2:12">
      <c r="B127" s="86">
        <v>123</v>
      </c>
      <c r="C127" s="86" t="str">
        <f>'Data Sumur Bor 2015'!B305</f>
        <v>STW 5</v>
      </c>
      <c r="D127" s="86">
        <f>'Data Sumur Bor 2015'!C305</f>
        <v>2004</v>
      </c>
      <c r="E127" s="87" t="str">
        <f>'Data Sumur Bor 2015'!D305</f>
        <v>Sambelia</v>
      </c>
      <c r="F127" s="87" t="str">
        <f>'Data Sumur Bor 2015'!E305</f>
        <v>Sambelia</v>
      </c>
      <c r="G127" s="86">
        <f>'Data Sumur Bor 2015'!G305</f>
        <v>467580.85134051926</v>
      </c>
      <c r="H127" s="86">
        <f>'Data Sumur Bor 2015'!H305</f>
        <v>9076658.8487268947</v>
      </c>
      <c r="I127" s="86">
        <f>'Data Sumur Bor 2015'!I305</f>
        <v>11</v>
      </c>
      <c r="J127" s="86">
        <f>'Data Sumur Bor 2015'!J305</f>
        <v>20</v>
      </c>
      <c r="K127" s="87" t="str">
        <f>'Data Sumur Bor 2015'!K305</f>
        <v>Rusak Ringan</v>
      </c>
      <c r="L127" s="86" t="str">
        <f>'Data Sumur Bor 2015'!L305</f>
        <v>-</v>
      </c>
    </row>
    <row r="128" spans="2:12">
      <c r="B128" s="86">
        <v>124</v>
      </c>
      <c r="C128" s="86" t="str">
        <f>'Data Sumur Bor 2015'!B306</f>
        <v>SPS 266</v>
      </c>
      <c r="D128" s="86">
        <f>'Data Sumur Bor 2015'!C306</f>
        <v>2007</v>
      </c>
      <c r="E128" s="87" t="str">
        <f>'Data Sumur Bor 2015'!D306</f>
        <v>Sambelia</v>
      </c>
      <c r="F128" s="87" t="str">
        <f>'Data Sumur Bor 2015'!E306</f>
        <v>Sambelia</v>
      </c>
      <c r="G128" s="86">
        <f>'Data Sumur Bor 2015'!G306</f>
        <v>467450</v>
      </c>
      <c r="H128" s="86">
        <f>'Data Sumur Bor 2015'!H306</f>
        <v>9069519.9959999993</v>
      </c>
      <c r="I128" s="86" t="str">
        <f>'Data Sumur Bor 2015'!I306</f>
        <v>-</v>
      </c>
      <c r="J128" s="86">
        <f>'Data Sumur Bor 2015'!J306</f>
        <v>15</v>
      </c>
      <c r="K128" s="87" t="str">
        <f>'Data Sumur Bor 2015'!K306</f>
        <v>Rusak Ringan</v>
      </c>
      <c r="L128" s="86" t="str">
        <f>'Data Sumur Bor 2015'!L306</f>
        <v>-</v>
      </c>
    </row>
    <row r="129" spans="2:12">
      <c r="B129" s="86">
        <v>125</v>
      </c>
      <c r="C129" s="86" t="str">
        <f>'Data Sumur Bor 2015'!B307</f>
        <v>SPS 267</v>
      </c>
      <c r="D129" s="86">
        <f>'Data Sumur Bor 2015'!C307</f>
        <v>2007</v>
      </c>
      <c r="E129" s="87" t="str">
        <f>'Data Sumur Bor 2015'!D307</f>
        <v>Sambelia</v>
      </c>
      <c r="F129" s="87" t="str">
        <f>'Data Sumur Bor 2015'!E307</f>
        <v>Sambelia</v>
      </c>
      <c r="G129" s="86">
        <f>'Data Sumur Bor 2015'!G307</f>
        <v>467307.99800000002</v>
      </c>
      <c r="H129" s="86">
        <f>'Data Sumur Bor 2015'!H307</f>
        <v>9069338.0040000007</v>
      </c>
      <c r="I129" s="86" t="str">
        <f>'Data Sumur Bor 2015'!I307</f>
        <v>-</v>
      </c>
      <c r="J129" s="86">
        <f>'Data Sumur Bor 2015'!J307</f>
        <v>15</v>
      </c>
      <c r="K129" s="87" t="str">
        <f>'Data Sumur Bor 2015'!K307</f>
        <v>Rusak Ringan</v>
      </c>
      <c r="L129" s="86" t="str">
        <f>'Data Sumur Bor 2015'!L307</f>
        <v>-</v>
      </c>
    </row>
    <row r="130" spans="2:12">
      <c r="B130" s="86">
        <v>126</v>
      </c>
      <c r="C130" s="86" t="str">
        <f>'Data Sumur Bor 2015'!B308</f>
        <v>SPS 268</v>
      </c>
      <c r="D130" s="86">
        <f>'Data Sumur Bor 2015'!C308</f>
        <v>2007</v>
      </c>
      <c r="E130" s="87" t="str">
        <f>'Data Sumur Bor 2015'!D308</f>
        <v>Sambelia</v>
      </c>
      <c r="F130" s="87" t="str">
        <f>'Data Sumur Bor 2015'!E308</f>
        <v>Sambelia</v>
      </c>
      <c r="G130" s="86">
        <f>'Data Sumur Bor 2015'!G308</f>
        <v>467538.99699999997</v>
      </c>
      <c r="H130" s="86">
        <f>'Data Sumur Bor 2015'!H308</f>
        <v>9071475.9979999997</v>
      </c>
      <c r="I130" s="86" t="str">
        <f>'Data Sumur Bor 2015'!I308</f>
        <v>-</v>
      </c>
      <c r="J130" s="86">
        <f>'Data Sumur Bor 2015'!J308</f>
        <v>15</v>
      </c>
      <c r="K130" s="87" t="str">
        <f>'Data Sumur Bor 2015'!K308</f>
        <v>Rusak Ringan</v>
      </c>
      <c r="L130" s="86" t="str">
        <f>'Data Sumur Bor 2015'!L308</f>
        <v>-</v>
      </c>
    </row>
    <row r="131" spans="2:12">
      <c r="B131" s="86">
        <v>127</v>
      </c>
      <c r="C131" s="86" t="str">
        <f>'Data Sumur Bor 2015'!B309</f>
        <v>SPS 269</v>
      </c>
      <c r="D131" s="86">
        <f>'Data Sumur Bor 2015'!C309</f>
        <v>2007</v>
      </c>
      <c r="E131" s="87" t="str">
        <f>'Data Sumur Bor 2015'!D309</f>
        <v>Sambelia</v>
      </c>
      <c r="F131" s="87" t="str">
        <f>'Data Sumur Bor 2015'!E309</f>
        <v>Sambelia</v>
      </c>
      <c r="G131" s="86">
        <f>'Data Sumur Bor 2015'!G309</f>
        <v>468367</v>
      </c>
      <c r="H131" s="86">
        <f>'Data Sumur Bor 2015'!H309</f>
        <v>9072045</v>
      </c>
      <c r="I131" s="86" t="str">
        <f>'Data Sumur Bor 2015'!I309</f>
        <v>-</v>
      </c>
      <c r="J131" s="86">
        <f>'Data Sumur Bor 2015'!J309</f>
        <v>15</v>
      </c>
      <c r="K131" s="87" t="str">
        <f>'Data Sumur Bor 2015'!K309</f>
        <v>Rusak Ringan</v>
      </c>
      <c r="L131" s="86" t="str">
        <f>'Data Sumur Bor 2015'!L309</f>
        <v>-</v>
      </c>
    </row>
    <row r="132" spans="2:12">
      <c r="B132" s="86">
        <v>128</v>
      </c>
      <c r="C132" s="86" t="str">
        <f>'Data Sumur Bor 2015'!B310</f>
        <v>SPP 272</v>
      </c>
      <c r="D132" s="86">
        <f>'Data Sumur Bor 2015'!C310</f>
        <v>2007</v>
      </c>
      <c r="E132" s="87" t="str">
        <f>'Data Sumur Bor 2015'!D310</f>
        <v>Pringgabaya</v>
      </c>
      <c r="F132" s="87" t="str">
        <f>'Data Sumur Bor 2015'!E310</f>
        <v>Pringgabaya</v>
      </c>
      <c r="G132" s="86">
        <f>'Data Sumur Bor 2015'!G310</f>
        <v>460540</v>
      </c>
      <c r="H132" s="86">
        <f>'Data Sumur Bor 2015'!H310</f>
        <v>9056197</v>
      </c>
      <c r="I132" s="86" t="str">
        <f>'Data Sumur Bor 2015'!I310</f>
        <v>-</v>
      </c>
      <c r="J132" s="86">
        <f>'Data Sumur Bor 2015'!J310</f>
        <v>20</v>
      </c>
      <c r="K132" s="87" t="str">
        <f>'Data Sumur Bor 2015'!K310</f>
        <v>Rusak Ringan</v>
      </c>
      <c r="L132" s="86" t="str">
        <f>'Data Sumur Bor 2015'!L310</f>
        <v>-</v>
      </c>
    </row>
    <row r="133" spans="2:12">
      <c r="B133" s="86">
        <v>129</v>
      </c>
      <c r="C133" s="86" t="str">
        <f>'Data Sumur Bor 2015'!B311</f>
        <v>SPP 275</v>
      </c>
      <c r="D133" s="86">
        <f>'Data Sumur Bor 2015'!C311</f>
        <v>2008</v>
      </c>
      <c r="E133" s="87" t="str">
        <f>'Data Sumur Bor 2015'!D311</f>
        <v>Batuyang</v>
      </c>
      <c r="F133" s="87" t="str">
        <f>'Data Sumur Bor 2015'!E311</f>
        <v>Pringgabaya</v>
      </c>
      <c r="G133" s="86">
        <f>'Data Sumur Bor 2015'!G311</f>
        <v>461908</v>
      </c>
      <c r="H133" s="86">
        <f>'Data Sumur Bor 2015'!H311</f>
        <v>9052872</v>
      </c>
      <c r="I133" s="86" t="str">
        <f>'Data Sumur Bor 2015'!I311</f>
        <v>-</v>
      </c>
      <c r="J133" s="86">
        <f>'Data Sumur Bor 2015'!J311</f>
        <v>18</v>
      </c>
      <c r="K133" s="87" t="str">
        <f>'Data Sumur Bor 2015'!K311</f>
        <v>Baik</v>
      </c>
      <c r="L133" s="86" t="str">
        <f>'Data Sumur Bor 2015'!L311</f>
        <v>-</v>
      </c>
    </row>
    <row r="134" spans="2:12">
      <c r="B134" s="86">
        <v>130</v>
      </c>
      <c r="C134" s="86" t="str">
        <f>'Data Sumur Bor 2015'!B312</f>
        <v>SPP 278</v>
      </c>
      <c r="D134" s="86">
        <f>'Data Sumur Bor 2015'!C312</f>
        <v>2008</v>
      </c>
      <c r="E134" s="87" t="str">
        <f>'Data Sumur Bor 2015'!D312</f>
        <v>Pringgabaya</v>
      </c>
      <c r="F134" s="87" t="str">
        <f>'Data Sumur Bor 2015'!E312</f>
        <v>Pringgabaya</v>
      </c>
      <c r="G134" s="86">
        <f>'Data Sumur Bor 2015'!G312</f>
        <v>460181</v>
      </c>
      <c r="H134" s="86">
        <f>'Data Sumur Bor 2015'!H312</f>
        <v>9055400</v>
      </c>
      <c r="I134" s="86" t="str">
        <f>'Data Sumur Bor 2015'!I312</f>
        <v>-</v>
      </c>
      <c r="J134" s="86">
        <f>'Data Sumur Bor 2015'!J312</f>
        <v>18</v>
      </c>
      <c r="K134" s="87" t="str">
        <f>'Data Sumur Bor 2015'!K312</f>
        <v>Baik</v>
      </c>
      <c r="L134" s="86" t="str">
        <f>'Data Sumur Bor 2015'!L312</f>
        <v>-</v>
      </c>
    </row>
    <row r="135" spans="2:12">
      <c r="B135" s="86">
        <v>131</v>
      </c>
      <c r="C135" s="86" t="str">
        <f>'Data Sumur Bor 2015'!B313</f>
        <v>SPP 281</v>
      </c>
      <c r="D135" s="86">
        <f>'Data Sumur Bor 2015'!C313</f>
        <v>2008</v>
      </c>
      <c r="E135" s="87" t="str">
        <f>'Data Sumur Bor 2015'!D313</f>
        <v>Batuyang</v>
      </c>
      <c r="F135" s="87" t="str">
        <f>'Data Sumur Bor 2015'!E313</f>
        <v>Pringgabaya</v>
      </c>
      <c r="G135" s="86">
        <f>'Data Sumur Bor 2015'!G313</f>
        <v>462145.00300000003</v>
      </c>
      <c r="H135" s="86">
        <f>'Data Sumur Bor 2015'!H313</f>
        <v>9053490.9989999998</v>
      </c>
      <c r="I135" s="86" t="str">
        <f>'Data Sumur Bor 2015'!I313</f>
        <v>-</v>
      </c>
      <c r="J135" s="86">
        <f>'Data Sumur Bor 2015'!J313</f>
        <v>18</v>
      </c>
      <c r="K135" s="87" t="str">
        <f>'Data Sumur Bor 2015'!K313</f>
        <v>Baik</v>
      </c>
      <c r="L135" s="86" t="str">
        <f>'Data Sumur Bor 2015'!L313</f>
        <v>-</v>
      </c>
    </row>
    <row r="136" spans="2:12">
      <c r="B136" s="86">
        <v>132</v>
      </c>
      <c r="C136" s="86" t="str">
        <f>'Data Sumur Bor 2015'!B314</f>
        <v>SPP 282</v>
      </c>
      <c r="D136" s="86">
        <f>'Data Sumur Bor 2015'!C314</f>
        <v>2008</v>
      </c>
      <c r="E136" s="87" t="str">
        <f>'Data Sumur Bor 2015'!D314</f>
        <v>Batuyang</v>
      </c>
      <c r="F136" s="87" t="str">
        <f>'Data Sumur Bor 2015'!E314</f>
        <v>Pringgabaya</v>
      </c>
      <c r="G136" s="86">
        <f>'Data Sumur Bor 2015'!G314</f>
        <v>462122</v>
      </c>
      <c r="H136" s="86">
        <f>'Data Sumur Bor 2015'!H314</f>
        <v>9053504</v>
      </c>
      <c r="I136" s="86" t="str">
        <f>'Data Sumur Bor 2015'!I314</f>
        <v>-</v>
      </c>
      <c r="J136" s="86">
        <f>'Data Sumur Bor 2015'!J314</f>
        <v>18</v>
      </c>
      <c r="K136" s="87" t="str">
        <f>'Data Sumur Bor 2015'!K314</f>
        <v>Baik</v>
      </c>
      <c r="L136" s="86" t="str">
        <f>'Data Sumur Bor 2015'!L314</f>
        <v>-</v>
      </c>
    </row>
    <row r="137" spans="2:12">
      <c r="B137" s="86">
        <v>133</v>
      </c>
      <c r="C137" s="86" t="str">
        <f>'Data Sumur Bor 2015'!B315</f>
        <v>SPP 279</v>
      </c>
      <c r="D137" s="86">
        <f>'Data Sumur Bor 2015'!C315</f>
        <v>2008</v>
      </c>
      <c r="E137" s="87" t="str">
        <f>'Data Sumur Bor 2015'!D315</f>
        <v>Labuan Pandan</v>
      </c>
      <c r="F137" s="87" t="str">
        <f>'Data Sumur Bor 2015'!E315</f>
        <v>Sambelia</v>
      </c>
      <c r="G137" s="86" t="str">
        <f>'Data Sumur Bor 2015'!G315</f>
        <v>-</v>
      </c>
      <c r="H137" s="86" t="str">
        <f>'Data Sumur Bor 2015'!H315</f>
        <v>-</v>
      </c>
      <c r="I137" s="86" t="str">
        <f>'Data Sumur Bor 2015'!I315</f>
        <v>-</v>
      </c>
      <c r="J137" s="86">
        <f>'Data Sumur Bor 2015'!J315</f>
        <v>18</v>
      </c>
      <c r="K137" s="87" t="str">
        <f>'Data Sumur Bor 2015'!K315</f>
        <v>Rusak Ringan</v>
      </c>
      <c r="L137" s="86" t="str">
        <f>'Data Sumur Bor 2015'!L315</f>
        <v>-</v>
      </c>
    </row>
    <row r="138" spans="2:12">
      <c r="B138" s="86">
        <v>134</v>
      </c>
      <c r="C138" s="86" t="str">
        <f>'Data Sumur Bor 2015'!B316</f>
        <v>G 27 B</v>
      </c>
      <c r="D138" s="86">
        <f>'Data Sumur Bor 2015'!C316</f>
        <v>2010</v>
      </c>
      <c r="E138" s="87" t="str">
        <f>'Data Sumur Bor 2015'!D316</f>
        <v>Ijo Balit</v>
      </c>
      <c r="F138" s="87" t="str">
        <f>'Data Sumur Bor 2015'!E316</f>
        <v>Labuhan Haji</v>
      </c>
      <c r="G138" s="86">
        <f>'Data Sumur Bor 2015'!G316</f>
        <v>455746.670184599</v>
      </c>
      <c r="H138" s="86">
        <f>'Data Sumur Bor 2015'!H316</f>
        <v>9045201.0718998238</v>
      </c>
      <c r="I138" s="86">
        <f>'Data Sumur Bor 2015'!I316</f>
        <v>46</v>
      </c>
      <c r="J138" s="86">
        <f>'Data Sumur Bor 2015'!J316</f>
        <v>10</v>
      </c>
      <c r="K138" s="87" t="str">
        <f>'Data Sumur Bor 2015'!K316</f>
        <v>Baik</v>
      </c>
      <c r="L138" s="86" t="str">
        <f>'Data Sumur Bor 2015'!L316</f>
        <v>-</v>
      </c>
    </row>
    <row r="139" spans="2:12">
      <c r="B139" s="86">
        <v>135</v>
      </c>
      <c r="C139" s="86" t="str">
        <f>'Data Sumur Bor 2015'!B317</f>
        <v>SPS 204 B</v>
      </c>
      <c r="D139" s="86">
        <f>'Data Sumur Bor 2015'!C317</f>
        <v>2011</v>
      </c>
      <c r="E139" s="87" t="str">
        <f>'Data Sumur Bor 2015'!D317</f>
        <v>Sambelia</v>
      </c>
      <c r="F139" s="87" t="str">
        <f>'Data Sumur Bor 2015'!E317</f>
        <v>Sambelia</v>
      </c>
      <c r="G139" s="86">
        <f>'Data Sumur Bor 2015'!G317</f>
        <v>467920.55424580252</v>
      </c>
      <c r="H139" s="86">
        <f>'Data Sumur Bor 2015'!H317</f>
        <v>9072236.8999445066</v>
      </c>
      <c r="I139" s="86">
        <f>'Data Sumur Bor 2015'!I317</f>
        <v>28.34</v>
      </c>
      <c r="J139" s="86">
        <f>'Data Sumur Bor 2015'!J317</f>
        <v>16</v>
      </c>
      <c r="K139" s="87" t="str">
        <f>'Data Sumur Bor 2015'!K317</f>
        <v>Rusak Ringan</v>
      </c>
      <c r="L139" s="86" t="str">
        <f>'Data Sumur Bor 2015'!L317</f>
        <v>-</v>
      </c>
    </row>
    <row r="140" spans="2:12">
      <c r="B140" s="86">
        <v>136</v>
      </c>
      <c r="C140" s="86" t="str">
        <f>'Data Sumur Bor 2015'!B318</f>
        <v>SPP 287</v>
      </c>
      <c r="D140" s="86">
        <f>'Data Sumur Bor 2015'!C318</f>
        <v>2011</v>
      </c>
      <c r="E140" s="87" t="str">
        <f>'Data Sumur Bor 2015'!D318</f>
        <v>Labuhan Lombok</v>
      </c>
      <c r="F140" s="87" t="str">
        <f>'Data Sumur Bor 2015'!E318</f>
        <v>Pringgabaya</v>
      </c>
      <c r="G140" s="86">
        <f>'Data Sumur Bor 2015'!G318</f>
        <v>462554</v>
      </c>
      <c r="H140" s="86">
        <f>'Data Sumur Bor 2015'!H318</f>
        <v>9059346</v>
      </c>
      <c r="I140" s="86" t="str">
        <f>'Data Sumur Bor 2015'!I318</f>
        <v>-</v>
      </c>
      <c r="J140" s="86">
        <f>'Data Sumur Bor 2015'!J318</f>
        <v>18</v>
      </c>
      <c r="K140" s="87" t="str">
        <f>'Data Sumur Bor 2015'!K318</f>
        <v>Baik</v>
      </c>
      <c r="L140" s="86" t="str">
        <f>'Data Sumur Bor 2015'!L318</f>
        <v>-</v>
      </c>
    </row>
    <row r="141" spans="2:12">
      <c r="B141" s="86">
        <v>137</v>
      </c>
      <c r="C141" s="86" t="str">
        <f>'Data Sumur Bor 2015'!B319</f>
        <v>SPP 292</v>
      </c>
      <c r="D141" s="86">
        <f>'Data Sumur Bor 2015'!C319</f>
        <v>2011</v>
      </c>
      <c r="E141" s="87" t="str">
        <f>'Data Sumur Bor 2015'!D319</f>
        <v>Pringgabaya</v>
      </c>
      <c r="F141" s="87" t="str">
        <f>'Data Sumur Bor 2015'!E319</f>
        <v>Pringgabaya</v>
      </c>
      <c r="G141" s="86">
        <f>'Data Sumur Bor 2015'!G319</f>
        <v>459617</v>
      </c>
      <c r="H141" s="86">
        <f>'Data Sumur Bor 2015'!H319</f>
        <v>9058797</v>
      </c>
      <c r="I141" s="86" t="str">
        <f>'Data Sumur Bor 2015'!I319</f>
        <v>-</v>
      </c>
      <c r="J141" s="86">
        <f>'Data Sumur Bor 2015'!J319</f>
        <v>15</v>
      </c>
      <c r="K141" s="87" t="str">
        <f>'Data Sumur Bor 2015'!K319</f>
        <v>Baik</v>
      </c>
      <c r="L141" s="86" t="str">
        <f>'Data Sumur Bor 2015'!L319</f>
        <v>-</v>
      </c>
    </row>
    <row r="142" spans="2:12">
      <c r="B142" s="86">
        <v>138</v>
      </c>
      <c r="C142" s="86" t="str">
        <f>'Data Sumur Bor 2015'!B320</f>
        <v>SPP 289</v>
      </c>
      <c r="D142" s="86">
        <f>'Data Sumur Bor 2015'!C320</f>
        <v>2011</v>
      </c>
      <c r="E142" s="87" t="str">
        <f>'Data Sumur Bor 2015'!D320</f>
        <v>Dara Kunci</v>
      </c>
      <c r="F142" s="87" t="str">
        <f>'Data Sumur Bor 2015'!E320</f>
        <v>Sambelia</v>
      </c>
      <c r="G142" s="86" t="str">
        <f>'Data Sumur Bor 2015'!G320</f>
        <v>-</v>
      </c>
      <c r="H142" s="86" t="str">
        <f>'Data Sumur Bor 2015'!H320</f>
        <v>-</v>
      </c>
      <c r="I142" s="86" t="str">
        <f>'Data Sumur Bor 2015'!I320</f>
        <v>-</v>
      </c>
      <c r="J142" s="86">
        <f>'Data Sumur Bor 2015'!J320</f>
        <v>7.08</v>
      </c>
      <c r="K142" s="87" t="str">
        <f>'Data Sumur Bor 2015'!K320</f>
        <v>Rusak Ringan</v>
      </c>
      <c r="L142" s="86" t="str">
        <f>'Data Sumur Bor 2015'!L320</f>
        <v>-</v>
      </c>
    </row>
    <row r="143" spans="2:12">
      <c r="B143" s="86">
        <v>139</v>
      </c>
      <c r="C143" s="86" t="str">
        <f>'Data Sumur Bor 2015'!B321</f>
        <v>SPS 294</v>
      </c>
      <c r="D143" s="86">
        <f>'Data Sumur Bor 2015'!C321</f>
        <v>2012</v>
      </c>
      <c r="E143" s="87" t="str">
        <f>'Data Sumur Bor 2015'!D321</f>
        <v>Sambelia</v>
      </c>
      <c r="F143" s="87" t="str">
        <f>'Data Sumur Bor 2015'!E321</f>
        <v>Sambelia</v>
      </c>
      <c r="G143" s="86">
        <f>'Data Sumur Bor 2015'!G321</f>
        <v>465017</v>
      </c>
      <c r="H143" s="86">
        <f>'Data Sumur Bor 2015'!H321</f>
        <v>9078509</v>
      </c>
      <c r="I143" s="86">
        <f>'Data Sumur Bor 2015'!I321</f>
        <v>34</v>
      </c>
      <c r="J143" s="86">
        <f>'Data Sumur Bor 2015'!J321</f>
        <v>18</v>
      </c>
      <c r="K143" s="87" t="str">
        <f>'Data Sumur Bor 2015'!K321</f>
        <v>Baik</v>
      </c>
      <c r="L143" s="86" t="str">
        <f>'Data Sumur Bor 2015'!L321</f>
        <v>-</v>
      </c>
    </row>
    <row r="144" spans="2:12">
      <c r="B144" s="86">
        <v>140</v>
      </c>
      <c r="C144" s="86" t="str">
        <f>'Data Sumur Bor 2015'!B322</f>
        <v>BT 62 B</v>
      </c>
      <c r="D144" s="86">
        <f>'Data Sumur Bor 2015'!C322</f>
        <v>2013</v>
      </c>
      <c r="E144" s="87" t="str">
        <f>'Data Sumur Bor 2015'!D322</f>
        <v>Labuhan Lombok</v>
      </c>
      <c r="F144" s="87" t="str">
        <f>'Data Sumur Bor 2015'!E322</f>
        <v>Pringgabaya</v>
      </c>
      <c r="G144" s="86">
        <f>'Data Sumur Bor 2015'!G322</f>
        <v>465448.69626734767</v>
      </c>
      <c r="H144" s="86">
        <f>'Data Sumur Bor 2015'!H322</f>
        <v>9065724.5017432254</v>
      </c>
      <c r="I144" s="86">
        <f>'Data Sumur Bor 2015'!I322</f>
        <v>11.32</v>
      </c>
      <c r="J144" s="86">
        <f>'Data Sumur Bor 2015'!J322</f>
        <v>10.19</v>
      </c>
      <c r="K144" s="87" t="str">
        <f>'Data Sumur Bor 2015'!K322</f>
        <v>Redrilling</v>
      </c>
      <c r="L144" s="86">
        <f>'Data Sumur Bor 2015'!L322</f>
        <v>2013</v>
      </c>
    </row>
    <row r="145" spans="2:12">
      <c r="B145" s="86">
        <v>141</v>
      </c>
      <c r="C145" s="86" t="str">
        <f>'Data Sumur Bor 2015'!B323</f>
        <v>SPS 296</v>
      </c>
      <c r="D145" s="86">
        <f>'Data Sumur Bor 2015'!C323</f>
        <v>2013</v>
      </c>
      <c r="E145" s="87" t="str">
        <f>'Data Sumur Bor 2015'!D323</f>
        <v>Belanting</v>
      </c>
      <c r="F145" s="87" t="str">
        <f>'Data Sumur Bor 2015'!E323</f>
        <v>Sambelia</v>
      </c>
      <c r="G145" s="86">
        <f>'Data Sumur Bor 2015'!G323</f>
        <v>459135</v>
      </c>
      <c r="H145" s="86">
        <f>'Data Sumur Bor 2015'!H323</f>
        <v>9083841</v>
      </c>
      <c r="I145" s="86">
        <f>'Data Sumur Bor 2015'!I323</f>
        <v>47</v>
      </c>
      <c r="J145" s="86">
        <f>'Data Sumur Bor 2015'!J323</f>
        <v>16</v>
      </c>
      <c r="K145" s="87" t="str">
        <f>'Data Sumur Bor 2015'!K323</f>
        <v>Baik</v>
      </c>
      <c r="L145" s="86" t="str">
        <f>'Data Sumur Bor 2015'!L323</f>
        <v>-</v>
      </c>
    </row>
    <row r="146" spans="2:12">
      <c r="B146" s="86">
        <v>142</v>
      </c>
      <c r="C146" s="86" t="str">
        <f>'Data Sumur Bor 2015'!B324</f>
        <v>STW 7</v>
      </c>
      <c r="D146" s="86">
        <f>'Data Sumur Bor 2015'!C324</f>
        <v>2006</v>
      </c>
      <c r="E146" s="87" t="str">
        <f>'Data Sumur Bor 2015'!D324</f>
        <v>.Bagik Manis</v>
      </c>
      <c r="F146" s="87" t="str">
        <f>'Data Sumur Bor 2015'!E324</f>
        <v>Sambelia</v>
      </c>
      <c r="G146" s="86">
        <f>'Data Sumur Bor 2015'!G324</f>
        <v>467332.09</v>
      </c>
      <c r="H146" s="86">
        <f>'Data Sumur Bor 2015'!H324</f>
        <v>9076807.6300000008</v>
      </c>
      <c r="I146" s="86">
        <f>'Data Sumur Bor 2015'!I324</f>
        <v>10</v>
      </c>
      <c r="J146" s="86">
        <f>'Data Sumur Bor 2015'!J324</f>
        <v>20</v>
      </c>
      <c r="K146" s="87" t="str">
        <f>'Data Sumur Bor 2015'!K324</f>
        <v>Baik</v>
      </c>
      <c r="L146" s="86" t="str">
        <f>'Data Sumur Bor 2015'!L324</f>
        <v>-</v>
      </c>
    </row>
    <row r="147" spans="2:12">
      <c r="B147" s="86">
        <v>143</v>
      </c>
      <c r="C147" s="86" t="str">
        <f>'Data Sumur Bor 2015'!B325</f>
        <v>STW 8</v>
      </c>
      <c r="D147" s="86">
        <f>'Data Sumur Bor 2015'!C325</f>
        <v>2006</v>
      </c>
      <c r="E147" s="87" t="str">
        <f>'Data Sumur Bor 2015'!D325</f>
        <v>Sambelia</v>
      </c>
      <c r="F147" s="87" t="str">
        <f>'Data Sumur Bor 2015'!E325</f>
        <v>Sambelia</v>
      </c>
      <c r="G147" s="86">
        <f>'Data Sumur Bor 2015'!G325</f>
        <v>467102</v>
      </c>
      <c r="H147" s="86">
        <f>'Data Sumur Bor 2015'!H325</f>
        <v>9077091</v>
      </c>
      <c r="I147" s="86">
        <f>'Data Sumur Bor 2015'!I325</f>
        <v>16</v>
      </c>
      <c r="J147" s="86">
        <f>'Data Sumur Bor 2015'!J325</f>
        <v>20</v>
      </c>
      <c r="K147" s="87" t="str">
        <f>'Data Sumur Bor 2015'!K325</f>
        <v>Rusak Ringan</v>
      </c>
      <c r="L147" s="86" t="str">
        <f>'Data Sumur Bor 2015'!L325</f>
        <v>-</v>
      </c>
    </row>
    <row r="148" spans="2:12">
      <c r="B148" s="86">
        <v>144</v>
      </c>
      <c r="C148" s="86" t="str">
        <f>'Data Sumur Bor 2015'!B326</f>
        <v>STW 9</v>
      </c>
      <c r="D148" s="86">
        <f>'Data Sumur Bor 2015'!C326</f>
        <v>2006</v>
      </c>
      <c r="E148" s="87" t="str">
        <f>'Data Sumur Bor 2015'!D326</f>
        <v>Dadap</v>
      </c>
      <c r="F148" s="87" t="str">
        <f>'Data Sumur Bor 2015'!E326</f>
        <v>Sambelia</v>
      </c>
      <c r="G148" s="86">
        <f>'Data Sumur Bor 2015'!G326</f>
        <v>468558</v>
      </c>
      <c r="H148" s="86">
        <f>'Data Sumur Bor 2015'!H326</f>
        <v>9076929</v>
      </c>
      <c r="I148" s="86">
        <f>'Data Sumur Bor 2015'!I326</f>
        <v>9</v>
      </c>
      <c r="J148" s="86">
        <f>'Data Sumur Bor 2015'!J326</f>
        <v>20</v>
      </c>
      <c r="K148" s="87" t="str">
        <f>'Data Sumur Bor 2015'!K326</f>
        <v>Baik</v>
      </c>
      <c r="L148" s="86" t="str">
        <f>'Data Sumur Bor 2015'!L326</f>
        <v>-</v>
      </c>
    </row>
    <row r="149" spans="2:12">
      <c r="B149" s="86">
        <v>145</v>
      </c>
      <c r="C149" s="86" t="str">
        <f>'Data Sumur Bor 2015'!B327</f>
        <v>TKL 83</v>
      </c>
      <c r="D149" s="86" t="str">
        <f>'Data Sumur Bor 2015'!C327</f>
        <v>1989-1990</v>
      </c>
      <c r="E149" s="87" t="str">
        <f>'Data Sumur Bor 2015'!D327</f>
        <v>Sugian</v>
      </c>
      <c r="F149" s="87" t="str">
        <f>'Data Sumur Bor 2015'!E327</f>
        <v>Sambelia</v>
      </c>
      <c r="G149" s="86">
        <f>'Data Sumur Bor 2015'!G327</f>
        <v>466692.79834573623</v>
      </c>
      <c r="H149" s="86">
        <f>'Data Sumur Bor 2015'!H327</f>
        <v>9078101.533479711</v>
      </c>
      <c r="I149" s="86">
        <f>'Data Sumur Bor 2015'!I327</f>
        <v>6.15</v>
      </c>
      <c r="J149" s="86">
        <f>'Data Sumur Bor 2015'!J327</f>
        <v>10</v>
      </c>
      <c r="K149" s="87" t="str">
        <f>'Data Sumur Bor 2015'!K327</f>
        <v>Baik</v>
      </c>
      <c r="L149" s="86" t="str">
        <f>'Data Sumur Bor 2015'!L327</f>
        <v>-</v>
      </c>
    </row>
    <row r="150" spans="2:12">
      <c r="B150" s="86">
        <v>146</v>
      </c>
      <c r="C150" s="86" t="str">
        <f>'Data Sumur Bor 2015'!B328</f>
        <v>SPS 300</v>
      </c>
      <c r="D150" s="86">
        <f>'Data Sumur Bor 2015'!C328</f>
        <v>2015</v>
      </c>
      <c r="E150" s="87" t="str">
        <f>'Data Sumur Bor 2015'!D328</f>
        <v>Sambelia</v>
      </c>
      <c r="F150" s="87" t="str">
        <f>'Data Sumur Bor 2015'!E328</f>
        <v>Sambelia</v>
      </c>
      <c r="G150" s="86">
        <f>'Data Sumur Bor 2015'!G328</f>
        <v>464925</v>
      </c>
      <c r="H150" s="86">
        <f>'Data Sumur Bor 2015'!H328</f>
        <v>9078808</v>
      </c>
      <c r="I150" s="86">
        <f>'Data Sumur Bor 2015'!I328</f>
        <v>0</v>
      </c>
      <c r="J150" s="86">
        <f>'Data Sumur Bor 2015'!J328</f>
        <v>16</v>
      </c>
      <c r="K150" s="87" t="str">
        <f>'Data Sumur Bor 2015'!K328</f>
        <v>Baik</v>
      </c>
      <c r="L150" s="86" t="str">
        <f>'Data Sumur Bor 2015'!L328</f>
        <v>-</v>
      </c>
    </row>
    <row r="151" spans="2:12">
      <c r="B151" s="86">
        <v>147</v>
      </c>
      <c r="C151" s="86" t="str">
        <f>'Data Sumur Bor 2015'!B329</f>
        <v>SPS 299</v>
      </c>
      <c r="D151" s="86">
        <f>'Data Sumur Bor 2015'!C329</f>
        <v>2015</v>
      </c>
      <c r="E151" s="87" t="str">
        <f>'Data Sumur Bor 2015'!D329</f>
        <v>Sambelia</v>
      </c>
      <c r="F151" s="87" t="str">
        <f>'Data Sumur Bor 2015'!E329</f>
        <v>Sambelia</v>
      </c>
      <c r="G151" s="86">
        <f>'Data Sumur Bor 2015'!G329</f>
        <v>469184</v>
      </c>
      <c r="H151" s="86">
        <f>'Data Sumur Bor 2015'!H329</f>
        <v>9074590</v>
      </c>
      <c r="I151" s="86">
        <f>'Data Sumur Bor 2015'!I329</f>
        <v>0</v>
      </c>
      <c r="J151" s="86">
        <f>'Data Sumur Bor 2015'!J329</f>
        <v>18</v>
      </c>
      <c r="K151" s="87" t="str">
        <f>'Data Sumur Bor 2015'!K329</f>
        <v>Baik</v>
      </c>
      <c r="L151" s="86" t="str">
        <f>'Data Sumur Bor 2015'!L329</f>
        <v>-</v>
      </c>
    </row>
    <row r="152" spans="2:12">
      <c r="B152" s="86">
        <v>148</v>
      </c>
      <c r="C152" s="86" t="str">
        <f>'Data Sumur Bor 2015'!B330</f>
        <v>SPS 301</v>
      </c>
      <c r="D152" s="86">
        <f>'Data Sumur Bor 2015'!C330</f>
        <v>2015</v>
      </c>
      <c r="E152" s="87" t="str">
        <f>'Data Sumur Bor 2015'!D330</f>
        <v>Belanting</v>
      </c>
      <c r="F152" s="87" t="str">
        <f>'Data Sumur Bor 2015'!E330</f>
        <v>Sambelia</v>
      </c>
      <c r="G152" s="86">
        <f>'Data Sumur Bor 2015'!G330</f>
        <v>463647</v>
      </c>
      <c r="H152" s="86">
        <f>'Data Sumur Bor 2015'!H330</f>
        <v>9080916</v>
      </c>
      <c r="I152" s="86">
        <f>'Data Sumur Bor 2015'!I330</f>
        <v>0</v>
      </c>
      <c r="J152" s="86">
        <f>'Data Sumur Bor 2015'!J330</f>
        <v>20</v>
      </c>
      <c r="K152" s="87" t="str">
        <f>'Data Sumur Bor 2015'!K330</f>
        <v>Baik</v>
      </c>
      <c r="L152" s="86" t="str">
        <f>'Data Sumur Bor 2015'!L330</f>
        <v>-</v>
      </c>
    </row>
    <row r="153" spans="2:12">
      <c r="B153" s="86">
        <v>149</v>
      </c>
      <c r="C153" s="86" t="str">
        <f>'Data Sumur Bor 2015'!B331</f>
        <v>SPS 304</v>
      </c>
      <c r="D153" s="86">
        <f>'Data Sumur Bor 2015'!C331</f>
        <v>2015</v>
      </c>
      <c r="E153" s="87" t="str">
        <f>'Data Sumur Bor 2015'!D331</f>
        <v>Sambelia</v>
      </c>
      <c r="F153" s="87" t="str">
        <f>'Data Sumur Bor 2015'!E331</f>
        <v>Sambelia</v>
      </c>
      <c r="G153" s="86">
        <f>'Data Sumur Bor 2015'!G331</f>
        <v>467172</v>
      </c>
      <c r="H153" s="86">
        <f>'Data Sumur Bor 2015'!H331</f>
        <v>9066661</v>
      </c>
      <c r="I153" s="86">
        <f>'Data Sumur Bor 2015'!I331</f>
        <v>0</v>
      </c>
      <c r="J153" s="86">
        <f>'Data Sumur Bor 2015'!J331</f>
        <v>20</v>
      </c>
      <c r="K153" s="87" t="str">
        <f>'Data Sumur Bor 2015'!K331</f>
        <v>Baik</v>
      </c>
      <c r="L153" s="86" t="str">
        <f>'Data Sumur Bor 2015'!L331</f>
        <v>-</v>
      </c>
    </row>
    <row r="154" spans="2:12">
      <c r="B154" s="86">
        <v>150</v>
      </c>
      <c r="C154" s="86" t="str">
        <f>'Data Sumur Bor 2015'!B332</f>
        <v>J 37</v>
      </c>
      <c r="D154" s="86">
        <f>'Data Sumur Bor 2015'!C332</f>
        <v>2011</v>
      </c>
      <c r="E154" s="87" t="str">
        <f>'Data Sumur Bor 2015'!D332</f>
        <v>Labuhan Lombok</v>
      </c>
      <c r="F154" s="87" t="str">
        <f>'Data Sumur Bor 2015'!E332</f>
        <v>Pringgabaya</v>
      </c>
      <c r="G154" s="86">
        <f>'Data Sumur Bor 2015'!G332</f>
        <v>461846.42600939504</v>
      </c>
      <c r="H154" s="86">
        <f>'Data Sumur Bor 2015'!H332</f>
        <v>9059241.6263026875</v>
      </c>
      <c r="I154" s="86">
        <f>'Data Sumur Bor 2015'!I332</f>
        <v>0</v>
      </c>
      <c r="J154" s="86">
        <f>'Data Sumur Bor 2015'!J332</f>
        <v>18</v>
      </c>
      <c r="K154" s="87" t="str">
        <f>'Data Sumur Bor 2015'!K332</f>
        <v>Baik</v>
      </c>
      <c r="L154" s="86" t="str">
        <f>'Data Sumur Bor 2015'!L332</f>
        <v>-</v>
      </c>
    </row>
    <row r="155" spans="2:12">
      <c r="B155" s="86">
        <v>151</v>
      </c>
      <c r="C155" s="86" t="str">
        <f>'Data Sumur Bor 2015'!B333</f>
        <v>SPP 216</v>
      </c>
      <c r="D155" s="86" t="str">
        <f>'Data Sumur Bor 2015'!C333</f>
        <v>1995-1996</v>
      </c>
      <c r="E155" s="87" t="str">
        <f>'Data Sumur Bor 2015'!D333</f>
        <v>Labuhan Lombok</v>
      </c>
      <c r="F155" s="87" t="str">
        <f>'Data Sumur Bor 2015'!E333</f>
        <v>Pringgabaya</v>
      </c>
      <c r="G155" s="86">
        <f>'Data Sumur Bor 2015'!G333</f>
        <v>460867.52522257576</v>
      </c>
      <c r="H155" s="86">
        <f>'Data Sumur Bor 2015'!H333</f>
        <v>9059885.6513642929</v>
      </c>
      <c r="I155" s="86">
        <f>'Data Sumur Bor 2015'!I333</f>
        <v>0</v>
      </c>
      <c r="J155" s="86">
        <f>'Data Sumur Bor 2015'!J333</f>
        <v>20</v>
      </c>
      <c r="K155" s="87" t="str">
        <f>'Data Sumur Bor 2015'!K333</f>
        <v>Baik</v>
      </c>
      <c r="L155" s="86" t="str">
        <f>'Data Sumur Bor 2015'!L333</f>
        <v>-</v>
      </c>
    </row>
    <row r="156" spans="2:12">
      <c r="B156" s="86">
        <v>152</v>
      </c>
      <c r="C156" s="86" t="str">
        <f>'Data Sumur Bor 2015'!B334</f>
        <v>SPS 291</v>
      </c>
      <c r="D156" s="86" t="str">
        <f>'Data Sumur Bor 2015'!C334</f>
        <v>-</v>
      </c>
      <c r="E156" s="87" t="str">
        <f>'Data Sumur Bor 2015'!D334</f>
        <v>Labuhan Lombok</v>
      </c>
      <c r="F156" s="87" t="str">
        <f>'Data Sumur Bor 2015'!E334</f>
        <v>Pringgabaya</v>
      </c>
      <c r="G156" s="86">
        <f>'Data Sumur Bor 2015'!G334</f>
        <v>460290.67228047625</v>
      </c>
      <c r="H156" s="86">
        <f>'Data Sumur Bor 2015'!H334</f>
        <v>9059828.6113720629</v>
      </c>
      <c r="I156" s="86">
        <f>'Data Sumur Bor 2015'!I334</f>
        <v>0</v>
      </c>
      <c r="J156" s="86" t="str">
        <f>'Data Sumur Bor 2015'!J334</f>
        <v>-</v>
      </c>
      <c r="K156" s="87" t="str">
        <f>'Data Sumur Bor 2015'!K334</f>
        <v>Rusak Ringan</v>
      </c>
      <c r="L156" s="86" t="str">
        <f>'Data Sumur Bor 2015'!L334</f>
        <v>-</v>
      </c>
    </row>
    <row r="157" spans="2:12">
      <c r="B157" s="86">
        <v>153</v>
      </c>
      <c r="C157" s="86" t="str">
        <f>'Data Sumur Bor 2015'!B335</f>
        <v>TK 40</v>
      </c>
      <c r="D157" s="86" t="str">
        <f>'Data Sumur Bor 2015'!C335</f>
        <v>1988 -1989</v>
      </c>
      <c r="E157" s="87" t="str">
        <f>'Data Sumur Bor 2015'!D335</f>
        <v>Pringgabaya</v>
      </c>
      <c r="F157" s="87" t="str">
        <f>'Data Sumur Bor 2015'!E335</f>
        <v>Pringgabaya</v>
      </c>
      <c r="G157" s="86">
        <f>'Data Sumur Bor 2015'!G335</f>
        <v>462642.00154811761</v>
      </c>
      <c r="H157" s="86">
        <f>'Data Sumur Bor 2015'!H335</f>
        <v>9058443.8688403126</v>
      </c>
      <c r="I157" s="86">
        <f>'Data Sumur Bor 2015'!I335</f>
        <v>0</v>
      </c>
      <c r="J157" s="86">
        <f>'Data Sumur Bor 2015'!J335</f>
        <v>21.3</v>
      </c>
      <c r="K157" s="87" t="str">
        <f>'Data Sumur Bor 2015'!K335</f>
        <v>Beralih Fungsi</v>
      </c>
      <c r="L157" s="86" t="str">
        <f>'Data Sumur Bor 2015'!L335</f>
        <v>-</v>
      </c>
    </row>
    <row r="158" spans="2:12">
      <c r="B158" s="86">
        <v>154</v>
      </c>
      <c r="C158" s="86" t="str">
        <f>'Data Sumur Bor 2015'!B336</f>
        <v>TK 41</v>
      </c>
      <c r="D158" s="86" t="str">
        <f>'Data Sumur Bor 2015'!C336</f>
        <v>1988 -1989</v>
      </c>
      <c r="E158" s="87" t="str">
        <f>'Data Sumur Bor 2015'!D336</f>
        <v>Pringgabaya</v>
      </c>
      <c r="F158" s="87" t="str">
        <f>'Data Sumur Bor 2015'!E336</f>
        <v>Pringgabaya</v>
      </c>
      <c r="G158" s="86">
        <f>'Data Sumur Bor 2015'!G336</f>
        <v>462458.76189360983</v>
      </c>
      <c r="H158" s="86">
        <f>'Data Sumur Bor 2015'!H336</f>
        <v>9058228.7369116601</v>
      </c>
      <c r="I158" s="86">
        <f>'Data Sumur Bor 2015'!I336</f>
        <v>0</v>
      </c>
      <c r="J158" s="86">
        <f>'Data Sumur Bor 2015'!J336</f>
        <v>6.2</v>
      </c>
      <c r="K158" s="87" t="str">
        <f>'Data Sumur Bor 2015'!K336</f>
        <v>Beralih Fungsi</v>
      </c>
      <c r="L158" s="86" t="str">
        <f>'Data Sumur Bor 2015'!L336</f>
        <v>-</v>
      </c>
    </row>
    <row r="159" spans="2:12">
      <c r="B159" s="86">
        <v>155</v>
      </c>
      <c r="C159" s="86" t="str">
        <f>'Data Sumur Bor 2015'!B337</f>
        <v>TK 43</v>
      </c>
      <c r="D159" s="86" t="str">
        <f>'Data Sumur Bor 2015'!C337</f>
        <v>-</v>
      </c>
      <c r="E159" s="87" t="str">
        <f>'Data Sumur Bor 2015'!D337</f>
        <v>Labuhan Lombok</v>
      </c>
      <c r="F159" s="87" t="str">
        <f>'Data Sumur Bor 2015'!E337</f>
        <v>Pringgabaya</v>
      </c>
      <c r="G159" s="86">
        <f>'Data Sumur Bor 2015'!G337</f>
        <v>462519.74242741364</v>
      </c>
      <c r="H159" s="86">
        <f>'Data Sumur Bor 2015'!H337</f>
        <v>9058413.0512782037</v>
      </c>
      <c r="I159" s="86">
        <f>'Data Sumur Bor 2015'!I337</f>
        <v>0</v>
      </c>
      <c r="J159" s="86" t="str">
        <f>'Data Sumur Bor 2015'!J337</f>
        <v>-</v>
      </c>
      <c r="K159" s="87" t="str">
        <f>'Data Sumur Bor 2015'!K337</f>
        <v>Beralih Fungsi</v>
      </c>
      <c r="L159" s="86" t="str">
        <f>'Data Sumur Bor 2015'!L337</f>
        <v>-</v>
      </c>
    </row>
    <row r="160" spans="2:12">
      <c r="B160" s="86">
        <v>156</v>
      </c>
      <c r="C160" s="86" t="str">
        <f>'Data Sumur Bor 2015'!B338</f>
        <v>TK 22</v>
      </c>
      <c r="D160" s="86" t="str">
        <f>'Data Sumur Bor 2015'!C338</f>
        <v>1988 -1989</v>
      </c>
      <c r="E160" s="87" t="str">
        <f>'Data Sumur Bor 2015'!D338</f>
        <v>Pringgabaya</v>
      </c>
      <c r="F160" s="87" t="str">
        <f>'Data Sumur Bor 2015'!E338</f>
        <v>Pringgabaya</v>
      </c>
      <c r="G160" s="86">
        <f>'Data Sumur Bor 2015'!G338</f>
        <v>462385.43599999999</v>
      </c>
      <c r="H160" s="86">
        <f>'Data Sumur Bor 2015'!H338</f>
        <v>9058044.4110000003</v>
      </c>
      <c r="I160" s="86">
        <f>'Data Sumur Bor 2015'!I338</f>
        <v>0</v>
      </c>
      <c r="J160" s="86">
        <f>'Data Sumur Bor 2015'!J338</f>
        <v>6.2</v>
      </c>
      <c r="K160" s="87" t="str">
        <f>'Data Sumur Bor 2015'!K338</f>
        <v>Beralih Fungsi</v>
      </c>
      <c r="L160" s="86" t="str">
        <f>'Data Sumur Bor 2015'!L338</f>
        <v>-</v>
      </c>
    </row>
    <row r="161" spans="2:12">
      <c r="B161" s="86">
        <v>157</v>
      </c>
      <c r="C161" s="86" t="str">
        <f>'Data Sumur Bor 2015'!B339</f>
        <v>TK 19</v>
      </c>
      <c r="D161" s="86" t="str">
        <f>'Data Sumur Bor 2015'!C339</f>
        <v>1988 -1989</v>
      </c>
      <c r="E161" s="87" t="str">
        <f>'Data Sumur Bor 2015'!D339</f>
        <v>Pringgabaya</v>
      </c>
      <c r="F161" s="87" t="str">
        <f>'Data Sumur Bor 2015'!E339</f>
        <v>Pringgabaya</v>
      </c>
      <c r="G161" s="86">
        <f>'Data Sumur Bor 2015'!G339</f>
        <v>461878.09792324901</v>
      </c>
      <c r="H161" s="86">
        <f>'Data Sumur Bor 2015'!H339</f>
        <v>9058013.249912085</v>
      </c>
      <c r="I161" s="86">
        <f>'Data Sumur Bor 2015'!I339</f>
        <v>0</v>
      </c>
      <c r="J161" s="86">
        <f>'Data Sumur Bor 2015'!J339</f>
        <v>9.1</v>
      </c>
      <c r="K161" s="87" t="str">
        <f>'Data Sumur Bor 2015'!K339</f>
        <v>Beralih Fungsi</v>
      </c>
      <c r="L161" s="86">
        <f>'Data Sumur Bor 2015'!L339</f>
        <v>2011</v>
      </c>
    </row>
    <row r="162" spans="2:12">
      <c r="B162" s="86">
        <v>158</v>
      </c>
      <c r="C162" s="86" t="str">
        <f>'Data Sumur Bor 2015'!B340</f>
        <v>B 18</v>
      </c>
      <c r="D162" s="86" t="str">
        <f>'Data Sumur Bor 2015'!C340</f>
        <v>1988 -1989</v>
      </c>
      <c r="E162" s="87" t="str">
        <f>'Data Sumur Bor 2015'!D340</f>
        <v>Pringgabaya</v>
      </c>
      <c r="F162" s="87" t="str">
        <f>'Data Sumur Bor 2015'!E340</f>
        <v>Pringgabaya</v>
      </c>
      <c r="G162" s="86">
        <f>'Data Sumur Bor 2015'!G340</f>
        <v>461817.20346527465</v>
      </c>
      <c r="H162" s="86">
        <f>'Data Sumur Bor 2015'!H340</f>
        <v>9057736.8041355629</v>
      </c>
      <c r="I162" s="86">
        <f>'Data Sumur Bor 2015'!I340</f>
        <v>0</v>
      </c>
      <c r="J162" s="86">
        <f>'Data Sumur Bor 2015'!J340</f>
        <v>12</v>
      </c>
      <c r="K162" s="87" t="str">
        <f>'Data Sumur Bor 2015'!K340</f>
        <v>Beralih Fungsi</v>
      </c>
      <c r="L162" s="86">
        <f>'Data Sumur Bor 2015'!L340</f>
        <v>2011</v>
      </c>
    </row>
    <row r="163" spans="2:12">
      <c r="B163" s="86">
        <v>159</v>
      </c>
      <c r="C163" s="86" t="str">
        <f>'Data Sumur Bor 2015'!B341</f>
        <v>B 20</v>
      </c>
      <c r="D163" s="86" t="str">
        <f>'Data Sumur Bor 2015'!C341</f>
        <v>1988 -1989</v>
      </c>
      <c r="E163" s="87" t="str">
        <f>'Data Sumur Bor 2015'!D341</f>
        <v>Pringgabaya</v>
      </c>
      <c r="F163" s="87" t="str">
        <f>'Data Sumur Bor 2015'!E341</f>
        <v>Pringgabaya</v>
      </c>
      <c r="G163" s="86">
        <f>'Data Sumur Bor 2015'!G341</f>
        <v>462184.00144672935</v>
      </c>
      <c r="H163" s="86">
        <f>'Data Sumur Bor 2015'!H341</f>
        <v>9057798.5520248339</v>
      </c>
      <c r="I163" s="86">
        <f>'Data Sumur Bor 2015'!I341</f>
        <v>0</v>
      </c>
      <c r="J163" s="86">
        <f>'Data Sumur Bor 2015'!J341</f>
        <v>12</v>
      </c>
      <c r="K163" s="87" t="str">
        <f>'Data Sumur Bor 2015'!K341</f>
        <v>Baik</v>
      </c>
      <c r="L163" s="86">
        <f>'Data Sumur Bor 2015'!L341</f>
        <v>2011</v>
      </c>
    </row>
    <row r="164" spans="2:12">
      <c r="B164" s="86">
        <v>160</v>
      </c>
      <c r="C164" s="86" t="str">
        <f>'Data Sumur Bor 2015'!B342</f>
        <v>B 21</v>
      </c>
      <c r="D164" s="86" t="str">
        <f>'Data Sumur Bor 2015'!C342</f>
        <v>1988 -1989</v>
      </c>
      <c r="E164" s="87" t="str">
        <f>'Data Sumur Bor 2015'!D342</f>
        <v>Pringgabaya</v>
      </c>
      <c r="F164" s="87" t="str">
        <f>'Data Sumur Bor 2015'!E342</f>
        <v>Pringgabaya</v>
      </c>
      <c r="G164" s="86">
        <f>'Data Sumur Bor 2015'!G342</f>
        <v>462245.90707008733</v>
      </c>
      <c r="H164" s="86">
        <f>'Data Sumur Bor 2015'!H342</f>
        <v>9056938.7234895546</v>
      </c>
      <c r="I164" s="86">
        <f>'Data Sumur Bor 2015'!I342</f>
        <v>0</v>
      </c>
      <c r="J164" s="86">
        <f>'Data Sumur Bor 2015'!J342</f>
        <v>12</v>
      </c>
      <c r="K164" s="87" t="str">
        <f>'Data Sumur Bor 2015'!K342</f>
        <v>Beralih Fungsi</v>
      </c>
      <c r="L164" s="86" t="str">
        <f>'Data Sumur Bor 2015'!L342</f>
        <v>-</v>
      </c>
    </row>
    <row r="165" spans="2:12">
      <c r="B165" s="86">
        <v>161</v>
      </c>
      <c r="C165" s="86" t="str">
        <f>'Data Sumur Bor 2015'!B343</f>
        <v>B 35</v>
      </c>
      <c r="D165" s="86" t="str">
        <f>'Data Sumur Bor 2015'!C343</f>
        <v>1988 -1989</v>
      </c>
      <c r="E165" s="87" t="str">
        <f>'Data Sumur Bor 2015'!D343</f>
        <v>Pringgabaya</v>
      </c>
      <c r="F165" s="87" t="str">
        <f>'Data Sumur Bor 2015'!E343</f>
        <v>Pringgabaya</v>
      </c>
      <c r="G165" s="86">
        <f>'Data Sumur Bor 2015'!G343</f>
        <v>462000.82181650179</v>
      </c>
      <c r="H165" s="86">
        <f>'Data Sumur Bor 2015'!H343</f>
        <v>9057521.997646004</v>
      </c>
      <c r="I165" s="86">
        <f>'Data Sumur Bor 2015'!I343</f>
        <v>0</v>
      </c>
      <c r="J165" s="86">
        <f>'Data Sumur Bor 2015'!J343</f>
        <v>10</v>
      </c>
      <c r="K165" s="87" t="str">
        <f>'Data Sumur Bor 2015'!K343</f>
        <v>Baik</v>
      </c>
      <c r="L165" s="86">
        <f>'Data Sumur Bor 2015'!L343</f>
        <v>2012</v>
      </c>
    </row>
    <row r="166" spans="2:12">
      <c r="B166" s="86">
        <v>162</v>
      </c>
      <c r="C166" s="86" t="str">
        <f>'Data Sumur Bor 2015'!B344</f>
        <v>SEB 10</v>
      </c>
      <c r="D166" s="86" t="str">
        <f>'Data Sumur Bor 2015'!C344</f>
        <v>1983 -1984</v>
      </c>
      <c r="E166" s="87" t="str">
        <f>'Data Sumur Bor 2015'!D344</f>
        <v>Labuhan Lombok</v>
      </c>
      <c r="F166" s="87" t="str">
        <f>'Data Sumur Bor 2015'!E344</f>
        <v>Pringgabaya</v>
      </c>
      <c r="G166" s="86">
        <f>'Data Sumur Bor 2015'!G344</f>
        <v>462183.2101796146</v>
      </c>
      <c r="H166" s="86">
        <f>'Data Sumur Bor 2015'!H344</f>
        <v>9058689.1446550582</v>
      </c>
      <c r="I166" s="86">
        <f>'Data Sumur Bor 2015'!I344</f>
        <v>0</v>
      </c>
      <c r="J166" s="86">
        <f>'Data Sumur Bor 2015'!J344</f>
        <v>18</v>
      </c>
      <c r="K166" s="87" t="str">
        <f>'Data Sumur Bor 2015'!K344</f>
        <v>Baik</v>
      </c>
      <c r="L166" s="86">
        <f>'Data Sumur Bor 2015'!L344</f>
        <v>2014</v>
      </c>
    </row>
    <row r="167" spans="2:12">
      <c r="B167" s="86">
        <v>163</v>
      </c>
      <c r="C167" s="86" t="str">
        <f>'Data Sumur Bor 2015'!B345</f>
        <v>SEB 11</v>
      </c>
      <c r="D167" s="86" t="str">
        <f>'Data Sumur Bor 2015'!C345</f>
        <v>1983 - 1984</v>
      </c>
      <c r="E167" s="87" t="str">
        <f>'Data Sumur Bor 2015'!D345</f>
        <v>Pringgabaya</v>
      </c>
      <c r="F167" s="87" t="str">
        <f>'Data Sumur Bor 2015'!E345</f>
        <v>Pringgabaya</v>
      </c>
      <c r="G167" s="86">
        <f>'Data Sumur Bor 2015'!G345</f>
        <v>461786.52207230078</v>
      </c>
      <c r="H167" s="86">
        <f>'Data Sumur Bor 2015'!H345</f>
        <v>9057859.6171179321</v>
      </c>
      <c r="I167" s="86">
        <f>'Data Sumur Bor 2015'!I345</f>
        <v>0</v>
      </c>
      <c r="J167" s="86">
        <f>'Data Sumur Bor 2015'!J345</f>
        <v>10</v>
      </c>
      <c r="K167" s="87" t="str">
        <f>'Data Sumur Bor 2015'!K345</f>
        <v>Beralih Fungsi</v>
      </c>
      <c r="L167" s="86" t="str">
        <f>'Data Sumur Bor 2015'!L345</f>
        <v>-</v>
      </c>
    </row>
    <row r="168" spans="2:12">
      <c r="B168" s="86">
        <v>164</v>
      </c>
      <c r="C168" s="86" t="str">
        <f>'Data Sumur Bor 2015'!B346</f>
        <v>J 31</v>
      </c>
      <c r="D168" s="86" t="str">
        <f>'Data Sumur Bor 2015'!C346</f>
        <v>1985 - 1986</v>
      </c>
      <c r="E168" s="87" t="str">
        <f>'Data Sumur Bor 2015'!D346</f>
        <v>Labuhan Lombok</v>
      </c>
      <c r="F168" s="87" t="str">
        <f>'Data Sumur Bor 2015'!E346</f>
        <v>Pringgabaya</v>
      </c>
      <c r="G168" s="86">
        <f>'Data Sumur Bor 2015'!G346</f>
        <v>461662.96556439775</v>
      </c>
      <c r="H168" s="86">
        <f>'Data Sumur Bor 2015'!H346</f>
        <v>9059272.171747487</v>
      </c>
      <c r="I168" s="86">
        <f>'Data Sumur Bor 2015'!I346</f>
        <v>17</v>
      </c>
      <c r="J168" s="86">
        <f>'Data Sumur Bor 2015'!J346</f>
        <v>10.72</v>
      </c>
      <c r="K168" s="87" t="str">
        <f>'Data Sumur Bor 2015'!K346</f>
        <v>Beralih Fungsi</v>
      </c>
      <c r="L168" s="86" t="str">
        <f>'Data Sumur Bor 2015'!L346</f>
        <v>-</v>
      </c>
    </row>
    <row r="169" spans="2:12">
      <c r="B169" s="86">
        <v>165</v>
      </c>
      <c r="C169" s="86" t="str">
        <f>'Data Sumur Bor 2015'!B347</f>
        <v>TK 41</v>
      </c>
      <c r="D169" s="86" t="str">
        <f>'Data Sumur Bor 2015'!C347</f>
        <v>1988 - 1989</v>
      </c>
      <c r="E169" s="87" t="str">
        <f>'Data Sumur Bor 2015'!D347</f>
        <v>Pringgabaya</v>
      </c>
      <c r="F169" s="87" t="str">
        <f>'Data Sumur Bor 2015'!E347</f>
        <v>Pringgabaya</v>
      </c>
      <c r="G169" s="86">
        <f>'Data Sumur Bor 2015'!G347</f>
        <v>462458.76189360983</v>
      </c>
      <c r="H169" s="86">
        <f>'Data Sumur Bor 2015'!H347</f>
        <v>9058228.7369116601</v>
      </c>
      <c r="I169" s="86">
        <f>'Data Sumur Bor 2015'!I347</f>
        <v>6.35</v>
      </c>
      <c r="J169" s="86">
        <f>'Data Sumur Bor 2015'!J347</f>
        <v>6.2</v>
      </c>
      <c r="K169" s="87" t="str">
        <f>'Data Sumur Bor 2015'!K347</f>
        <v>Beralih Fungsi</v>
      </c>
      <c r="L169" s="86" t="str">
        <f>'Data Sumur Bor 2015'!L347</f>
        <v>-</v>
      </c>
    </row>
    <row r="170" spans="2:12">
      <c r="B170" s="86">
        <v>166</v>
      </c>
      <c r="C170" s="86" t="str">
        <f>'Data Sumur Bor 2015'!B348</f>
        <v>MD 93</v>
      </c>
      <c r="D170" s="86" t="str">
        <f>'Data Sumur Bor 2015'!C348</f>
        <v>1989 - 1990</v>
      </c>
      <c r="E170" s="87" t="str">
        <f>'Data Sumur Bor 2015'!D348</f>
        <v>Obel obel</v>
      </c>
      <c r="F170" s="87" t="str">
        <f>'Data Sumur Bor 2015'!E348</f>
        <v>Sambelia</v>
      </c>
      <c r="G170" s="86">
        <f>'Data Sumur Bor 2015'!G348</f>
        <v>448055.90378597175</v>
      </c>
      <c r="H170" s="86">
        <f>'Data Sumur Bor 2015'!H348</f>
        <v>9086682.1429028064</v>
      </c>
      <c r="I170" s="86">
        <f>'Data Sumur Bor 2015'!I348</f>
        <v>23.8</v>
      </c>
      <c r="J170" s="86">
        <f>'Data Sumur Bor 2015'!J348</f>
        <v>20.190000000000001</v>
      </c>
      <c r="K170" s="87" t="str">
        <f>'Data Sumur Bor 2015'!K348</f>
        <v>Beralih Fungsi</v>
      </c>
      <c r="L170" s="86" t="str">
        <f>'Data Sumur Bor 2015'!L348</f>
        <v>-</v>
      </c>
    </row>
    <row r="171" spans="2:12">
      <c r="B171" s="86">
        <v>167</v>
      </c>
      <c r="C171" s="86" t="str">
        <f>'Data Sumur Bor 2015'!B349</f>
        <v>MD 94</v>
      </c>
      <c r="D171" s="86" t="str">
        <f>'Data Sumur Bor 2015'!C349</f>
        <v>1989 - 1990</v>
      </c>
      <c r="E171" s="87" t="str">
        <f>'Data Sumur Bor 2015'!D349</f>
        <v>Obel obel</v>
      </c>
      <c r="F171" s="87" t="str">
        <f>'Data Sumur Bor 2015'!E349</f>
        <v>Sambelia</v>
      </c>
      <c r="G171" s="86">
        <f>'Data Sumur Bor 2015'!G349</f>
        <v>448024.8393043644</v>
      </c>
      <c r="H171" s="86">
        <f>'Data Sumur Bor 2015'!H349</f>
        <v>9087081.3388061188</v>
      </c>
      <c r="I171" s="86">
        <f>'Data Sumur Bor 2015'!I349</f>
        <v>13.7</v>
      </c>
      <c r="J171" s="86">
        <f>'Data Sumur Bor 2015'!J349</f>
        <v>15.1</v>
      </c>
      <c r="K171" s="87" t="str">
        <f>'Data Sumur Bor 2015'!K349</f>
        <v>Beralih Fungsi</v>
      </c>
      <c r="L171" s="86" t="str">
        <f>'Data Sumur Bor 2015'!L349</f>
        <v>-</v>
      </c>
    </row>
    <row r="172" spans="2:12">
      <c r="B172" s="86">
        <v>168</v>
      </c>
      <c r="C172" s="86" t="str">
        <f>'Data Sumur Bor 2015'!B350</f>
        <v>MD 95</v>
      </c>
      <c r="D172" s="86" t="str">
        <f>'Data Sumur Bor 2015'!C350</f>
        <v>1989 - 1990</v>
      </c>
      <c r="E172" s="87" t="str">
        <f>'Data Sumur Bor 2015'!D350</f>
        <v>Obel obel</v>
      </c>
      <c r="F172" s="87" t="str">
        <f>'Data Sumur Bor 2015'!E350</f>
        <v>Sambelia</v>
      </c>
      <c r="G172" s="86">
        <f>'Data Sumur Bor 2015'!G350</f>
        <v>448881.85180853971</v>
      </c>
      <c r="H172" s="86">
        <f>'Data Sumur Bor 2015'!H350</f>
        <v>9086713.8224171139</v>
      </c>
      <c r="I172" s="86">
        <f>'Data Sumur Bor 2015'!I350</f>
        <v>24.84</v>
      </c>
      <c r="J172" s="86">
        <f>'Data Sumur Bor 2015'!J350</f>
        <v>20.74</v>
      </c>
      <c r="K172" s="87" t="str">
        <f>'Data Sumur Bor 2015'!K350</f>
        <v>Beralih Fungsi</v>
      </c>
      <c r="L172" s="86" t="str">
        <f>'Data Sumur Bor 2015'!L350</f>
        <v>-</v>
      </c>
    </row>
    <row r="173" spans="2:12">
      <c r="B173" s="86">
        <v>169</v>
      </c>
      <c r="C173" s="86" t="str">
        <f>'Data Sumur Bor 2015'!B351</f>
        <v>MD 96</v>
      </c>
      <c r="D173" s="86" t="str">
        <f>'Data Sumur Bor 2015'!C351</f>
        <v>1989 - 1990</v>
      </c>
      <c r="E173" s="87" t="str">
        <f>'Data Sumur Bor 2015'!D351</f>
        <v>Obel obel</v>
      </c>
      <c r="F173" s="87" t="str">
        <f>'Data Sumur Bor 2015'!E351</f>
        <v>Sambelia</v>
      </c>
      <c r="G173" s="86">
        <f>'Data Sumur Bor 2015'!G351</f>
        <v>448575.85984838317</v>
      </c>
      <c r="H173" s="86">
        <f>'Data Sumur Bor 2015'!H351</f>
        <v>9086774.8854952473</v>
      </c>
      <c r="I173" s="86">
        <f>'Data Sumur Bor 2015'!I351</f>
        <v>26.2</v>
      </c>
      <c r="J173" s="86">
        <f>'Data Sumur Bor 2015'!J351</f>
        <v>20.74</v>
      </c>
      <c r="K173" s="87" t="str">
        <f>'Data Sumur Bor 2015'!K351</f>
        <v>Beralih Fungsi</v>
      </c>
      <c r="L173" s="86" t="str">
        <f>'Data Sumur Bor 2015'!L351</f>
        <v>-</v>
      </c>
    </row>
    <row r="174" spans="2:12">
      <c r="B174" s="86">
        <v>170</v>
      </c>
      <c r="C174" s="86" t="str">
        <f>'Data Sumur Bor 2015'!B352</f>
        <v>MD 97</v>
      </c>
      <c r="D174" s="86" t="str">
        <f>'Data Sumur Bor 2015'!C352</f>
        <v>1989 - 1990</v>
      </c>
      <c r="E174" s="87" t="str">
        <f>'Data Sumur Bor 2015'!D352</f>
        <v>Obel obel</v>
      </c>
      <c r="F174" s="87" t="str">
        <f>'Data Sumur Bor 2015'!E352</f>
        <v>Sambelia</v>
      </c>
      <c r="G174" s="86">
        <f>'Data Sumur Bor 2015'!G352</f>
        <v>448575.85984838317</v>
      </c>
      <c r="H174" s="86">
        <f>'Data Sumur Bor 2015'!H352</f>
        <v>9086774.8854952473</v>
      </c>
      <c r="I174" s="86">
        <f>'Data Sumur Bor 2015'!I352</f>
        <v>13.8</v>
      </c>
      <c r="J174" s="86">
        <f>'Data Sumur Bor 2015'!J352</f>
        <v>16.079999999999998</v>
      </c>
      <c r="K174" s="87" t="str">
        <f>'Data Sumur Bor 2015'!K352</f>
        <v>Beralih Fungsi</v>
      </c>
      <c r="L174" s="86" t="str">
        <f>'Data Sumur Bor 2015'!L352</f>
        <v>-</v>
      </c>
    </row>
    <row r="175" spans="2:12">
      <c r="B175" s="86">
        <v>171</v>
      </c>
      <c r="C175" s="86" t="str">
        <f>'Data Sumur Bor 2015'!B353</f>
        <v>LD 90</v>
      </c>
      <c r="D175" s="86" t="str">
        <f>'Data Sumur Bor 2015'!C353</f>
        <v>1990 - 1991</v>
      </c>
      <c r="E175" s="87" t="str">
        <f>'Data Sumur Bor 2015'!D353</f>
        <v>Obel obel</v>
      </c>
      <c r="F175" s="87" t="str">
        <f>'Data Sumur Bor 2015'!E353</f>
        <v>Sambelia</v>
      </c>
      <c r="G175" s="86">
        <f>'Data Sumur Bor 2015'!G353</f>
        <v>447780.7217733615</v>
      </c>
      <c r="H175" s="86">
        <f>'Data Sumur Bor 2015'!H353</f>
        <v>9086558.9756220523</v>
      </c>
      <c r="I175" s="86">
        <f>'Data Sumur Bor 2015'!I353</f>
        <v>28.3</v>
      </c>
      <c r="J175" s="86">
        <f>'Data Sumur Bor 2015'!J353</f>
        <v>21.3</v>
      </c>
      <c r="K175" s="87" t="str">
        <f>'Data Sumur Bor 2015'!K353</f>
        <v>Beralih Fungsi</v>
      </c>
      <c r="L175" s="86" t="str">
        <f>'Data Sumur Bor 2015'!L353</f>
        <v>-</v>
      </c>
    </row>
    <row r="176" spans="2:12">
      <c r="B176" s="86">
        <v>172</v>
      </c>
      <c r="C176" s="86" t="str">
        <f>'Data Sumur Bor 2015'!B354</f>
        <v>LD 91</v>
      </c>
      <c r="D176" s="86" t="str">
        <f>'Data Sumur Bor 2015'!C354</f>
        <v>1990 - 1991</v>
      </c>
      <c r="E176" s="87" t="str">
        <f>'Data Sumur Bor 2015'!D354</f>
        <v>Obel obel</v>
      </c>
      <c r="F176" s="87" t="str">
        <f>'Data Sumur Bor 2015'!E354</f>
        <v>Sambelia</v>
      </c>
      <c r="G176" s="86">
        <f>'Data Sumur Bor 2015'!G354</f>
        <v>447810.91220560414</v>
      </c>
      <c r="H176" s="86">
        <f>'Data Sumur Bor 2015'!H354</f>
        <v>9086896.8238943759</v>
      </c>
      <c r="I176" s="86">
        <f>'Data Sumur Bor 2015'!I354</f>
        <v>19</v>
      </c>
      <c r="J176" s="86">
        <f>'Data Sumur Bor 2015'!J354</f>
        <v>20.5</v>
      </c>
      <c r="K176" s="87" t="str">
        <f>'Data Sumur Bor 2015'!K354</f>
        <v>Beralih Fungsi</v>
      </c>
      <c r="L176" s="86" t="str">
        <f>'Data Sumur Bor 2015'!L354</f>
        <v>-</v>
      </c>
    </row>
    <row r="177" spans="2:12">
      <c r="B177" s="86">
        <v>173</v>
      </c>
      <c r="C177" s="86" t="str">
        <f>'Data Sumur Bor 2015'!B355</f>
        <v>P 42</v>
      </c>
      <c r="D177" s="86" t="str">
        <f>'Data Sumur Bor 2015'!C355</f>
        <v>1988 - 1989</v>
      </c>
      <c r="E177" s="87" t="str">
        <f>'Data Sumur Bor 2015'!D355</f>
        <v>Pringgabaya</v>
      </c>
      <c r="F177" s="87" t="str">
        <f>'Data Sumur Bor 2015'!E355</f>
        <v>Pringgabaya</v>
      </c>
      <c r="G177" s="86">
        <f>'Data Sumur Bor 2015'!G355</f>
        <v>462672.89626583899</v>
      </c>
      <c r="H177" s="86">
        <f>'Data Sumur Bor 2015'!H355</f>
        <v>9058075.374734493</v>
      </c>
      <c r="I177" s="86">
        <f>'Data Sumur Bor 2015'!I355</f>
        <v>3.68</v>
      </c>
      <c r="J177" s="86">
        <f>'Data Sumur Bor 2015'!J355</f>
        <v>10.5</v>
      </c>
      <c r="K177" s="87" t="str">
        <f>'Data Sumur Bor 2015'!K355</f>
        <v>Beralih Fungsi</v>
      </c>
      <c r="L177" s="86" t="str">
        <f>'Data Sumur Bor 2015'!L355</f>
        <v>-</v>
      </c>
    </row>
    <row r="178" spans="2:12">
      <c r="B178" s="86">
        <v>174</v>
      </c>
      <c r="C178" s="86" t="str">
        <f>'Data Sumur Bor 2015'!B356</f>
        <v>D 44</v>
      </c>
      <c r="D178" s="86" t="str">
        <f>'Data Sumur Bor 2015'!C356</f>
        <v>1988 - 1989</v>
      </c>
      <c r="E178" s="87" t="str">
        <f>'Data Sumur Bor 2015'!D356</f>
        <v>Labuhan Lombok</v>
      </c>
      <c r="F178" s="87" t="str">
        <f>'Data Sumur Bor 2015'!E356</f>
        <v>Pringgabaya</v>
      </c>
      <c r="G178" s="86">
        <f>'Data Sumur Bor 2015'!G356</f>
        <v>463527.65549958078</v>
      </c>
      <c r="H178" s="86">
        <f>'Data Sumur Bor 2015'!H356</f>
        <v>9059519.48909772</v>
      </c>
      <c r="I178" s="86">
        <f>'Data Sumur Bor 2015'!I356</f>
        <v>2.7</v>
      </c>
      <c r="J178" s="86" t="str">
        <f>'Data Sumur Bor 2015'!J356</f>
        <v>-</v>
      </c>
      <c r="K178" s="87" t="str">
        <f>'Data Sumur Bor 2015'!K356</f>
        <v>Beralih Fungsi</v>
      </c>
      <c r="L178" s="86" t="str">
        <f>'Data Sumur Bor 2015'!L356</f>
        <v>-</v>
      </c>
    </row>
    <row r="179" spans="2:12">
      <c r="B179" s="86">
        <v>175</v>
      </c>
      <c r="C179" s="86" t="str">
        <f>'Data Sumur Bor 2015'!B357</f>
        <v>D 45</v>
      </c>
      <c r="D179" s="86" t="str">
        <f>'Data Sumur Bor 2015'!C357</f>
        <v>1988 - 1989</v>
      </c>
      <c r="E179" s="87" t="str">
        <f>'Data Sumur Bor 2015'!D357</f>
        <v>Labuhan Lombok</v>
      </c>
      <c r="F179" s="87" t="str">
        <f>'Data Sumur Bor 2015'!E357</f>
        <v>Pringgabaya</v>
      </c>
      <c r="G179" s="86">
        <f>'Data Sumur Bor 2015'!G357</f>
        <v>463772.07715113554</v>
      </c>
      <c r="H179" s="86">
        <f>'Data Sumur Bor 2015'!H357</f>
        <v>9059703.9578511547</v>
      </c>
      <c r="I179" s="86">
        <f>'Data Sumur Bor 2015'!I357</f>
        <v>2.4500000000000002</v>
      </c>
      <c r="J179" s="86">
        <f>'Data Sumur Bor 2015'!J357</f>
        <v>12.4</v>
      </c>
      <c r="K179" s="87" t="str">
        <f>'Data Sumur Bor 2015'!K357</f>
        <v>Beralih Fungsi</v>
      </c>
      <c r="L179" s="86" t="str">
        <f>'Data Sumur Bor 2015'!L357</f>
        <v>-</v>
      </c>
    </row>
    <row r="180" spans="2:12">
      <c r="B180" s="86">
        <v>176</v>
      </c>
      <c r="C180" s="86" t="str">
        <f>'Data Sumur Bor 2015'!B358</f>
        <v>BT 59</v>
      </c>
      <c r="D180" s="86" t="str">
        <f>'Data Sumur Bor 2015'!C358</f>
        <v>1990 - 1991</v>
      </c>
      <c r="E180" s="87" t="str">
        <f>'Data Sumur Bor 2015'!D358</f>
        <v>Labuhan Lombok</v>
      </c>
      <c r="F180" s="87" t="str">
        <f>'Data Sumur Bor 2015'!E358</f>
        <v>Pringgabaya</v>
      </c>
      <c r="G180" s="86">
        <f>'Data Sumur Bor 2015'!G358</f>
        <v>466396.30815262103</v>
      </c>
      <c r="H180" s="86">
        <f>'Data Sumur Bor 2015'!H358</f>
        <v>9066063.0630981922</v>
      </c>
      <c r="I180" s="86">
        <f>'Data Sumur Bor 2015'!I358</f>
        <v>4.25</v>
      </c>
      <c r="J180" s="86">
        <f>'Data Sumur Bor 2015'!J358</f>
        <v>12.5</v>
      </c>
      <c r="K180" s="87" t="str">
        <f>'Data Sumur Bor 2015'!K358</f>
        <v>Beralih Fungsi</v>
      </c>
      <c r="L180" s="86" t="str">
        <f>'Data Sumur Bor 2015'!L358</f>
        <v>-</v>
      </c>
    </row>
    <row r="181" spans="2:12">
      <c r="B181" s="86">
        <v>177</v>
      </c>
      <c r="C181" s="86" t="str">
        <f>'Data Sumur Bor 2015'!B359</f>
        <v>KB 78</v>
      </c>
      <c r="D181" s="86" t="str">
        <f>'Data Sumur Bor 2015'!C359</f>
        <v>1991 - 1992</v>
      </c>
      <c r="E181" s="87" t="str">
        <f>'Data Sumur Bor 2015'!D359</f>
        <v>Sambelia</v>
      </c>
      <c r="F181" s="87" t="str">
        <f>'Data Sumur Bor 2015'!E359</f>
        <v>Sambelia</v>
      </c>
      <c r="G181" s="86">
        <f>'Data Sumur Bor 2015'!G359</f>
        <v>466395.56325187843</v>
      </c>
      <c r="H181" s="86">
        <f>'Data Sumur Bor 2015'!H359</f>
        <v>9067015.068796875</v>
      </c>
      <c r="I181" s="86">
        <f>'Data Sumur Bor 2015'!I359</f>
        <v>18.36</v>
      </c>
      <c r="J181" s="86">
        <f>'Data Sumur Bor 2015'!J359</f>
        <v>21.59</v>
      </c>
      <c r="K181" s="87" t="str">
        <f>'Data Sumur Bor 2015'!K359</f>
        <v>Beralih Fungsi</v>
      </c>
      <c r="L181" s="86" t="str">
        <f>'Data Sumur Bor 2015'!L359</f>
        <v>-</v>
      </c>
    </row>
    <row r="182" spans="2:12">
      <c r="B182" s="86">
        <v>178</v>
      </c>
      <c r="C182" s="86" t="str">
        <f>'Data Sumur Bor 2015'!B360</f>
        <v>SPP 230</v>
      </c>
      <c r="D182" s="86" t="str">
        <f>'Data Sumur Bor 2015'!C360</f>
        <v>1998 - 1999</v>
      </c>
      <c r="E182" s="87" t="str">
        <f>'Data Sumur Bor 2015'!D360</f>
        <v>Pringgabaya</v>
      </c>
      <c r="F182" s="87" t="str">
        <f>'Data Sumur Bor 2015'!E360</f>
        <v>Pringgabaya</v>
      </c>
      <c r="G182" s="86">
        <f>'Data Sumur Bor 2015'!G360</f>
        <v>462187.61246348626</v>
      </c>
      <c r="H182" s="86">
        <f>'Data Sumur Bor 2015'!H360</f>
        <v>9053744.8154065963</v>
      </c>
      <c r="I182" s="86">
        <f>'Data Sumur Bor 2015'!I360</f>
        <v>2.56</v>
      </c>
      <c r="J182" s="86">
        <f>'Data Sumur Bor 2015'!J360</f>
        <v>15</v>
      </c>
      <c r="K182" s="87" t="str">
        <f>'Data Sumur Bor 2015'!K360</f>
        <v>Rusak Berat</v>
      </c>
      <c r="L182" s="86" t="str">
        <f>'Data Sumur Bor 2015'!L360</f>
        <v>-</v>
      </c>
    </row>
    <row r="183" spans="2:12">
      <c r="B183" s="86">
        <v>179</v>
      </c>
      <c r="C183" s="86" t="str">
        <f>'Data Sumur Bor 2015'!B361</f>
        <v>LB 30</v>
      </c>
      <c r="D183" s="86" t="str">
        <f>'Data Sumur Bor 2015'!C361</f>
        <v>1988 -1989</v>
      </c>
      <c r="E183" s="87" t="str">
        <f>'Data Sumur Bor 2015'!D361</f>
        <v>Pringgabaya</v>
      </c>
      <c r="F183" s="87" t="str">
        <f>'Data Sumur Bor 2015'!E361</f>
        <v>Pringgabaya</v>
      </c>
      <c r="G183" s="86">
        <f>'Data Sumur Bor 2015'!G361</f>
        <v>459250.65399999998</v>
      </c>
      <c r="H183" s="86">
        <f>'Data Sumur Bor 2015'!H361</f>
        <v>9056229.6219999995</v>
      </c>
      <c r="I183" s="86">
        <f>'Data Sumur Bor 2015'!I361</f>
        <v>30.8</v>
      </c>
      <c r="J183" s="86">
        <f>'Data Sumur Bor 2015'!J361</f>
        <v>15</v>
      </c>
      <c r="K183" s="87" t="str">
        <f>'Data Sumur Bor 2015'!K361</f>
        <v>Baik</v>
      </c>
      <c r="L183" s="86">
        <f>'Data Sumur Bor 2015'!L361</f>
        <v>2015</v>
      </c>
    </row>
    <row r="184" spans="2:12">
      <c r="B184" s="86">
        <v>180</v>
      </c>
      <c r="C184" s="86" t="str">
        <f>'Data Sumur Bor 2015'!B362</f>
        <v>T 10</v>
      </c>
      <c r="D184" s="86" t="str">
        <f>'Data Sumur Bor 2015'!C362</f>
        <v>1988 -1989</v>
      </c>
      <c r="E184" s="87" t="str">
        <f>'Data Sumur Bor 2015'!D362</f>
        <v>Pringgabaya</v>
      </c>
      <c r="F184" s="87" t="str">
        <f>'Data Sumur Bor 2015'!E362</f>
        <v>Pringgabaya</v>
      </c>
      <c r="G184" s="86">
        <f>'Data Sumur Bor 2015'!G362</f>
        <v>459709.45819488616</v>
      </c>
      <c r="H184" s="86">
        <f>'Data Sumur Bor 2015'!H362</f>
        <v>9055984.3781079911</v>
      </c>
      <c r="I184" s="86">
        <f>'Data Sumur Bor 2015'!I362</f>
        <v>22.5</v>
      </c>
      <c r="J184" s="86">
        <f>'Data Sumur Bor 2015'!J362</f>
        <v>10</v>
      </c>
      <c r="K184" s="87" t="str">
        <f>'Data Sumur Bor 2015'!K362</f>
        <v>Rusak Ringan</v>
      </c>
      <c r="L184" s="86">
        <f>'Data Sumur Bor 2015'!L362</f>
        <v>2009</v>
      </c>
    </row>
    <row r="185" spans="2:12">
      <c r="B185" s="86">
        <v>181</v>
      </c>
      <c r="C185" s="86" t="str">
        <f>'Data Sumur Bor 2015'!B363</f>
        <v>SPP 229</v>
      </c>
      <c r="D185" s="86" t="str">
        <f>'Data Sumur Bor 2015'!C363</f>
        <v>1998 - 1999</v>
      </c>
      <c r="E185" s="87" t="str">
        <f>'Data Sumur Bor 2015'!D363</f>
        <v>Pringgabaya</v>
      </c>
      <c r="F185" s="87" t="str">
        <f>'Data Sumur Bor 2015'!E363</f>
        <v>Pringgabaya</v>
      </c>
      <c r="G185" s="86">
        <f>'Data Sumur Bor 2015'!G363</f>
        <v>460931.99741976609</v>
      </c>
      <c r="H185" s="86">
        <f>'Data Sumur Bor 2015'!H363</f>
        <v>9056261.9122240022</v>
      </c>
      <c r="I185" s="86">
        <f>'Data Sumur Bor 2015'!I363</f>
        <v>19.37</v>
      </c>
      <c r="J185" s="86">
        <f>'Data Sumur Bor 2015'!J363</f>
        <v>18</v>
      </c>
      <c r="K185" s="87" t="str">
        <f>'Data Sumur Bor 2015'!K363</f>
        <v>Rusak Berat</v>
      </c>
      <c r="L185" s="86" t="str">
        <f>'Data Sumur Bor 2015'!L363</f>
        <v>-</v>
      </c>
    </row>
    <row r="186" spans="2:12">
      <c r="B186" s="86">
        <v>182</v>
      </c>
      <c r="C186" s="86" t="str">
        <f>'Data Sumur Bor 2015'!B364</f>
        <v>SPP 231</v>
      </c>
      <c r="D186" s="86" t="str">
        <f>'Data Sumur Bor 2015'!C364</f>
        <v>1998 - 1999</v>
      </c>
      <c r="E186" s="87" t="str">
        <f>'Data Sumur Bor 2015'!D364</f>
        <v>Pringgabaya</v>
      </c>
      <c r="F186" s="87" t="str">
        <f>'Data Sumur Bor 2015'!E364</f>
        <v>Pringgabaya</v>
      </c>
      <c r="G186" s="86">
        <f>'Data Sumur Bor 2015'!G364</f>
        <v>460443.449235017</v>
      </c>
      <c r="H186" s="86">
        <f>'Data Sumur Bor 2015'!H364</f>
        <v>9055647.2560288925</v>
      </c>
      <c r="I186" s="86">
        <f>'Data Sumur Bor 2015'!I364</f>
        <v>20.48</v>
      </c>
      <c r="J186" s="86">
        <f>'Data Sumur Bor 2015'!J364</f>
        <v>16</v>
      </c>
      <c r="K186" s="87" t="str">
        <f>'Data Sumur Bor 2015'!K364</f>
        <v>Rusak Berat</v>
      </c>
      <c r="L186" s="86" t="str">
        <f>'Data Sumur Bor 2015'!L364</f>
        <v>-</v>
      </c>
    </row>
    <row r="187" spans="2:12">
      <c r="B187" s="86">
        <v>183</v>
      </c>
      <c r="C187" s="86" t="str">
        <f>'Data Sumur Bor 2015'!B365</f>
        <v>C 12</v>
      </c>
      <c r="D187" s="86" t="str">
        <f>'Data Sumur Bor 2015'!C365</f>
        <v>1988 -1989</v>
      </c>
      <c r="E187" s="87" t="str">
        <f>'Data Sumur Bor 2015'!D365</f>
        <v>Pringgabaya</v>
      </c>
      <c r="F187" s="87" t="str">
        <f>'Data Sumur Bor 2015'!E365</f>
        <v>Pringgabaya</v>
      </c>
      <c r="G187" s="86">
        <f>'Data Sumur Bor 2015'!G365</f>
        <v>459769.08614088001</v>
      </c>
      <c r="H187" s="86">
        <f>'Data Sumur Bor 2015'!H365</f>
        <v>9057581.3655180763</v>
      </c>
      <c r="I187" s="86">
        <f>'Data Sumur Bor 2015'!I365</f>
        <v>41.2</v>
      </c>
      <c r="J187" s="86">
        <f>'Data Sumur Bor 2015'!J365</f>
        <v>12</v>
      </c>
      <c r="K187" s="87" t="str">
        <f>'Data Sumur Bor 2015'!K365</f>
        <v>Rusak Berat</v>
      </c>
      <c r="L187" s="86" t="str">
        <f>'Data Sumur Bor 2015'!L365</f>
        <v>-</v>
      </c>
    </row>
    <row r="188" spans="2:12">
      <c r="B188" s="86">
        <v>184</v>
      </c>
      <c r="C188" s="86" t="str">
        <f>'Data Sumur Bor 2015'!B366</f>
        <v>C 13</v>
      </c>
      <c r="D188" s="86" t="str">
        <f>'Data Sumur Bor 2015'!C366</f>
        <v>1988 -1989</v>
      </c>
      <c r="E188" s="87" t="str">
        <f>'Data Sumur Bor 2015'!D366</f>
        <v>Pringgabaya</v>
      </c>
      <c r="F188" s="87" t="str">
        <f>'Data Sumur Bor 2015'!E366</f>
        <v>Pringgabaya</v>
      </c>
      <c r="G188" s="86">
        <f>'Data Sumur Bor 2015'!G366</f>
        <v>460443.49800000002</v>
      </c>
      <c r="H188" s="86">
        <f>'Data Sumur Bor 2015'!H366</f>
        <v>9055647.2300000004</v>
      </c>
      <c r="I188" s="86">
        <f>'Data Sumur Bor 2015'!I366</f>
        <v>39.08</v>
      </c>
      <c r="J188" s="86">
        <f>'Data Sumur Bor 2015'!J366</f>
        <v>15</v>
      </c>
      <c r="K188" s="87" t="str">
        <f>'Data Sumur Bor 2015'!K366</f>
        <v>Baik</v>
      </c>
      <c r="L188" s="86">
        <f>'Data Sumur Bor 2015'!L366</f>
        <v>2015</v>
      </c>
    </row>
    <row r="189" spans="2:12">
      <c r="B189" s="86">
        <v>185</v>
      </c>
      <c r="C189" s="86" t="str">
        <f>'Data Sumur Bor 2015'!B367</f>
        <v>SPP 194</v>
      </c>
      <c r="D189" s="86" t="str">
        <f>'Data Sumur Bor 2015'!C367</f>
        <v>1995 -1996</v>
      </c>
      <c r="E189" s="87" t="str">
        <f>'Data Sumur Bor 2015'!D367</f>
        <v>Pringgabaya</v>
      </c>
      <c r="F189" s="87" t="str">
        <f>'Data Sumur Bor 2015'!E367</f>
        <v>Pringgabaya</v>
      </c>
      <c r="G189" s="86">
        <f>'Data Sumur Bor 2015'!G367</f>
        <v>460226.56050788477</v>
      </c>
      <c r="H189" s="86">
        <f>'Data Sumur Bor 2015'!H367</f>
        <v>9058748.7824227009</v>
      </c>
      <c r="I189" s="86">
        <f>'Data Sumur Bor 2015'!I367</f>
        <v>70</v>
      </c>
      <c r="J189" s="86">
        <f>'Data Sumur Bor 2015'!J367</f>
        <v>20</v>
      </c>
      <c r="K189" s="87" t="str">
        <f>'Data Sumur Bor 2015'!K367</f>
        <v>Rusak Ringan</v>
      </c>
      <c r="L189" s="86" t="str">
        <f>'Data Sumur Bor 2015'!L367</f>
        <v>-</v>
      </c>
    </row>
    <row r="190" spans="2:12">
      <c r="B190" s="86">
        <v>186</v>
      </c>
      <c r="C190" s="86" t="str">
        <f>'Data Sumur Bor 2015'!B368</f>
        <v>B 18 B</v>
      </c>
      <c r="D190" s="86">
        <f>'Data Sumur Bor 2015'!C368</f>
        <v>2016</v>
      </c>
      <c r="E190" s="87" t="str">
        <f>'Data Sumur Bor 2015'!D368</f>
        <v>Pringgabaya</v>
      </c>
      <c r="F190" s="87" t="str">
        <f>'Data Sumur Bor 2015'!E368</f>
        <v>Pringgabaya</v>
      </c>
      <c r="G190" s="86">
        <f>'Data Sumur Bor 2015'!G368</f>
        <v>461817.20346527465</v>
      </c>
      <c r="H190" s="86">
        <f>'Data Sumur Bor 2015'!H368</f>
        <v>9057736.8041355629</v>
      </c>
      <c r="I190" s="86">
        <f>'Data Sumur Bor 2015'!I368</f>
        <v>10.25</v>
      </c>
      <c r="J190" s="86">
        <f>'Data Sumur Bor 2015'!J368</f>
        <v>10</v>
      </c>
      <c r="K190" s="87" t="str">
        <f>'Data Sumur Bor 2015'!K368</f>
        <v>Baik</v>
      </c>
      <c r="L190" s="86" t="str">
        <f>'Data Sumur Bor 2015'!L368</f>
        <v>-</v>
      </c>
    </row>
    <row r="191" spans="2:12">
      <c r="B191" s="86">
        <v>187</v>
      </c>
      <c r="C191" s="86" t="str">
        <f>'Data Sumur Bor 2015'!B369</f>
        <v>PR 24 B</v>
      </c>
      <c r="D191" s="86">
        <f>'Data Sumur Bor 2015'!C369</f>
        <v>2016</v>
      </c>
      <c r="E191" s="87" t="str">
        <f>'Data Sumur Bor 2015'!D369</f>
        <v>Labuhan Lombok</v>
      </c>
      <c r="F191" s="87" t="str">
        <f>'Data Sumur Bor 2015'!E369</f>
        <v>Pringgabaya</v>
      </c>
      <c r="G191" s="86">
        <f>'Data Sumur Bor 2015'!G369</f>
        <v>461841</v>
      </c>
      <c r="H191" s="86">
        <f>'Data Sumur Bor 2015'!H369</f>
        <v>9058641</v>
      </c>
      <c r="I191" s="86">
        <f>'Data Sumur Bor 2015'!I369</f>
        <v>11.5</v>
      </c>
      <c r="J191" s="86">
        <f>'Data Sumur Bor 2015'!J369</f>
        <v>10</v>
      </c>
      <c r="K191" s="87" t="str">
        <f>'Data Sumur Bor 2015'!K369</f>
        <v>Baik</v>
      </c>
      <c r="L191" s="86" t="str">
        <f>'Data Sumur Bor 2015'!L369</f>
        <v>-</v>
      </c>
    </row>
    <row r="192" spans="2:12">
      <c r="B192" s="86">
        <v>188</v>
      </c>
      <c r="C192" s="86" t="str">
        <f>'Data Sumur Bor 2015'!B370</f>
        <v>P 28</v>
      </c>
      <c r="D192" s="86" t="str">
        <f>'Data Sumur Bor 2015'!C370</f>
        <v>1988-1989</v>
      </c>
      <c r="E192" s="87" t="str">
        <f>'Data Sumur Bor 2015'!D370</f>
        <v>Labuhan Lombok</v>
      </c>
      <c r="F192" s="87" t="str">
        <f>'Data Sumur Bor 2015'!E370</f>
        <v>Pringgabaya</v>
      </c>
      <c r="G192" s="86">
        <f>'Data Sumur Bor 2015'!G370</f>
        <v>462830</v>
      </c>
      <c r="H192" s="86">
        <f>'Data Sumur Bor 2015'!H370</f>
        <v>9058898</v>
      </c>
      <c r="I192" s="86" t="str">
        <f>'Data Sumur Bor 2015'!I370</f>
        <v>-</v>
      </c>
      <c r="J192" s="86">
        <f>'Data Sumur Bor 2015'!J370</f>
        <v>10</v>
      </c>
      <c r="K192" s="87" t="str">
        <f>'Data Sumur Bor 2015'!K370</f>
        <v>Rusak Berat</v>
      </c>
      <c r="L192" s="86" t="str">
        <f>'Data Sumur Bor 2015'!L370</f>
        <v>-</v>
      </c>
    </row>
    <row r="193" spans="2:12">
      <c r="B193" s="86">
        <v>189</v>
      </c>
      <c r="C193" s="86" t="str">
        <f>'Data Sumur Bor 2015'!B371</f>
        <v>SA 38</v>
      </c>
      <c r="D193" s="86" t="str">
        <f>'Data Sumur Bor 2015'!C371</f>
        <v>1991-1992</v>
      </c>
      <c r="E193" s="87" t="str">
        <f>'Data Sumur Bor 2015'!D371</f>
        <v>Pringgabaya</v>
      </c>
      <c r="F193" s="87" t="str">
        <f>'Data Sumur Bor 2015'!E371</f>
        <v>Pringgabaya</v>
      </c>
      <c r="G193" s="86">
        <f>'Data Sumur Bor 2015'!G371</f>
        <v>461266.33736559789</v>
      </c>
      <c r="H193" s="86">
        <f>'Data Sumur Bor 2015'!H371</f>
        <v>9058381.2191696502</v>
      </c>
      <c r="I193" s="86">
        <f>'Data Sumur Bor 2015'!I371</f>
        <v>42.09</v>
      </c>
      <c r="J193" s="86">
        <f>'Data Sumur Bor 2015'!J371</f>
        <v>15</v>
      </c>
      <c r="K193" s="87" t="str">
        <f>'Data Sumur Bor 2015'!K371</f>
        <v>Rusak Ringan</v>
      </c>
      <c r="L193" s="86" t="str">
        <f>'Data Sumur Bor 2015'!L371</f>
        <v>-</v>
      </c>
    </row>
    <row r="194" spans="2:12">
      <c r="B194" s="86">
        <v>190</v>
      </c>
      <c r="C194" s="86" t="str">
        <f>'Data Sumur Bor 2015'!B372</f>
        <v>PS 181</v>
      </c>
      <c r="D194" s="86" t="str">
        <f>'Data Sumur Bor 2015'!C372</f>
        <v>1993-1994</v>
      </c>
      <c r="E194" s="87" t="str">
        <f>'Data Sumur Bor 2015'!D372</f>
        <v>Labuhan Lombok</v>
      </c>
      <c r="F194" s="87" t="str">
        <f>'Data Sumur Bor 2015'!E372</f>
        <v>Pringgabaya</v>
      </c>
      <c r="G194" s="86">
        <f>'Data Sumur Bor 2015'!G372</f>
        <v>462668.94595918612</v>
      </c>
      <c r="H194" s="86">
        <f>'Data Sumur Bor 2015'!H372</f>
        <v>9062589.7517006975</v>
      </c>
      <c r="I194" s="86">
        <f>'Data Sumur Bor 2015'!I372</f>
        <v>15</v>
      </c>
      <c r="J194" s="86">
        <f>'Data Sumur Bor 2015'!J372</f>
        <v>12</v>
      </c>
      <c r="K194" s="87" t="str">
        <f>'Data Sumur Bor 2015'!K372</f>
        <v>Rusak Berat</v>
      </c>
      <c r="L194" s="86" t="str">
        <f>'Data Sumur Bor 2015'!L372</f>
        <v>-</v>
      </c>
    </row>
    <row r="195" spans="2:12">
      <c r="B195" s="86">
        <v>191</v>
      </c>
      <c r="C195" s="86" t="str">
        <f>'Data Sumur Bor 2015'!B373</f>
        <v>BT 67</v>
      </c>
      <c r="D195" s="86" t="str">
        <f>'Data Sumur Bor 2015'!C373</f>
        <v>1989-1990</v>
      </c>
      <c r="E195" s="87" t="str">
        <f>'Data Sumur Bor 2015'!D373</f>
        <v>Labuhan Lombok</v>
      </c>
      <c r="F195" s="87" t="str">
        <f>'Data Sumur Bor 2015'!E373</f>
        <v>Pringgabaya</v>
      </c>
      <c r="G195" s="86">
        <f>'Data Sumur Bor 2015'!G373</f>
        <v>464379.27754764864</v>
      </c>
      <c r="H195" s="86">
        <f>'Data Sumur Bor 2015'!H373</f>
        <v>9064802.3287266437</v>
      </c>
      <c r="I195" s="86">
        <f>'Data Sumur Bor 2015'!I373</f>
        <v>25.5</v>
      </c>
      <c r="J195" s="86">
        <f>'Data Sumur Bor 2015'!J373</f>
        <v>10</v>
      </c>
      <c r="K195" s="87" t="str">
        <f>'Data Sumur Bor 2015'!K373</f>
        <v>Rusak Berat</v>
      </c>
      <c r="L195" s="86" t="str">
        <f>'Data Sumur Bor 2015'!L373</f>
        <v>-</v>
      </c>
    </row>
    <row r="196" spans="2:12">
      <c r="B196" s="86">
        <v>192</v>
      </c>
      <c r="C196" s="86" t="str">
        <f>'Data Sumur Bor 2015'!B374</f>
        <v>BT 70</v>
      </c>
      <c r="D196" s="86" t="str">
        <f>'Data Sumur Bor 2015'!C374</f>
        <v>1990-1991</v>
      </c>
      <c r="E196" s="87" t="str">
        <f>'Data Sumur Bor 2015'!D374</f>
        <v>Labuhan Lombok</v>
      </c>
      <c r="F196" s="87" t="str">
        <f>'Data Sumur Bor 2015'!E374</f>
        <v>Pringgabaya</v>
      </c>
      <c r="G196" s="86">
        <f>'Data Sumur Bor 2015'!G374</f>
        <v>464440.68442262296</v>
      </c>
      <c r="H196" s="86">
        <f>'Data Sumur Bor 2015'!H374</f>
        <v>9064495.2801165339</v>
      </c>
      <c r="I196" s="86">
        <f>'Data Sumur Bor 2015'!I374</f>
        <v>18.559999999999999</v>
      </c>
      <c r="J196" s="86">
        <f>'Data Sumur Bor 2015'!J374</f>
        <v>12</v>
      </c>
      <c r="K196" s="87" t="str">
        <f>'Data Sumur Bor 2015'!K374</f>
        <v>Rusak Berat</v>
      </c>
      <c r="L196" s="86" t="str">
        <f>'Data Sumur Bor 2015'!L374</f>
        <v>-</v>
      </c>
    </row>
    <row r="197" spans="2:12">
      <c r="B197" s="86">
        <v>193</v>
      </c>
      <c r="C197" s="86" t="str">
        <f>'Data Sumur Bor 2015'!B375</f>
        <v>BT 71</v>
      </c>
      <c r="D197" s="86" t="str">
        <f>'Data Sumur Bor 2015'!C375</f>
        <v>1990-1991</v>
      </c>
      <c r="E197" s="87" t="str">
        <f>'Data Sumur Bor 2015'!D375</f>
        <v>Labuhan Lombok</v>
      </c>
      <c r="F197" s="87" t="str">
        <f>'Data Sumur Bor 2015'!E375</f>
        <v>Pringgabaya</v>
      </c>
      <c r="G197" s="86">
        <f>'Data Sumur Bor 2015'!G375</f>
        <v>464502.09050092218</v>
      </c>
      <c r="H197" s="86">
        <f>'Data Sumur Bor 2015'!H375</f>
        <v>9064188.2314081024</v>
      </c>
      <c r="I197" s="86">
        <f>'Data Sumur Bor 2015'!I375</f>
        <v>12.58</v>
      </c>
      <c r="J197" s="86">
        <f>'Data Sumur Bor 2015'!J375</f>
        <v>12</v>
      </c>
      <c r="K197" s="87" t="str">
        <f>'Data Sumur Bor 2015'!K375</f>
        <v>Rusak Berat</v>
      </c>
      <c r="L197" s="86" t="str">
        <f>'Data Sumur Bor 2015'!L375</f>
        <v>-</v>
      </c>
    </row>
    <row r="198" spans="2:12">
      <c r="B198" s="86">
        <v>194</v>
      </c>
      <c r="C198" s="86" t="str">
        <f>'Data Sumur Bor 2015'!B376</f>
        <v>SB 183</v>
      </c>
      <c r="D198" s="86" t="str">
        <f>'Data Sumur Bor 2015'!C376</f>
        <v>1993-1994</v>
      </c>
      <c r="E198" s="87" t="str">
        <f>'Data Sumur Bor 2015'!D376</f>
        <v>Sambelia</v>
      </c>
      <c r="F198" s="87" t="str">
        <f>'Data Sumur Bor 2015'!E376</f>
        <v>Sambelia</v>
      </c>
      <c r="G198" s="86">
        <f>'Data Sumur Bor 2015'!G376</f>
        <v>467767.30457996065</v>
      </c>
      <c r="H198" s="86">
        <f>'Data Sumur Bor 2015'!H376</f>
        <v>9072697.4323300831</v>
      </c>
      <c r="I198" s="86">
        <f>'Data Sumur Bor 2015'!I376</f>
        <v>40.65</v>
      </c>
      <c r="J198" s="86">
        <f>'Data Sumur Bor 2015'!J376</f>
        <v>10</v>
      </c>
      <c r="K198" s="87" t="str">
        <f>'Data Sumur Bor 2015'!K376</f>
        <v>Rusak Berat</v>
      </c>
      <c r="L198" s="86" t="str">
        <f>'Data Sumur Bor 2015'!L376</f>
        <v>-</v>
      </c>
    </row>
    <row r="199" spans="2:12">
      <c r="B199" s="86">
        <v>195</v>
      </c>
      <c r="C199" s="86" t="str">
        <f>'Data Sumur Bor 2015'!B377</f>
        <v>SPS 193</v>
      </c>
      <c r="D199" s="86" t="str">
        <f>'Data Sumur Bor 2015'!C377</f>
        <v>1994-1995</v>
      </c>
      <c r="E199" s="87" t="str">
        <f>'Data Sumur Bor 2015'!D377</f>
        <v>Sambelia</v>
      </c>
      <c r="F199" s="87" t="str">
        <f>'Data Sumur Bor 2015'!E377</f>
        <v>Sambelia</v>
      </c>
      <c r="G199" s="86">
        <f>'Data Sumur Bor 2015'!G377</f>
        <v>467645.1392138417</v>
      </c>
      <c r="H199" s="86">
        <f>'Data Sumur Bor 2015'!H377</f>
        <v>9072482.3727447428</v>
      </c>
      <c r="I199" s="86">
        <f>'Data Sumur Bor 2015'!I377</f>
        <v>41.37</v>
      </c>
      <c r="J199" s="86">
        <f>'Data Sumur Bor 2015'!J377</f>
        <v>12</v>
      </c>
      <c r="K199" s="87" t="str">
        <f>'Data Sumur Bor 2015'!K377</f>
        <v>Rusak Berat</v>
      </c>
      <c r="L199" s="86" t="str">
        <f>'Data Sumur Bor 2015'!L377</f>
        <v>-</v>
      </c>
    </row>
    <row r="200" spans="2:12">
      <c r="B200" s="86">
        <v>196</v>
      </c>
      <c r="C200" s="86" t="str">
        <f>'Data Sumur Bor 2015'!B378</f>
        <v>SPS 205</v>
      </c>
      <c r="D200" s="86" t="str">
        <f>'Data Sumur Bor 2015'!C378</f>
        <v>1995-1996</v>
      </c>
      <c r="E200" s="87" t="str">
        <f>'Data Sumur Bor 2015'!D378</f>
        <v>Sambelia</v>
      </c>
      <c r="F200" s="87" t="str">
        <f>'Data Sumur Bor 2015'!E378</f>
        <v>Sambelia</v>
      </c>
      <c r="G200" s="86">
        <f>'Data Sumur Bor 2015'!G378</f>
        <v>467737.41083338903</v>
      </c>
      <c r="H200" s="86">
        <f>'Data Sumur Bor 2015'!H378</f>
        <v>9071776.1170757357</v>
      </c>
      <c r="I200" s="86">
        <f>'Data Sumur Bor 2015'!I378</f>
        <v>21.68</v>
      </c>
      <c r="J200" s="86">
        <f>'Data Sumur Bor 2015'!J378</f>
        <v>12</v>
      </c>
      <c r="K200" s="87" t="str">
        <f>'Data Sumur Bor 2015'!K378</f>
        <v>Rusak Berat</v>
      </c>
      <c r="L200" s="86" t="str">
        <f>'Data Sumur Bor 2015'!L378</f>
        <v>-</v>
      </c>
    </row>
    <row r="201" spans="2:12">
      <c r="B201" s="86">
        <v>197</v>
      </c>
      <c r="C201" s="86" t="str">
        <f>'Data Sumur Bor 2015'!B379</f>
        <v>STW 10 B</v>
      </c>
      <c r="D201" s="86" t="str">
        <f>'Data Sumur Bor 2015'!C379</f>
        <v>2016</v>
      </c>
      <c r="E201" s="87" t="str">
        <f>'Data Sumur Bor 2015'!D379</f>
        <v>Sambelia</v>
      </c>
      <c r="F201" s="87" t="str">
        <f>'Data Sumur Bor 2015'!E379</f>
        <v>Sambelia</v>
      </c>
      <c r="G201" s="86">
        <f>'Data Sumur Bor 2015'!G379</f>
        <v>466640</v>
      </c>
      <c r="H201" s="86">
        <f>'Data Sumur Bor 2015'!H379</f>
        <v>9075846</v>
      </c>
      <c r="I201" s="86">
        <f>'Data Sumur Bor 2015'!I379</f>
        <v>43</v>
      </c>
      <c r="J201" s="86">
        <f>'Data Sumur Bor 2015'!J379</f>
        <v>15</v>
      </c>
      <c r="K201" s="87" t="str">
        <f>'Data Sumur Bor 2015'!K379</f>
        <v>Baik</v>
      </c>
      <c r="L201" s="86" t="str">
        <f>'Data Sumur Bor 2015'!L379</f>
        <v>-</v>
      </c>
    </row>
    <row r="202" spans="2:12">
      <c r="B202" s="86">
        <v>198</v>
      </c>
      <c r="C202" s="86" t="str">
        <f>'Data Sumur Bor 2015'!B380</f>
        <v>STW 11 B</v>
      </c>
      <c r="D202" s="86" t="str">
        <f>'Data Sumur Bor 2015'!C380</f>
        <v>2016</v>
      </c>
      <c r="E202" s="87" t="str">
        <f>'Data Sumur Bor 2015'!D380</f>
        <v>Sambelia</v>
      </c>
      <c r="F202" s="87" t="str">
        <f>'Data Sumur Bor 2015'!E380</f>
        <v>Sambelia</v>
      </c>
      <c r="G202" s="86">
        <f>'Data Sumur Bor 2015'!G380</f>
        <v>466082</v>
      </c>
      <c r="H202" s="86">
        <f>'Data Sumur Bor 2015'!H380</f>
        <v>9075997</v>
      </c>
      <c r="I202" s="86">
        <f>'Data Sumur Bor 2015'!I380</f>
        <v>50</v>
      </c>
      <c r="J202" s="86">
        <f>'Data Sumur Bor 2015'!J380</f>
        <v>20</v>
      </c>
      <c r="K202" s="87" t="str">
        <f>'Data Sumur Bor 2015'!K380</f>
        <v>Baik</v>
      </c>
      <c r="L202" s="86" t="str">
        <f>'Data Sumur Bor 2015'!L380</f>
        <v>-</v>
      </c>
    </row>
    <row r="203" spans="2:12">
      <c r="B203" s="86">
        <v>199</v>
      </c>
      <c r="C203" s="86" t="str">
        <f>'Data Sumur Bor 2015'!B381</f>
        <v>STW 12 B</v>
      </c>
      <c r="D203" s="86" t="str">
        <f>'Data Sumur Bor 2015'!C381</f>
        <v>2016</v>
      </c>
      <c r="E203" s="87" t="str">
        <f>'Data Sumur Bor 2015'!D381</f>
        <v>Sambelia</v>
      </c>
      <c r="F203" s="87" t="str">
        <f>'Data Sumur Bor 2015'!E381</f>
        <v>Sambelia</v>
      </c>
      <c r="G203" s="86">
        <f>'Data Sumur Bor 2015'!G381</f>
        <v>466847</v>
      </c>
      <c r="H203" s="86">
        <f>'Data Sumur Bor 2015'!H381</f>
        <v>9076160</v>
      </c>
      <c r="I203" s="86">
        <f>'Data Sumur Bor 2015'!I381</f>
        <v>29</v>
      </c>
      <c r="J203" s="86">
        <f>'Data Sumur Bor 2015'!J381</f>
        <v>16</v>
      </c>
      <c r="K203" s="87" t="str">
        <f>'Data Sumur Bor 2015'!K381</f>
        <v>Baik</v>
      </c>
      <c r="L203" s="86" t="str">
        <f>'Data Sumur Bor 2015'!L381</f>
        <v>-</v>
      </c>
    </row>
    <row r="204" spans="2:12">
      <c r="B204" s="86">
        <v>200</v>
      </c>
      <c r="C204" s="86" t="str">
        <f>'Data Sumur Bor 2015'!B382</f>
        <v>SPS 218</v>
      </c>
      <c r="D204" s="86" t="str">
        <f>'Data Sumur Bor 2015'!C382</f>
        <v>1995-1996</v>
      </c>
      <c r="E204" s="87" t="str">
        <f>'Data Sumur Bor 2015'!D382</f>
        <v>Sambelia</v>
      </c>
      <c r="F204" s="87" t="str">
        <f>'Data Sumur Bor 2015'!E382</f>
        <v>Sambelia</v>
      </c>
      <c r="G204" s="86">
        <f>'Data Sumur Bor 2015'!G382</f>
        <v>467152.76312309323</v>
      </c>
      <c r="H204" s="86">
        <f>'Data Sumur Bor 2015'!H382</f>
        <v>9076535.6881457549</v>
      </c>
      <c r="I204" s="86">
        <f>'Data Sumur Bor 2015'!I382</f>
        <v>10.56</v>
      </c>
      <c r="J204" s="86">
        <f>'Data Sumur Bor 2015'!J382</f>
        <v>4.6071428571428568</v>
      </c>
      <c r="K204" s="87" t="str">
        <f>'Data Sumur Bor 2015'!K382</f>
        <v>Rusak Berat</v>
      </c>
      <c r="L204" s="86" t="str">
        <f>'Data Sumur Bor 2015'!L382</f>
        <v>-</v>
      </c>
    </row>
    <row r="205" spans="2:12">
      <c r="B205" s="86">
        <v>201</v>
      </c>
      <c r="C205" s="86" t="str">
        <f>'Data Sumur Bor 2015'!B383</f>
        <v>TKL 81</v>
      </c>
      <c r="D205" s="86">
        <f>'Data Sumur Bor 2015'!C383</f>
        <v>0</v>
      </c>
      <c r="E205" s="87" t="str">
        <f>'Data Sumur Bor 2015'!D383</f>
        <v>Sambelia</v>
      </c>
      <c r="F205" s="87" t="str">
        <f>'Data Sumur Bor 2015'!E383</f>
        <v>Sambelia</v>
      </c>
      <c r="G205" s="86">
        <f>'Data Sumur Bor 2015'!G383</f>
        <v>466264.60267782322</v>
      </c>
      <c r="H205" s="86">
        <f>'Data Sumur Bor 2015'!H383</f>
        <v>9078101.2034594808</v>
      </c>
      <c r="I205" s="86">
        <f>'Data Sumur Bor 2015'!I383</f>
        <v>3.59</v>
      </c>
      <c r="J205" s="86">
        <f>'Data Sumur Bor 2015'!J383</f>
        <v>12</v>
      </c>
      <c r="K205" s="87" t="str">
        <f>'Data Sumur Bor 2015'!K383</f>
        <v>Rusak Berat</v>
      </c>
      <c r="L205" s="86" t="str">
        <f>'Data Sumur Bor 2015'!L383</f>
        <v>-</v>
      </c>
    </row>
    <row r="206" spans="2:12">
      <c r="B206" s="86">
        <v>202</v>
      </c>
      <c r="C206" s="86" t="str">
        <f>'Data Sumur Bor 2015'!B384</f>
        <v>PD 100</v>
      </c>
      <c r="D206" s="86" t="str">
        <f>'Data Sumur Bor 2015'!C384</f>
        <v>1991-1992</v>
      </c>
      <c r="E206" s="87" t="str">
        <f>'Data Sumur Bor 2015'!D384</f>
        <v>Belanting</v>
      </c>
      <c r="F206" s="87" t="str">
        <f>'Data Sumur Bor 2015'!E384</f>
        <v>Sambelia</v>
      </c>
      <c r="G206" s="86">
        <f>'Data Sumur Bor 2015'!G384</f>
        <v>457511.31092708983</v>
      </c>
      <c r="H206" s="86">
        <f>'Data Sumur Bor 2015'!H384</f>
        <v>9084081.9710627422</v>
      </c>
      <c r="I206" s="86">
        <f>'Data Sumur Bor 2015'!I384</f>
        <v>13.3</v>
      </c>
      <c r="J206" s="86">
        <f>'Data Sumur Bor 2015'!J384</f>
        <v>9</v>
      </c>
      <c r="K206" s="87" t="str">
        <f>'Data Sumur Bor 2015'!K384</f>
        <v>Rusak Berat</v>
      </c>
      <c r="L206" s="86" t="str">
        <f>'Data Sumur Bor 2015'!L384</f>
        <v>-</v>
      </c>
    </row>
    <row r="207" spans="2:12">
      <c r="B207" s="86">
        <v>203</v>
      </c>
      <c r="C207" s="86" t="str">
        <f>'Data Sumur Bor 2015'!B385</f>
        <v>SPS 213</v>
      </c>
      <c r="D207" s="86" t="str">
        <f>'Data Sumur Bor 2015'!C385</f>
        <v>1995-1996</v>
      </c>
      <c r="E207" s="87" t="str">
        <f>'Data Sumur Bor 2015'!D385</f>
        <v>Obel obel</v>
      </c>
      <c r="F207" s="87" t="str">
        <f>'Data Sumur Bor 2015'!E385</f>
        <v>Sambelia</v>
      </c>
      <c r="G207" s="86">
        <f>'Data Sumur Bor 2015'!G385</f>
        <v>445486.17093148344</v>
      </c>
      <c r="H207" s="86">
        <f>'Data Sumur Bor 2015'!H385</f>
        <v>9086679.02766902</v>
      </c>
      <c r="I207" s="86">
        <f>'Data Sumur Bor 2015'!I385</f>
        <v>32.24</v>
      </c>
      <c r="J207" s="86">
        <f>'Data Sumur Bor 2015'!J385</f>
        <v>16.100000000000001</v>
      </c>
      <c r="K207" s="87" t="str">
        <f>'Data Sumur Bor 2015'!K385</f>
        <v>Rusak Berat</v>
      </c>
      <c r="L207" s="86" t="str">
        <f>'Data Sumur Bor 2015'!L385</f>
        <v>-</v>
      </c>
    </row>
    <row r="208" spans="2:12">
      <c r="B208" s="86">
        <v>204</v>
      </c>
      <c r="C208" s="86" t="str">
        <f>'Data Sumur Bor 2015'!B386</f>
        <v>SEB 14</v>
      </c>
      <c r="D208" s="86" t="str">
        <f>'Data Sumur Bor 2015'!C386</f>
        <v>1983 -1984</v>
      </c>
      <c r="E208" s="87" t="str">
        <f>'Data Sumur Bor 2015'!D386</f>
        <v>Pringgabaya</v>
      </c>
      <c r="F208" s="87" t="str">
        <f>'Data Sumur Bor 2015'!E386</f>
        <v>Pringgabaya</v>
      </c>
      <c r="G208" s="86">
        <f>'Data Sumur Bor 2015'!G386</f>
        <v>461698.35506873654</v>
      </c>
      <c r="H208" s="86">
        <f>'Data Sumur Bor 2015'!H386</f>
        <v>9053928.6369828619</v>
      </c>
      <c r="I208" s="86">
        <f>'Data Sumur Bor 2015'!I386</f>
        <v>10.7</v>
      </c>
      <c r="J208" s="86">
        <f>'Data Sumur Bor 2015'!J386</f>
        <v>18</v>
      </c>
      <c r="K208" s="87" t="str">
        <f>'Data Sumur Bor 2015'!K386</f>
        <v>Rusak Berat</v>
      </c>
      <c r="L208" s="86" t="str">
        <f>'Data Sumur Bor 2015'!L386</f>
        <v>-</v>
      </c>
    </row>
    <row r="209" spans="2:12">
      <c r="B209" s="86">
        <v>205</v>
      </c>
      <c r="C209" s="86" t="str">
        <f>'Data Sumur Bor 2015'!B387</f>
        <v>P 27 / J 26 B</v>
      </c>
      <c r="D209" s="86">
        <f>'Data Sumur Bor 2015'!C387</f>
        <v>2011</v>
      </c>
      <c r="E209" s="87" t="str">
        <f>'Data Sumur Bor 2015'!D387</f>
        <v>Labuhan Lombok</v>
      </c>
      <c r="F209" s="87" t="str">
        <f>'Data Sumur Bor 2015'!E387</f>
        <v>Pringgabaya</v>
      </c>
      <c r="G209" s="86">
        <f>'Data Sumur Bor 2015'!G387</f>
        <v>462390</v>
      </c>
      <c r="H209" s="86">
        <f>'Data Sumur Bor 2015'!H387</f>
        <v>9058638</v>
      </c>
      <c r="I209" s="86" t="str">
        <f>'Data Sumur Bor 2015'!I387</f>
        <v>-</v>
      </c>
      <c r="J209" s="86">
        <f>'Data Sumur Bor 2015'!J387</f>
        <v>12.1</v>
      </c>
      <c r="K209" s="87" t="str">
        <f>'Data Sumur Bor 2015'!K387</f>
        <v>Redrilling</v>
      </c>
      <c r="L209" s="86" t="str">
        <f>'Data Sumur Bor 2015'!L387</f>
        <v>-</v>
      </c>
    </row>
    <row r="210" spans="2:12">
      <c r="B210" s="86">
        <v>206</v>
      </c>
      <c r="C210" s="86" t="str">
        <f>'Data Sumur Bor 2015'!B388</f>
        <v>BT 60 B</v>
      </c>
      <c r="D210" s="86">
        <f>'Data Sumur Bor 2015'!C388</f>
        <v>2013</v>
      </c>
      <c r="E210" s="87" t="str">
        <f>'Data Sumur Bor 2015'!D388</f>
        <v>Labuhan Lombok</v>
      </c>
      <c r="F210" s="87" t="str">
        <f>'Data Sumur Bor 2015'!E388</f>
        <v>Pringgabaya</v>
      </c>
      <c r="G210" s="86">
        <f>'Data Sumur Bor 2015'!G388</f>
        <v>465470</v>
      </c>
      <c r="H210" s="86">
        <f>'Data Sumur Bor 2015'!H388</f>
        <v>9066249</v>
      </c>
      <c r="I210" s="86">
        <f>'Data Sumur Bor 2015'!I388</f>
        <v>8.48</v>
      </c>
      <c r="J210" s="86">
        <f>'Data Sumur Bor 2015'!J388</f>
        <v>7.64</v>
      </c>
      <c r="K210" s="87" t="str">
        <f>'Data Sumur Bor 2015'!K388</f>
        <v>Redrilling</v>
      </c>
      <c r="L210" s="86">
        <f>'Data Sumur Bor 2015'!L388</f>
        <v>2013</v>
      </c>
    </row>
    <row r="211" spans="2:12">
      <c r="B211" s="86">
        <v>207</v>
      </c>
      <c r="C211" s="86" t="str">
        <f>'Data Sumur Bor 2015'!B389</f>
        <v>MB 177 B</v>
      </c>
      <c r="D211" s="86">
        <f>'Data Sumur Bor 2015'!C389</f>
        <v>2016</v>
      </c>
      <c r="E211" s="87" t="str">
        <f>'Data Sumur Bor 2015'!D389</f>
        <v>Labuhan Lombok</v>
      </c>
      <c r="F211" s="87" t="str">
        <f>'Data Sumur Bor 2015'!E389</f>
        <v>Pringgabaya</v>
      </c>
      <c r="G211" s="86">
        <f>'Data Sumur Bor 2015'!G389</f>
        <v>462813</v>
      </c>
      <c r="H211" s="86">
        <f>'Data Sumur Bor 2015'!H389</f>
        <v>9063453</v>
      </c>
      <c r="I211" s="86">
        <f>'Data Sumur Bor 2015'!I389</f>
        <v>30.81</v>
      </c>
      <c r="J211" s="86">
        <f>'Data Sumur Bor 2015'!J389</f>
        <v>8.15</v>
      </c>
      <c r="K211" s="87" t="str">
        <f>'Data Sumur Bor 2015'!K389</f>
        <v>Redrilling</v>
      </c>
      <c r="L211" s="86" t="str">
        <f>'Data Sumur Bor 2015'!L389</f>
        <v>-</v>
      </c>
    </row>
    <row r="212" spans="2:12">
      <c r="B212" s="86">
        <v>208</v>
      </c>
      <c r="C212" s="86" t="str">
        <f>'Data Sumur Bor 2015'!B390</f>
        <v>MR 171 B</v>
      </c>
      <c r="D212" s="86">
        <f>'Data Sumur Bor 2015'!C390</f>
        <v>2016</v>
      </c>
      <c r="E212" s="87" t="str">
        <f>'Data Sumur Bor 2015'!D390</f>
        <v>Belanting</v>
      </c>
      <c r="F212" s="87" t="str">
        <f>'Data Sumur Bor 2015'!E390</f>
        <v>Sambelia</v>
      </c>
      <c r="G212" s="86">
        <f>'Data Sumur Bor 2015'!G390</f>
        <v>461344</v>
      </c>
      <c r="H212" s="86">
        <f>'Data Sumur Bor 2015'!H390</f>
        <v>9081556</v>
      </c>
      <c r="I212" s="86">
        <f>'Data Sumur Bor 2015'!I390</f>
        <v>32.340000000000003</v>
      </c>
      <c r="J212" s="86">
        <f>'Data Sumur Bor 2015'!J390</f>
        <v>20.46</v>
      </c>
      <c r="K212" s="87" t="str">
        <f>'Data Sumur Bor 2015'!K390</f>
        <v>Redrilling</v>
      </c>
      <c r="L212" s="86" t="str">
        <f>'Data Sumur Bor 2015'!L390</f>
        <v>-</v>
      </c>
    </row>
    <row r="213" spans="2:12">
      <c r="B213" s="86">
        <v>209</v>
      </c>
      <c r="C213" s="86" t="str">
        <f>'Data Sumur Bor 2015'!B391</f>
        <v>MR 172 B</v>
      </c>
      <c r="D213" s="86">
        <f>'Data Sumur Bor 2015'!C391</f>
        <v>2016</v>
      </c>
      <c r="E213" s="87" t="str">
        <f>'Data Sumur Bor 2015'!D391</f>
        <v>Belanting</v>
      </c>
      <c r="F213" s="87" t="str">
        <f>'Data Sumur Bor 2015'!E391</f>
        <v>Sambelia</v>
      </c>
      <c r="G213" s="86">
        <f>'Data Sumur Bor 2015'!G391</f>
        <v>462989.3505234968</v>
      </c>
      <c r="H213" s="86">
        <f>'Data Sumur Bor 2015'!H391</f>
        <v>9081169.5186208244</v>
      </c>
      <c r="I213" s="86">
        <f>'Data Sumur Bor 2015'!I391</f>
        <v>17.37</v>
      </c>
      <c r="J213" s="86">
        <f>'Data Sumur Bor 2015'!J391</f>
        <v>3.57</v>
      </c>
      <c r="K213" s="87" t="str">
        <f>'Data Sumur Bor 2015'!K391</f>
        <v>Redrilling</v>
      </c>
      <c r="L213" s="86" t="str">
        <f>'Data Sumur Bor 2015'!L391</f>
        <v>-</v>
      </c>
    </row>
    <row r="214" spans="2:12">
      <c r="B214" s="86">
        <v>210</v>
      </c>
      <c r="C214" s="86" t="str">
        <f>'Data Sumur Bor 2015'!B392</f>
        <v>MR 174 / MR 174 B</v>
      </c>
      <c r="D214" s="86" t="str">
        <f>'Data Sumur Bor 2015'!C392</f>
        <v>1993 - 1994</v>
      </c>
      <c r="E214" s="87" t="str">
        <f>'Data Sumur Bor 2015'!D392</f>
        <v>Belanting</v>
      </c>
      <c r="F214" s="87" t="str">
        <f>'Data Sumur Bor 2015'!E392</f>
        <v>Sambelia</v>
      </c>
      <c r="G214" s="86">
        <f>'Data Sumur Bor 2015'!G392</f>
        <v>461465</v>
      </c>
      <c r="H214" s="86">
        <f>'Data Sumur Bor 2015'!H392</f>
        <v>9082179</v>
      </c>
      <c r="I214" s="86" t="str">
        <f>'Data Sumur Bor 2015'!I392</f>
        <v>-</v>
      </c>
      <c r="J214" s="86">
        <f>'Data Sumur Bor 2015'!J392</f>
        <v>25.18</v>
      </c>
      <c r="K214" s="87" t="str">
        <f>'Data Sumur Bor 2015'!K392</f>
        <v>Redrilling</v>
      </c>
      <c r="L214" s="86" t="str">
        <f>'Data Sumur Bor 2015'!L392</f>
        <v>-</v>
      </c>
    </row>
    <row r="215" spans="2:12">
      <c r="B215" s="86">
        <v>211</v>
      </c>
      <c r="C215" s="86" t="str">
        <f>'Data Sumur Bor 2015'!B393</f>
        <v>SPS 204 B</v>
      </c>
      <c r="D215" s="86">
        <f>'Data Sumur Bor 2015'!C393</f>
        <v>2011</v>
      </c>
      <c r="E215" s="87" t="str">
        <f>'Data Sumur Bor 2015'!D393</f>
        <v>Sambelia</v>
      </c>
      <c r="F215" s="87" t="str">
        <f>'Data Sumur Bor 2015'!E393</f>
        <v>Sambelia</v>
      </c>
      <c r="G215" s="86">
        <f>'Data Sumur Bor 2015'!G393</f>
        <v>467920.55424580252</v>
      </c>
      <c r="H215" s="86">
        <f>'Data Sumur Bor 2015'!H393</f>
        <v>9072236.8999445066</v>
      </c>
      <c r="I215" s="86">
        <f>'Data Sumur Bor 2015'!I393</f>
        <v>28.34</v>
      </c>
      <c r="J215" s="86">
        <f>'Data Sumur Bor 2015'!J393</f>
        <v>16</v>
      </c>
      <c r="K215" s="87" t="str">
        <f>'Data Sumur Bor 2015'!K393</f>
        <v>Redrilling</v>
      </c>
      <c r="L215" s="86" t="str">
        <f>'Data Sumur Bor 2015'!L393</f>
        <v>-</v>
      </c>
    </row>
    <row r="216" spans="2:12">
      <c r="B216" s="86">
        <v>212</v>
      </c>
      <c r="C216" s="86" t="str">
        <f>'Data Sumur Bor 2015'!B394</f>
        <v>SPS 261 / SPS 260 B</v>
      </c>
      <c r="D216" s="86">
        <f>'Data Sumur Bor 2015'!C394</f>
        <v>2006</v>
      </c>
      <c r="E216" s="87" t="str">
        <f>'Data Sumur Bor 2015'!D394</f>
        <v>Sambelia</v>
      </c>
      <c r="F216" s="87" t="str">
        <f>'Data Sumur Bor 2015'!E394</f>
        <v>Sambelia</v>
      </c>
      <c r="G216" s="86">
        <f>'Data Sumur Bor 2015'!G394</f>
        <v>468087</v>
      </c>
      <c r="H216" s="86">
        <f>'Data Sumur Bor 2015'!H394</f>
        <v>9071379</v>
      </c>
      <c r="I216" s="86" t="str">
        <f>'Data Sumur Bor 2015'!I394</f>
        <v>-</v>
      </c>
      <c r="J216" s="86">
        <f>'Data Sumur Bor 2015'!J394</f>
        <v>12.73</v>
      </c>
      <c r="K216" s="87" t="str">
        <f>'Data Sumur Bor 2015'!K394</f>
        <v>Redrilling</v>
      </c>
      <c r="L216" s="86" t="str">
        <f>'Data Sumur Bor 2015'!L394</f>
        <v>-</v>
      </c>
    </row>
    <row r="217" spans="2:12">
      <c r="B217" s="86">
        <v>213</v>
      </c>
      <c r="C217" s="86" t="str">
        <f>'Data Sumur Bor 2015'!B395</f>
        <v>SPP 263 B</v>
      </c>
      <c r="D217" s="86">
        <f>'Data Sumur Bor 2015'!C395</f>
        <v>2016</v>
      </c>
      <c r="E217" s="87" t="str">
        <f>'Data Sumur Bor 2015'!D395</f>
        <v>Pringgabaya</v>
      </c>
      <c r="F217" s="87" t="str">
        <f>'Data Sumur Bor 2015'!E395</f>
        <v>Pringgabaya</v>
      </c>
      <c r="G217" s="86">
        <f>'Data Sumur Bor 2015'!G395</f>
        <v>460642.51648520678</v>
      </c>
      <c r="H217" s="86">
        <f>'Data Sumur Bor 2015'!H395</f>
        <v>9057233.3151379563</v>
      </c>
      <c r="I217" s="86" t="str">
        <f>'Data Sumur Bor 2015'!I395</f>
        <v>-</v>
      </c>
      <c r="J217" s="86">
        <f>'Data Sumur Bor 2015'!J395</f>
        <v>20</v>
      </c>
      <c r="K217" s="87" t="str">
        <f>'Data Sumur Bor 2015'!K395</f>
        <v>Redrilling</v>
      </c>
      <c r="L217" s="86" t="str">
        <f>'Data Sumur Bor 2015'!L395</f>
        <v>-</v>
      </c>
    </row>
    <row r="218" spans="2:12">
      <c r="B218" s="86">
        <v>214</v>
      </c>
      <c r="C218" s="86" t="str">
        <f>'Data Sumur Bor 2015'!B396</f>
        <v>SPP 270 / SPP 270 B</v>
      </c>
      <c r="D218" s="86">
        <f>'Data Sumur Bor 2015'!C396</f>
        <v>2010</v>
      </c>
      <c r="E218" s="87" t="str">
        <f>'Data Sumur Bor 2015'!D396</f>
        <v>Pringgabaya</v>
      </c>
      <c r="F218" s="87" t="str">
        <f>'Data Sumur Bor 2015'!E396</f>
        <v>Pringgabaya</v>
      </c>
      <c r="G218" s="86">
        <f>'Data Sumur Bor 2015'!G396</f>
        <v>461359.00099999999</v>
      </c>
      <c r="H218" s="86">
        <f>'Data Sumur Bor 2015'!H396</f>
        <v>9056132.0020000003</v>
      </c>
      <c r="I218" s="86" t="str">
        <f>'Data Sumur Bor 2015'!I396</f>
        <v>-</v>
      </c>
      <c r="J218" s="86">
        <f>'Data Sumur Bor 2015'!J396</f>
        <v>24.47</v>
      </c>
      <c r="K218" s="87" t="str">
        <f>'Data Sumur Bor 2015'!K396</f>
        <v>Redrilling</v>
      </c>
      <c r="L218" s="86" t="str">
        <f>'Data Sumur Bor 2015'!L396</f>
        <v>-</v>
      </c>
    </row>
    <row r="219" spans="2:12">
      <c r="B219" s="86">
        <v>215</v>
      </c>
      <c r="C219" s="86" t="str">
        <f>'Data Sumur Bor 2015'!B397</f>
        <v>STW 11 / STW 11 B</v>
      </c>
      <c r="D219" s="86" t="str">
        <f>'Data Sumur Bor 2015'!C397</f>
        <v>-</v>
      </c>
      <c r="E219" s="87" t="str">
        <f>'Data Sumur Bor 2015'!D397</f>
        <v>Sambelia</v>
      </c>
      <c r="F219" s="87" t="str">
        <f>'Data Sumur Bor 2015'!E397</f>
        <v>Sambelia</v>
      </c>
      <c r="G219" s="86">
        <f>'Data Sumur Bor 2015'!G397</f>
        <v>466081.99800000002</v>
      </c>
      <c r="H219" s="86">
        <f>'Data Sumur Bor 2015'!H397</f>
        <v>9076004.9959999993</v>
      </c>
      <c r="I219" s="86" t="str">
        <f>'Data Sumur Bor 2015'!I397</f>
        <v>-</v>
      </c>
      <c r="J219" s="86" t="str">
        <f>'Data Sumur Bor 2015'!J397</f>
        <v>-</v>
      </c>
      <c r="K219" s="87" t="str">
        <f>'Data Sumur Bor 2015'!K397</f>
        <v>Redrilling</v>
      </c>
      <c r="L219" s="86" t="str">
        <f>'Data Sumur Bor 2015'!L397</f>
        <v>-</v>
      </c>
    </row>
    <row r="220" spans="2:12">
      <c r="B220" s="86">
        <v>216</v>
      </c>
      <c r="C220" s="86" t="str">
        <f>'Data Sumur Bor 2015'!B398</f>
        <v>SP 1</v>
      </c>
      <c r="D220" s="86">
        <f>'Data Sumur Bor 2015'!C398</f>
        <v>2011</v>
      </c>
      <c r="E220" s="87" t="str">
        <f>'Data Sumur Bor 2015'!D398</f>
        <v>Pringgabaya</v>
      </c>
      <c r="F220" s="87" t="str">
        <f>'Data Sumur Bor 2015'!E398</f>
        <v>Pringgabaya</v>
      </c>
      <c r="G220" s="86">
        <f>'Data Sumur Bor 2015'!G398</f>
        <v>461938.99324421975</v>
      </c>
      <c r="H220" s="86">
        <f>'Data Sumur Bor 2015'!H398</f>
        <v>9058289.695534192</v>
      </c>
      <c r="I220" s="86" t="str">
        <f>'Data Sumur Bor 2015'!I398</f>
        <v>-</v>
      </c>
      <c r="J220" s="86" t="str">
        <f>'Data Sumur Bor 2015'!J398</f>
        <v>-</v>
      </c>
      <c r="K220" s="87" t="str">
        <f>'Data Sumur Bor 2015'!K398</f>
        <v>Sumur Pantau/Rusak Ringan</v>
      </c>
      <c r="L220" s="86" t="str">
        <f>'Data Sumur Bor 2015'!L398</f>
        <v>-</v>
      </c>
    </row>
    <row r="221" spans="2:12">
      <c r="B221" s="86">
        <v>217</v>
      </c>
      <c r="C221" s="86" t="str">
        <f>'Data Sumur Bor 2015'!B399</f>
        <v>SP 2</v>
      </c>
      <c r="D221" s="86">
        <f>'Data Sumur Bor 2015'!C399</f>
        <v>2011</v>
      </c>
      <c r="E221" s="87" t="str">
        <f>'Data Sumur Bor 2015'!D399</f>
        <v>Sambelia</v>
      </c>
      <c r="F221" s="87" t="str">
        <f>'Data Sumur Bor 2015'!E399</f>
        <v>Sambelia</v>
      </c>
      <c r="G221" s="86">
        <f>'Data Sumur Bor 2015'!G399</f>
        <v>466937.36480403453</v>
      </c>
      <c r="H221" s="86">
        <f>'Data Sumur Bor 2015'!H399</f>
        <v>9078255.2685919721</v>
      </c>
      <c r="I221" s="86" t="str">
        <f>'Data Sumur Bor 2015'!I399</f>
        <v>-</v>
      </c>
      <c r="J221" s="86" t="str">
        <f>'Data Sumur Bor 2015'!J399</f>
        <v>-</v>
      </c>
      <c r="K221" s="87" t="str">
        <f>'Data Sumur Bor 2015'!K399</f>
        <v>Sumur Pantau/Rusak Ringan</v>
      </c>
      <c r="L221" s="86" t="str">
        <f>'Data Sumur Bor 2015'!L399</f>
        <v>-</v>
      </c>
    </row>
    <row r="222" spans="2:12">
      <c r="B222" s="86">
        <v>218</v>
      </c>
      <c r="C222" s="86" t="str">
        <f>'Data Sumur Bor 2015'!B400</f>
        <v>SEB 3</v>
      </c>
      <c r="D222" s="86" t="str">
        <f>'Data Sumur Bor 2015'!C400</f>
        <v>1981 - 1982</v>
      </c>
      <c r="E222" s="87" t="str">
        <f>'Data Sumur Bor 2015'!D400</f>
        <v>Ijo Balit</v>
      </c>
      <c r="F222" s="87" t="str">
        <f>'Data Sumur Bor 2015'!E400</f>
        <v>Labuhan Haji</v>
      </c>
      <c r="G222" s="86">
        <f>'Data Sumur Bor 2015'!G400</f>
        <v>455502.92185125477</v>
      </c>
      <c r="H222" s="86">
        <f>'Data Sumur Bor 2015'!H400</f>
        <v>9044494.4722102564</v>
      </c>
      <c r="I222" s="86">
        <f>'Data Sumur Bor 2015'!I400</f>
        <v>33</v>
      </c>
      <c r="J222" s="86">
        <f>'Data Sumur Bor 2015'!J400</f>
        <v>6</v>
      </c>
      <c r="K222" s="87" t="str">
        <f>'Data Sumur Bor 2015'!K400</f>
        <v>Sumur Eksplorasi</v>
      </c>
      <c r="L222" s="86" t="str">
        <f>'Data Sumur Bor 2015'!L400</f>
        <v>-</v>
      </c>
    </row>
    <row r="223" spans="2:12">
      <c r="B223" s="86">
        <v>219</v>
      </c>
      <c r="C223" s="86" t="str">
        <f>'Data Sumur Bor 2015'!B401</f>
        <v>SEB 4</v>
      </c>
      <c r="D223" s="86" t="str">
        <f>'Data Sumur Bor 2015'!C401</f>
        <v>1982 - 1983</v>
      </c>
      <c r="E223" s="87" t="str">
        <f>'Data Sumur Bor 2015'!D401</f>
        <v>Pringgabaya</v>
      </c>
      <c r="F223" s="87" t="str">
        <f>'Data Sumur Bor 2015'!E401</f>
        <v>Pringgabaya</v>
      </c>
      <c r="G223" s="86">
        <f>'Data Sumur Bor 2015'!G401</f>
        <v>461327.45253044844</v>
      </c>
      <c r="H223" s="86">
        <f>'Data Sumur Bor 2015'!H401</f>
        <v>9058411.9848719332</v>
      </c>
      <c r="I223" s="86">
        <f>'Data Sumur Bor 2015'!I401</f>
        <v>13.94</v>
      </c>
      <c r="J223" s="86">
        <f>'Data Sumur Bor 2015'!J401</f>
        <v>13</v>
      </c>
      <c r="K223" s="87" t="str">
        <f>'Data Sumur Bor 2015'!K401</f>
        <v>Sumur Eksplorasi</v>
      </c>
      <c r="L223" s="86" t="str">
        <f>'Data Sumur Bor 2015'!L401</f>
        <v>-</v>
      </c>
    </row>
    <row r="224" spans="2:12">
      <c r="B224" s="86">
        <v>220</v>
      </c>
      <c r="C224" s="86" t="str">
        <f>'Data Sumur Bor 2015'!B402</f>
        <v>SEB 5</v>
      </c>
      <c r="D224" s="86" t="str">
        <f>'Data Sumur Bor 2015'!C402</f>
        <v>1982 - 1983</v>
      </c>
      <c r="E224" s="87" t="str">
        <f>'Data Sumur Bor 2015'!D402</f>
        <v>Pringgabaya</v>
      </c>
      <c r="F224" s="87" t="str">
        <f>'Data Sumur Bor 2015'!E402</f>
        <v>Pringgabaya</v>
      </c>
      <c r="G224" s="86">
        <f>'Data Sumur Bor 2015'!G402</f>
        <v>461419.30635382648</v>
      </c>
      <c r="H224" s="86">
        <f>'Data Sumur Bor 2015'!H402</f>
        <v>9058258.5175333172</v>
      </c>
      <c r="I224" s="86">
        <f>'Data Sumur Bor 2015'!I402</f>
        <v>13.45</v>
      </c>
      <c r="J224" s="86">
        <f>'Data Sumur Bor 2015'!J402</f>
        <v>12.2</v>
      </c>
      <c r="K224" s="87" t="str">
        <f>'Data Sumur Bor 2015'!K402</f>
        <v>Sumur Eksplorasi</v>
      </c>
      <c r="L224" s="86" t="str">
        <f>'Data Sumur Bor 2015'!L402</f>
        <v>-</v>
      </c>
    </row>
    <row r="225" spans="2:12">
      <c r="B225" s="86">
        <v>221</v>
      </c>
      <c r="C225" s="86" t="str">
        <f>'Data Sumur Bor 2015'!B403</f>
        <v>SEB 6</v>
      </c>
      <c r="D225" s="86" t="str">
        <f>'Data Sumur Bor 2015'!C403</f>
        <v>1982 - 1983</v>
      </c>
      <c r="E225" s="87" t="str">
        <f>'Data Sumur Bor 2015'!D403</f>
        <v>Labuhan Lombok</v>
      </c>
      <c r="F225" s="87" t="str">
        <f>'Data Sumur Bor 2015'!E403</f>
        <v>Pringgabaya</v>
      </c>
      <c r="G225" s="86">
        <f>'Data Sumur Bor 2015'!G403</f>
        <v>461724.41338352248</v>
      </c>
      <c r="H225" s="86">
        <f>'Data Sumur Bor 2015'!H403</f>
        <v>9058934.4157096166</v>
      </c>
      <c r="I225" s="86">
        <f>'Data Sumur Bor 2015'!I403</f>
        <v>8.6</v>
      </c>
      <c r="J225" s="86">
        <f>'Data Sumur Bor 2015'!J403</f>
        <v>4</v>
      </c>
      <c r="K225" s="87" t="str">
        <f>'Data Sumur Bor 2015'!K403</f>
        <v>Sumur Eksplorasi</v>
      </c>
      <c r="L225" s="86" t="str">
        <f>'Data Sumur Bor 2015'!L403</f>
        <v>-</v>
      </c>
    </row>
    <row r="226" spans="2:12">
      <c r="B226" s="86">
        <v>222</v>
      </c>
      <c r="C226" s="86" t="str">
        <f>'Data Sumur Bor 2015'!B404</f>
        <v>SEB 7</v>
      </c>
      <c r="D226" s="86" t="str">
        <f>'Data Sumur Bor 2015'!C404</f>
        <v>1982 - 1983</v>
      </c>
      <c r="E226" s="87" t="str">
        <f>'Data Sumur Bor 2015'!D404</f>
        <v>Labuhan Lombok</v>
      </c>
      <c r="F226" s="87" t="str">
        <f>'Data Sumur Bor 2015'!E404</f>
        <v>Pringgabaya</v>
      </c>
      <c r="G226" s="86">
        <f>'Data Sumur Bor 2015'!G404</f>
        <v>462152.63845224323</v>
      </c>
      <c r="H226" s="86">
        <f>'Data Sumur Bor 2015'!H404</f>
        <v>9058689.1174946893</v>
      </c>
      <c r="I226" s="86">
        <f>'Data Sumur Bor 2015'!I404</f>
        <v>9.1199999999999992</v>
      </c>
      <c r="J226" s="86">
        <f>'Data Sumur Bor 2015'!J404</f>
        <v>13.2</v>
      </c>
      <c r="K226" s="87" t="str">
        <f>'Data Sumur Bor 2015'!K404</f>
        <v>Sumur Eksplorasi</v>
      </c>
      <c r="L226" s="86" t="str">
        <f>'Data Sumur Bor 2015'!L404</f>
        <v>-</v>
      </c>
    </row>
    <row r="227" spans="2:12">
      <c r="B227" s="86">
        <v>223</v>
      </c>
      <c r="C227" s="86" t="str">
        <f>'Data Sumur Bor 2015'!B405</f>
        <v>SEB 8</v>
      </c>
      <c r="D227" s="86" t="str">
        <f>'Data Sumur Bor 2015'!C405</f>
        <v>1982 - 1983</v>
      </c>
      <c r="E227" s="87" t="str">
        <f>'Data Sumur Bor 2015'!D405</f>
        <v>Labuhan Lombok</v>
      </c>
      <c r="F227" s="87" t="str">
        <f>'Data Sumur Bor 2015'!E405</f>
        <v>Pringgabaya</v>
      </c>
      <c r="G227" s="86">
        <f>'Data Sumur Bor 2015'!G405</f>
        <v>462152.63845224323</v>
      </c>
      <c r="H227" s="86">
        <f>'Data Sumur Bor 2015'!H405</f>
        <v>9058689.1174946893</v>
      </c>
      <c r="I227" s="86">
        <f>'Data Sumur Bor 2015'!I405</f>
        <v>14.14</v>
      </c>
      <c r="J227" s="86">
        <f>'Data Sumur Bor 2015'!J405</f>
        <v>13</v>
      </c>
      <c r="K227" s="87" t="str">
        <f>'Data Sumur Bor 2015'!K405</f>
        <v>Sumur Eksplorasi</v>
      </c>
      <c r="L227" s="86" t="str">
        <f>'Data Sumur Bor 2015'!L405</f>
        <v>-</v>
      </c>
    </row>
    <row r="228" spans="2:12">
      <c r="B228" s="86">
        <v>224</v>
      </c>
      <c r="C228" s="86" t="str">
        <f>'Data Sumur Bor 2015'!B406</f>
        <v>SEB 9</v>
      </c>
      <c r="D228" s="86" t="str">
        <f>'Data Sumur Bor 2015'!C406</f>
        <v>1982 - 1983</v>
      </c>
      <c r="E228" s="87" t="str">
        <f>'Data Sumur Bor 2015'!D406</f>
        <v>Ijo Balit</v>
      </c>
      <c r="F228" s="87" t="str">
        <f>'Data Sumur Bor 2015'!E406</f>
        <v>Labuhan Haji</v>
      </c>
      <c r="G228" s="86">
        <f>'Data Sumur Bor 2015'!G406</f>
        <v>455746.670184599</v>
      </c>
      <c r="H228" s="86">
        <f>'Data Sumur Bor 2015'!H406</f>
        <v>9045201.0718998238</v>
      </c>
      <c r="I228" s="86">
        <f>'Data Sumur Bor 2015'!I406</f>
        <v>35</v>
      </c>
      <c r="J228" s="86">
        <f>'Data Sumur Bor 2015'!J406</f>
        <v>15</v>
      </c>
      <c r="K228" s="87" t="str">
        <f>'Data Sumur Bor 2015'!K406</f>
        <v>Sumur Eksplorasi</v>
      </c>
      <c r="L228" s="86" t="str">
        <f>'Data Sumur Bor 2015'!L406</f>
        <v>-</v>
      </c>
    </row>
    <row r="229" spans="2:12">
      <c r="B229" s="86">
        <v>225</v>
      </c>
      <c r="C229" s="86" t="str">
        <f>'Data Sumur Bor 2015'!B407</f>
        <v>SE 3</v>
      </c>
      <c r="D229" s="86" t="str">
        <f>'Data Sumur Bor 2015'!C407</f>
        <v>1989 - 1990</v>
      </c>
      <c r="E229" s="87" t="str">
        <f>'Data Sumur Bor 2015'!D407</f>
        <v>Pemongkong</v>
      </c>
      <c r="F229" s="87" t="str">
        <f>'Data Sumur Bor 2015'!E407</f>
        <v>Jerowaru</v>
      </c>
      <c r="G229" s="86">
        <f>'Data Sumur Bor 2015'!G407</f>
        <v>442913.41643476335</v>
      </c>
      <c r="H229" s="86">
        <f>'Data Sumur Bor 2015'!H407</f>
        <v>9020862.3158397749</v>
      </c>
      <c r="I229" s="86">
        <f>'Data Sumur Bor 2015'!I407</f>
        <v>13</v>
      </c>
      <c r="J229" s="86">
        <f>'Data Sumur Bor 2015'!J407</f>
        <v>3</v>
      </c>
      <c r="K229" s="87" t="str">
        <f>'Data Sumur Bor 2015'!K407</f>
        <v>Sumur Eksplorasi</v>
      </c>
      <c r="L229" s="86" t="str">
        <f>'Data Sumur Bor 2015'!L407</f>
        <v>-</v>
      </c>
    </row>
    <row r="230" spans="2:12">
      <c r="B230" s="86">
        <v>226</v>
      </c>
      <c r="C230" s="86" t="str">
        <f>'Data Sumur Bor 2015'!B408</f>
        <v>SE 2</v>
      </c>
      <c r="D230" s="86" t="str">
        <f>'Data Sumur Bor 2015'!C408</f>
        <v>1989 - 1990</v>
      </c>
      <c r="E230" s="87" t="str">
        <f>'Data Sumur Bor 2015'!D408</f>
        <v>Pemongkong</v>
      </c>
      <c r="F230" s="87" t="str">
        <f>'Data Sumur Bor 2015'!E408</f>
        <v>Jerowaru</v>
      </c>
      <c r="G230" s="86">
        <f>'Data Sumur Bor 2015'!G408</f>
        <v>427250.7418891358</v>
      </c>
      <c r="H230" s="86">
        <f>'Data Sumur Bor 2015'!H408</f>
        <v>9088034.6049754489</v>
      </c>
      <c r="I230" s="86">
        <f>'Data Sumur Bor 2015'!I408</f>
        <v>48</v>
      </c>
      <c r="J230" s="86">
        <f>'Data Sumur Bor 2015'!J408</f>
        <v>6</v>
      </c>
      <c r="K230" s="87" t="str">
        <f>'Data Sumur Bor 2015'!K408</f>
        <v>Sumur Eksplorasi</v>
      </c>
      <c r="L230" s="86" t="str">
        <f>'Data Sumur Bor 2015'!L408</f>
        <v>-</v>
      </c>
    </row>
    <row r="231" spans="2:12">
      <c r="B231" s="86">
        <v>227</v>
      </c>
      <c r="C231" s="86" t="str">
        <f>'Data Sumur Bor 2015'!B409</f>
        <v>SE 5</v>
      </c>
      <c r="D231" s="86" t="str">
        <f>'Data Sumur Bor 2015'!C409</f>
        <v>1990 - 1991</v>
      </c>
      <c r="E231" s="87" t="str">
        <f>'Data Sumur Bor 2015'!D409</f>
        <v>Pringgabaya</v>
      </c>
      <c r="F231" s="87" t="str">
        <f>'Data Sumur Bor 2015'!E409</f>
        <v>Pringgabaya</v>
      </c>
      <c r="G231" s="86">
        <f>'Data Sumur Bor 2015'!G409</f>
        <v>459462.14762133226</v>
      </c>
      <c r="H231" s="86">
        <f>'Data Sumur Bor 2015'!H409</f>
        <v>9058870.9024031255</v>
      </c>
      <c r="I231" s="86">
        <f>'Data Sumur Bor 2015'!I409</f>
        <v>80</v>
      </c>
      <c r="J231" s="86" t="str">
        <f>'Data Sumur Bor 2015'!J409</f>
        <v>-</v>
      </c>
      <c r="K231" s="87" t="str">
        <f>'Data Sumur Bor 2015'!K409</f>
        <v>Sumur Eksplorasi</v>
      </c>
      <c r="L231" s="86" t="str">
        <f>'Data Sumur Bor 2015'!L409</f>
        <v>-</v>
      </c>
    </row>
    <row r="232" spans="2:12">
      <c r="B232" s="86">
        <v>228</v>
      </c>
      <c r="C232" s="86" t="str">
        <f>'Data Sumur Bor 2015'!B410</f>
        <v>SE 6</v>
      </c>
      <c r="D232" s="86" t="str">
        <f>'Data Sumur Bor 2015'!C410</f>
        <v>1990 - 1991</v>
      </c>
      <c r="E232" s="87" t="str">
        <f>'Data Sumur Bor 2015'!D410</f>
        <v>Labuhan Lombok</v>
      </c>
      <c r="F232" s="87" t="str">
        <f>'Data Sumur Bor 2015'!E410</f>
        <v>Pringgabaya</v>
      </c>
      <c r="G232" s="86">
        <f>'Data Sumur Bor 2015'!G410</f>
        <v>464652.5903095929</v>
      </c>
      <c r="H232" s="86">
        <f>'Data Sumur Bor 2015'!H410</f>
        <v>9067075.0901792794</v>
      </c>
      <c r="I232" s="86">
        <f>'Data Sumur Bor 2015'!I410</f>
        <v>70</v>
      </c>
      <c r="J232" s="86" t="str">
        <f>'Data Sumur Bor 2015'!J410</f>
        <v>-</v>
      </c>
      <c r="K232" s="87" t="str">
        <f>'Data Sumur Bor 2015'!K410</f>
        <v>Sumur Eksplorasi</v>
      </c>
      <c r="L232" s="86" t="str">
        <f>'Data Sumur Bor 2015'!L410</f>
        <v>-</v>
      </c>
    </row>
    <row r="233" spans="2:12">
      <c r="B233" s="86">
        <v>229</v>
      </c>
      <c r="C233" s="86" t="str">
        <f>'Data Sumur Bor 2015'!B411</f>
        <v xml:space="preserve">SE 7 </v>
      </c>
      <c r="D233" s="86" t="str">
        <f>'Data Sumur Bor 2015'!C411</f>
        <v>1990 - 1991</v>
      </c>
      <c r="E233" s="87" t="str">
        <f>'Data Sumur Bor 2015'!D411</f>
        <v>Labuhan Lombok</v>
      </c>
      <c r="F233" s="87" t="str">
        <f>'Data Sumur Bor 2015'!E411</f>
        <v>Pringgabaya</v>
      </c>
      <c r="G233" s="86">
        <f>'Data Sumur Bor 2015'!G411</f>
        <v>460500.79593019024</v>
      </c>
      <c r="H233" s="86">
        <f>'Data Sumur Bor 2015'!H411</f>
        <v>9059731.7624997739</v>
      </c>
      <c r="I233" s="86">
        <f>'Data Sumur Bor 2015'!I411</f>
        <v>75</v>
      </c>
      <c r="J233" s="86" t="str">
        <f>'Data Sumur Bor 2015'!J411</f>
        <v>-</v>
      </c>
      <c r="K233" s="87" t="str">
        <f>'Data Sumur Bor 2015'!K411</f>
        <v>Sumur Eksplorasi</v>
      </c>
      <c r="L233" s="86" t="str">
        <f>'Data Sumur Bor 2015'!L411</f>
        <v>-</v>
      </c>
    </row>
    <row r="234" spans="2:12">
      <c r="B234" s="86">
        <v>230</v>
      </c>
      <c r="C234" s="86" t="str">
        <f>'Data Sumur Bor 2015'!B412</f>
        <v>SE 8</v>
      </c>
      <c r="D234" s="86" t="str">
        <f>'Data Sumur Bor 2015'!C412</f>
        <v>1990 - 1991</v>
      </c>
      <c r="E234" s="87" t="str">
        <f>'Data Sumur Bor 2015'!D412</f>
        <v>Labuhan Lombok</v>
      </c>
      <c r="F234" s="87" t="str">
        <f>'Data Sumur Bor 2015'!E412</f>
        <v>Pringgabaya</v>
      </c>
      <c r="G234" s="86">
        <f>'Data Sumur Bor 2015'!G412</f>
        <v>464042.42601698684</v>
      </c>
      <c r="H234" s="86">
        <f>'Data Sumur Bor 2015'!H412</f>
        <v>9065416.2467658017</v>
      </c>
      <c r="I234" s="86">
        <f>'Data Sumur Bor 2015'!I412</f>
        <v>90</v>
      </c>
      <c r="J234" s="86" t="str">
        <f>'Data Sumur Bor 2015'!J412</f>
        <v>-</v>
      </c>
      <c r="K234" s="87" t="str">
        <f>'Data Sumur Bor 2015'!K412</f>
        <v>Sumur Eksplorasi</v>
      </c>
      <c r="L234" s="86" t="str">
        <f>'Data Sumur Bor 2015'!L412</f>
        <v>-</v>
      </c>
    </row>
    <row r="235" spans="2:12">
      <c r="B235" s="86">
        <v>231</v>
      </c>
      <c r="C235" s="86" t="str">
        <f>'Data Sumur Bor 2015'!B413</f>
        <v>PD 98</v>
      </c>
      <c r="D235" s="86" t="str">
        <f>'Data Sumur Bor 2015'!C413</f>
        <v>1991 - 1992</v>
      </c>
      <c r="E235" s="87" t="str">
        <f>'Data Sumur Bor 2015'!D413</f>
        <v>Belanting</v>
      </c>
      <c r="F235" s="87" t="str">
        <f>'Data Sumur Bor 2015'!E413</f>
        <v>Sambelia</v>
      </c>
      <c r="G235" s="86">
        <f>'Data Sumur Bor 2015'!G413</f>
        <v>457634.05674720788</v>
      </c>
      <c r="H235" s="86">
        <f>'Data Sumur Bor 2015'!H413</f>
        <v>9083682.8613784313</v>
      </c>
      <c r="I235" s="86">
        <f>'Data Sumur Bor 2015'!I413</f>
        <v>19.3</v>
      </c>
      <c r="J235" s="86">
        <f>'Data Sumur Bor 2015'!J413</f>
        <v>5.09</v>
      </c>
      <c r="K235" s="87" t="str">
        <f>'Data Sumur Bor 2015'!K413</f>
        <v>Sumur Eksplorasi</v>
      </c>
      <c r="L235" s="86" t="str">
        <f>'Data Sumur Bor 2015'!L413</f>
        <v>-</v>
      </c>
    </row>
    <row r="236" spans="2:12">
      <c r="B236" s="86">
        <v>232</v>
      </c>
      <c r="C236" s="86" t="str">
        <f>'Data Sumur Bor 2015'!B414</f>
        <v>MD 1</v>
      </c>
      <c r="D236" s="86" t="str">
        <f>'Data Sumur Bor 2015'!C414</f>
        <v>1991 - 1992</v>
      </c>
      <c r="E236" s="87" t="str">
        <f>'Data Sumur Bor 2015'!D414</f>
        <v>Medain</v>
      </c>
      <c r="F236" s="87" t="str">
        <f>'Data Sumur Bor 2015'!E414</f>
        <v>Sambelia</v>
      </c>
      <c r="G236" s="86">
        <f>'Data Sumur Bor 2015'!G414</f>
        <v>0</v>
      </c>
      <c r="H236" s="86">
        <f>'Data Sumur Bor 2015'!H414</f>
        <v>0</v>
      </c>
      <c r="I236" s="86" t="str">
        <f>'Data Sumur Bor 2015'!I414</f>
        <v>-</v>
      </c>
      <c r="J236" s="86">
        <f>'Data Sumur Bor 2015'!J414</f>
        <v>27.43</v>
      </c>
      <c r="K236" s="87" t="str">
        <f>'Data Sumur Bor 2015'!K414</f>
        <v>Sumur Eksplorasi</v>
      </c>
      <c r="L236" s="86" t="str">
        <f>'Data Sumur Bor 2015'!L414</f>
        <v>-</v>
      </c>
    </row>
    <row r="237" spans="2:12">
      <c r="B237" s="86">
        <v>233</v>
      </c>
      <c r="C237" s="86" t="str">
        <f>'Data Sumur Bor 2015'!B415</f>
        <v>B</v>
      </c>
      <c r="D237" s="86" t="str">
        <f>'Data Sumur Bor 2015'!C415</f>
        <v>-</v>
      </c>
      <c r="E237" s="87" t="str">
        <f>'Data Sumur Bor 2015'!D415</f>
        <v>Sambelia</v>
      </c>
      <c r="F237" s="87" t="str">
        <f>'Data Sumur Bor 2015'!E415</f>
        <v>Sambelia</v>
      </c>
      <c r="G237" s="86">
        <f>'Data Sumur Bor 2015'!G415</f>
        <v>468903</v>
      </c>
      <c r="H237" s="86">
        <f>'Data Sumur Bor 2015'!H415</f>
        <v>9075382</v>
      </c>
      <c r="I237" s="86">
        <f>'Data Sumur Bor 2015'!I415</f>
        <v>0</v>
      </c>
      <c r="J237" s="86" t="str">
        <f>'Data Sumur Bor 2015'!J415</f>
        <v>-</v>
      </c>
      <c r="K237" s="87" t="str">
        <f>'Data Sumur Bor 2015'!K415</f>
        <v>Sumur Eksplorasi</v>
      </c>
      <c r="L237" s="86" t="str">
        <f>'Data Sumur Bor 2015'!L415</f>
        <v>-</v>
      </c>
    </row>
    <row r="238" spans="2:12">
      <c r="B238" s="86">
        <v>234</v>
      </c>
      <c r="C238" s="86" t="str">
        <f>'Data Sumur Bor 2015'!B416</f>
        <v>C</v>
      </c>
      <c r="D238" s="86" t="str">
        <f>'Data Sumur Bor 2015'!C416</f>
        <v>-</v>
      </c>
      <c r="E238" s="87" t="str">
        <f>'Data Sumur Bor 2015'!D416</f>
        <v>Pringgabaya</v>
      </c>
      <c r="F238" s="87" t="str">
        <f>'Data Sumur Bor 2015'!E416</f>
        <v>Pringgabaya</v>
      </c>
      <c r="G238" s="86">
        <f>'Data Sumur Bor 2015'!G416</f>
        <v>458679</v>
      </c>
      <c r="H238" s="86">
        <f>'Data Sumur Bor 2015'!H416</f>
        <v>9055499</v>
      </c>
      <c r="I238" s="86">
        <f>'Data Sumur Bor 2015'!I416</f>
        <v>0</v>
      </c>
      <c r="J238" s="86" t="str">
        <f>'Data Sumur Bor 2015'!J416</f>
        <v>-</v>
      </c>
      <c r="K238" s="87" t="str">
        <f>'Data Sumur Bor 2015'!K416</f>
        <v>Sumur Eksplorasi</v>
      </c>
      <c r="L238" s="86" t="str">
        <f>'Data Sumur Bor 2015'!L416</f>
        <v>-</v>
      </c>
    </row>
    <row r="239" spans="2:12">
      <c r="B239" s="86">
        <v>235</v>
      </c>
      <c r="C239" s="86" t="str">
        <f>'Data Sumur Bor 2015'!B417</f>
        <v>D</v>
      </c>
      <c r="D239" s="86" t="str">
        <f>'Data Sumur Bor 2015'!C417</f>
        <v>-</v>
      </c>
      <c r="E239" s="87" t="str">
        <f>'Data Sumur Bor 2015'!D417</f>
        <v>Belanting</v>
      </c>
      <c r="F239" s="87" t="str">
        <f>'Data Sumur Bor 2015'!E417</f>
        <v>Sambelia</v>
      </c>
      <c r="G239" s="86">
        <f>'Data Sumur Bor 2015'!G417</f>
        <v>457410</v>
      </c>
      <c r="H239" s="86">
        <f>'Data Sumur Bor 2015'!H417</f>
        <v>9083450</v>
      </c>
      <c r="I239" s="86">
        <f>'Data Sumur Bor 2015'!I417</f>
        <v>0</v>
      </c>
      <c r="J239" s="86" t="str">
        <f>'Data Sumur Bor 2015'!J417</f>
        <v>-</v>
      </c>
      <c r="K239" s="87" t="str">
        <f>'Data Sumur Bor 2015'!K417</f>
        <v>Sumur Eksplorasi</v>
      </c>
      <c r="L239" s="86" t="str">
        <f>'Data Sumur Bor 2015'!L417</f>
        <v>-</v>
      </c>
    </row>
    <row r="240" spans="2:12">
      <c r="B240" s="86">
        <v>236</v>
      </c>
      <c r="C240" s="86" t="str">
        <f>'Data Sumur Bor 2015'!B418</f>
        <v>E</v>
      </c>
      <c r="D240" s="86" t="str">
        <f>'Data Sumur Bor 2015'!C418</f>
        <v>-</v>
      </c>
      <c r="E240" s="87" t="str">
        <f>'Data Sumur Bor 2015'!D418</f>
        <v>Sajang</v>
      </c>
      <c r="F240" s="87" t="str">
        <f>'Data Sumur Bor 2015'!E418</f>
        <v>Sembalun</v>
      </c>
      <c r="G240" s="86">
        <f>'Data Sumur Bor 2015'!G418</f>
        <v>443618</v>
      </c>
      <c r="H240" s="86">
        <f>'Data Sumur Bor 2015'!H418</f>
        <v>9087907</v>
      </c>
      <c r="I240" s="86">
        <f>'Data Sumur Bor 2015'!I418</f>
        <v>0</v>
      </c>
      <c r="J240" s="86" t="str">
        <f>'Data Sumur Bor 2015'!J418</f>
        <v>-</v>
      </c>
      <c r="K240" s="87" t="str">
        <f>'Data Sumur Bor 2015'!K418</f>
        <v>Sumur Eksplorasi</v>
      </c>
      <c r="L240" s="86" t="str">
        <f>'Data Sumur Bor 2015'!L418</f>
        <v>-</v>
      </c>
    </row>
    <row r="241" spans="2:12">
      <c r="B241" s="86">
        <v>237</v>
      </c>
      <c r="C241" s="86" t="str">
        <f>'Data Sumur Bor 2015'!B419</f>
        <v>F</v>
      </c>
      <c r="D241" s="86" t="str">
        <f>'Data Sumur Bor 2015'!C419</f>
        <v>-</v>
      </c>
      <c r="E241" s="87" t="str">
        <f>'Data Sumur Bor 2015'!D419</f>
        <v>Belanting</v>
      </c>
      <c r="F241" s="87" t="str">
        <f>'Data Sumur Bor 2015'!E419</f>
        <v>Sambelia</v>
      </c>
      <c r="G241" s="86">
        <f>'Data Sumur Bor 2015'!G419</f>
        <v>462921</v>
      </c>
      <c r="H241" s="86">
        <f>'Data Sumur Bor 2015'!H419</f>
        <v>9081190</v>
      </c>
      <c r="I241" s="86">
        <f>'Data Sumur Bor 2015'!I419</f>
        <v>0</v>
      </c>
      <c r="J241" s="86" t="str">
        <f>'Data Sumur Bor 2015'!J419</f>
        <v>-</v>
      </c>
      <c r="K241" s="87" t="str">
        <f>'Data Sumur Bor 2015'!K419</f>
        <v>Sumur Eksplorasi</v>
      </c>
      <c r="L241" s="86" t="str">
        <f>'Data Sumur Bor 2015'!L419</f>
        <v>-</v>
      </c>
    </row>
    <row r="242" spans="2:12">
      <c r="B242" s="86">
        <v>238</v>
      </c>
      <c r="C242" s="86" t="str">
        <f>'Data Sumur Bor 2015'!B420</f>
        <v>G</v>
      </c>
      <c r="D242" s="86" t="str">
        <f>'Data Sumur Bor 2015'!C420</f>
        <v>-</v>
      </c>
      <c r="E242" s="87" t="str">
        <f>'Data Sumur Bor 2015'!D420</f>
        <v>Sambelia</v>
      </c>
      <c r="F242" s="87" t="str">
        <f>'Data Sumur Bor 2015'!E420</f>
        <v>Sambelia</v>
      </c>
      <c r="G242" s="86">
        <f>'Data Sumur Bor 2015'!G420</f>
        <v>466435</v>
      </c>
      <c r="H242" s="86">
        <f>'Data Sumur Bor 2015'!H420</f>
        <v>9076728</v>
      </c>
      <c r="I242" s="86">
        <f>'Data Sumur Bor 2015'!I420</f>
        <v>0</v>
      </c>
      <c r="J242" s="86" t="str">
        <f>'Data Sumur Bor 2015'!J420</f>
        <v>-</v>
      </c>
      <c r="K242" s="87" t="str">
        <f>'Data Sumur Bor 2015'!K420</f>
        <v>Sumur Eksplorasi</v>
      </c>
      <c r="L242" s="86" t="str">
        <f>'Data Sumur Bor 2015'!L420</f>
        <v>-</v>
      </c>
    </row>
    <row r="243" spans="2:12">
      <c r="B243" s="86">
        <v>239</v>
      </c>
      <c r="C243" s="86" t="str">
        <f>'Data Sumur Bor 2015'!B421</f>
        <v>H</v>
      </c>
      <c r="D243" s="86" t="str">
        <f>'Data Sumur Bor 2015'!C421</f>
        <v>-</v>
      </c>
      <c r="E243" s="87" t="str">
        <f>'Data Sumur Bor 2015'!D421</f>
        <v>Belanting</v>
      </c>
      <c r="F243" s="87" t="str">
        <f>'Data Sumur Bor 2015'!E421</f>
        <v>Sambelia</v>
      </c>
      <c r="G243" s="86">
        <f>'Data Sumur Bor 2015'!G421</f>
        <v>461193</v>
      </c>
      <c r="H243" s="86">
        <f>'Data Sumur Bor 2015'!H421</f>
        <v>9082481</v>
      </c>
      <c r="I243" s="86">
        <f>'Data Sumur Bor 2015'!I421</f>
        <v>0</v>
      </c>
      <c r="J243" s="86" t="str">
        <f>'Data Sumur Bor 2015'!J421</f>
        <v>-</v>
      </c>
      <c r="K243" s="87" t="str">
        <f>'Data Sumur Bor 2015'!K421</f>
        <v>Sumur Eksplorasi</v>
      </c>
      <c r="L243" s="86" t="str">
        <f>'Data Sumur Bor 2015'!L421</f>
        <v>-</v>
      </c>
    </row>
    <row r="244" spans="2:12">
      <c r="B244" s="86">
        <v>240</v>
      </c>
      <c r="C244" s="86" t="str">
        <f>'Data Sumur Bor 2015'!B422</f>
        <v>I</v>
      </c>
      <c r="D244" s="86" t="str">
        <f>'Data Sumur Bor 2015'!C422</f>
        <v>-</v>
      </c>
      <c r="E244" s="87" t="str">
        <f>'Data Sumur Bor 2015'!D422</f>
        <v>Belanting</v>
      </c>
      <c r="F244" s="87" t="str">
        <f>'Data Sumur Bor 2015'!E422</f>
        <v>Sambelia</v>
      </c>
      <c r="G244" s="86">
        <f>'Data Sumur Bor 2015'!G422</f>
        <v>459031</v>
      </c>
      <c r="H244" s="86">
        <f>'Data Sumur Bor 2015'!H422</f>
        <v>9083992</v>
      </c>
      <c r="I244" s="86">
        <f>'Data Sumur Bor 2015'!I422</f>
        <v>0</v>
      </c>
      <c r="J244" s="86" t="str">
        <f>'Data Sumur Bor 2015'!J422</f>
        <v>-</v>
      </c>
      <c r="K244" s="87" t="str">
        <f>'Data Sumur Bor 2015'!K422</f>
        <v>Sumur Eksplorasi</v>
      </c>
      <c r="L244" s="86" t="str">
        <f>'Data Sumur Bor 2015'!L422</f>
        <v>-</v>
      </c>
    </row>
    <row r="245" spans="2:12">
      <c r="B245" s="86">
        <v>241</v>
      </c>
      <c r="C245" s="86" t="str">
        <f>'Data Sumur Bor 2015'!B423</f>
        <v>J</v>
      </c>
      <c r="D245" s="86" t="str">
        <f>'Data Sumur Bor 2015'!C423</f>
        <v>-</v>
      </c>
      <c r="E245" s="87" t="str">
        <f>'Data Sumur Bor 2015'!D423</f>
        <v>Belanting</v>
      </c>
      <c r="F245" s="87" t="str">
        <f>'Data Sumur Bor 2015'!E423</f>
        <v>Sambelia</v>
      </c>
      <c r="G245" s="86">
        <f>'Data Sumur Bor 2015'!G423</f>
        <v>459821</v>
      </c>
      <c r="H245" s="86">
        <f>'Data Sumur Bor 2015'!H423</f>
        <v>9083340</v>
      </c>
      <c r="I245" s="86">
        <f>'Data Sumur Bor 2015'!I423</f>
        <v>0</v>
      </c>
      <c r="J245" s="86" t="str">
        <f>'Data Sumur Bor 2015'!J423</f>
        <v>-</v>
      </c>
      <c r="K245" s="87" t="str">
        <f>'Data Sumur Bor 2015'!K423</f>
        <v>Sumur Eksplorasi</v>
      </c>
      <c r="L245" s="86" t="str">
        <f>'Data Sumur Bor 2015'!L423</f>
        <v>-</v>
      </c>
    </row>
    <row r="246" spans="2:12">
      <c r="B246" s="86">
        <v>242</v>
      </c>
      <c r="C246" s="86" t="str">
        <f>'Data Sumur Bor 2015'!B424</f>
        <v>SJW 307</v>
      </c>
      <c r="D246" s="86" t="str">
        <f>'Data Sumur Bor 2015'!C424</f>
        <v>-</v>
      </c>
      <c r="E246" s="87" t="str">
        <f>'Data Sumur Bor 2015'!D424</f>
        <v>Jerowaru</v>
      </c>
      <c r="F246" s="87" t="str">
        <f>'Data Sumur Bor 2015'!E424</f>
        <v>Jerowaru</v>
      </c>
      <c r="G246" s="86">
        <f>'Data Sumur Bor 2015'!G424</f>
        <v>442769</v>
      </c>
      <c r="H246" s="86">
        <f>'Data Sumur Bor 2015'!H424</f>
        <v>9028818</v>
      </c>
      <c r="I246" s="86">
        <f>'Data Sumur Bor 2015'!I424</f>
        <v>0</v>
      </c>
      <c r="J246" s="86">
        <f>'Data Sumur Bor 2015'!J424</f>
        <v>0</v>
      </c>
      <c r="K246" s="87" t="str">
        <f>'Data Sumur Bor 2015'!K424</f>
        <v>Baik</v>
      </c>
      <c r="L246" s="86" t="str">
        <f>'Data Sumur Bor 2015'!L424</f>
        <v>-</v>
      </c>
    </row>
    <row r="247" spans="2:12">
      <c r="B247" s="86">
        <v>243</v>
      </c>
      <c r="C247" s="86" t="str">
        <f>'Data Sumur Bor 2015'!B425</f>
        <v>SPS 232 B</v>
      </c>
      <c r="D247" s="86" t="str">
        <f>'Data Sumur Bor 2015'!C425</f>
        <v>-</v>
      </c>
      <c r="E247" s="87" t="str">
        <f>'Data Sumur Bor 2015'!D425</f>
        <v>Labuhan Lombok</v>
      </c>
      <c r="F247" s="87" t="str">
        <f>'Data Sumur Bor 2015'!E425</f>
        <v>Prigggabaya</v>
      </c>
      <c r="G247" s="86">
        <f>'Data Sumur Bor 2015'!G425</f>
        <v>0</v>
      </c>
      <c r="H247" s="86">
        <f>'Data Sumur Bor 2015'!H425</f>
        <v>0</v>
      </c>
      <c r="I247" s="86">
        <f>'Data Sumur Bor 2015'!I425</f>
        <v>0</v>
      </c>
      <c r="J247" s="86">
        <f>'Data Sumur Bor 2015'!J425</f>
        <v>0</v>
      </c>
      <c r="K247" s="87" t="str">
        <f>'Data Sumur Bor 2015'!K425</f>
        <v>Baik</v>
      </c>
      <c r="L247" s="86">
        <f>'Data Sumur Bor 2015'!L425</f>
        <v>2013</v>
      </c>
    </row>
    <row r="248" spans="2:12">
      <c r="B248" s="86">
        <v>244</v>
      </c>
      <c r="C248" s="86" t="str">
        <f>'Data Sumur Bor 2015'!B426</f>
        <v>SPP 263</v>
      </c>
      <c r="D248" s="86">
        <f>'Data Sumur Bor 2015'!C426</f>
        <v>2006</v>
      </c>
      <c r="E248" s="87" t="str">
        <f>'Data Sumur Bor 2015'!D426</f>
        <v>Pringgabaya Utara</v>
      </c>
      <c r="F248" s="87" t="str">
        <f>'Data Sumur Bor 2015'!E426</f>
        <v>Prigggabaya</v>
      </c>
      <c r="G248" s="86">
        <f>'Data Sumur Bor 2015'!G426</f>
        <v>460644</v>
      </c>
      <c r="H248" s="86">
        <f>'Data Sumur Bor 2015'!H426</f>
        <v>9057241</v>
      </c>
      <c r="I248" s="86">
        <f>'Data Sumur Bor 2015'!I426</f>
        <v>0</v>
      </c>
      <c r="J248" s="86">
        <f>'Data Sumur Bor 2015'!J426</f>
        <v>0</v>
      </c>
      <c r="K248" s="87" t="str">
        <f>'Data Sumur Bor 2015'!K426</f>
        <v>Rusak Ringan</v>
      </c>
      <c r="L248" s="86" t="str">
        <f>'Data Sumur Bor 2015'!L426</f>
        <v>-</v>
      </c>
    </row>
    <row r="249" spans="2:12">
      <c r="B249" s="86">
        <v>245</v>
      </c>
      <c r="C249" s="86" t="str">
        <f>'Data Sumur Bor 2015'!B427</f>
        <v>SPS 289</v>
      </c>
      <c r="D249" s="86">
        <f>'Data Sumur Bor 2015'!C427</f>
        <v>2010</v>
      </c>
      <c r="E249" s="87" t="str">
        <f>'Data Sumur Bor 2015'!D427</f>
        <v>Belanting</v>
      </c>
      <c r="F249" s="87" t="str">
        <f>'Data Sumur Bor 2015'!E427</f>
        <v>Sambelia</v>
      </c>
      <c r="G249" s="86">
        <f>'Data Sumur Bor 2015'!G427</f>
        <v>0</v>
      </c>
      <c r="H249" s="86">
        <f>'Data Sumur Bor 2015'!H427</f>
        <v>0</v>
      </c>
      <c r="I249" s="86">
        <f>'Data Sumur Bor 2015'!I427</f>
        <v>0</v>
      </c>
      <c r="J249" s="86">
        <f>'Data Sumur Bor 2015'!J427</f>
        <v>15</v>
      </c>
      <c r="K249" s="87" t="str">
        <f>'Data Sumur Bor 2015'!K427</f>
        <v>Baik</v>
      </c>
      <c r="L249" s="86" t="str">
        <f>'Data Sumur Bor 2015'!L427</f>
        <v>-</v>
      </c>
    </row>
    <row r="250" spans="2:12">
      <c r="B250" s="86">
        <v>246</v>
      </c>
      <c r="C250" s="86" t="str">
        <f>'Data Sumur Bor 2015'!B428</f>
        <v>LB 01</v>
      </c>
      <c r="D250" s="86" t="str">
        <f>'Data Sumur Bor 2015'!C428</f>
        <v>1985-1986</v>
      </c>
      <c r="E250" s="87" t="str">
        <f>'Data Sumur Bor 2015'!D428</f>
        <v>Pringgabaya Utara</v>
      </c>
      <c r="F250" s="87" t="str">
        <f>'Data Sumur Bor 2015'!E428</f>
        <v>Prigggabaya</v>
      </c>
      <c r="G250" s="86">
        <f>'Data Sumur Bor 2015'!G428</f>
        <v>0</v>
      </c>
      <c r="H250" s="86">
        <f>'Data Sumur Bor 2015'!H428</f>
        <v>0</v>
      </c>
      <c r="I250" s="86">
        <f>'Data Sumur Bor 2015'!I428</f>
        <v>0</v>
      </c>
      <c r="J250" s="86">
        <f>'Data Sumur Bor 2015'!J428</f>
        <v>10</v>
      </c>
      <c r="K250" s="87" t="str">
        <f>'Data Sumur Bor 2015'!K428</f>
        <v>Rusak Ringan</v>
      </c>
      <c r="L250" s="86">
        <f>'Data Sumur Bor 2015'!L428</f>
        <v>2011</v>
      </c>
    </row>
    <row r="251" spans="2:12">
      <c r="B251" s="86">
        <v>247</v>
      </c>
      <c r="C251" s="86" t="str">
        <f>'Data Sumur Bor 2015'!B429</f>
        <v>PR 25</v>
      </c>
      <c r="D251" s="86" t="str">
        <f>'Data Sumur Bor 2015'!C429</f>
        <v>1988 -1989</v>
      </c>
      <c r="E251" s="87" t="str">
        <f>'Data Sumur Bor 2015'!D429</f>
        <v>Pringgabaya Utara</v>
      </c>
      <c r="F251" s="87" t="str">
        <f>'Data Sumur Bor 2015'!E429</f>
        <v>Prigggabaya</v>
      </c>
      <c r="G251" s="86">
        <f>'Data Sumur Bor 2015'!G429</f>
        <v>461724.41338352248</v>
      </c>
      <c r="H251" s="86">
        <f>'Data Sumur Bor 2015'!H429</f>
        <v>9058934.4157096166</v>
      </c>
      <c r="I251" s="86">
        <f>'Data Sumur Bor 2015'!I429</f>
        <v>0</v>
      </c>
      <c r="J251" s="86">
        <f>'Data Sumur Bor 2015'!J429</f>
        <v>0</v>
      </c>
      <c r="K251" s="87" t="str">
        <f>'Data Sumur Bor 2015'!K429</f>
        <v>Baik</v>
      </c>
      <c r="L251" s="86">
        <f>'Data Sumur Bor 2015'!L429</f>
        <v>2009</v>
      </c>
    </row>
    <row r="252" spans="2:12">
      <c r="B252" s="86">
        <v>248</v>
      </c>
      <c r="C252" s="86" t="str">
        <f>'Data Sumur Bor 2015'!B430</f>
        <v>PR 24</v>
      </c>
      <c r="D252" s="86" t="str">
        <f>'Data Sumur Bor 2015'!C430</f>
        <v>1988 -1989</v>
      </c>
      <c r="E252" s="87" t="str">
        <f>'Data Sumur Bor 2015'!D430</f>
        <v>Pringgabaya Utara</v>
      </c>
      <c r="F252" s="87" t="str">
        <f>'Data Sumur Bor 2015'!E430</f>
        <v>Prigggabaya</v>
      </c>
      <c r="G252" s="86">
        <f>'Data Sumur Bor 2015'!G430</f>
        <v>461845.60144793091</v>
      </c>
      <c r="H252" s="86">
        <f>'Data Sumur Bor 2015'!H430</f>
        <v>9060162.9286868889</v>
      </c>
      <c r="I252" s="86">
        <f>'Data Sumur Bor 2015'!I430</f>
        <v>0</v>
      </c>
      <c r="J252" s="86">
        <f>'Data Sumur Bor 2015'!J430</f>
        <v>0</v>
      </c>
      <c r="K252" s="87" t="str">
        <f>'Data Sumur Bor 2015'!K430</f>
        <v>Rusak Berat</v>
      </c>
      <c r="L252" s="86">
        <f>'Data Sumur Bor 2015'!L430</f>
        <v>2009</v>
      </c>
    </row>
    <row r="253" spans="2:12">
      <c r="B253" s="86">
        <v>249</v>
      </c>
      <c r="C253" s="86" t="str">
        <f>'Data Sumur Bor 2015'!B431</f>
        <v>SPS 279</v>
      </c>
      <c r="D253" s="86">
        <f>'Data Sumur Bor 2015'!C431</f>
        <v>0</v>
      </c>
      <c r="E253" s="87" t="str">
        <f>'Data Sumur Bor 2015'!D431</f>
        <v>Labuhan Pandan</v>
      </c>
      <c r="F253" s="87" t="str">
        <f>'Data Sumur Bor 2015'!E431</f>
        <v>Sambelia</v>
      </c>
      <c r="G253" s="86">
        <f>'Data Sumur Bor 2015'!G431</f>
        <v>0</v>
      </c>
      <c r="H253" s="86">
        <f>'Data Sumur Bor 2015'!H431</f>
        <v>0</v>
      </c>
      <c r="I253" s="86">
        <f>'Data Sumur Bor 2015'!I431</f>
        <v>0</v>
      </c>
      <c r="J253" s="86">
        <f>'Data Sumur Bor 2015'!J431</f>
        <v>0</v>
      </c>
      <c r="K253" s="87" t="str">
        <f>'Data Sumur Bor 2015'!K431</f>
        <v>Eksplorasi (Q kecil)</v>
      </c>
      <c r="L253" s="86" t="str">
        <f>'Data Sumur Bor 2015'!L431</f>
        <v>-</v>
      </c>
    </row>
    <row r="254" spans="2:12">
      <c r="B254" s="86">
        <v>250</v>
      </c>
      <c r="C254" s="86" t="str">
        <f>'Data Sumur Bor 2015'!B432</f>
        <v>G 27</v>
      </c>
      <c r="D254" s="86">
        <f>'Data Sumur Bor 2015'!C432</f>
        <v>0</v>
      </c>
      <c r="E254" s="87" t="str">
        <f>'Data Sumur Bor 2015'!D432</f>
        <v>Ijo Balit</v>
      </c>
      <c r="F254" s="87" t="str">
        <f>'Data Sumur Bor 2015'!E432</f>
        <v>Labuhan Haji</v>
      </c>
      <c r="G254" s="86">
        <f>'Data Sumur Bor 2015'!G432</f>
        <v>0</v>
      </c>
      <c r="H254" s="86">
        <f>'Data Sumur Bor 2015'!H432</f>
        <v>0</v>
      </c>
      <c r="I254" s="86">
        <f>'Data Sumur Bor 2015'!I432</f>
        <v>0</v>
      </c>
      <c r="J254" s="86">
        <f>'Data Sumur Bor 2015'!J432</f>
        <v>0</v>
      </c>
      <c r="K254" s="87" t="str">
        <f>'Data Sumur Bor 2015'!K432</f>
        <v>Rusak Berat</v>
      </c>
      <c r="L254" s="86" t="str">
        <f>'Data Sumur Bor 2015'!L432</f>
        <v>-</v>
      </c>
    </row>
    <row r="255" spans="2:12">
      <c r="B255" s="86">
        <v>251</v>
      </c>
      <c r="C255" s="86" t="str">
        <f>'Data Sumur Bor 2015'!B433</f>
        <v>SPJ 277</v>
      </c>
      <c r="D255" s="86">
        <f>'Data Sumur Bor 2015'!C433</f>
        <v>0</v>
      </c>
      <c r="E255" s="87" t="str">
        <f>'Data Sumur Bor 2015'!D433</f>
        <v>Batu Nampar</v>
      </c>
      <c r="F255" s="87" t="str">
        <f>'Data Sumur Bor 2015'!E433</f>
        <v>Jerowaru</v>
      </c>
      <c r="G255" s="86">
        <f>'Data Sumur Bor 2015'!G433</f>
        <v>0</v>
      </c>
      <c r="H255" s="86">
        <f>'Data Sumur Bor 2015'!H433</f>
        <v>0</v>
      </c>
      <c r="I255" s="86">
        <f>'Data Sumur Bor 2015'!I433</f>
        <v>0</v>
      </c>
      <c r="J255" s="86">
        <f>'Data Sumur Bor 2015'!J433</f>
        <v>0</v>
      </c>
      <c r="K255" s="87" t="str">
        <f>'Data Sumur Bor 2015'!K433</f>
        <v>Sumur Eksplorasi (Baik)</v>
      </c>
      <c r="L255" s="86" t="str">
        <f>'Data Sumur Bor 2015'!L433</f>
        <v>-</v>
      </c>
    </row>
  </sheetData>
  <mergeCells count="8">
    <mergeCell ref="K3:K4"/>
    <mergeCell ref="L3:L4"/>
    <mergeCell ref="B3:B4"/>
    <mergeCell ref="C3:C4"/>
    <mergeCell ref="D3:D4"/>
    <mergeCell ref="E3:F3"/>
    <mergeCell ref="G3:I3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Sumur Bor 2015</vt:lpstr>
      <vt:lpstr>REKAP SUMUR LOMBOK</vt:lpstr>
      <vt:lpstr>PLOT</vt:lpstr>
      <vt:lpstr>Rekap Sumur BOR Perkabupaten</vt:lpstr>
      <vt:lpstr>BOR Lobar</vt:lpstr>
      <vt:lpstr>BOR Lout</vt:lpstr>
      <vt:lpstr>sumur</vt:lpstr>
      <vt:lpstr>BOR Loteng</vt:lpstr>
      <vt:lpstr>BOR Lotim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A450L</dc:creator>
  <cp:lastModifiedBy>USER</cp:lastModifiedBy>
  <dcterms:created xsi:type="dcterms:W3CDTF">2017-01-03T20:30:54Z</dcterms:created>
  <dcterms:modified xsi:type="dcterms:W3CDTF">2017-01-25T02:55:05Z</dcterms:modified>
</cp:coreProperties>
</file>