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9695" windowHeight="7875" activeTab="1"/>
  </bookViews>
  <sheets>
    <sheet name="&gt;3000 Ha" sheetId="1" r:id="rId1"/>
    <sheet name="&gt;3000 Ha (2)" sheetId="5" r:id="rId2"/>
    <sheet name="&lt;1000 Ha" sheetId="4" r:id="rId3"/>
    <sheet name="Sheet2" sheetId="2" r:id="rId4"/>
    <sheet name="Sheet3" sheetId="3" r:id="rId5"/>
    <sheet name="&gt;3000 Ha (Kondisi)" sheetId="6" r:id="rId6"/>
    <sheet name="Bangunan Utama Pada DI_&gt;3000 Ha" sheetId="7" r:id="rId7"/>
  </sheets>
  <definedNames>
    <definedName name="_xlnm.Print_Area" localSheetId="0">'&gt;3000 Ha'!$A$1:$M$30</definedName>
    <definedName name="_xlnm.Print_Area" localSheetId="1">'&gt;3000 Ha (2)'!$A$1:$K$85</definedName>
    <definedName name="_xlnm.Print_Area" localSheetId="5">'&gt;3000 Ha (Kondisi)'!$A$1:$Q$85</definedName>
    <definedName name="_xlnm.Print_Area" localSheetId="6">'Bangunan Utama Pada DI_&gt;3000 Ha'!$A$1:$O$129</definedName>
    <definedName name="_xlnm.Print_Titles" localSheetId="5">'&gt;3000 Ha (Kondisi)'!$4:$5</definedName>
    <definedName name="_xlnm.Print_Titles" localSheetId="6">'Bangunan Utama Pada DI_&gt;3000 Ha'!$4:$5</definedName>
  </definedNames>
  <calcPr calcId="124519"/>
</workbook>
</file>

<file path=xl/calcChain.xml><?xml version="1.0" encoding="utf-8"?>
<calcChain xmlns="http://schemas.openxmlformats.org/spreadsheetml/2006/main">
  <c r="J125" i="7"/>
  <c r="K125" s="1"/>
  <c r="J124"/>
  <c r="K124" s="1"/>
  <c r="J123"/>
  <c r="K123" s="1"/>
  <c r="J122"/>
  <c r="K122" s="1"/>
  <c r="J121"/>
  <c r="K121" s="1"/>
  <c r="K120" s="1"/>
  <c r="K119" s="1"/>
  <c r="J120"/>
  <c r="J119" s="1"/>
  <c r="I120"/>
  <c r="H120"/>
  <c r="H119" s="1"/>
  <c r="G120"/>
  <c r="I119"/>
  <c r="G119"/>
  <c r="J117"/>
  <c r="K117" s="1"/>
  <c r="K116" s="1"/>
  <c r="J116"/>
  <c r="I116"/>
  <c r="H116"/>
  <c r="G116"/>
  <c r="K114"/>
  <c r="K113"/>
  <c r="K112"/>
  <c r="K111"/>
  <c r="K110"/>
  <c r="K109"/>
  <c r="K108"/>
  <c r="J107"/>
  <c r="K107" s="1"/>
  <c r="K106" s="1"/>
  <c r="K105" s="1"/>
  <c r="J106"/>
  <c r="J105" s="1"/>
  <c r="I106"/>
  <c r="H106"/>
  <c r="H105" s="1"/>
  <c r="H93" s="1"/>
  <c r="G106"/>
  <c r="I105"/>
  <c r="G105"/>
  <c r="Q102"/>
  <c r="J97"/>
  <c r="J96"/>
  <c r="J95" s="1"/>
  <c r="J94" s="1"/>
  <c r="J93" s="1"/>
  <c r="Q95"/>
  <c r="K95"/>
  <c r="I95"/>
  <c r="H95"/>
  <c r="G95"/>
  <c r="Q94"/>
  <c r="K94"/>
  <c r="I94"/>
  <c r="I93" s="1"/>
  <c r="H94"/>
  <c r="G94"/>
  <c r="G93" s="1"/>
  <c r="K80"/>
  <c r="K79"/>
  <c r="K78"/>
  <c r="J78"/>
  <c r="I78"/>
  <c r="H78"/>
  <c r="G78"/>
  <c r="J75"/>
  <c r="J74"/>
  <c r="K73"/>
  <c r="J73"/>
  <c r="J72" s="1"/>
  <c r="I73"/>
  <c r="H73"/>
  <c r="H72" s="1"/>
  <c r="G73"/>
  <c r="K72"/>
  <c r="I72"/>
  <c r="G72"/>
  <c r="K70"/>
  <c r="K69"/>
  <c r="K68"/>
  <c r="K67"/>
  <c r="K66"/>
  <c r="K65"/>
  <c r="K64" s="1"/>
  <c r="K26" s="1"/>
  <c r="J64"/>
  <c r="J26" s="1"/>
  <c r="J24" s="1"/>
  <c r="J23" s="1"/>
  <c r="J22" s="1"/>
  <c r="J21" s="1"/>
  <c r="J20" s="1"/>
  <c r="J19" s="1"/>
  <c r="J7" s="1"/>
  <c r="J6" s="1"/>
  <c r="J128" s="1"/>
  <c r="I64"/>
  <c r="H64"/>
  <c r="H26" s="1"/>
  <c r="H6" s="1"/>
  <c r="H128" s="1"/>
  <c r="G64"/>
  <c r="K61"/>
  <c r="K59"/>
  <c r="K57"/>
  <c r="K55"/>
  <c r="K35"/>
  <c r="A35"/>
  <c r="A55" s="1"/>
  <c r="A57" s="1"/>
  <c r="A59" s="1"/>
  <c r="A61" s="1"/>
  <c r="A64" s="1"/>
  <c r="K27"/>
  <c r="I26"/>
  <c r="G26"/>
  <c r="K24"/>
  <c r="K23"/>
  <c r="K22"/>
  <c r="K21"/>
  <c r="K20"/>
  <c r="K19"/>
  <c r="H19"/>
  <c r="G19"/>
  <c r="K8"/>
  <c r="K7"/>
  <c r="K6" s="1"/>
  <c r="I7"/>
  <c r="I6" s="1"/>
  <c r="H7"/>
  <c r="G7"/>
  <c r="G6" s="1"/>
  <c r="O77" i="6"/>
  <c r="N77"/>
  <c r="M77"/>
  <c r="L77"/>
  <c r="K77"/>
  <c r="J77"/>
  <c r="O56"/>
  <c r="N56"/>
  <c r="M56"/>
  <c r="L56"/>
  <c r="K56"/>
  <c r="J56"/>
  <c r="O52"/>
  <c r="M52"/>
  <c r="L52"/>
  <c r="N52"/>
  <c r="K52"/>
  <c r="J52"/>
  <c r="O26"/>
  <c r="M26"/>
  <c r="L26"/>
  <c r="N26"/>
  <c r="K26"/>
  <c r="J26"/>
  <c r="J9"/>
  <c r="N9"/>
  <c r="M9"/>
  <c r="L9"/>
  <c r="K9"/>
  <c r="O9" s="1"/>
  <c r="H82"/>
  <c r="I82" s="1"/>
  <c r="H81"/>
  <c r="I81" s="1"/>
  <c r="H80"/>
  <c r="I80" s="1"/>
  <c r="H79"/>
  <c r="I79" s="1"/>
  <c r="H78"/>
  <c r="I78" s="1"/>
  <c r="G77"/>
  <c r="G75" s="1"/>
  <c r="F77"/>
  <c r="F75" s="1"/>
  <c r="E77"/>
  <c r="E75"/>
  <c r="H73"/>
  <c r="I73" s="1"/>
  <c r="H72"/>
  <c r="I72" s="1"/>
  <c r="G71"/>
  <c r="F71"/>
  <c r="E71"/>
  <c r="I69"/>
  <c r="I68"/>
  <c r="I67"/>
  <c r="I66"/>
  <c r="I65"/>
  <c r="I64"/>
  <c r="I63"/>
  <c r="I62"/>
  <c r="H61"/>
  <c r="I61" s="1"/>
  <c r="I60" s="1"/>
  <c r="H60"/>
  <c r="G60"/>
  <c r="F60"/>
  <c r="F58" s="1"/>
  <c r="E60"/>
  <c r="S56"/>
  <c r="H54"/>
  <c r="H53"/>
  <c r="H52" s="1"/>
  <c r="H50" s="1"/>
  <c r="S52"/>
  <c r="I52"/>
  <c r="I50" s="1"/>
  <c r="G52"/>
  <c r="F52"/>
  <c r="F50" s="1"/>
  <c r="E52"/>
  <c r="S50"/>
  <c r="G50"/>
  <c r="E50"/>
  <c r="I46"/>
  <c r="I45"/>
  <c r="I44" s="1"/>
  <c r="H44"/>
  <c r="G44"/>
  <c r="F44"/>
  <c r="E44"/>
  <c r="H42"/>
  <c r="H40" s="1"/>
  <c r="H38" s="1"/>
  <c r="H41"/>
  <c r="I40"/>
  <c r="G40"/>
  <c r="F40"/>
  <c r="F38" s="1"/>
  <c r="E40"/>
  <c r="E38" s="1"/>
  <c r="G38"/>
  <c r="I35"/>
  <c r="I34"/>
  <c r="I33"/>
  <c r="I32"/>
  <c r="I31"/>
  <c r="I30"/>
  <c r="H29"/>
  <c r="H20" s="1"/>
  <c r="H18" s="1"/>
  <c r="H17" s="1"/>
  <c r="H16" s="1"/>
  <c r="H15" s="1"/>
  <c r="H14" s="1"/>
  <c r="H13" s="1"/>
  <c r="H12" s="1"/>
  <c r="H11" s="1"/>
  <c r="H7" s="1"/>
  <c r="G29"/>
  <c r="F29"/>
  <c r="F20" s="1"/>
  <c r="E29"/>
  <c r="I27"/>
  <c r="I26"/>
  <c r="I25"/>
  <c r="I24"/>
  <c r="I23"/>
  <c r="A23"/>
  <c r="A24" s="1"/>
  <c r="A25" s="1"/>
  <c r="A26" s="1"/>
  <c r="A27" s="1"/>
  <c r="A29" s="1"/>
  <c r="I22"/>
  <c r="G20"/>
  <c r="E20"/>
  <c r="I18"/>
  <c r="I17"/>
  <c r="I16"/>
  <c r="I15"/>
  <c r="I14"/>
  <c r="I13"/>
  <c r="I12"/>
  <c r="I11"/>
  <c r="F11"/>
  <c r="E11"/>
  <c r="E7" s="1"/>
  <c r="I9"/>
  <c r="I7"/>
  <c r="G7"/>
  <c r="F7"/>
  <c r="E84" i="5"/>
  <c r="I58"/>
  <c r="H58"/>
  <c r="G58"/>
  <c r="F58"/>
  <c r="I82"/>
  <c r="I81"/>
  <c r="I80"/>
  <c r="I79"/>
  <c r="I77" s="1"/>
  <c r="I75" s="1"/>
  <c r="I78"/>
  <c r="H82"/>
  <c r="H81"/>
  <c r="H80"/>
  <c r="H79"/>
  <c r="H77" s="1"/>
  <c r="H75" s="1"/>
  <c r="H78"/>
  <c r="G77"/>
  <c r="F77"/>
  <c r="F75" s="1"/>
  <c r="G75"/>
  <c r="I62"/>
  <c r="I69"/>
  <c r="I68"/>
  <c r="I67"/>
  <c r="I66"/>
  <c r="I65"/>
  <c r="I64"/>
  <c r="I63"/>
  <c r="I61"/>
  <c r="I73"/>
  <c r="I72"/>
  <c r="H73"/>
  <c r="H72"/>
  <c r="I71"/>
  <c r="H71"/>
  <c r="G71"/>
  <c r="F71"/>
  <c r="E71"/>
  <c r="K128" i="7" l="1"/>
  <c r="G128"/>
  <c r="I128"/>
  <c r="K93"/>
  <c r="H77" i="6"/>
  <c r="H75" s="1"/>
  <c r="E58"/>
  <c r="G58"/>
  <c r="G48" s="1"/>
  <c r="G84" s="1"/>
  <c r="H71"/>
  <c r="H58" s="1"/>
  <c r="F48"/>
  <c r="I38"/>
  <c r="G6"/>
  <c r="E6"/>
  <c r="I29"/>
  <c r="I20" s="1"/>
  <c r="I6" s="1"/>
  <c r="F6"/>
  <c r="H6"/>
  <c r="E48"/>
  <c r="H48"/>
  <c r="I71"/>
  <c r="I58" s="1"/>
  <c r="I48" s="1"/>
  <c r="I77"/>
  <c r="I75" s="1"/>
  <c r="I60" i="5"/>
  <c r="H61"/>
  <c r="H60"/>
  <c r="G60"/>
  <c r="F60"/>
  <c r="E60"/>
  <c r="G50"/>
  <c r="G48" s="1"/>
  <c r="G84" s="1"/>
  <c r="H54"/>
  <c r="H53"/>
  <c r="I52"/>
  <c r="H52"/>
  <c r="H50" s="1"/>
  <c r="G52"/>
  <c r="F52"/>
  <c r="F50" s="1"/>
  <c r="F48" s="1"/>
  <c r="F84" s="1"/>
  <c r="I50"/>
  <c r="I48"/>
  <c r="I84" s="1"/>
  <c r="I46"/>
  <c r="I45"/>
  <c r="H42"/>
  <c r="H41"/>
  <c r="I44"/>
  <c r="H44"/>
  <c r="G44"/>
  <c r="F44"/>
  <c r="I40"/>
  <c r="H40"/>
  <c r="H38" s="1"/>
  <c r="H6" s="1"/>
  <c r="G40"/>
  <c r="F40"/>
  <c r="F38" s="1"/>
  <c r="F6" s="1"/>
  <c r="G38"/>
  <c r="I18"/>
  <c r="I17"/>
  <c r="I16"/>
  <c r="I15"/>
  <c r="I14"/>
  <c r="I13"/>
  <c r="I12"/>
  <c r="I9"/>
  <c r="E58"/>
  <c r="E48" s="1"/>
  <c r="I35"/>
  <c r="I34"/>
  <c r="I33"/>
  <c r="I32"/>
  <c r="I31"/>
  <c r="I29" s="1"/>
  <c r="I20" s="1"/>
  <c r="I30"/>
  <c r="I27"/>
  <c r="I26"/>
  <c r="I25"/>
  <c r="I24"/>
  <c r="I23"/>
  <c r="I22"/>
  <c r="H29"/>
  <c r="G29"/>
  <c r="G20" s="1"/>
  <c r="G7" s="1"/>
  <c r="F29"/>
  <c r="H20"/>
  <c r="F20"/>
  <c r="E50"/>
  <c r="E75"/>
  <c r="E77"/>
  <c r="E52"/>
  <c r="E44"/>
  <c r="E38" s="1"/>
  <c r="E40"/>
  <c r="E20"/>
  <c r="E29"/>
  <c r="A24"/>
  <c r="A25" s="1"/>
  <c r="A26" s="1"/>
  <c r="A27" s="1"/>
  <c r="A29" s="1"/>
  <c r="A23"/>
  <c r="H18"/>
  <c r="H17" s="1"/>
  <c r="H16" s="1"/>
  <c r="H15" s="1"/>
  <c r="H14" s="1"/>
  <c r="H13" s="1"/>
  <c r="H12" s="1"/>
  <c r="H11" s="1"/>
  <c r="H7" s="1"/>
  <c r="F11"/>
  <c r="F7" s="1"/>
  <c r="E11"/>
  <c r="M56"/>
  <c r="M52"/>
  <c r="M50"/>
  <c r="F20" i="1"/>
  <c r="F5"/>
  <c r="F29" s="1"/>
  <c r="E29"/>
  <c r="M25"/>
  <c r="O25" s="1"/>
  <c r="K16"/>
  <c r="M16" s="1"/>
  <c r="O16" s="1"/>
  <c r="M23"/>
  <c r="O23" s="1"/>
  <c r="M22"/>
  <c r="O22" s="1"/>
  <c r="M21"/>
  <c r="O21" s="1"/>
  <c r="M9"/>
  <c r="M7"/>
  <c r="F84" i="6" l="1"/>
  <c r="H84"/>
  <c r="E84"/>
  <c r="I84"/>
  <c r="H48" i="5"/>
  <c r="H84" s="1"/>
  <c r="I38"/>
  <c r="G6"/>
  <c r="I11"/>
  <c r="I7" s="1"/>
  <c r="I6" s="1"/>
  <c r="E7"/>
  <c r="E6" s="1"/>
</calcChain>
</file>

<file path=xl/comments1.xml><?xml version="1.0" encoding="utf-8"?>
<comments xmlns="http://schemas.openxmlformats.org/spreadsheetml/2006/main">
  <authors>
    <author>igo</author>
  </authors>
  <commentList>
    <comment ref="J11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J29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J44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J60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</commentList>
</comments>
</file>

<file path=xl/comments2.xml><?xml version="1.0" encoding="utf-8"?>
<comments xmlns="http://schemas.openxmlformats.org/spreadsheetml/2006/main">
  <authors>
    <author>igo</author>
  </authors>
  <commentList>
    <comment ref="P11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P29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P44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P60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</commentList>
</comments>
</file>

<file path=xl/comments3.xml><?xml version="1.0" encoding="utf-8"?>
<comments xmlns="http://schemas.openxmlformats.org/spreadsheetml/2006/main">
  <authors>
    <author>igo</author>
  </authors>
  <commentList>
    <comment ref="L19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L64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L73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L78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  <comment ref="L106" authorId="0">
      <text>
        <r>
          <rPr>
            <b/>
            <sz val="8"/>
            <color indexed="81"/>
            <rFont val="Tahoma"/>
            <family val="2"/>
          </rPr>
          <t>Kepmen PU No. 293 Tahun 2014-Penetapan Status Daerah Irigasi</t>
        </r>
      </text>
    </comment>
  </commentList>
</comments>
</file>

<file path=xl/sharedStrings.xml><?xml version="1.0" encoding="utf-8"?>
<sst xmlns="http://schemas.openxmlformats.org/spreadsheetml/2006/main" count="3559" uniqueCount="2730">
  <si>
    <t>No</t>
  </si>
  <si>
    <t>Uraian</t>
  </si>
  <si>
    <t>Luas Lahan (Ha)</t>
  </si>
  <si>
    <t>B</t>
  </si>
  <si>
    <t>RB</t>
  </si>
  <si>
    <t>RS</t>
  </si>
  <si>
    <t>RR</t>
  </si>
  <si>
    <t>TR</t>
  </si>
  <si>
    <t>Kabupaten Lombok Tengah</t>
  </si>
  <si>
    <t>DI. Pengga</t>
  </si>
  <si>
    <t>Kabupaten Lombok Barat</t>
  </si>
  <si>
    <t>Panjang (m)</t>
  </si>
  <si>
    <t>1.</t>
  </si>
  <si>
    <t>DI. Jurang Sate Hulu</t>
  </si>
  <si>
    <t>DI. Jurang Sate Hilir</t>
  </si>
  <si>
    <t>DI. Jurang Batu</t>
  </si>
  <si>
    <t>DI. Mujur II</t>
  </si>
  <si>
    <t>DI. Surabaya</t>
  </si>
  <si>
    <t>DI. Batujai</t>
  </si>
  <si>
    <t>Kabupaten Sumbawa</t>
  </si>
  <si>
    <t>2.</t>
  </si>
  <si>
    <t>3.</t>
  </si>
  <si>
    <t>4.</t>
  </si>
  <si>
    <t>5.</t>
  </si>
  <si>
    <t>6.</t>
  </si>
  <si>
    <t>DI. Mamak</t>
  </si>
  <si>
    <t>DI. Batu Bulan</t>
  </si>
  <si>
    <t>Kabupaten Bima</t>
  </si>
  <si>
    <t>DI. Pelaparado</t>
  </si>
  <si>
    <t>Keterangan :</t>
  </si>
  <si>
    <t>=</t>
  </si>
  <si>
    <t>Baik</t>
  </si>
  <si>
    <t>Rusak Ringan</t>
  </si>
  <si>
    <t>Rusak Sedang</t>
  </si>
  <si>
    <t>Rusak Berat</t>
  </si>
  <si>
    <t>Total Rusak</t>
  </si>
  <si>
    <t xml:space="preserve">Kondisi Jaringan Irigasi Per Kabupaten (Kewenangan Pemerintah) </t>
  </si>
  <si>
    <t>Dengan Luas Areal diatas 3.000 Ha</t>
  </si>
  <si>
    <t>Status Daerah Irigasi Yang Menjadi Wewenang Dan Tanggung Jawab Pemerintah Kabupaten/Kota</t>
  </si>
  <si>
    <t>NO</t>
  </si>
  <si>
    <t>Provinsi/Kabupaten/Kota</t>
  </si>
  <si>
    <t>Jumlah</t>
  </si>
  <si>
    <t>Luasan</t>
  </si>
  <si>
    <t>XVII</t>
  </si>
  <si>
    <t>PROVINSI</t>
  </si>
  <si>
    <t>D.I. Sera Tawoa</t>
  </si>
  <si>
    <t>NUSA TENGGARA BARAT</t>
  </si>
  <si>
    <t>D.I. So Nae</t>
  </si>
  <si>
    <t>a</t>
  </si>
  <si>
    <t>Kab. Bima</t>
  </si>
  <si>
    <t>D.I. So Wuwu</t>
  </si>
  <si>
    <t>D.I. Bontokape</t>
  </si>
  <si>
    <t>D.I. Sori Kenanga</t>
  </si>
  <si>
    <t>D.I. Diwu Sadundu</t>
  </si>
  <si>
    <t>D.I. Sori Ncanga Parado</t>
  </si>
  <si>
    <t>D.I. Diwu Tangiri</t>
  </si>
  <si>
    <t>D.I. Tolokanda Wera</t>
  </si>
  <si>
    <t>D.I. E. Oi Toi</t>
  </si>
  <si>
    <t>D.I. Tuta Rasa</t>
  </si>
  <si>
    <t>D.I. E. Roi</t>
  </si>
  <si>
    <t>D.I. Wacakudi</t>
  </si>
  <si>
    <t>D.I. E. Kore</t>
  </si>
  <si>
    <t>D.I. E. Kowo</t>
  </si>
  <si>
    <t>b</t>
  </si>
  <si>
    <t>Kab. Dompu</t>
  </si>
  <si>
    <t>D.I. E. Ncera</t>
  </si>
  <si>
    <t>D.I. E. Jambu</t>
  </si>
  <si>
    <t>D.I. E. Ngira I</t>
  </si>
  <si>
    <t>D.I. E. Tonda Selatan</t>
  </si>
  <si>
    <t>D.I. E. Ngira II</t>
  </si>
  <si>
    <t>D.I. E. Kempo</t>
  </si>
  <si>
    <t>D.I. E. Waworada</t>
  </si>
  <si>
    <t>D.I. E. Kesi</t>
  </si>
  <si>
    <t>D.I. E. Wera I</t>
  </si>
  <si>
    <t>D.I. E. Lanangga</t>
  </si>
  <si>
    <t>D.I. E. Wera II</t>
  </si>
  <si>
    <t>D.I. E. Soncolopi</t>
  </si>
  <si>
    <t>D.I. E. Woro</t>
  </si>
  <si>
    <t>D.I. Kwangko</t>
  </si>
  <si>
    <t>D.I. Karanu Ntonggu</t>
  </si>
  <si>
    <t>D.I. Lae Ranggo</t>
  </si>
  <si>
    <t>D.I. Lebo</t>
  </si>
  <si>
    <t>D.I. Monggolenggo</t>
  </si>
  <si>
    <t>D.I. Leka</t>
  </si>
  <si>
    <t>D.I. Nae Kempo</t>
  </si>
  <si>
    <t>D.I. Mada Pangga</t>
  </si>
  <si>
    <t>D.I. Patula</t>
  </si>
  <si>
    <t>D.I. Mori Rade</t>
  </si>
  <si>
    <t>D.I. Roju</t>
  </si>
  <si>
    <t>D.I. Na'e Wera</t>
  </si>
  <si>
    <t>D.I. Sakolo</t>
  </si>
  <si>
    <t>D.I. Ndano Rangga</t>
  </si>
  <si>
    <t>D.I. Sambana</t>
  </si>
  <si>
    <t>D.I. Nggaro Rangga</t>
  </si>
  <si>
    <t>D.I. Ta'a</t>
  </si>
  <si>
    <t>D.I. Oikawa</t>
  </si>
  <si>
    <t>D.I. Abu Siama</t>
  </si>
  <si>
    <t>D.I. Sambu</t>
  </si>
  <si>
    <t>D.I. Ale</t>
  </si>
  <si>
    <t>D.I. Sori Monca</t>
  </si>
  <si>
    <t>D.I. Ana Mina</t>
  </si>
  <si>
    <t>D.I. Taloko</t>
  </si>
  <si>
    <t>D.I. Doro Mbolo</t>
  </si>
  <si>
    <t>D.I. Tolotangga</t>
  </si>
  <si>
    <t>D.I. E. Mbani Jara</t>
  </si>
  <si>
    <t>D.I. Tonggondoangali</t>
  </si>
  <si>
    <t>D.I. E. Sanggo Pasante</t>
  </si>
  <si>
    <t>D.I. Woro</t>
  </si>
  <si>
    <t>D.I. E. Saneo</t>
  </si>
  <si>
    <t>D.I. Wuwu</t>
  </si>
  <si>
    <t>D.I. Enca</t>
  </si>
  <si>
    <t>D.I. Amakari</t>
  </si>
  <si>
    <t>D.I. Fo'o Mpoa</t>
  </si>
  <si>
    <t>D.I. Cenggu</t>
  </si>
  <si>
    <t>D.I. Gerinci</t>
  </si>
  <si>
    <t>D.I. Dorolopi</t>
  </si>
  <si>
    <t>D.I. H. Arsyid</t>
  </si>
  <si>
    <t>D.I. Embung Wora</t>
  </si>
  <si>
    <t>D.I. H. Loi</t>
  </si>
  <si>
    <t>D.I. Ina Kece</t>
  </si>
  <si>
    <t>D.I. Hela Sori</t>
  </si>
  <si>
    <t>D.I. Kakumi</t>
  </si>
  <si>
    <t>D.I. Kalate</t>
  </si>
  <si>
    <t>D.I. Keru Woro</t>
  </si>
  <si>
    <t>D.I. Kambu</t>
  </si>
  <si>
    <t>D.I. La Fanda</t>
  </si>
  <si>
    <t>D.I. Kampodu Moro</t>
  </si>
  <si>
    <t>D.I. La Kalo</t>
  </si>
  <si>
    <t>D.I. Kancu</t>
  </si>
  <si>
    <t>D.I. La Keda</t>
  </si>
  <si>
    <t>D.I. Konca</t>
  </si>
  <si>
    <t>D.I. Lati</t>
  </si>
  <si>
    <t>D.I. La Boga</t>
  </si>
  <si>
    <t>D.I. Lewi Ruma</t>
  </si>
  <si>
    <t>D.I. La Meri</t>
  </si>
  <si>
    <t>D.I. Lumba</t>
  </si>
  <si>
    <t>D.I. La Rida</t>
  </si>
  <si>
    <t>D.I. Mada palama</t>
  </si>
  <si>
    <t>D.I. Lo</t>
  </si>
  <si>
    <t>D.I. Mboda</t>
  </si>
  <si>
    <t>D.I. Mada Duwe</t>
  </si>
  <si>
    <t>D.I. Meku Parado</t>
  </si>
  <si>
    <t>D.I. Mada Karano</t>
  </si>
  <si>
    <t>D.I. Mpungga</t>
  </si>
  <si>
    <t>D.I. Mada Riwo</t>
  </si>
  <si>
    <t>D.I. Nggeru Wera</t>
  </si>
  <si>
    <t>D.I. Madawa</t>
  </si>
  <si>
    <t>D.I. Oi Saro</t>
  </si>
  <si>
    <t>D.I. Manini</t>
  </si>
  <si>
    <t>D.I. Ompu Sao</t>
  </si>
  <si>
    <t>D.I. Mbuju</t>
  </si>
  <si>
    <t>D.I. Peto</t>
  </si>
  <si>
    <t>D.I. Mbung Lasi</t>
  </si>
  <si>
    <t>D.I. Potu</t>
  </si>
  <si>
    <t>D.I. Mpolo</t>
  </si>
  <si>
    <t>D.I. Rababou</t>
  </si>
  <si>
    <t>D.I. Nanga Doro I</t>
  </si>
  <si>
    <t>D.I. Rora Kecil</t>
  </si>
  <si>
    <t>D.I. Nanga Doro II</t>
  </si>
  <si>
    <t>D.I. Salampe</t>
  </si>
  <si>
    <t>D.I. Nanga Tumpu</t>
  </si>
  <si>
    <t>D.I. Samampi</t>
  </si>
  <si>
    <t>D.I. Ncangga</t>
  </si>
  <si>
    <t>Nama Daerah Irigasi Permukaan</t>
  </si>
  <si>
    <t>D.I.</t>
  </si>
  <si>
    <t>(Ha)</t>
  </si>
  <si>
    <t>D.I. Ncangga Sangge</t>
  </si>
  <si>
    <t>D.I. Embung Pancor</t>
  </si>
  <si>
    <t>D.I. O'O Rui</t>
  </si>
  <si>
    <t>D.I. Embung Pare</t>
  </si>
  <si>
    <t>D.I. Soko</t>
  </si>
  <si>
    <t>D.I. Embung Paskar</t>
  </si>
  <si>
    <t>D.I. Sori Dei</t>
  </si>
  <si>
    <t>D.I. Embung Pejanggik</t>
  </si>
  <si>
    <t>D.I. Sori Kedo</t>
  </si>
  <si>
    <t>D.I. Embung Pejeruk</t>
  </si>
  <si>
    <t>D.I. Sori Na'a</t>
  </si>
  <si>
    <t>D.I. Embung Pendem</t>
  </si>
  <si>
    <t>D.I. Sori Paranggi</t>
  </si>
  <si>
    <t>D.I. Embung Pengkemit</t>
  </si>
  <si>
    <t>D.I. Sori Tatanga</t>
  </si>
  <si>
    <t>D.I. Embung Penyabuk</t>
  </si>
  <si>
    <t>D.I. Tebu Lara</t>
  </si>
  <si>
    <t>D.I. Embung Perok</t>
  </si>
  <si>
    <t>D.I. Tegambe</t>
  </si>
  <si>
    <t>D.I. Embung Sepit</t>
  </si>
  <si>
    <t>D.I. Teke</t>
  </si>
  <si>
    <t>D.I. Embung Tantih</t>
  </si>
  <si>
    <t>D.I. Tonda</t>
  </si>
  <si>
    <t>D.I. Embung Tasik Asik</t>
  </si>
  <si>
    <t>D.I. Wa'I Jaria</t>
  </si>
  <si>
    <t>D.I. Gula Liat</t>
  </si>
  <si>
    <t>D.I. Wa'I Me'e</t>
  </si>
  <si>
    <t>D.I. Jengguar</t>
  </si>
  <si>
    <t>D.I. Woko</t>
  </si>
  <si>
    <t>D.I. Mertak Paok</t>
  </si>
  <si>
    <t>D.I. Mesone Wareng</t>
  </si>
  <si>
    <t>c</t>
  </si>
  <si>
    <t>Kab. Lombok Barat</t>
  </si>
  <si>
    <t>D.I. Mujur I</t>
  </si>
  <si>
    <t>D.I. Buntopeng</t>
  </si>
  <si>
    <t>D.I. Muncan</t>
  </si>
  <si>
    <t>D.I. Embung Kengkang</t>
  </si>
  <si>
    <t>D.I. Nyeredep</t>
  </si>
  <si>
    <t>D.I. Embung Telekong I, II</t>
  </si>
  <si>
    <t>D.I. Otak Desa</t>
  </si>
  <si>
    <t>D.I. Gegutu</t>
  </si>
  <si>
    <t>D.I. Paok Dengkol</t>
  </si>
  <si>
    <t>D.I. Ireng Daya</t>
  </si>
  <si>
    <t>D.I. Paok Rengge</t>
  </si>
  <si>
    <t>D.I. Keru</t>
  </si>
  <si>
    <t>D.I. Pelapak</t>
  </si>
  <si>
    <t>D.I. Medas</t>
  </si>
  <si>
    <t>D.I. Sidemen</t>
  </si>
  <si>
    <t>D.I. Mencongah</t>
  </si>
  <si>
    <t>D.I. Simbe</t>
  </si>
  <si>
    <t>D.I. Menjeli</t>
  </si>
  <si>
    <t>D.I. Tainpetuk</t>
  </si>
  <si>
    <t>D.I. Montang</t>
  </si>
  <si>
    <t>D.I. Telage</t>
  </si>
  <si>
    <t>D.I. Nyur Baye</t>
  </si>
  <si>
    <t>D.I. Bual</t>
  </si>
  <si>
    <t>D.I. Pelangan</t>
  </si>
  <si>
    <t>D.I. Bumbang</t>
  </si>
  <si>
    <t>D.I. Penimbung</t>
  </si>
  <si>
    <t>D.I. Embung Inen Ratu</t>
  </si>
  <si>
    <t>D.I. Pesongoran Kuripan</t>
  </si>
  <si>
    <t>D.I. Embung Kawi Sampi</t>
  </si>
  <si>
    <t>D.I. Repok Pancor</t>
  </si>
  <si>
    <t>D.I. Gerintuk</t>
  </si>
  <si>
    <t>D.I. Sandik</t>
  </si>
  <si>
    <t>D.I. Lantan</t>
  </si>
  <si>
    <t>D.I. Embung  Aik Mual</t>
  </si>
  <si>
    <t>D.I. Mapasan</t>
  </si>
  <si>
    <t>D.I. Embung Bantir I, II</t>
  </si>
  <si>
    <t>D.I. Sade</t>
  </si>
  <si>
    <t>D.I. Embung Telaga Lebur</t>
  </si>
  <si>
    <t>D.I. Sekedek</t>
  </si>
  <si>
    <t>D.I. Embung Tibu Kuning</t>
  </si>
  <si>
    <t>e</t>
  </si>
  <si>
    <t>Kab. Lombok Timur</t>
  </si>
  <si>
    <t>d</t>
  </si>
  <si>
    <t>Kab. Lombok Tengah</t>
  </si>
  <si>
    <t>D.I. Aik Anyar</t>
  </si>
  <si>
    <t>D.I. Benjor</t>
  </si>
  <si>
    <t>D.I. Aik Lomak</t>
  </si>
  <si>
    <t>D.I. Berambang</t>
  </si>
  <si>
    <t>D.I. Ambung</t>
  </si>
  <si>
    <t>D.I. Bilekere</t>
  </si>
  <si>
    <t>D.I. Anjani</t>
  </si>
  <si>
    <t>D.I. Dao</t>
  </si>
  <si>
    <t>D.I. Asmalang</t>
  </si>
  <si>
    <t>D.I. Embung Batu Bokah</t>
  </si>
  <si>
    <t>D.I. Bagek Longgek</t>
  </si>
  <si>
    <t>D.I. Embung Batu Jangkih</t>
  </si>
  <si>
    <t>D.I. Bagek Tungka</t>
  </si>
  <si>
    <t>D.I. Embung Batu Ngapah</t>
  </si>
  <si>
    <t>D.I. Bangka</t>
  </si>
  <si>
    <t>D.I. Embung Bengak</t>
  </si>
  <si>
    <t>D.I. Bangle</t>
  </si>
  <si>
    <t>D.I. Embung Bombas</t>
  </si>
  <si>
    <t>D.I. Batu Malang</t>
  </si>
  <si>
    <t>D.I. Embung Brenge</t>
  </si>
  <si>
    <t>D.I. Bebidas</t>
  </si>
  <si>
    <t>D.I. Embung Danasari</t>
  </si>
  <si>
    <t>D.I. Beleong</t>
  </si>
  <si>
    <t>D.I. Embung Gabak</t>
  </si>
  <si>
    <t>D.I. Borok Lelet</t>
  </si>
  <si>
    <t>D.I. Embung Goa</t>
  </si>
  <si>
    <t>D.I. Burung</t>
  </si>
  <si>
    <t>D.I. Embung Gusi</t>
  </si>
  <si>
    <t>D.I. Camek</t>
  </si>
  <si>
    <t>D.I. Embung Jangkih Jawa</t>
  </si>
  <si>
    <t>D.I. Damar Jengkang</t>
  </si>
  <si>
    <t>D.I. Embung Jebak</t>
  </si>
  <si>
    <t>D.I. Dasan Lekong</t>
  </si>
  <si>
    <t>D.I. Embung Jongkor</t>
  </si>
  <si>
    <t>D.I. Denggen</t>
  </si>
  <si>
    <t>D.I. Embung Lendang Telage</t>
  </si>
  <si>
    <t>D.I. Embung Gunung Paok</t>
  </si>
  <si>
    <t>D.I. Embung Loang Maka</t>
  </si>
  <si>
    <t>D.I. Embung Balok</t>
  </si>
  <si>
    <t>D.I. Embung Melat I</t>
  </si>
  <si>
    <t>D.I. Embung Kandong</t>
  </si>
  <si>
    <t>D.I. Embung Melat II</t>
  </si>
  <si>
    <t>D.I. Embung Penggek</t>
  </si>
  <si>
    <t>D.I. Embung Orok Gendang</t>
  </si>
  <si>
    <t>D.I. Endut</t>
  </si>
  <si>
    <t>D.I. Esot</t>
  </si>
  <si>
    <t>D.I. Sundi</t>
  </si>
  <si>
    <t>D.I. Gapuk</t>
  </si>
  <si>
    <t>D.I. Surabaya</t>
  </si>
  <si>
    <t>D.I. Gege I</t>
  </si>
  <si>
    <t>D.I. Tebaban</t>
  </si>
  <si>
    <t>D.I. Gege II</t>
  </si>
  <si>
    <t>D.I. Temiling</t>
  </si>
  <si>
    <t>D.I. Gege III</t>
  </si>
  <si>
    <t>D.I. Tempasan</t>
  </si>
  <si>
    <t>D.I. Ijo Balit</t>
  </si>
  <si>
    <t>D.I. Temusik</t>
  </si>
  <si>
    <t>D.I. Jenjek</t>
  </si>
  <si>
    <t>D.I. Terara</t>
  </si>
  <si>
    <t>D.I. Jimse</t>
  </si>
  <si>
    <t>D.I. Tetekopong</t>
  </si>
  <si>
    <t>D.I. Jogok</t>
  </si>
  <si>
    <t>D.I. Tibu Pandan</t>
  </si>
  <si>
    <t>D.I. Jowet</t>
  </si>
  <si>
    <t>D.I. Timba Gading</t>
  </si>
  <si>
    <t>D.I. Kedatuk</t>
  </si>
  <si>
    <t>D.I. Tundak</t>
  </si>
  <si>
    <t>D.I. Kerongkong</t>
  </si>
  <si>
    <t>D.I. E. Temodo</t>
  </si>
  <si>
    <t>D.I. Keruak</t>
  </si>
  <si>
    <t>D.I. Embung Mare</t>
  </si>
  <si>
    <t>D.I. Kondak</t>
  </si>
  <si>
    <t>D.I. Embung Petak</t>
  </si>
  <si>
    <t>D.I. Kulur</t>
  </si>
  <si>
    <t>D.I. Embung Senang</t>
  </si>
  <si>
    <t>D.I. Kwang Berora</t>
  </si>
  <si>
    <t>D.I. Embung Solong</t>
  </si>
  <si>
    <t>D.I. Kwang Derek</t>
  </si>
  <si>
    <t>D.I. Embung Tridaya</t>
  </si>
  <si>
    <t>D.I. Kwang Manget</t>
  </si>
  <si>
    <t>D.I. Kepak</t>
  </si>
  <si>
    <t>D.I. Larung</t>
  </si>
  <si>
    <t>D.I. Kokok Rajak</t>
  </si>
  <si>
    <t>D.I. Ledang</t>
  </si>
  <si>
    <t>D.I. Lendang Bur</t>
  </si>
  <si>
    <t>D.I. Lekak</t>
  </si>
  <si>
    <t>D.I. Mencerit</t>
  </si>
  <si>
    <t>D.I. Lembak</t>
  </si>
  <si>
    <t>D.I. Pancor Gedang</t>
  </si>
  <si>
    <t>D.I. Lendang Guar</t>
  </si>
  <si>
    <t>D.I. Praide</t>
  </si>
  <si>
    <t>D.I. Lendang Tinggi</t>
  </si>
  <si>
    <t>D.I. Loang Gali</t>
  </si>
  <si>
    <t>f</t>
  </si>
  <si>
    <t>Kab. Lombok Utara</t>
  </si>
  <si>
    <t>D.I. Lokak Bau</t>
  </si>
  <si>
    <t>D.I. Batu Rakit</t>
  </si>
  <si>
    <t>D.I. Meloang I</t>
  </si>
  <si>
    <t>D.I. Bentek</t>
  </si>
  <si>
    <t>D.I. Montong Tangi</t>
  </si>
  <si>
    <t>D.I. Embung Bayan</t>
  </si>
  <si>
    <t>D.I. Obel-obel</t>
  </si>
  <si>
    <t>D.I. Embung Lokok Tawah</t>
  </si>
  <si>
    <t>D.I. Orong Atas</t>
  </si>
  <si>
    <t>D.I. Lendang Jurang</t>
  </si>
  <si>
    <t>D.I. Pancor Barong</t>
  </si>
  <si>
    <t>D.I. Loloan</t>
  </si>
  <si>
    <t>D.I. Pancor Dewa</t>
  </si>
  <si>
    <t>D.I. Menggala</t>
  </si>
  <si>
    <t>D.I. Pancor Manis</t>
  </si>
  <si>
    <t>D.I. Pawang Kates</t>
  </si>
  <si>
    <t>D.I. Paok Dangka</t>
  </si>
  <si>
    <t>D.I. Pekatan</t>
  </si>
  <si>
    <t>D.I. Paok Pondong</t>
  </si>
  <si>
    <t>D.I. Prawira</t>
  </si>
  <si>
    <t>D.I. Pelambik</t>
  </si>
  <si>
    <t>D.I. Rempek</t>
  </si>
  <si>
    <t>D.I. Pelemeng</t>
  </si>
  <si>
    <t>D.I. Sambik Jengkel</t>
  </si>
  <si>
    <t>D.I. Pelolat</t>
  </si>
  <si>
    <t>D.I. Sindang Gila</t>
  </si>
  <si>
    <t>D.I. Penede Ia + Ib</t>
  </si>
  <si>
    <t>D.I. Sopak</t>
  </si>
  <si>
    <t>D.I. Penede II</t>
  </si>
  <si>
    <t>D.I. Teres Genit</t>
  </si>
  <si>
    <t>D.I. Penendem</t>
  </si>
  <si>
    <t>D.I. Lekok</t>
  </si>
  <si>
    <t>D.I. Pengadangan</t>
  </si>
  <si>
    <t>D.I. Lokok Empok</t>
  </si>
  <si>
    <t>D.I. Penyonggok</t>
  </si>
  <si>
    <t>D.I. Mandala</t>
  </si>
  <si>
    <t>D.I. Perako</t>
  </si>
  <si>
    <t>D.I. Sambik Bangkol</t>
  </si>
  <si>
    <t>D.I. Petung</t>
  </si>
  <si>
    <t>D.I. Sankukun</t>
  </si>
  <si>
    <t>D.I. Pondol</t>
  </si>
  <si>
    <t>D.I. Soloh I</t>
  </si>
  <si>
    <t>D.I. Presak Siren</t>
  </si>
  <si>
    <t>D.I. Soloh II</t>
  </si>
  <si>
    <t>D.I. Pringgesela</t>
  </si>
  <si>
    <t>D.I. Pungkang</t>
  </si>
  <si>
    <t>g</t>
  </si>
  <si>
    <t>Kab. Sumbawa</t>
  </si>
  <si>
    <t>D.I. Reban Bela</t>
  </si>
  <si>
    <t>D.I. Aik Putik</t>
  </si>
  <si>
    <t>D.I. Reban Tebu</t>
  </si>
  <si>
    <t>D.I. Aji</t>
  </si>
  <si>
    <t>D.I. Reban Waru</t>
  </si>
  <si>
    <t>D.I. Embung Brang Kolong</t>
  </si>
  <si>
    <t>D.I. Renga</t>
  </si>
  <si>
    <t>D.I. Embung Jompong</t>
  </si>
  <si>
    <t>D.I. Rugah</t>
  </si>
  <si>
    <t>D.I. Embung Lamenta</t>
  </si>
  <si>
    <t>D.I. Rungkang</t>
  </si>
  <si>
    <t>D.I. Embung Mengkoang</t>
  </si>
  <si>
    <t>D.I. Sadar</t>
  </si>
  <si>
    <t>D.I. Embung Muer</t>
  </si>
  <si>
    <t>D.I. Sangkon</t>
  </si>
  <si>
    <t>D.I. Embung Olat Rawa</t>
  </si>
  <si>
    <t>D.I. Selak Eat</t>
  </si>
  <si>
    <t>D.I. Embung Pemasar</t>
  </si>
  <si>
    <t>D.I. Sembe</t>
  </si>
  <si>
    <t>D.I. Embung Penyaring</t>
  </si>
  <si>
    <t>D.I. Solong</t>
  </si>
  <si>
    <t>D.I. Embung Sejari I</t>
  </si>
  <si>
    <t>D.I. Songgen</t>
  </si>
  <si>
    <t>D.I. Embung Sejari II</t>
  </si>
  <si>
    <t>D.I. Embung Selante</t>
  </si>
  <si>
    <t>h</t>
  </si>
  <si>
    <t>Kab. Sumbawa Barat</t>
  </si>
  <si>
    <t>D.I. Embung Sepayung Dalam</t>
  </si>
  <si>
    <t>D.I. E. Mantar</t>
  </si>
  <si>
    <t>D.I. Embung Serading</t>
  </si>
  <si>
    <t>D.I. Reban Batu</t>
  </si>
  <si>
    <t>D.I. Kwang Rako</t>
  </si>
  <si>
    <t>D.I. Tiwu Kawa</t>
  </si>
  <si>
    <t>D.I. Lekong</t>
  </si>
  <si>
    <t>D.I. Pungka</t>
  </si>
  <si>
    <t>i</t>
  </si>
  <si>
    <t>Kota Bima</t>
  </si>
  <si>
    <t>D.I. Tarusan</t>
  </si>
  <si>
    <t>D.I. Dodu</t>
  </si>
  <si>
    <t>D.I. Tiwu Bulu</t>
  </si>
  <si>
    <t>D.I. Bangga Mbulu</t>
  </si>
  <si>
    <t>D.I. Usar</t>
  </si>
  <si>
    <t>D.I. Dadi</t>
  </si>
  <si>
    <t>D.I. Aer Duri</t>
  </si>
  <si>
    <t>D.I. Fanda</t>
  </si>
  <si>
    <t>D.I. Ai Alu</t>
  </si>
  <si>
    <t>D.I. Kecintobo</t>
  </si>
  <si>
    <t>D.I. Ai Bengkal</t>
  </si>
  <si>
    <t>D.I. Lara</t>
  </si>
  <si>
    <t>D.I. Ai Payung</t>
  </si>
  <si>
    <t>D.I. Lela</t>
  </si>
  <si>
    <t>D.I. Ai Pet</t>
  </si>
  <si>
    <t>D.I. Mbolo</t>
  </si>
  <si>
    <t>D.I. Arah Mano</t>
  </si>
  <si>
    <t>D.I. Na'e</t>
  </si>
  <si>
    <t>D.I. Ayan</t>
  </si>
  <si>
    <t>D.I. Nggeru</t>
  </si>
  <si>
    <t>D.I. Babar</t>
  </si>
  <si>
    <t>D.I. Nungga</t>
  </si>
  <si>
    <t>D.I. Batu Bangka</t>
  </si>
  <si>
    <t>D.I. Prambanan</t>
  </si>
  <si>
    <t>D.I. Beringin Sakti</t>
  </si>
  <si>
    <t>D.I. Raba Cici</t>
  </si>
  <si>
    <t>D.I. Brang Ipil</t>
  </si>
  <si>
    <t>D.I. Rabaponda</t>
  </si>
  <si>
    <t>D.I. Embung Kaswangi</t>
  </si>
  <si>
    <t>D.I. Rangga</t>
  </si>
  <si>
    <t>D.I. Embung Mata</t>
  </si>
  <si>
    <t>D.I. Risa</t>
  </si>
  <si>
    <t>D.I. Embung Padasuka</t>
  </si>
  <si>
    <t>D.I. Rontu</t>
  </si>
  <si>
    <t>D.I. Jompang Ara</t>
  </si>
  <si>
    <t>D.I. Salo</t>
  </si>
  <si>
    <t>D.I. Kelawis</t>
  </si>
  <si>
    <t>D.I. Sangga</t>
  </si>
  <si>
    <t>D.I. Kerekeh</t>
  </si>
  <si>
    <t>D.I. Sari</t>
  </si>
  <si>
    <t>D.I. Krida</t>
  </si>
  <si>
    <t>D.I. Satampa</t>
  </si>
  <si>
    <t>D.I. Labu Kuris</t>
  </si>
  <si>
    <t>D.I. Tolo Kodo</t>
  </si>
  <si>
    <t>D.I. Liang Petang</t>
  </si>
  <si>
    <t>D.I. Tolo Tike</t>
  </si>
  <si>
    <t>D.I. Lito Bawah</t>
  </si>
  <si>
    <t>D.I. Lowa</t>
  </si>
  <si>
    <t>j</t>
  </si>
  <si>
    <t>Kota Mataram</t>
  </si>
  <si>
    <t>D.I. Nemir</t>
  </si>
  <si>
    <t>D.I. Bertais</t>
  </si>
  <si>
    <t>D.I. Orong Bilang</t>
  </si>
  <si>
    <t>D.I. Mataram</t>
  </si>
  <si>
    <t>D.I. Orong Gola</t>
  </si>
  <si>
    <t>D.I. Pamotan</t>
  </si>
  <si>
    <t>D.I. Orong Rea</t>
  </si>
  <si>
    <t>D.I. Pesongoran</t>
  </si>
  <si>
    <t>D.I. Orong Reban</t>
  </si>
  <si>
    <t>D.I. Tembelok</t>
  </si>
  <si>
    <t>D.I. Pada Mara</t>
  </si>
  <si>
    <t>D.I. Unus</t>
  </si>
  <si>
    <t>D.I. Panto Datang</t>
  </si>
  <si>
    <t>D.I. Paria</t>
  </si>
  <si>
    <t>XVIII</t>
  </si>
  <si>
    <t>D.I. Penyaung I</t>
  </si>
  <si>
    <t>NUSA TENGGARA TIMUR</t>
  </si>
  <si>
    <t>D.I. Penyaung II</t>
  </si>
  <si>
    <t>Kab. Alor</t>
  </si>
  <si>
    <t>D.I. Perempung</t>
  </si>
  <si>
    <t>D.I. Aimoli</t>
  </si>
  <si>
    <t>D.I. Potor Bas</t>
  </si>
  <si>
    <t>D.I. Bubunang</t>
  </si>
  <si>
    <t>D.I. Reban Aria</t>
  </si>
  <si>
    <t>D.I. Bukapiting</t>
  </si>
  <si>
    <t>D.I. Reban Kukir</t>
  </si>
  <si>
    <t>D.I. Daro</t>
  </si>
  <si>
    <t>D.I. Reban Labangka III</t>
  </si>
  <si>
    <t>D.I. Eibiki</t>
  </si>
  <si>
    <t>D.I. Reban Liang</t>
  </si>
  <si>
    <t>D.I. Fanating</t>
  </si>
  <si>
    <t>D.I. Reso</t>
  </si>
  <si>
    <t>D.I. Kamot</t>
  </si>
  <si>
    <t>D.I. Satempu</t>
  </si>
  <si>
    <t>D.I. Kiralela</t>
  </si>
  <si>
    <t>D.I. Sengkorok</t>
  </si>
  <si>
    <t>D.I. Kokar</t>
  </si>
  <si>
    <t>D.I. Seseng Jangi</t>
  </si>
  <si>
    <t>D.I. Kunatena</t>
  </si>
  <si>
    <t>D.I. Srikaya</t>
  </si>
  <si>
    <t>D.I. Mainang</t>
  </si>
  <si>
    <t>D.I. Tarik</t>
  </si>
  <si>
    <t>D.I. Naumang</t>
  </si>
  <si>
    <t>D.I. Tiu Angat</t>
  </si>
  <si>
    <t>D.I. Pailelang</t>
  </si>
  <si>
    <t>D.I. Tiu Tola</t>
  </si>
  <si>
    <t>D.I. Alila</t>
  </si>
  <si>
    <t>D.I. Tiu Tui</t>
  </si>
  <si>
    <t>D.I. Kabir</t>
  </si>
  <si>
    <t>D.I. Tobe</t>
  </si>
  <si>
    <t>D.I. Kalondama</t>
  </si>
  <si>
    <t>D.I. Uma Balet</t>
  </si>
  <si>
    <t>D.I. Kelaisi</t>
  </si>
  <si>
    <t>D.I. Unter Pelam</t>
  </si>
  <si>
    <t>D.I. Lembur</t>
  </si>
  <si>
    <t>D.I. Maritaing</t>
  </si>
  <si>
    <t>D.I. Muriabang</t>
  </si>
  <si>
    <t>Kab. Belu</t>
  </si>
  <si>
    <t>D.I. Hobatuwa</t>
  </si>
  <si>
    <t>D.I. Ainiba</t>
  </si>
  <si>
    <t>D.I. Kojanara</t>
  </si>
  <si>
    <t>D.I. Bauatok</t>
  </si>
  <si>
    <t>D.I. Kombo</t>
  </si>
  <si>
    <t>D.I. Buitasik</t>
  </si>
  <si>
    <t>D.I. Kopo Nio</t>
  </si>
  <si>
    <t>D.I. Derok</t>
  </si>
  <si>
    <t>D.I. Ledandori</t>
  </si>
  <si>
    <t>D.I. Halileki</t>
  </si>
  <si>
    <t>D.I. Lokalande</t>
  </si>
  <si>
    <t>D.I. Halilulik</t>
  </si>
  <si>
    <t>D.I. Lokaoja</t>
  </si>
  <si>
    <t>D.I. Haliwen</t>
  </si>
  <si>
    <t>D.I. Lowoketo</t>
  </si>
  <si>
    <t>D.I. Holeki</t>
  </si>
  <si>
    <t>D.I. Lowolengge I</t>
  </si>
  <si>
    <t>D.I. Kimbana</t>
  </si>
  <si>
    <t>D.I. Lowolengge II</t>
  </si>
  <si>
    <t>D.I. Lalosuk</t>
  </si>
  <si>
    <t>D.I. Lowombangga</t>
  </si>
  <si>
    <t>D.I. Nubelu</t>
  </si>
  <si>
    <t>D.I. Lowoone</t>
  </si>
  <si>
    <t>D.I. Raimetan</t>
  </si>
  <si>
    <t>D.I. Marakisa</t>
  </si>
  <si>
    <t>D.I. Salore</t>
  </si>
  <si>
    <t>D.I. Marambemba I &amp; II</t>
  </si>
  <si>
    <t>D.I. Seopasar</t>
  </si>
  <si>
    <t>D.I. Mausambi</t>
  </si>
  <si>
    <t>D.I. Taeksoruk</t>
  </si>
  <si>
    <t>D.I. Mbira Ndawa</t>
  </si>
  <si>
    <t>D.I. Takirin</t>
  </si>
  <si>
    <t>D.I. Mulu Ola</t>
  </si>
  <si>
    <t>D.I. Teun</t>
  </si>
  <si>
    <t>D.I. Murunggu</t>
  </si>
  <si>
    <t>D.I. Webuni</t>
  </si>
  <si>
    <t>D.I. Nangamboa</t>
  </si>
  <si>
    <t>D.I. Wekari</t>
  </si>
  <si>
    <t>D.I. Napundora</t>
  </si>
  <si>
    <t>D.I. Weoan</t>
  </si>
  <si>
    <t>D.I. Ndito</t>
  </si>
  <si>
    <t>D.I. Beabo</t>
  </si>
  <si>
    <t>D.I. Ndondo</t>
  </si>
  <si>
    <t>D.I. Buburlaran</t>
  </si>
  <si>
    <t>D.I. Ngalu Polo</t>
  </si>
  <si>
    <t>D.I. Daris</t>
  </si>
  <si>
    <t>D.I. Nggela</t>
  </si>
  <si>
    <t>D.I. Dualasi Raiulun</t>
  </si>
  <si>
    <t>D.I. Nio Wula</t>
  </si>
  <si>
    <t>D.I. Ekin</t>
  </si>
  <si>
    <t>D.I. Niomapa</t>
  </si>
  <si>
    <t>D.I. Halimodok</t>
  </si>
  <si>
    <t>D.I. Niopanda</t>
  </si>
  <si>
    <t>D.I. Halisikun</t>
  </si>
  <si>
    <t>D.I. Nuwa one</t>
  </si>
  <si>
    <t>D.I. Hasmetan</t>
  </si>
  <si>
    <t>D.I. Onelako</t>
  </si>
  <si>
    <t>D.I. Kalamesak</t>
  </si>
  <si>
    <t>D.I. Pu U Tuga</t>
  </si>
  <si>
    <t>D.I. Lahurus</t>
  </si>
  <si>
    <t>D.I. Ranga</t>
  </si>
  <si>
    <t>D.I. Lelowai</t>
  </si>
  <si>
    <t>D.I. Ranga Ria</t>
  </si>
  <si>
    <t>D.I. Leowalu</t>
  </si>
  <si>
    <t>D.I. Rano</t>
  </si>
  <si>
    <t>D.I. Lo'okeu</t>
  </si>
  <si>
    <t>D.I. Rano Wawo</t>
  </si>
  <si>
    <t>D.I. Mausaka</t>
  </si>
  <si>
    <t>D.I. Ratebobi</t>
  </si>
  <si>
    <t>D.I. Raiikun</t>
  </si>
  <si>
    <t>D.I. Ratemapa</t>
  </si>
  <si>
    <t>D.I. Tulatudik</t>
  </si>
  <si>
    <t>D.I. Ria Raja</t>
  </si>
  <si>
    <t>D.I. Webot</t>
  </si>
  <si>
    <t>D.I. Rowombojo</t>
  </si>
  <si>
    <t>D.I. Sokobajo</t>
  </si>
  <si>
    <t>Kab. Ende</t>
  </si>
  <si>
    <t>D.I. Sokomaki Kiri</t>
  </si>
  <si>
    <t>D.I. Aebela</t>
  </si>
  <si>
    <t>D.I. Sokonaja</t>
  </si>
  <si>
    <t>D.I. Aejelo</t>
  </si>
  <si>
    <t>D.I. Sua Taka</t>
  </si>
  <si>
    <t>D.I. Aerea</t>
  </si>
  <si>
    <t>D.I. Tanali/Tenda Leo</t>
  </si>
  <si>
    <t>D.I. Aeteu</t>
  </si>
  <si>
    <t>D.I. Tendarea</t>
  </si>
  <si>
    <t>D.I. Aewora</t>
  </si>
  <si>
    <t>D.I. Tiwu Mboja</t>
  </si>
  <si>
    <t>D.I. Bhetolepe</t>
  </si>
  <si>
    <t>D.I. Tiwu Tenda</t>
  </si>
  <si>
    <t>D.I. Boamuku</t>
  </si>
  <si>
    <t>D.I. Tiwunaba</t>
  </si>
  <si>
    <t>D.I. Detu Age</t>
  </si>
  <si>
    <t>D.I. Watu Mere</t>
  </si>
  <si>
    <t>D.I. Detu Kana</t>
  </si>
  <si>
    <t>D.I. Watuneso I-II</t>
  </si>
  <si>
    <t>D.I. Detu Mbuja</t>
  </si>
  <si>
    <t>D.I. Waturaka</t>
  </si>
  <si>
    <t>D.I. Detu Oka</t>
  </si>
  <si>
    <t>D.I. Wolo Mage</t>
  </si>
  <si>
    <t>D.I. Detuboti</t>
  </si>
  <si>
    <t>D.I. Wolo Oja</t>
  </si>
  <si>
    <t>D.I. Detudepa</t>
  </si>
  <si>
    <t>D.I. Wolo Tolo</t>
  </si>
  <si>
    <t>D.I. Detukepi</t>
  </si>
  <si>
    <t>D.I. Woloara</t>
  </si>
  <si>
    <t>D.I. Detulapu</t>
  </si>
  <si>
    <t>D.I. Wologawi</t>
  </si>
  <si>
    <t>D.I. Detumbawa</t>
  </si>
  <si>
    <t>D.I. Wolomuku</t>
  </si>
  <si>
    <t>D.I. Detuoka</t>
  </si>
  <si>
    <t>D.I. Wolosambi</t>
  </si>
  <si>
    <t>D.I. Detupera</t>
  </si>
  <si>
    <t>D.I. Wonda</t>
  </si>
  <si>
    <t>D.I. Doka</t>
  </si>
  <si>
    <t>D.I. Dile</t>
  </si>
  <si>
    <t>D.I. Ekolea I &amp; II</t>
  </si>
  <si>
    <t>D.I. Eko Ae</t>
  </si>
  <si>
    <t>D.I. Hangalande</t>
  </si>
  <si>
    <t>D.I. Kopo One</t>
  </si>
  <si>
    <t>D.I. Liabeke</t>
  </si>
  <si>
    <t>D.I. Lukman Timur</t>
  </si>
  <si>
    <t>D.I. Ndenawali</t>
  </si>
  <si>
    <t>D.I. Merbaun</t>
  </si>
  <si>
    <t>D.I. Nduaria</t>
  </si>
  <si>
    <t>D.I. Merdeka/Babau</t>
  </si>
  <si>
    <t>D.I. Nggesa</t>
  </si>
  <si>
    <t>D.I. Naibonat</t>
  </si>
  <si>
    <t>D.I. Nio Sanggo</t>
  </si>
  <si>
    <t>D.I. Naiheli</t>
  </si>
  <si>
    <t>D.I. Nuamuri</t>
  </si>
  <si>
    <t>D.I. Nambulesi</t>
  </si>
  <si>
    <t>D.I. Nuaone</t>
  </si>
  <si>
    <t>D.I. Namodale</t>
  </si>
  <si>
    <t>D.I. Ramanelo</t>
  </si>
  <si>
    <t>D.I. Nausaf</t>
  </si>
  <si>
    <t>D.I. Sokonggonde</t>
  </si>
  <si>
    <t>D.I. Neonbaun</t>
  </si>
  <si>
    <t>D.I. Sokoria</t>
  </si>
  <si>
    <t>D.I. Nggalana</t>
  </si>
  <si>
    <t>D.I. Tenda/Ratebata</t>
  </si>
  <si>
    <t>D.I. Nimaf</t>
  </si>
  <si>
    <t>D.I. Wologai</t>
  </si>
  <si>
    <t>D.I. Noekele</t>
  </si>
  <si>
    <t>D.I. Noelmina</t>
  </si>
  <si>
    <t>Kab. Flores Timur</t>
  </si>
  <si>
    <t>D.I. Nonbesi</t>
  </si>
  <si>
    <t>D.I. Ariona</t>
  </si>
  <si>
    <t>D.I. Nunfalo</t>
  </si>
  <si>
    <t>D.I. Bakaraha</t>
  </si>
  <si>
    <t>D.I. Nunsono</t>
  </si>
  <si>
    <t>D.I. Bama I</t>
  </si>
  <si>
    <t>D.I. Nuntonok</t>
  </si>
  <si>
    <t>D.I. Bama II</t>
  </si>
  <si>
    <t>D.I. Oeboboa</t>
  </si>
  <si>
    <t>D.I. Beligi</t>
  </si>
  <si>
    <t>D.I. Oehani</t>
  </si>
  <si>
    <t>D.I. Binga</t>
  </si>
  <si>
    <t>D.I. Oeletsala</t>
  </si>
  <si>
    <t>D.I. Lewolaga</t>
  </si>
  <si>
    <t>D.I. Oellomin</t>
  </si>
  <si>
    <t>D.I. Waibelen</t>
  </si>
  <si>
    <t>D.I. Oelnaimuti</t>
  </si>
  <si>
    <t>D.I. Waiburak</t>
  </si>
  <si>
    <t>D.I. Oelomin</t>
  </si>
  <si>
    <t>D.I. Waigowa</t>
  </si>
  <si>
    <t>D.I. Oemoro</t>
  </si>
  <si>
    <t>D.I. Waijole</t>
  </si>
  <si>
    <t>D.I. Oenao</t>
  </si>
  <si>
    <t>D.I. Waikelak (Bendona)</t>
  </si>
  <si>
    <t>D.I. Oenesu</t>
  </si>
  <si>
    <t>D.I. Wailolong</t>
  </si>
  <si>
    <t>D.I. Oenunu</t>
  </si>
  <si>
    <t>D.I. Waipadak</t>
  </si>
  <si>
    <t>D.I. Oesena</t>
  </si>
  <si>
    <t>D.I. Wodong</t>
  </si>
  <si>
    <t>D.I. Oesusu</t>
  </si>
  <si>
    <t>D.I. Kawela</t>
  </si>
  <si>
    <t>D.I. Ohaem/Naipena</t>
  </si>
  <si>
    <t>D.I. Pledo</t>
  </si>
  <si>
    <t>D.I. Olio</t>
  </si>
  <si>
    <t>D.I. Waiboleng</t>
  </si>
  <si>
    <t>D.I. Pane</t>
  </si>
  <si>
    <t>D.I. Waidang</t>
  </si>
  <si>
    <t>D.I. Panfolok</t>
  </si>
  <si>
    <t>D.I. Wainili</t>
  </si>
  <si>
    <t>D.I. Perancang</t>
  </si>
  <si>
    <t>D.I. Pitae</t>
  </si>
  <si>
    <t>Kab. Kupang</t>
  </si>
  <si>
    <t>D.I. Puel II</t>
  </si>
  <si>
    <t>D.I. Aeraomanu</t>
  </si>
  <si>
    <t>D.I. Pulutie</t>
  </si>
  <si>
    <t>D.I. Aerbauk</t>
  </si>
  <si>
    <t>D.I. Puni</t>
  </si>
  <si>
    <t>D.I. Barkey</t>
  </si>
  <si>
    <t>D.I. Puru</t>
  </si>
  <si>
    <t>D.I. Baumata</t>
  </si>
  <si>
    <t>D.I. Suva</t>
  </si>
  <si>
    <t>D.I. Benu</t>
  </si>
  <si>
    <t>D.I. Tanloko</t>
  </si>
  <si>
    <t>D.I. Binatun</t>
  </si>
  <si>
    <t>D.I. Teres</t>
  </si>
  <si>
    <t>D.I. Bokong Bijaisahan</t>
  </si>
  <si>
    <t>D.I. Tuahanat</t>
  </si>
  <si>
    <t>D.I. Bokong Nainoel</t>
  </si>
  <si>
    <t>D.I. Tuapisa</t>
  </si>
  <si>
    <t>D.I. Camplong</t>
  </si>
  <si>
    <t>D.I. Tuatuka</t>
  </si>
  <si>
    <t>D.I. Dalam Kawat</t>
  </si>
  <si>
    <t>D.I. Tuatuka Lama</t>
  </si>
  <si>
    <t>D.I. Enaboni</t>
  </si>
  <si>
    <t>D.I. Tulun</t>
  </si>
  <si>
    <t>D.I. Fatuhaken</t>
  </si>
  <si>
    <t>D.I. Tunfeu</t>
  </si>
  <si>
    <t>D.I. Fatumuti</t>
  </si>
  <si>
    <t>D.I. Aijopeta</t>
  </si>
  <si>
    <t>D.I. Fuabonak</t>
  </si>
  <si>
    <t>D.I. Batu Oe</t>
  </si>
  <si>
    <t>D.I. Haeklutu</t>
  </si>
  <si>
    <t>D.I. Batu Putih</t>
  </si>
  <si>
    <t>D.I. Harapan Baru</t>
  </si>
  <si>
    <t>D.I. Batuaik Rote</t>
  </si>
  <si>
    <t>D.I. Huekael</t>
  </si>
  <si>
    <t>D.I. Beludale</t>
  </si>
  <si>
    <t>D.I. Kabunono</t>
  </si>
  <si>
    <t>D.I. Bijaelenakan</t>
  </si>
  <si>
    <t>D.I. Kaerane I</t>
  </si>
  <si>
    <t>D.I. Bisuma</t>
  </si>
  <si>
    <t>D.I. Kaerane II</t>
  </si>
  <si>
    <t>D.I. Bitobe</t>
  </si>
  <si>
    <t>D.I. Kauniki</t>
  </si>
  <si>
    <t>D.I. Fatukanutu</t>
  </si>
  <si>
    <t>D.I. Kenan</t>
  </si>
  <si>
    <t>D.I. Fatumtasa</t>
  </si>
  <si>
    <t>D.I. Kifu</t>
  </si>
  <si>
    <t>D.I. Hapit</t>
  </si>
  <si>
    <t>D.I. Kuni</t>
  </si>
  <si>
    <t>D.I. Honuk</t>
  </si>
  <si>
    <t>D.I. Lolonoak</t>
  </si>
  <si>
    <t>D.I. Kaura</t>
  </si>
  <si>
    <t>D.I. Kebon Nitas</t>
  </si>
  <si>
    <t>Kab. Malaka</t>
  </si>
  <si>
    <t>D.I. Kenam II</t>
  </si>
  <si>
    <t>D.I. Bakateu</t>
  </si>
  <si>
    <t>D.I. Lifubatu I</t>
  </si>
  <si>
    <t>D.I. Eturaifou</t>
  </si>
  <si>
    <t>D.I. Lifubatu II</t>
  </si>
  <si>
    <t>D.I. Lakekun  I &amp; II</t>
  </si>
  <si>
    <t>D.I. Lunesi</t>
  </si>
  <si>
    <t>D.I. Raimea</t>
  </si>
  <si>
    <t>D.I. Manmoro</t>
  </si>
  <si>
    <t>D.I. Tolok</t>
  </si>
  <si>
    <t>D.I. Mere</t>
  </si>
  <si>
    <t>D.I. Tubaki</t>
  </si>
  <si>
    <t>D.I. Modoaik</t>
  </si>
  <si>
    <t>D.I. Webua</t>
  </si>
  <si>
    <t>D.I. Naifaku</t>
  </si>
  <si>
    <t>D.I. Wemaromak</t>
  </si>
  <si>
    <t>D.I. Naiheli II</t>
  </si>
  <si>
    <t>D.I. Wematek</t>
  </si>
  <si>
    <t>D.I. Nano</t>
  </si>
  <si>
    <t>D.I. Bikane</t>
  </si>
  <si>
    <t>D.I. Nautaus</t>
  </si>
  <si>
    <t>D.I. Haslot</t>
  </si>
  <si>
    <t>D.I. Nikbaun</t>
  </si>
  <si>
    <t>D.I. Haumalae</t>
  </si>
  <si>
    <t>D.I. Niunbaun</t>
  </si>
  <si>
    <t>D.I. Kakiun</t>
  </si>
  <si>
    <t>D.I. Noebiana</t>
  </si>
  <si>
    <t>D.I. Leunfehan</t>
  </si>
  <si>
    <t>D.I. Noelsinas</t>
  </si>
  <si>
    <t>D.I. Motadelek</t>
  </si>
  <si>
    <t>D.I. Noetefa</t>
  </si>
  <si>
    <t>D.I. Non'au</t>
  </si>
  <si>
    <t>D.I. Nonbes</t>
  </si>
  <si>
    <t>D.I. Nukraek</t>
  </si>
  <si>
    <t>D.I. Nunbaun</t>
  </si>
  <si>
    <t>D.I. Rabasa</t>
  </si>
  <si>
    <t>D.I. Nunmafo</t>
  </si>
  <si>
    <t>D.I. Saluhu</t>
  </si>
  <si>
    <t>D.I. Nunmafo Barat</t>
  </si>
  <si>
    <t>D.I. Tukuahu</t>
  </si>
  <si>
    <t>D.I. Nunumuti</t>
  </si>
  <si>
    <t>D.I. Weau</t>
  </si>
  <si>
    <t>D.I. Oebola Dalam</t>
  </si>
  <si>
    <t>D.I. Weharani</t>
  </si>
  <si>
    <t>D.I. Oelbiteno</t>
  </si>
  <si>
    <t>D.I. Welakuran</t>
  </si>
  <si>
    <t>D.I. Oelekam</t>
  </si>
  <si>
    <t>D.I. Wekanuku</t>
  </si>
  <si>
    <t>D.I. Oenaek</t>
  </si>
  <si>
    <t>D.I. Oeniko</t>
  </si>
  <si>
    <t>Kab. Manggarai</t>
  </si>
  <si>
    <t>D.I. Oesao I</t>
  </si>
  <si>
    <t>D.I. Wae Ajang</t>
  </si>
  <si>
    <t>D.I. Oesao II</t>
  </si>
  <si>
    <t>D.I. Wae Buang</t>
  </si>
  <si>
    <t>D.I. Oesuu I</t>
  </si>
  <si>
    <t>D.I. Wae Buka</t>
  </si>
  <si>
    <t>D.I. Oesuu II</t>
  </si>
  <si>
    <t>D.I. Wae Cangkat</t>
  </si>
  <si>
    <t>D.I. Oetobo</t>
  </si>
  <si>
    <t>D.I. Wae Denger</t>
  </si>
  <si>
    <t>D.I. Pariti</t>
  </si>
  <si>
    <t>D.I. Wae Dese</t>
  </si>
  <si>
    <t>D.I. Pawana</t>
  </si>
  <si>
    <t>D.I. Wae Gara</t>
  </si>
  <si>
    <t>D.I. Ponain</t>
  </si>
  <si>
    <t>D.I. Wae Ireng</t>
  </si>
  <si>
    <t>D.I. Poto</t>
  </si>
  <si>
    <t>D.I. Wae Ka</t>
  </si>
  <si>
    <t>D.I. Pukdale</t>
  </si>
  <si>
    <t>D.I. Wae Kampas</t>
  </si>
  <si>
    <t>D.I. Soliu</t>
  </si>
  <si>
    <t>D.I. Wae Kang</t>
  </si>
  <si>
    <t>D.I. Tekad Makmur</t>
  </si>
  <si>
    <t>D.I. Wae Kengkong</t>
  </si>
  <si>
    <t>D.I. Temkuna</t>
  </si>
  <si>
    <t>D.I. Wae Kokar</t>
  </si>
  <si>
    <t>D.I. Tesbatan</t>
  </si>
  <si>
    <t>D.I. Wae Kono</t>
  </si>
  <si>
    <t>D.I. Tunggadea</t>
  </si>
  <si>
    <t>D.I. Wae Kunce</t>
  </si>
  <si>
    <t>D.I. Uel</t>
  </si>
  <si>
    <t>D.I. Wae Lampung</t>
  </si>
  <si>
    <t>D.I. Wae Lanta</t>
  </si>
  <si>
    <t>Kab. Lembata</t>
  </si>
  <si>
    <t>D.I. Wae Lareng</t>
  </si>
  <si>
    <t>D.I. Mahal/Wai Pari</t>
  </si>
  <si>
    <t>D.I. Wae Lega</t>
  </si>
  <si>
    <t>D.I. Wai Dara</t>
  </si>
  <si>
    <t>D.I. Wae Lega I</t>
  </si>
  <si>
    <t>D.I. Wai Eleng</t>
  </si>
  <si>
    <t>D.I. Wae Lega II</t>
  </si>
  <si>
    <t>D.I. Wai Lolong</t>
  </si>
  <si>
    <t>D.I. Wae Loro</t>
  </si>
  <si>
    <t>D.I. Wai Meran</t>
  </si>
  <si>
    <t>D.I. Wae Mangir</t>
  </si>
  <si>
    <t>D.I. Wai Nili</t>
  </si>
  <si>
    <t>D.I. Wae Muku</t>
  </si>
  <si>
    <t>D.I. Wai Ramai</t>
  </si>
  <si>
    <t>D.I. Wae Ncuang</t>
  </si>
  <si>
    <t>D.I. Krebeleu</t>
  </si>
  <si>
    <t>D.I. Wae Ngencung</t>
  </si>
  <si>
    <t>D.I. Labalekan</t>
  </si>
  <si>
    <t>D.I. Wae Nggawang</t>
  </si>
  <si>
    <t>D.I. Leu Hapu Wai Pae</t>
  </si>
  <si>
    <t>D.I. Wae Ngkor</t>
  </si>
  <si>
    <t>D.I. Lewolagan</t>
  </si>
  <si>
    <t>D.I. Wae Ngok</t>
  </si>
  <si>
    <t>D.I. Libur/Penikene</t>
  </si>
  <si>
    <t>D.I. Wae Ngong</t>
  </si>
  <si>
    <t>D.I. Wai Matan Puor</t>
  </si>
  <si>
    <t>D.I. Wae Nugi</t>
  </si>
  <si>
    <t>D.I. Wai Ujan</t>
  </si>
  <si>
    <t>D.I. Wae Paka</t>
  </si>
  <si>
    <t>D.I. Wulan Kera</t>
  </si>
  <si>
    <t>D.I. Wae Palo</t>
  </si>
  <si>
    <t>D.I. Wae Palo/Cacar</t>
  </si>
  <si>
    <t>D.I. Wae Pias</t>
  </si>
  <si>
    <t>D.I. Wae Kuwang</t>
  </si>
  <si>
    <t>D.I. Wae Polor</t>
  </si>
  <si>
    <t>D.I. Wae Laiang</t>
  </si>
  <si>
    <t>D.I. Wae Racang I</t>
  </si>
  <si>
    <t>D.I. Wae Lamba</t>
  </si>
  <si>
    <t>D.I. Wae Rajong</t>
  </si>
  <si>
    <t>D.I. Wae Lampang</t>
  </si>
  <si>
    <t>D.I. Wae Rempo III</t>
  </si>
  <si>
    <t>D.I. Wae Lante</t>
  </si>
  <si>
    <t>D.I. Wae Rengkas</t>
  </si>
  <si>
    <t>D.I. Wae Laru I</t>
  </si>
  <si>
    <t>D.I. Wae Ri'i</t>
  </si>
  <si>
    <t>D.I. Wae Laru II</t>
  </si>
  <si>
    <t>D.I. Wae Ringkas</t>
  </si>
  <si>
    <t>D.I. Wae Latung</t>
  </si>
  <si>
    <t>D.I. Wae Ruka</t>
  </si>
  <si>
    <t>D.I. Wae Lawa</t>
  </si>
  <si>
    <t>D.I. Wae Ruwak</t>
  </si>
  <si>
    <t>D.I. Wae Lawa II</t>
  </si>
  <si>
    <t>D.I. Wae Sawe</t>
  </si>
  <si>
    <t>D.I. Wae Lawir</t>
  </si>
  <si>
    <t>D.I. Wae Tongka</t>
  </si>
  <si>
    <t>D.I. Wae Leko</t>
  </si>
  <si>
    <t>D.I. Wae Tontong/Nio</t>
  </si>
  <si>
    <t>D.I. Wae Lendung</t>
  </si>
  <si>
    <t>D.I. Wae Totong</t>
  </si>
  <si>
    <t>D.I. Wae Lengkas</t>
  </si>
  <si>
    <t>D.I. Wae Wangkung</t>
  </si>
  <si>
    <t>D.I. Wae Wau</t>
  </si>
  <si>
    <t>D.I. Wae Lengkas I</t>
  </si>
  <si>
    <t>D.I. Wae Wera</t>
  </si>
  <si>
    <t>D.I. Wae Lengkas II</t>
  </si>
  <si>
    <t>D.I. Wae Wulang</t>
  </si>
  <si>
    <t>D.I. Wae Lenta</t>
  </si>
  <si>
    <t>D.I. Wae Balu</t>
  </si>
  <si>
    <t>D.I. Wae Lente</t>
  </si>
  <si>
    <t>D.I. Wae Beci</t>
  </si>
  <si>
    <t>D.I. Wae Lereng</t>
  </si>
  <si>
    <t>D.I. Wae Bulas</t>
  </si>
  <si>
    <t>D.I. Wae Lero</t>
  </si>
  <si>
    <t>D.I. Wae Cenge</t>
  </si>
  <si>
    <t>D.I. Wae Lerong</t>
  </si>
  <si>
    <t>D.I. Wae Cepang</t>
  </si>
  <si>
    <t>D.I. Wae Lewa I</t>
  </si>
  <si>
    <t>D.I. Wae Cia</t>
  </si>
  <si>
    <t>D.I. Wae Lewa II</t>
  </si>
  <si>
    <t>D.I. Wae Cimbul</t>
  </si>
  <si>
    <t>D.I. Wae Lewa III</t>
  </si>
  <si>
    <t>D.I. Wae Cincer</t>
  </si>
  <si>
    <t>D.I. Wae Locak I</t>
  </si>
  <si>
    <t>D.I. Wae Coes</t>
  </si>
  <si>
    <t>D.I. Wae Locak II</t>
  </si>
  <si>
    <t>D.I. Wae Cunca Merang</t>
  </si>
  <si>
    <t>D.I. Wae Loce</t>
  </si>
  <si>
    <t>D.I. Wae Cunca Rompe</t>
  </si>
  <si>
    <t>D.I. Wae Lolang I</t>
  </si>
  <si>
    <t>D.I. Wae Cunga Bou I</t>
  </si>
  <si>
    <t>D.I. Wae Lolang II</t>
  </si>
  <si>
    <t>D.I. Wae Cunga Bou II</t>
  </si>
  <si>
    <t>D.I. Wae Londo</t>
  </si>
  <si>
    <t>D.I. Wae Daat</t>
  </si>
  <si>
    <t>D.I. Wae Lujang</t>
  </si>
  <si>
    <t>D.I. Wae Decer</t>
  </si>
  <si>
    <t>D.I. Wae Mangko</t>
  </si>
  <si>
    <t>D.I. Wae Doru</t>
  </si>
  <si>
    <t>D.I. Wae Manis</t>
  </si>
  <si>
    <t>D.I. Wae Gak</t>
  </si>
  <si>
    <t>D.I. Wae Maras</t>
  </si>
  <si>
    <t>D.I. Wae Giro</t>
  </si>
  <si>
    <t>D.I. Wae Mata Raka</t>
  </si>
  <si>
    <t>D.I. Wae Gogol</t>
  </si>
  <si>
    <t>D.I. Wae Melo I</t>
  </si>
  <si>
    <t>D.I. Wae Gulang</t>
  </si>
  <si>
    <t>D.I. Wae Melo II</t>
  </si>
  <si>
    <t>D.I. Wae Hombel I</t>
  </si>
  <si>
    <t>D.I. Wae Momang</t>
  </si>
  <si>
    <t>D.I. Wae Hombel II</t>
  </si>
  <si>
    <t>D.I. Wae Moro</t>
  </si>
  <si>
    <t>D.I. Wae Jendu</t>
  </si>
  <si>
    <t>D.I. Wae Mulu I</t>
  </si>
  <si>
    <t>D.I. Wae Jengkong</t>
  </si>
  <si>
    <t>D.I. Wae Mulu II</t>
  </si>
  <si>
    <t>D.I. Wae Kajong</t>
  </si>
  <si>
    <t>D.I. Wae Munta</t>
  </si>
  <si>
    <t>D.I. Wae Kala</t>
  </si>
  <si>
    <t>D.I. Wae Murung</t>
  </si>
  <si>
    <t>D.I. Wae Kalo I</t>
  </si>
  <si>
    <t>D.I. Wae Nanga</t>
  </si>
  <si>
    <t>D.I. Wae Kalo II</t>
  </si>
  <si>
    <t>D.I. Wae Nanga Woja</t>
  </si>
  <si>
    <t>D.I. Wae Kawit II</t>
  </si>
  <si>
    <t>D.I. Wae Nangkir</t>
  </si>
  <si>
    <t>D.I. Wae Kebong I</t>
  </si>
  <si>
    <t>D.I. Wae Nciok</t>
  </si>
  <si>
    <t>D.I. Wae Kebong II</t>
  </si>
  <si>
    <t>D.I. Wae Necak</t>
  </si>
  <si>
    <t>D.I. Wae Kebong III</t>
  </si>
  <si>
    <t>D.I. Wae Ngarung</t>
  </si>
  <si>
    <t>D.I. Wae Kejuruk</t>
  </si>
  <si>
    <t>D.I. Wae Ngetes I</t>
  </si>
  <si>
    <t>D.I. Wae Kenti</t>
  </si>
  <si>
    <t>D.I. Wae Ngetes II</t>
  </si>
  <si>
    <t>D.I. Wae Kerak</t>
  </si>
  <si>
    <t>D.I. Wae Nggeluk</t>
  </si>
  <si>
    <t>D.I. Wae Kesambi</t>
  </si>
  <si>
    <t>D.I. Wae Nggola</t>
  </si>
  <si>
    <t>D.I. Wae Koak</t>
  </si>
  <si>
    <t>D.I. Wae Nggorang</t>
  </si>
  <si>
    <t>D.I. Wae Kokak</t>
  </si>
  <si>
    <t>D.I. Wae Niang Nampong</t>
  </si>
  <si>
    <t>D.I. Wae Koko</t>
  </si>
  <si>
    <t>D.I. Wae Ntuang</t>
  </si>
  <si>
    <t>D.I. Wae Kondo</t>
  </si>
  <si>
    <t>D.I. Wae Nuling</t>
  </si>
  <si>
    <t>D.I. Wae Kukur</t>
  </si>
  <si>
    <t>D.I. Wae Nunang</t>
  </si>
  <si>
    <t>D.I. Wae Kuli I</t>
  </si>
  <si>
    <t>D.I. Wae Nurang</t>
  </si>
  <si>
    <t>D.I. Wae Kuli II</t>
  </si>
  <si>
    <t>D.I. Wae Ojang</t>
  </si>
  <si>
    <t>D.I. Wae Paling</t>
  </si>
  <si>
    <t>D.I. Wae Kerkuak</t>
  </si>
  <si>
    <t>D.I. Wae Pau</t>
  </si>
  <si>
    <t>D.I. Wae Kilit</t>
  </si>
  <si>
    <t>D.I. Wae Pesi</t>
  </si>
  <si>
    <t>D.I. Wae Labe</t>
  </si>
  <si>
    <t>D.I. Wae Pocong</t>
  </si>
  <si>
    <t>D.I. Wae Lajo</t>
  </si>
  <si>
    <t>D.I. Wae Pong</t>
  </si>
  <si>
    <t>D.I. Wae Lawar I</t>
  </si>
  <si>
    <t>D.I. Wae Pong Panas</t>
  </si>
  <si>
    <t>D.I. Wae Loleng</t>
  </si>
  <si>
    <t>D.I. Wae Rahong</t>
  </si>
  <si>
    <t>D.I. Wae Mbeleng</t>
  </si>
  <si>
    <t>D.I. Wae Ras</t>
  </si>
  <si>
    <t>D.I. Wae Mera</t>
  </si>
  <si>
    <t>D.I. Wae Ngantol</t>
  </si>
  <si>
    <t>D.I. Wae Rawang</t>
  </si>
  <si>
    <t>D.I. Wae Nio</t>
  </si>
  <si>
    <t>D.I. Wae Rebak</t>
  </si>
  <si>
    <t>D.I. Wae Pael</t>
  </si>
  <si>
    <t>D.I. Wae Rehak</t>
  </si>
  <si>
    <t>D.I. Wae Rembong</t>
  </si>
  <si>
    <t>D.I. Wae Poru</t>
  </si>
  <si>
    <t>D.I. Wae Rempo I</t>
  </si>
  <si>
    <t>D.I. Wae Pu'ung</t>
  </si>
  <si>
    <t>D.I. Wae Rempo II</t>
  </si>
  <si>
    <t>D.I. Wae Ratung</t>
  </si>
  <si>
    <t>D.I. Wae Renda</t>
  </si>
  <si>
    <t>D.I. Wae Riung</t>
  </si>
  <si>
    <t>D.I. Wae Renggeng I</t>
  </si>
  <si>
    <t>D.I. Wae Ros</t>
  </si>
  <si>
    <t>D.I. Wae Renggeng II</t>
  </si>
  <si>
    <t>D.I. Wae Sae</t>
  </si>
  <si>
    <t>D.I. Wae Rengkong</t>
  </si>
  <si>
    <t>D.I. Wae Tiwu Ruteng</t>
  </si>
  <si>
    <t>D.I. Wae Rengkus</t>
  </si>
  <si>
    <t>D.I. Wae Tiwu Tembong</t>
  </si>
  <si>
    <t>D.I. Wae Reweng</t>
  </si>
  <si>
    <t>D.I. Wae Riwung</t>
  </si>
  <si>
    <t>Kab. Manggarai Barat</t>
  </si>
  <si>
    <t>D.I. Wae Rukus</t>
  </si>
  <si>
    <t>D.I. Cuanca Galong</t>
  </si>
  <si>
    <t>D.I. Wae Rura</t>
  </si>
  <si>
    <t>D.I. Lipang</t>
  </si>
  <si>
    <t>D.I. Wae Ruwuk</t>
  </si>
  <si>
    <t>D.I. Sepang (Wae Sepang)</t>
  </si>
  <si>
    <t>D.I. Wae Sama</t>
  </si>
  <si>
    <t>D.I. Wae Bakok Pa'a</t>
  </si>
  <si>
    <t>D.I. Wae Sita</t>
  </si>
  <si>
    <t>D.I. Wae Baling</t>
  </si>
  <si>
    <t>D.I. Wae Sosor</t>
  </si>
  <si>
    <t>D.I. Wae Bangka</t>
  </si>
  <si>
    <t>D.I. Wae Tadong</t>
  </si>
  <si>
    <t>D.I. Wae Betong</t>
  </si>
  <si>
    <t>D.I. Wae Tatong</t>
  </si>
  <si>
    <t>D.I. Wae Bongko</t>
  </si>
  <si>
    <t>D.I. Wae Teke</t>
  </si>
  <si>
    <t>D.I. Wae Cacar</t>
  </si>
  <si>
    <t>D.I. Wae Teku</t>
  </si>
  <si>
    <t>D.I. Wae Cangkir</t>
  </si>
  <si>
    <t>D.I. Wae Teku La'o</t>
  </si>
  <si>
    <t>D.I. Wae Cewe</t>
  </si>
  <si>
    <t>D.I. Wae Teku Teong</t>
  </si>
  <si>
    <t>D.I. Wae Cie</t>
  </si>
  <si>
    <t>D.I. Wae Tengku Tok</t>
  </si>
  <si>
    <t>D.I. Wae Dange</t>
  </si>
  <si>
    <t>D.I. Wae Tengku Tok II</t>
  </si>
  <si>
    <t>D.I. Wae Donor</t>
  </si>
  <si>
    <t>D.I. Wae Terep</t>
  </si>
  <si>
    <t>D.I. Wae Emas</t>
  </si>
  <si>
    <t>D.I. Wae Timbu</t>
  </si>
  <si>
    <t>D.I. Wae Garit</t>
  </si>
  <si>
    <t>D.I. Wae Tiwu Cewe I</t>
  </si>
  <si>
    <t>D.I. Wae Gunang</t>
  </si>
  <si>
    <t>D.I. Wae Tiwu Cewe II</t>
  </si>
  <si>
    <t>D.I. Wae Hawe</t>
  </si>
  <si>
    <t>D.I. Wae Tiwu Rekok</t>
  </si>
  <si>
    <t>D.I. Wae Impor</t>
  </si>
  <si>
    <t>D.I. Wae Tobang</t>
  </si>
  <si>
    <t>D.I. Wae Tontong II</t>
  </si>
  <si>
    <t>D.I. Wae Kaca</t>
  </si>
  <si>
    <t>D.I. Wae Wako</t>
  </si>
  <si>
    <t>D.I. Wae Kebang</t>
  </si>
  <si>
    <t>D.I. Wae Wara</t>
  </si>
  <si>
    <t>D.I. Wae Keli</t>
  </si>
  <si>
    <t>D.I. Wae Waso</t>
  </si>
  <si>
    <t>D.I. Wae Keloa</t>
  </si>
  <si>
    <t>D.I. Wae Watang</t>
  </si>
  <si>
    <t>D.I. Wae Kode</t>
  </si>
  <si>
    <t>D.I. Wae Welong</t>
  </si>
  <si>
    <t>D.I. Wae Wetot I</t>
  </si>
  <si>
    <t>D.I. Wae Kwinda</t>
  </si>
  <si>
    <t>D.I. Wae Wetot II</t>
  </si>
  <si>
    <t>D.I. Wae Lakang</t>
  </si>
  <si>
    <t>D.I. Wae Wetot III</t>
  </si>
  <si>
    <t>D.I. Wae Lalong</t>
  </si>
  <si>
    <t>D.I. Wae Wolu</t>
  </si>
  <si>
    <t>D.I. Wae Lambos</t>
  </si>
  <si>
    <t>D.I. Wae Wowol</t>
  </si>
  <si>
    <t>D.I. Wae Lawi</t>
  </si>
  <si>
    <t>D.I. Wae Wudi</t>
  </si>
  <si>
    <t>D.I. Wae Lebang</t>
  </si>
  <si>
    <t>D.I. Wae Wunis I</t>
  </si>
  <si>
    <t>D.I. Wae Lembung</t>
  </si>
  <si>
    <t>D.I. Wae Wunis II</t>
  </si>
  <si>
    <t>D.I. Wae Lencing</t>
  </si>
  <si>
    <t>D.I. Wae Wunut</t>
  </si>
  <si>
    <t>D.I. Wae Lewing</t>
  </si>
  <si>
    <t>D.I. Wae Beo Peko</t>
  </si>
  <si>
    <t>D.I. Wae Lia</t>
  </si>
  <si>
    <t>D.I. Wae Cigi</t>
  </si>
  <si>
    <t>D.I. Wae Liang</t>
  </si>
  <si>
    <t>D.I. Wae Libo</t>
  </si>
  <si>
    <t>D.I. Wae Kaap</t>
  </si>
  <si>
    <t>D.I. Wae Lonto</t>
  </si>
  <si>
    <t>D.I. Wae Los Baba</t>
  </si>
  <si>
    <t>D.I. Wae Tiwu Roang</t>
  </si>
  <si>
    <t>D.I. Wae Lus</t>
  </si>
  <si>
    <t>D.I. Wae Togo</t>
  </si>
  <si>
    <t>D.I. Wae Tompok</t>
  </si>
  <si>
    <t>D.I. Wae Mawu</t>
  </si>
  <si>
    <t>D.I. Wae Tumbu</t>
  </si>
  <si>
    <t>D.I. Wae Mbangir</t>
  </si>
  <si>
    <t>D.I. Wae Turi</t>
  </si>
  <si>
    <t>D.I. Wae Mbaru</t>
  </si>
  <si>
    <t>D.I. Wae Walang</t>
  </si>
  <si>
    <t>D.I. Wae Mene</t>
  </si>
  <si>
    <t>D.I. Wae Waring</t>
  </si>
  <si>
    <t>D.I. Wae Mentik</t>
  </si>
  <si>
    <t>D.I. Wae Wase</t>
  </si>
  <si>
    <t>D.I. Wae Mora</t>
  </si>
  <si>
    <t>D.I. Wae Watu</t>
  </si>
  <si>
    <t>D.I. Wae Mowol</t>
  </si>
  <si>
    <t>D.I. Wae Wene</t>
  </si>
  <si>
    <t>D.I. Wae Nampe</t>
  </si>
  <si>
    <t>D.I. Mbeku</t>
  </si>
  <si>
    <t>D.I. Wae Nanar</t>
  </si>
  <si>
    <t>D.I. Naba</t>
  </si>
  <si>
    <t>D.I. Wae Nao</t>
  </si>
  <si>
    <t>D.I. Temek Lana</t>
  </si>
  <si>
    <t>D.I. Wae Ngalo</t>
  </si>
  <si>
    <t>D.I. Wa Telang</t>
  </si>
  <si>
    <t>D.I. Wae Ngelas</t>
  </si>
  <si>
    <t>D.I. Wae Keok</t>
  </si>
  <si>
    <t>D.I. Wae Ngele</t>
  </si>
  <si>
    <t>D.I. Wae Bangkal</t>
  </si>
  <si>
    <t>D.I. Wae Ngelong</t>
  </si>
  <si>
    <t>D.I. Wae Bumbek</t>
  </si>
  <si>
    <t>D.I. Wae Nggae</t>
  </si>
  <si>
    <t>D.I. Wae Cekel Wate</t>
  </si>
  <si>
    <t>D.I. Wae Nggilat</t>
  </si>
  <si>
    <t>D.I. Wae Galang</t>
  </si>
  <si>
    <t>D.I. Wae Ngontek</t>
  </si>
  <si>
    <t>D.I. Wae Hirek</t>
  </si>
  <si>
    <t>D.I. Wae Ose</t>
  </si>
  <si>
    <t>D.I. Wae Holot</t>
  </si>
  <si>
    <t>D.I. Wae Paci</t>
  </si>
  <si>
    <t>D.I. Wae Jewong</t>
  </si>
  <si>
    <t>D.I. Wae Perang</t>
  </si>
  <si>
    <t>D.I. Wae Kor</t>
  </si>
  <si>
    <t>D.I. Wae Podo I</t>
  </si>
  <si>
    <t>D.I. Wae Kuse</t>
  </si>
  <si>
    <t>D.I. Wae Podo II</t>
  </si>
  <si>
    <t>D.I. Wae Limbung</t>
  </si>
  <si>
    <t>D.I. Wae Pora</t>
  </si>
  <si>
    <t>D.I. Wae Mberisung</t>
  </si>
  <si>
    <t>D.I. Wae Pumpung</t>
  </si>
  <si>
    <t>D.I. Wae Molo</t>
  </si>
  <si>
    <t>D.I. Wae Pungkang</t>
  </si>
  <si>
    <t>D.I. Wae Nggieng</t>
  </si>
  <si>
    <t>D.I. Wae Raba</t>
  </si>
  <si>
    <t>D.I. Wae Niwu</t>
  </si>
  <si>
    <t>D.I. Wae Rae</t>
  </si>
  <si>
    <t>D.I. Wae Poang II</t>
  </si>
  <si>
    <t>D.I. Wae Rage</t>
  </si>
  <si>
    <t>D.I. Wae Rangat</t>
  </si>
  <si>
    <t>D.I. Wae Randong</t>
  </si>
  <si>
    <t>D.I. Wae Rato</t>
  </si>
  <si>
    <t>D.I. Wae Rangang</t>
  </si>
  <si>
    <t>D.I. Wae Rangga</t>
  </si>
  <si>
    <t>D.I. Wae Rentang II</t>
  </si>
  <si>
    <t>D.I. Wae Ranggu</t>
  </si>
  <si>
    <t>D.I. Wae Rii</t>
  </si>
  <si>
    <t>D.I. Wae Raru I-II</t>
  </si>
  <si>
    <t>D.I. Wae Rateng</t>
  </si>
  <si>
    <t>D.I. Wae Rondak</t>
  </si>
  <si>
    <t>D.I. Wae Rawas</t>
  </si>
  <si>
    <t>D.I. Wae Ronggeng</t>
  </si>
  <si>
    <t>D.I. Wae Rendong</t>
  </si>
  <si>
    <t>D.I. Wae Sakang</t>
  </si>
  <si>
    <t>D.I. Wae Rengge</t>
  </si>
  <si>
    <t>D.I. Wae Sebung</t>
  </si>
  <si>
    <t>D.I. Wae Rentang I</t>
  </si>
  <si>
    <t>D.I. Wae Sunsa Herong</t>
  </si>
  <si>
    <t>D.I. Wae Wau II</t>
  </si>
  <si>
    <t>D.I. Wae Renu</t>
  </si>
  <si>
    <t>D.I. Wae Wua</t>
  </si>
  <si>
    <t>D.I. Wae Ajo</t>
  </si>
  <si>
    <t>D.I. Wae Rindu</t>
  </si>
  <si>
    <t>D.I. Wae Aur</t>
  </si>
  <si>
    <t>D.I. Wae Rukus I</t>
  </si>
  <si>
    <t>D.I. Wae Bea Pada</t>
  </si>
  <si>
    <t>D.I. Wae Rukus II</t>
  </si>
  <si>
    <t>D.I. Wae Blancing</t>
  </si>
  <si>
    <t>D.I. Wae Rumbang</t>
  </si>
  <si>
    <t>D.I. Wae Bo</t>
  </si>
  <si>
    <t>D.I. Wae Sapo I</t>
  </si>
  <si>
    <t>D.I. Wae Bobek</t>
  </si>
  <si>
    <t>D.I. Wae Sapo II</t>
  </si>
  <si>
    <t>D.I. Wae Sar</t>
  </si>
  <si>
    <t>D.I. Wae Borong</t>
  </si>
  <si>
    <t>D.I. Wae Satar</t>
  </si>
  <si>
    <t>D.I. Wae Boru I-II</t>
  </si>
  <si>
    <t>D.I. Wae Sawang</t>
  </si>
  <si>
    <t>D.I. Wae Boto</t>
  </si>
  <si>
    <t>D.I. Wae Sernaru</t>
  </si>
  <si>
    <t>D.I. Wae Caeng</t>
  </si>
  <si>
    <t>D.I. Wae Sior</t>
  </si>
  <si>
    <t>D.I. Wae Cangkang</t>
  </si>
  <si>
    <t>D.I. Wae Sirek</t>
  </si>
  <si>
    <t>D.I. Wae Cing</t>
  </si>
  <si>
    <t>D.I. Wae Tajang</t>
  </si>
  <si>
    <t>D.I. Wae Cumbi</t>
  </si>
  <si>
    <t>D.I. Wae Telang</t>
  </si>
  <si>
    <t>D.I. Wae Cunca Nggorong</t>
  </si>
  <si>
    <t>D.I. Wae Tentang</t>
  </si>
  <si>
    <t>D.I. Wae Dadar</t>
  </si>
  <si>
    <t>D.I. Wae Tiwu Nampar</t>
  </si>
  <si>
    <t>D.I. Wae Daleng</t>
  </si>
  <si>
    <t>D.I. Wae Dangga I</t>
  </si>
  <si>
    <t>D.I. Wae Lempar</t>
  </si>
  <si>
    <t>D.I. Wae Dangga II</t>
  </si>
  <si>
    <t>D.I. Wae Lempe</t>
  </si>
  <si>
    <t>D.I. Wae Dangka Ripa</t>
  </si>
  <si>
    <t>D.I. Wae Dape/Mela</t>
  </si>
  <si>
    <t>D.I. Wae Lendu</t>
  </si>
  <si>
    <t>D.I. Wae Dener</t>
  </si>
  <si>
    <t>D.I. Wae Lengka Tebu I</t>
  </si>
  <si>
    <t>D.I. Wae Deruk</t>
  </si>
  <si>
    <t>D.I. Wae Lengkong</t>
  </si>
  <si>
    <t>D.I. Wae Dimar</t>
  </si>
  <si>
    <t>D.I. Wae Liang Ds. Repi</t>
  </si>
  <si>
    <t>D.I. Wae Ela</t>
  </si>
  <si>
    <t>D.I. Wae Lilung</t>
  </si>
  <si>
    <t>D.I. Wae Limbung II</t>
  </si>
  <si>
    <t>D.I. Wae Lola</t>
  </si>
  <si>
    <t>D.I. Wae Gendong</t>
  </si>
  <si>
    <t>D.I. Wae Lombong</t>
  </si>
  <si>
    <t>D.I. Wae Gerak</t>
  </si>
  <si>
    <t>D.I. Wae Londong</t>
  </si>
  <si>
    <t>D.I. Wae Gurung</t>
  </si>
  <si>
    <t>D.I. Wae Lonto II</t>
  </si>
  <si>
    <t>D.I. Wae Hapong</t>
  </si>
  <si>
    <t>D.I. Wae Lowang</t>
  </si>
  <si>
    <t>D.I. Wae Helas</t>
  </si>
  <si>
    <t>D.I. Wae Hemas</t>
  </si>
  <si>
    <t>D.I. Wae Mamis</t>
  </si>
  <si>
    <t>D.I. Wae Hira</t>
  </si>
  <si>
    <t>D.I. Wae Manuk</t>
  </si>
  <si>
    <t>D.I. Wae Marah</t>
  </si>
  <si>
    <t>D.I. Wae Iko Tuak</t>
  </si>
  <si>
    <t>D.I. Wae Impor II</t>
  </si>
  <si>
    <t>D.I. Wae Mata Alo</t>
  </si>
  <si>
    <t>D.I. Wae Ipung</t>
  </si>
  <si>
    <t>D.I. Wae Mata Bubek</t>
  </si>
  <si>
    <t>D.I. Wae Jare</t>
  </si>
  <si>
    <t>D.I. Wae Mata Mbubung</t>
  </si>
  <si>
    <t>D.I. Wae Kaca I</t>
  </si>
  <si>
    <t>D.I. Wae Mbomber</t>
  </si>
  <si>
    <t>D.I. Wae Kaca I/Wae  Wengkar</t>
  </si>
  <si>
    <t>D.I. Wae Mbot I</t>
  </si>
  <si>
    <t>D.I. Wae Mbot II</t>
  </si>
  <si>
    <t>D.I. Wae Kantor</t>
  </si>
  <si>
    <t>D.I. Wae Mbrata</t>
  </si>
  <si>
    <t>D.I. Wae Kaweng</t>
  </si>
  <si>
    <t>D.I. Wae Mburak</t>
  </si>
  <si>
    <t>D.I. Wae Kebang I</t>
  </si>
  <si>
    <t>D.I. Wae Melo</t>
  </si>
  <si>
    <t>D.I. Wae Kebang II</t>
  </si>
  <si>
    <t>D.I. Wae Menati</t>
  </si>
  <si>
    <t>D.I. Wae Kempet</t>
  </si>
  <si>
    <t>D.I. Wae Molas</t>
  </si>
  <si>
    <t>D.I. Wae Koja</t>
  </si>
  <si>
    <t>D.I. Wae Momol</t>
  </si>
  <si>
    <t>D.I. Wae Kokor</t>
  </si>
  <si>
    <t>D.I. Wae Moto I, II</t>
  </si>
  <si>
    <t>D.I. Wae Koor</t>
  </si>
  <si>
    <t>D.I. Wae Mpara</t>
  </si>
  <si>
    <t>D.I. Wae Koroh (Helung II)</t>
  </si>
  <si>
    <t>D.I. Wae Mulo</t>
  </si>
  <si>
    <t>D.I. Wae Kwinda I</t>
  </si>
  <si>
    <t>D.I. Wae Laing</t>
  </si>
  <si>
    <t>D.I. Wae Nalis/Mburak</t>
  </si>
  <si>
    <t>D.I. Wae Lajang</t>
  </si>
  <si>
    <t>D.I. Wae Nampar</t>
  </si>
  <si>
    <t>D.I. Wae Lajar</t>
  </si>
  <si>
    <t>D.I. Wae Laka</t>
  </si>
  <si>
    <t>D.I. Wae Nantal</t>
  </si>
  <si>
    <t>D.I. Wae Laking</t>
  </si>
  <si>
    <t>D.I. Wae Naring</t>
  </si>
  <si>
    <t>D.I. Wae Ndareng</t>
  </si>
  <si>
    <t>D.I. Wae Ndeo</t>
  </si>
  <si>
    <t>D.I. Wae Lande</t>
  </si>
  <si>
    <t>D.I. Wae Nditer</t>
  </si>
  <si>
    <t>D.I. Wae Langka Tebu II</t>
  </si>
  <si>
    <t>D.I. Wae Ndolee</t>
  </si>
  <si>
    <t>D.I. Wae Langkar</t>
  </si>
  <si>
    <t>D.I. Wae Ngembo</t>
  </si>
  <si>
    <t>D.I. Wae Lansang</t>
  </si>
  <si>
    <t>D.I. Wae Ngencung I</t>
  </si>
  <si>
    <t>D.I. Wae Lanteng</t>
  </si>
  <si>
    <t>D.I. Wae Ngencung II</t>
  </si>
  <si>
    <t>D.I. Wae Lanteng I (Helung I)</t>
  </si>
  <si>
    <t>D.I. Wae Nggaru</t>
  </si>
  <si>
    <t>D.I. Wae Lanteng II (Helung III)</t>
  </si>
  <si>
    <t>D.I. Wae Larong</t>
  </si>
  <si>
    <t>D.I. Wae Nio Wulang</t>
  </si>
  <si>
    <t>D.I. Wae Laru</t>
  </si>
  <si>
    <t>D.I. Wae Nobo</t>
  </si>
  <si>
    <t>D.I. Wae Lawar</t>
  </si>
  <si>
    <t>D.I. Wae Pateng</t>
  </si>
  <si>
    <t>D.I. Wae Pede/Kwinda II</t>
  </si>
  <si>
    <t>D.I. Wae Leba</t>
  </si>
  <si>
    <t>D.I. Wae Pelilu</t>
  </si>
  <si>
    <t>D.I. Wae Leka I</t>
  </si>
  <si>
    <t>D.I. Wae Pitak</t>
  </si>
  <si>
    <t>D.I. Wae Leka II</t>
  </si>
  <si>
    <t>D.I. Wae Podo</t>
  </si>
  <si>
    <t>D.I. Wae Leka Lalong</t>
  </si>
  <si>
    <t>D.I. Wae Pongkal</t>
  </si>
  <si>
    <t>D.I. Wae Leming</t>
  </si>
  <si>
    <t>D.I. Wae Tuna</t>
  </si>
  <si>
    <t>D.I. Wae Ukeh Manuh</t>
  </si>
  <si>
    <t>D.I. Wae Purang Kawak</t>
  </si>
  <si>
    <t>D.I. Wae Ulu</t>
  </si>
  <si>
    <t>D.I. Wae Rabat</t>
  </si>
  <si>
    <t>D.I. Wae Ungkang</t>
  </si>
  <si>
    <t>D.I. Wae Rabu</t>
  </si>
  <si>
    <t>D.I. Wae Uwu</t>
  </si>
  <si>
    <t>D.I. Wae Racang/Ngeles I</t>
  </si>
  <si>
    <t>D.I. Wae Wa'e/Wae Wako</t>
  </si>
  <si>
    <t>D.I. Wae Raci</t>
  </si>
  <si>
    <t>D.I. Wae Wani</t>
  </si>
  <si>
    <t>D.I. Wae Raho</t>
  </si>
  <si>
    <t>D.I. Wae Warang</t>
  </si>
  <si>
    <t>D.I. Wae Raja</t>
  </si>
  <si>
    <t>D.I. Wae Rajo</t>
  </si>
  <si>
    <t>D.I. Wae Welu</t>
  </si>
  <si>
    <t>D.I. Wae Rake</t>
  </si>
  <si>
    <t>D.I. Wae Weor</t>
  </si>
  <si>
    <t>D.I. Wae Rasang</t>
  </si>
  <si>
    <t>D.I. Wae Weter I</t>
  </si>
  <si>
    <t>D.I. Wae Rea</t>
  </si>
  <si>
    <t>D.I. Wae Weter II</t>
  </si>
  <si>
    <t>D.I. Wae Rea/Ara</t>
  </si>
  <si>
    <t>D.I. Wae Woor</t>
  </si>
  <si>
    <t>D.I. Wae Rego</t>
  </si>
  <si>
    <t>D.I. Wae Worok</t>
  </si>
  <si>
    <t>D.I. Wae Wunis</t>
  </si>
  <si>
    <t>D.I. Wae Rengge I</t>
  </si>
  <si>
    <t>D.I. Wae Rengge II</t>
  </si>
  <si>
    <t>Kab. Manggarai Timur</t>
  </si>
  <si>
    <t>D.I. Wae Reno</t>
  </si>
  <si>
    <t>D.I. Wae Mbaling</t>
  </si>
  <si>
    <t>D.I. Wae Reno II</t>
  </si>
  <si>
    <t>D.I. Wae Rewus</t>
  </si>
  <si>
    <t>D.I. Bea Lengkorong</t>
  </si>
  <si>
    <t>D.I. Buntal</t>
  </si>
  <si>
    <t>D.I. Wae Rii II</t>
  </si>
  <si>
    <t>D.I. Cunga Telo</t>
  </si>
  <si>
    <t>D.I. Wae Robeng</t>
  </si>
  <si>
    <t>D.I. Gorong</t>
  </si>
  <si>
    <t>D.I. Inahasa</t>
  </si>
  <si>
    <t>D.I. Wae Rundang</t>
  </si>
  <si>
    <t>D.I. Kembo</t>
  </si>
  <si>
    <t>D.I. Wae Rupuk</t>
  </si>
  <si>
    <t>D.I. Lengko Lendong</t>
  </si>
  <si>
    <t>D.I. Wae Rutang</t>
  </si>
  <si>
    <t>D.I. Liang Leso</t>
  </si>
  <si>
    <t>D.I. Wae Rutung</t>
  </si>
  <si>
    <t>D.I. Lok Nio</t>
  </si>
  <si>
    <t>D.I. Wae Sampeng</t>
  </si>
  <si>
    <t>D.I. Lujan</t>
  </si>
  <si>
    <t>D.I. Wae Sangkong</t>
  </si>
  <si>
    <t>D.I. Nenu</t>
  </si>
  <si>
    <t>D.I. Wae Sanjong</t>
  </si>
  <si>
    <t>D.I. Raba Pering</t>
  </si>
  <si>
    <t>D.I. Wae Sapo  Nara</t>
  </si>
  <si>
    <t>D.I. Sambi Jawa</t>
  </si>
  <si>
    <t>D.I. Wae Sar I</t>
  </si>
  <si>
    <t>D.I. Satar Waso</t>
  </si>
  <si>
    <t>D.I. Wae Satar Lewe</t>
  </si>
  <si>
    <t>D.I. Tija III</t>
  </si>
  <si>
    <t>D.I. Wae Satar Mese</t>
  </si>
  <si>
    <t>D.I. Tiwu Cebong</t>
  </si>
  <si>
    <t>D.I. Tiwu Roang</t>
  </si>
  <si>
    <t>D.I. Wae Sawo</t>
  </si>
  <si>
    <t>D.I. Tiwu Sengit</t>
  </si>
  <si>
    <t>D.I. Wae Sepang</t>
  </si>
  <si>
    <t>D.I. Tolo Moa</t>
  </si>
  <si>
    <t>D.I. Wae Serang</t>
  </si>
  <si>
    <t>D.I. Wae Sipi</t>
  </si>
  <si>
    <t>D.I. Wae Nawu Hilir</t>
  </si>
  <si>
    <t>D.I. Wae Siret</t>
  </si>
  <si>
    <t>D.I. Wae Sok Rutung</t>
  </si>
  <si>
    <t>D.I. Wae Ara</t>
  </si>
  <si>
    <t>D.I. Wae Tale</t>
  </si>
  <si>
    <t>D.I. Wae Bakok</t>
  </si>
  <si>
    <t>D.I. Wae Tando</t>
  </si>
  <si>
    <t>D.I. Wae Bea Reda</t>
  </si>
  <si>
    <t>D.I. Wae Tanggar</t>
  </si>
  <si>
    <t>D.I. Wae Bealalang</t>
  </si>
  <si>
    <t>D.I. Wae Tarong</t>
  </si>
  <si>
    <t>D.I. Wae Bejan</t>
  </si>
  <si>
    <t>D.I. Wae Tawa</t>
  </si>
  <si>
    <t>D.I. Wae Belang</t>
  </si>
  <si>
    <t>D.I. Wae Tehek</t>
  </si>
  <si>
    <t>D.I. Wae Bentang</t>
  </si>
  <si>
    <t>D.I. Wae Bobo</t>
  </si>
  <si>
    <t>D.I. Wae Temak Brit</t>
  </si>
  <si>
    <t>D.I. Wae Bobo II</t>
  </si>
  <si>
    <t>D.I. Wae Tembur</t>
  </si>
  <si>
    <t>D.I. Wae Boko</t>
  </si>
  <si>
    <t>D.I. Wae Tenda</t>
  </si>
  <si>
    <t>D.I. Wae Bola</t>
  </si>
  <si>
    <t>D.I. Wae Tene</t>
  </si>
  <si>
    <t>D.I. Wae Boru</t>
  </si>
  <si>
    <t>D.I. Wae Teno</t>
  </si>
  <si>
    <t>D.I. Wae Bron</t>
  </si>
  <si>
    <t>D.I. Wae Butang Nggali</t>
  </si>
  <si>
    <t>D.I. Wae Tueng</t>
  </si>
  <si>
    <t>D.I. Wae Cacor</t>
  </si>
  <si>
    <t>D.I. Wae Tumbang</t>
  </si>
  <si>
    <t>D.I. Wae Cebu</t>
  </si>
  <si>
    <t>D.I. Wae Cegi</t>
  </si>
  <si>
    <t>D.I. Wae Lema'ar</t>
  </si>
  <si>
    <t>D.I. Wae Lendeng</t>
  </si>
  <si>
    <t>D.I. Wae Cieng</t>
  </si>
  <si>
    <t>D.I. Wae Lenga</t>
  </si>
  <si>
    <t>D.I. Wae Compak Necak</t>
  </si>
  <si>
    <t>D.I. Wae Lenge</t>
  </si>
  <si>
    <t>D.I. Wae Dara</t>
  </si>
  <si>
    <t>D.I. Wae Lengga</t>
  </si>
  <si>
    <t>D.I. Wae Dikut</t>
  </si>
  <si>
    <t>D.I. Wae Lengga II</t>
  </si>
  <si>
    <t>D.I. Wae Dungkang Mimor</t>
  </si>
  <si>
    <t>D.I. Wae Lengger</t>
  </si>
  <si>
    <t>D.I. Wae Geleng</t>
  </si>
  <si>
    <t>D.I. Wae Lengkar</t>
  </si>
  <si>
    <t>D.I. Wae Gelong Pudi</t>
  </si>
  <si>
    <t>D.I. Wae Gerong</t>
  </si>
  <si>
    <t>D.I. Wae Ghelu</t>
  </si>
  <si>
    <t>D.I. Wae Gio</t>
  </si>
  <si>
    <t>D.I. Wae Lengko Ri'i</t>
  </si>
  <si>
    <t>D.I. Wae Golo Bubung</t>
  </si>
  <si>
    <t>D.I. Wae Leras</t>
  </si>
  <si>
    <t>D.I. Wae Gurung Pirong</t>
  </si>
  <si>
    <t>D.I. Wae Lewur</t>
  </si>
  <si>
    <t>D.I. Wae Gurung Pumbu</t>
  </si>
  <si>
    <t>D.I. Wae Lima Jua</t>
  </si>
  <si>
    <t>D.I. Wae Hidut</t>
  </si>
  <si>
    <t>D.I. Wae Lingko Wengger</t>
  </si>
  <si>
    <t>D.I. Wae Ikan/Golo Ngorah</t>
  </si>
  <si>
    <t>D.I. Wae Liok</t>
  </si>
  <si>
    <t>D.I. Wae Jabar</t>
  </si>
  <si>
    <t>D.I. Wae Lipang II</t>
  </si>
  <si>
    <t>D.I. Wae Jaro</t>
  </si>
  <si>
    <t>D.I. Wae Lobak</t>
  </si>
  <si>
    <t>D.I. Wae Loe</t>
  </si>
  <si>
    <t>D.I. Wae Kaja</t>
  </si>
  <si>
    <t>D.I. Wae Loek</t>
  </si>
  <si>
    <t>D.I. Wae Kalang Maghit</t>
  </si>
  <si>
    <t>D.I. Wae Lokom</t>
  </si>
  <si>
    <t>D.I. Wae Kalo</t>
  </si>
  <si>
    <t>D.I. Wae Lolu</t>
  </si>
  <si>
    <t>D.I. Wae Karas</t>
  </si>
  <si>
    <t>D.I. Wae Lombos</t>
  </si>
  <si>
    <t>D.I. Wae Karot</t>
  </si>
  <si>
    <t>D.I. Wae Lur Kanan</t>
  </si>
  <si>
    <t>D.I. Wae Keba</t>
  </si>
  <si>
    <t>D.I. Wae Lur kiri</t>
  </si>
  <si>
    <t>D.I. Wae Kembung</t>
  </si>
  <si>
    <t>D.I. Wae Lus I</t>
  </si>
  <si>
    <t>D.I. Wae Lus II</t>
  </si>
  <si>
    <t>D.I. Wae Kemping</t>
  </si>
  <si>
    <t>D.I. Wae Maja</t>
  </si>
  <si>
    <t>D.I. Wae Kempo</t>
  </si>
  <si>
    <t>D.I. Wae Majang</t>
  </si>
  <si>
    <t>D.I. Wae Keram</t>
  </si>
  <si>
    <t>D.I. Wae Makol II</t>
  </si>
  <si>
    <t>D.I. Wae Kian Naron</t>
  </si>
  <si>
    <t>D.I. Wae Mama I</t>
  </si>
  <si>
    <t>D.I. Wae Koe</t>
  </si>
  <si>
    <t>D.I. Wae Mama II</t>
  </si>
  <si>
    <t>D.I. Wae Mama III</t>
  </si>
  <si>
    <t>D.I. Wae Konca</t>
  </si>
  <si>
    <t>D.I. Wae Manggo</t>
  </si>
  <si>
    <t>D.I. Wae Kongkor</t>
  </si>
  <si>
    <t>D.I. Wae Kram Hulu</t>
  </si>
  <si>
    <t>D.I. Wae Manuk/Neko</t>
  </si>
  <si>
    <t>D.I. Wae Kutung</t>
  </si>
  <si>
    <t>D.I. Wae Mao</t>
  </si>
  <si>
    <t>D.I. Wae Kuwan</t>
  </si>
  <si>
    <t>D.I. Wae Mari</t>
  </si>
  <si>
    <t>D.I. Wae Laban</t>
  </si>
  <si>
    <t>D.I. Wae Masing</t>
  </si>
  <si>
    <t>D.I. Wae Lait</t>
  </si>
  <si>
    <t>D.I. Wae Mata</t>
  </si>
  <si>
    <t>D.I. Wae Mata Kutung</t>
  </si>
  <si>
    <t>D.I. Wae Laka Cewe</t>
  </si>
  <si>
    <t>D.I. Wae Mata Lindang</t>
  </si>
  <si>
    <t>D.I. Wae Lale</t>
  </si>
  <si>
    <t>D.I. Wae Mata Rea</t>
  </si>
  <si>
    <t>D.I. Wae lale</t>
  </si>
  <si>
    <t>D.I. Wae Matok</t>
  </si>
  <si>
    <t>D.I. Wae Mawe</t>
  </si>
  <si>
    <t>D.I. Wae Lalo</t>
  </si>
  <si>
    <t>D.I. Wae Mbajar</t>
  </si>
  <si>
    <t>D.I. Wae Mbawu</t>
  </si>
  <si>
    <t>D.I. Wae Lambe</t>
  </si>
  <si>
    <t>D.I. Wae Mbong Pau</t>
  </si>
  <si>
    <t>D.I. Wae lampang</t>
  </si>
  <si>
    <t>D.I. Wae Melur</t>
  </si>
  <si>
    <t>D.I. Wae Mimor</t>
  </si>
  <si>
    <t>D.I. Wae Lando Pata</t>
  </si>
  <si>
    <t>D.I. Wae Moi</t>
  </si>
  <si>
    <t>D.I. Wae Lantar</t>
  </si>
  <si>
    <t>D.I. Wae Mokel/Mata Nelu</t>
  </si>
  <si>
    <t>D.I. Wae Mokel II Kiri Matok</t>
  </si>
  <si>
    <t>D.I. Wae Larik</t>
  </si>
  <si>
    <t>D.I. Wae Mokel Keok</t>
  </si>
  <si>
    <t>D.I. Wae Mokel Ras</t>
  </si>
  <si>
    <t>D.I. Wae Mokel/Sawah Gunung</t>
  </si>
  <si>
    <t>D.I. Wae Molas/Lewurla</t>
  </si>
  <si>
    <t>D.I. Wae Lebat</t>
  </si>
  <si>
    <t>D.I. Wae Molot</t>
  </si>
  <si>
    <t>D.I. Wae Legang</t>
  </si>
  <si>
    <t>D.I. Wae Muli</t>
  </si>
  <si>
    <t>D.I. Wae Lelu</t>
  </si>
  <si>
    <t>D.I. Wae Mulu</t>
  </si>
  <si>
    <t>D.I. Wae Munde/Ghora</t>
  </si>
  <si>
    <t>D.I. Wae Poka</t>
  </si>
  <si>
    <t>D.I. Wae Munta Nara</t>
  </si>
  <si>
    <t>D.I. Wae Pong Lengang</t>
  </si>
  <si>
    <t>D.I. Wae Mura I</t>
  </si>
  <si>
    <t>D.I. Wae Pong Pelus/Nimbar</t>
  </si>
  <si>
    <t>D.I. Wae Mura II</t>
  </si>
  <si>
    <t>D.I. Wae Ponggo Wenggeng</t>
  </si>
  <si>
    <t>D.I. Wae Muting</t>
  </si>
  <si>
    <t>D.I. Wae Pum</t>
  </si>
  <si>
    <t>D.I. Wae Muwur</t>
  </si>
  <si>
    <t>D.I. Wae Pu'u Nio</t>
  </si>
  <si>
    <t>D.I. Wae Nales</t>
  </si>
  <si>
    <t>D.I. Wae Nalo</t>
  </si>
  <si>
    <t>D.I. Wae Racang II</t>
  </si>
  <si>
    <t>D.I. Wae Nambas</t>
  </si>
  <si>
    <t>D.I. Wae Raeng</t>
  </si>
  <si>
    <t>D.I. Wae Rampot</t>
  </si>
  <si>
    <t>D.I. Wae Nampe Hulu</t>
  </si>
  <si>
    <t>D.I. Wae Rana Mese</t>
  </si>
  <si>
    <t>D.I. Wae Namut</t>
  </si>
  <si>
    <t>D.I. Wae Rana Rembong</t>
  </si>
  <si>
    <t>D.I. Wae Rana Wasa</t>
  </si>
  <si>
    <t>D.I. Wae Ras Atas</t>
  </si>
  <si>
    <t>D.I. Wae Nandir</t>
  </si>
  <si>
    <t>D.I. Wae Ratun</t>
  </si>
  <si>
    <t>D.I. Wae Nara</t>
  </si>
  <si>
    <t>D.I. Wae Nare</t>
  </si>
  <si>
    <t>D.I. Wae Raun</t>
  </si>
  <si>
    <t>D.I. Wae Naron</t>
  </si>
  <si>
    <t>D.I. Wae Nasat Nape</t>
  </si>
  <si>
    <t>D.I. Wae Rebos</t>
  </si>
  <si>
    <t>D.I. Wae Nawak</t>
  </si>
  <si>
    <t>D.I. Wae Rebus</t>
  </si>
  <si>
    <t>D.I. Wae Nawu</t>
  </si>
  <si>
    <t>D.I. Wae Reca</t>
  </si>
  <si>
    <t>D.I. Wae Reca Hulu</t>
  </si>
  <si>
    <t>D.I. Wae Nderu</t>
  </si>
  <si>
    <t>D.I. Wae Redung</t>
  </si>
  <si>
    <t>D.I. Wae Nderu I</t>
  </si>
  <si>
    <t>D.I. Wae Remi I</t>
  </si>
  <si>
    <t>D.I. Wae Nderu II</t>
  </si>
  <si>
    <t>D.I. Wae Remi II</t>
  </si>
  <si>
    <t>D.I. Wae Ndiru</t>
  </si>
  <si>
    <t>D.I. Wae Rempang II</t>
  </si>
  <si>
    <t>D.I. Wae Rencek</t>
  </si>
  <si>
    <t>D.I. Wae Neka I</t>
  </si>
  <si>
    <t>D.I. Wae Neka II</t>
  </si>
  <si>
    <t>D.I. Wae Neko</t>
  </si>
  <si>
    <t>D.I. Wae Nenda</t>
  </si>
  <si>
    <t>D.I. Wae Reno Ulas</t>
  </si>
  <si>
    <t>D.I. Wae Nengel</t>
  </si>
  <si>
    <t>D.I. Wae Rentung</t>
  </si>
  <si>
    <t>D.I. Wae Nenu</t>
  </si>
  <si>
    <t>D.I. Wae Repi</t>
  </si>
  <si>
    <t>D.I. Wae Ngeles</t>
  </si>
  <si>
    <t>D.I. Wae Repung</t>
  </si>
  <si>
    <t>D.I. Wae Ngere</t>
  </si>
  <si>
    <t>D.I. Wae Resang</t>
  </si>
  <si>
    <t>D.I. Wae Nggelur</t>
  </si>
  <si>
    <t>D.I. Wae Rewos</t>
  </si>
  <si>
    <t>D.I. Wae Nggiling</t>
  </si>
  <si>
    <t>D.I. Wae Rina</t>
  </si>
  <si>
    <t>D.I. Wae Nggiwi</t>
  </si>
  <si>
    <t>D.I. Wae Rinam</t>
  </si>
  <si>
    <t>D.I. Wae Nggorong</t>
  </si>
  <si>
    <t>D.I. Wae Ringa</t>
  </si>
  <si>
    <t>D.I. Wae Nida Koro</t>
  </si>
  <si>
    <t>D.I. Wae Roda</t>
  </si>
  <si>
    <t>D.I. Wae Niki</t>
  </si>
  <si>
    <t>D.I. Wae Rokat</t>
  </si>
  <si>
    <t>D.I. Wae Ntawang</t>
  </si>
  <si>
    <t>D.I. Wae Rombang</t>
  </si>
  <si>
    <t>D.I. Wae Ntoreng</t>
  </si>
  <si>
    <t>D.I. Wae Rombeng</t>
  </si>
  <si>
    <t>D.I. Wae Rowa</t>
  </si>
  <si>
    <t>D.I. Wae Ntung</t>
  </si>
  <si>
    <t>D.I. Wae Rowak</t>
  </si>
  <si>
    <t>D.I. Wae Numbang</t>
  </si>
  <si>
    <t>D.I. Wae Rowong</t>
  </si>
  <si>
    <t>D.I. Wae Nunung</t>
  </si>
  <si>
    <t>D.I. Wae Nunur/Wangge</t>
  </si>
  <si>
    <t>D.I. Wae Sale</t>
  </si>
  <si>
    <t>D.I. Wae Paan</t>
  </si>
  <si>
    <t>D.I. Wae Sangan Kalo</t>
  </si>
  <si>
    <t>D.I. Wae Paen/Liang Mareng</t>
  </si>
  <si>
    <t>D.I. Wae Satar Teu</t>
  </si>
  <si>
    <t>D.I. Wae Pake</t>
  </si>
  <si>
    <t>D.I. Wae Sati</t>
  </si>
  <si>
    <t>D.I. Wae sau</t>
  </si>
  <si>
    <t>D.I. Wae Paupada</t>
  </si>
  <si>
    <t>D.I. Wae Sele</t>
  </si>
  <si>
    <t>D.I. Wae Pelus</t>
  </si>
  <si>
    <t>D.I. Wae Penelewing</t>
  </si>
  <si>
    <t>D.I. Wae Sele Bangan</t>
  </si>
  <si>
    <t>D.I. Wae Sele Pogol</t>
  </si>
  <si>
    <t>D.I. Wae Podot</t>
  </si>
  <si>
    <t>D.I. Wae Selet/Lembur</t>
  </si>
  <si>
    <t>D.I. Wae Poeng</t>
  </si>
  <si>
    <t>D.I. Wae Selir</t>
  </si>
  <si>
    <t>D.I. Wae Pogol</t>
  </si>
  <si>
    <t>D.I. Wae Sewong Sik</t>
  </si>
  <si>
    <t>D.I. Wae Poja</t>
  </si>
  <si>
    <t>D.I. Wae Sisar</t>
  </si>
  <si>
    <t>D.I. Wae Solong</t>
  </si>
  <si>
    <t>D.I. Bale</t>
  </si>
  <si>
    <t>D.I. Wae Songi</t>
  </si>
  <si>
    <t>D.I. Boamau</t>
  </si>
  <si>
    <t>D.I. Wae Songkot</t>
  </si>
  <si>
    <t>D.I. Boanio</t>
  </si>
  <si>
    <t>D.I. Wae Sulit</t>
  </si>
  <si>
    <t>D.I. Dhozonage I, II</t>
  </si>
  <si>
    <t>D.I. Wae Tara Welo</t>
  </si>
  <si>
    <t>D.I. Gako</t>
  </si>
  <si>
    <t>D.I. Gako II</t>
  </si>
  <si>
    <t>D.I. Wae Tawu</t>
  </si>
  <si>
    <t>D.I. Hedanara/Malaki</t>
  </si>
  <si>
    <t>D.I. Wae Teber</t>
  </si>
  <si>
    <t>D.I. Hobogoma</t>
  </si>
  <si>
    <t>D.I. Wae Teng</t>
  </si>
  <si>
    <t>D.I. Wae Teong</t>
  </si>
  <si>
    <t>D.I. Hobongaba</t>
  </si>
  <si>
    <t>D.I. Wae Tetes</t>
  </si>
  <si>
    <t>D.I. Kinde</t>
  </si>
  <si>
    <t>D.I. Wae Tiwu Lewe</t>
  </si>
  <si>
    <t>D.I. Lodo</t>
  </si>
  <si>
    <t>D.I. Wae Tiwu Molas</t>
  </si>
  <si>
    <t>D.I. Lokalaba/Ayeu</t>
  </si>
  <si>
    <t>D.I. Wae Tiwu Rii</t>
  </si>
  <si>
    <t>D.I. Lowobage/Buru</t>
  </si>
  <si>
    <t>D.I. Wae Tiwu Roekok</t>
  </si>
  <si>
    <t>D.I. Lowobua</t>
  </si>
  <si>
    <t>D.I. Wae Tua</t>
  </si>
  <si>
    <t>D.I. Lowolela</t>
  </si>
  <si>
    <t>D.I. Wae Tuan</t>
  </si>
  <si>
    <t>D.I. Malanage</t>
  </si>
  <si>
    <t>D.I. Wae Tuke</t>
  </si>
  <si>
    <t>D.I. Malapea</t>
  </si>
  <si>
    <t>D.I. Malasawu</t>
  </si>
  <si>
    <t>D.I. Wae Tung</t>
  </si>
  <si>
    <t>D.I. Wae Ulu Galung</t>
  </si>
  <si>
    <t>D.I. Malasoi</t>
  </si>
  <si>
    <t>D.I. Wae Ulu Lua</t>
  </si>
  <si>
    <t>D.I. Malawae</t>
  </si>
  <si>
    <t>D.I. Wae Waci</t>
  </si>
  <si>
    <t>D.I. Mataana I</t>
  </si>
  <si>
    <t>D.I. Wae Wa'e</t>
  </si>
  <si>
    <t>D.I. Mataana II</t>
  </si>
  <si>
    <t>D.I. Wae Wake</t>
  </si>
  <si>
    <t>D.I. Meo Ao</t>
  </si>
  <si>
    <t>D.I. Molugede</t>
  </si>
  <si>
    <t>D.I. Wae Wasang Loak</t>
  </si>
  <si>
    <t>D.I. Natabadha</t>
  </si>
  <si>
    <t>D.I. Nesu</t>
  </si>
  <si>
    <t>D.I. Wae Watu I Hulu Kana/Sambi</t>
  </si>
  <si>
    <t>D.I. Oki</t>
  </si>
  <si>
    <t>D.I. Wae Watu II Kanan/Dejan</t>
  </si>
  <si>
    <t>D.I. Pisa</t>
  </si>
  <si>
    <t>D.I. Wae Watu II Kiri/Mata Manuk</t>
  </si>
  <si>
    <t>D.I. Pisa Kabi</t>
  </si>
  <si>
    <t>D.I. Wae Watu III Hilir Kanan/Kumpe</t>
  </si>
  <si>
    <t>D.I. Rigi</t>
  </si>
  <si>
    <t>D.I. Wae Welak</t>
  </si>
  <si>
    <t>D.I. Soba</t>
  </si>
  <si>
    <t>D.I. Wae Welo</t>
  </si>
  <si>
    <t>D.I. Theobea</t>
  </si>
  <si>
    <t>D.I. Tiwu Moi</t>
  </si>
  <si>
    <t>D.I. Wae Wentang</t>
  </si>
  <si>
    <t>D.I. Tiwubera</t>
  </si>
  <si>
    <t>D.I. Wae Wina I</t>
  </si>
  <si>
    <t>D.I. Waemu</t>
  </si>
  <si>
    <t>D.I. Wae Wina II</t>
  </si>
  <si>
    <t>D.I. Watuapi</t>
  </si>
  <si>
    <t>D.I. Wae Wira</t>
  </si>
  <si>
    <t>D.I. Watumanu</t>
  </si>
  <si>
    <t>D.I. Wede</t>
  </si>
  <si>
    <t>D.I. Wae Woa</t>
  </si>
  <si>
    <t>D.I. Wongasua</t>
  </si>
  <si>
    <t>D.I. Yefa</t>
  </si>
  <si>
    <t>D.I. Wae Wonon</t>
  </si>
  <si>
    <t>D.I. Aelako</t>
  </si>
  <si>
    <t>D.I. Wae Wuang</t>
  </si>
  <si>
    <t>D.I. Aemanu</t>
  </si>
  <si>
    <t>D.I. Wae Wuci</t>
  </si>
  <si>
    <t>D.I. Aendeti</t>
  </si>
  <si>
    <t>D.I. Wae Wul</t>
  </si>
  <si>
    <t>D.I. Aengeta</t>
  </si>
  <si>
    <t>D.I. Aesule</t>
  </si>
  <si>
    <t>D.I. Aetuna</t>
  </si>
  <si>
    <t>D.I. Wae Wurak</t>
  </si>
  <si>
    <t>D.I. Andhika</t>
  </si>
  <si>
    <t>D.I. Wejang Ratung</t>
  </si>
  <si>
    <t>D.I. Balejawa</t>
  </si>
  <si>
    <t>D.I. Bhondukado</t>
  </si>
  <si>
    <t>k</t>
  </si>
  <si>
    <t>Kab. Nagekeo</t>
  </si>
  <si>
    <t>D.I. Boalewa</t>
  </si>
  <si>
    <t>D.I. Adhaki</t>
  </si>
  <si>
    <t>D.I. Boamogo</t>
  </si>
  <si>
    <t>D.I. Aeca</t>
  </si>
  <si>
    <t>D.I. Cae Coa</t>
  </si>
  <si>
    <t>D.I. Aeghaja</t>
  </si>
  <si>
    <t>D.I. Dhoge</t>
  </si>
  <si>
    <t>D.I. Aemu</t>
  </si>
  <si>
    <t>D.I. Dialae</t>
  </si>
  <si>
    <t>D.I. Aepoa</t>
  </si>
  <si>
    <t>D.I. Dorameli</t>
  </si>
  <si>
    <t>D.I. Aeraga</t>
  </si>
  <si>
    <t>D.I. Dowodaka</t>
  </si>
  <si>
    <t>D.I. Aesemi</t>
  </si>
  <si>
    <t>D.I. Ghajabhenga</t>
  </si>
  <si>
    <t>D.I. Aetaba/Liabanga</t>
  </si>
  <si>
    <t>D.I. Hobobo</t>
  </si>
  <si>
    <t>D.I. Aetoro</t>
  </si>
  <si>
    <t>D.I. Hobonaku</t>
  </si>
  <si>
    <t>D.I. Isa</t>
  </si>
  <si>
    <t>D.I. Riok</t>
  </si>
  <si>
    <t>D.I. Jaranoko</t>
  </si>
  <si>
    <t>D.I. Riwu Lena</t>
  </si>
  <si>
    <t>D.I. Kelewae</t>
  </si>
  <si>
    <t>D.I. Sudok</t>
  </si>
  <si>
    <t>D.I. Kotaperi</t>
  </si>
  <si>
    <t>D.I. Tabasigho</t>
  </si>
  <si>
    <t>D.I. Leguderu</t>
  </si>
  <si>
    <t>D.I. Tasik/Wareng</t>
  </si>
  <si>
    <t>D.I. Liasesa</t>
  </si>
  <si>
    <t>D.I. Tiwubele</t>
  </si>
  <si>
    <t>D.I. Loba</t>
  </si>
  <si>
    <t>D.I. Tiwukela</t>
  </si>
  <si>
    <t>D.I. Lowomeli</t>
  </si>
  <si>
    <t>D.I. Wae Beli</t>
  </si>
  <si>
    <t>D.I. Lowopau</t>
  </si>
  <si>
    <t>D.I. Lowoto</t>
  </si>
  <si>
    <t>D.I. Waebana</t>
  </si>
  <si>
    <t>D.I. Lowotuu</t>
  </si>
  <si>
    <t>D.I. Waeneta</t>
  </si>
  <si>
    <t>D.I. Madaaya</t>
  </si>
  <si>
    <t>D.I. Waeroa</t>
  </si>
  <si>
    <t>D.I. Malangae</t>
  </si>
  <si>
    <t>D.I. Alopering</t>
  </si>
  <si>
    <t>D.I. Malanila</t>
  </si>
  <si>
    <t>D.I. Bakit</t>
  </si>
  <si>
    <t>D.I. Malawitu</t>
  </si>
  <si>
    <t>D.I. Blaswanging</t>
  </si>
  <si>
    <t>D.I. Matangae</t>
  </si>
  <si>
    <t>D.I. Dhake Rua</t>
  </si>
  <si>
    <t>D.I. Maukeli</t>
  </si>
  <si>
    <t>D.I. Dupa</t>
  </si>
  <si>
    <t>D.I. Mburumere</t>
  </si>
  <si>
    <t>D.I. Gonggong</t>
  </si>
  <si>
    <t>D.I. Meoao</t>
  </si>
  <si>
    <t>D.I. Gudu</t>
  </si>
  <si>
    <t>D.I. Mokemanu</t>
  </si>
  <si>
    <t>D.I. Hadonara</t>
  </si>
  <si>
    <t>D.I. Obotiwu</t>
  </si>
  <si>
    <t>D.I. Hobomaro</t>
  </si>
  <si>
    <t>D.I. Oigore</t>
  </si>
  <si>
    <t>D.I. Ije/Belaleo</t>
  </si>
  <si>
    <t>D.I. Oka</t>
  </si>
  <si>
    <t>D.I. Ije/Wae Beo</t>
  </si>
  <si>
    <t>D.I. Penginenu</t>
  </si>
  <si>
    <t>D.I. Kamarero</t>
  </si>
  <si>
    <t>D.I. Pipipea</t>
  </si>
  <si>
    <t>D.I. Kojadhedhe</t>
  </si>
  <si>
    <t>D.I. Pocolodorawe</t>
  </si>
  <si>
    <t>D.I. Ledhi</t>
  </si>
  <si>
    <t>D.I. Pomaboa</t>
  </si>
  <si>
    <t>D.I. Lekorajo</t>
  </si>
  <si>
    <t>D.I. Puuboa</t>
  </si>
  <si>
    <t>D.I. Lekosere</t>
  </si>
  <si>
    <t>D.I. Ratedago</t>
  </si>
  <si>
    <t>D.I. Lewunguza</t>
  </si>
  <si>
    <t>D.I. Tiwuleza</t>
  </si>
  <si>
    <t>D.I. Lewur Flu</t>
  </si>
  <si>
    <t>D.I. Tiwuwawi</t>
  </si>
  <si>
    <t>D.I. Lewur Mendar</t>
  </si>
  <si>
    <t>D.I. Togu</t>
  </si>
  <si>
    <t>D.I. Lewurkue</t>
  </si>
  <si>
    <t>D.I. Tomutaba</t>
  </si>
  <si>
    <t>D.I. Liro</t>
  </si>
  <si>
    <t>D.I. Totomala</t>
  </si>
  <si>
    <t>D.I. Tukakota</t>
  </si>
  <si>
    <t>D.I. Lobara</t>
  </si>
  <si>
    <t>D.I. Ubu</t>
  </si>
  <si>
    <t>D.I. Maerera</t>
  </si>
  <si>
    <t>D.I. Wasi</t>
  </si>
  <si>
    <t>D.I. Maladanga</t>
  </si>
  <si>
    <t>D.I. Watuajo</t>
  </si>
  <si>
    <t>D.I. Maladoro</t>
  </si>
  <si>
    <t>D.I. Watudhoge</t>
  </si>
  <si>
    <t>D.I. Malaki</t>
  </si>
  <si>
    <t>D.I. Watugate</t>
  </si>
  <si>
    <t>D.I. Malapau</t>
  </si>
  <si>
    <t>D.I. Watujara</t>
  </si>
  <si>
    <t>D.I. Malateme/Puumbo</t>
  </si>
  <si>
    <t>D.I. Wembu</t>
  </si>
  <si>
    <t>D.I. Marobhatong</t>
  </si>
  <si>
    <t>D.I. Wiramenge</t>
  </si>
  <si>
    <t>D.I. Matameo</t>
  </si>
  <si>
    <t>D.I. Wolongela</t>
  </si>
  <si>
    <t>D.I. Mukis</t>
  </si>
  <si>
    <t>D.I. Wolowuwu</t>
  </si>
  <si>
    <t>D.I. Nua Kua</t>
  </si>
  <si>
    <t>D.I. Ramba</t>
  </si>
  <si>
    <t>l</t>
  </si>
  <si>
    <t>Kab. Ngada</t>
  </si>
  <si>
    <t>D.I. Ranolasa</t>
  </si>
  <si>
    <t>D.I. Alokolang</t>
  </si>
  <si>
    <t>D.I. Soa Hea</t>
  </si>
  <si>
    <t>D.I. Alolonggo</t>
  </si>
  <si>
    <t>D.I. Soafuti</t>
  </si>
  <si>
    <t>D.I. Bhetomela</t>
  </si>
  <si>
    <t>D.I. Tiwuleke</t>
  </si>
  <si>
    <t>D.I. Boti</t>
  </si>
  <si>
    <t>D.I. Tiwumojo</t>
  </si>
  <si>
    <t>D.I. Kasa</t>
  </si>
  <si>
    <t>D.I. Turekupe</t>
  </si>
  <si>
    <t>D.I. Umalelu</t>
  </si>
  <si>
    <t>D.I. Kurusoka</t>
  </si>
  <si>
    <t>D.I. Umalonga</t>
  </si>
  <si>
    <t>D.I. Malanaru</t>
  </si>
  <si>
    <t>D.I. Wae Molu</t>
  </si>
  <si>
    <t>D.I. Malanda</t>
  </si>
  <si>
    <t>D.I. Wae Ya</t>
  </si>
  <si>
    <t>D.I. Ngorakego A, B, C</t>
  </si>
  <si>
    <t>D.I. Waebua</t>
  </si>
  <si>
    <t>D.I. Pakupapan</t>
  </si>
  <si>
    <t>D.I. Waekedhi</t>
  </si>
  <si>
    <t>D.I. Paurowa</t>
  </si>
  <si>
    <t>D.I. Waekusi</t>
  </si>
  <si>
    <t>D.I. Pomamana</t>
  </si>
  <si>
    <t>D.I. Waelowe</t>
  </si>
  <si>
    <t>D.I. Waemanu</t>
  </si>
  <si>
    <t>D.I. Oebou</t>
  </si>
  <si>
    <t>D.I. Waenanga</t>
  </si>
  <si>
    <t>D.I. Oebuni</t>
  </si>
  <si>
    <t>D.I. Waerama</t>
  </si>
  <si>
    <t>D.I. Oederas</t>
  </si>
  <si>
    <t>D.I. Waewelu</t>
  </si>
  <si>
    <t>D.I. Oehandi</t>
  </si>
  <si>
    <t>D.I. Waku</t>
  </si>
  <si>
    <t>D.I. Oehenak</t>
  </si>
  <si>
    <t>D.I. Watulewa</t>
  </si>
  <si>
    <t>D.I. Oeina</t>
  </si>
  <si>
    <t>D.I. Watupirong</t>
  </si>
  <si>
    <t>D.I. Oekupi</t>
  </si>
  <si>
    <t>D.I. Welas</t>
  </si>
  <si>
    <t>D.I. Oelua</t>
  </si>
  <si>
    <t>D.I. Wirong Meze</t>
  </si>
  <si>
    <t>D.I. Oelunggu I</t>
  </si>
  <si>
    <t>D.I. Wuju</t>
  </si>
  <si>
    <t>D.I. Oemaman</t>
  </si>
  <si>
    <t>D.I. Oemau</t>
  </si>
  <si>
    <t>m</t>
  </si>
  <si>
    <t>Kab. Rote Ndao</t>
  </si>
  <si>
    <t>D.I. Oenitas</t>
  </si>
  <si>
    <t>D.I. Alas</t>
  </si>
  <si>
    <t>D.I. Oenoh I</t>
  </si>
  <si>
    <t>D.I. Balafia</t>
  </si>
  <si>
    <t>D.I. Oepao</t>
  </si>
  <si>
    <t>D.I. Baranusa</t>
  </si>
  <si>
    <t>D.I. Oeseli</t>
  </si>
  <si>
    <t>D.I. Batu Lelete</t>
  </si>
  <si>
    <t>D.I. Oeseli I</t>
  </si>
  <si>
    <t>D.I. Batu Nggolo</t>
  </si>
  <si>
    <t>D.I. Oeseli II</t>
  </si>
  <si>
    <t>D.I. Batulilok</t>
  </si>
  <si>
    <t>D.I. Olafuliha'a</t>
  </si>
  <si>
    <t>D.I. Baulen</t>
  </si>
  <si>
    <t>D.I. Petenae</t>
  </si>
  <si>
    <t>D.I. Bebalain</t>
  </si>
  <si>
    <t>D.I. Rutus Oe</t>
  </si>
  <si>
    <t>D.I. Bolatena</t>
  </si>
  <si>
    <t>D.I. Su A II</t>
  </si>
  <si>
    <t>D.I. Boni</t>
  </si>
  <si>
    <t>D.I. Su'uhu</t>
  </si>
  <si>
    <t>D.I. Busalangga</t>
  </si>
  <si>
    <t>D.I. Takadaoen</t>
  </si>
  <si>
    <t>D.I. Danofoeh</t>
  </si>
  <si>
    <t>D.I. Temas</t>
  </si>
  <si>
    <t>D.I. Danokoli/Kolidanon</t>
  </si>
  <si>
    <t>D.I. Timadale</t>
  </si>
  <si>
    <t>D.I. Danonaluk</t>
  </si>
  <si>
    <t>D.I. Tuaknaklain</t>
  </si>
  <si>
    <t>D.I. Edalode I</t>
  </si>
  <si>
    <t>D.I. Tuanatuk</t>
  </si>
  <si>
    <t>D.I. Edalode II</t>
  </si>
  <si>
    <t>D.I. Tuatolo</t>
  </si>
  <si>
    <t>D.I. Henendam</t>
  </si>
  <si>
    <t>D.I. Umakapa</t>
  </si>
  <si>
    <t>D.I. Humatua</t>
  </si>
  <si>
    <t>D.I. Urus Aman Teten</t>
  </si>
  <si>
    <t>D.I. Kaikfoklain</t>
  </si>
  <si>
    <t>D.I. Aedaelain</t>
  </si>
  <si>
    <t>D.I. Kandale</t>
  </si>
  <si>
    <t>D.I. Amalou</t>
  </si>
  <si>
    <t>D.I. Kapalangga</t>
  </si>
  <si>
    <t>D.I. Balaoli</t>
  </si>
  <si>
    <t>D.I. Kimadale</t>
  </si>
  <si>
    <t>D.I. Danombao</t>
  </si>
  <si>
    <t>D.I. Kolobolon</t>
  </si>
  <si>
    <t>D.I. Daudolu</t>
  </si>
  <si>
    <t>D.I. Kotadendan</t>
  </si>
  <si>
    <t>D.I. Dodaek</t>
  </si>
  <si>
    <t>D.I. Kudameda</t>
  </si>
  <si>
    <t>D.I. Eal</t>
  </si>
  <si>
    <t>D.I. Kuli</t>
  </si>
  <si>
    <t>D.I. Faeanak</t>
  </si>
  <si>
    <t>D.I. Lanalona</t>
  </si>
  <si>
    <t>D.I. Hahaibufu</t>
  </si>
  <si>
    <t>D.I. Lanamok</t>
  </si>
  <si>
    <t>D.I. Ikudara</t>
  </si>
  <si>
    <t>D.I. Leadae</t>
  </si>
  <si>
    <t>D.I. Inaoe</t>
  </si>
  <si>
    <t>D.I. Leina</t>
  </si>
  <si>
    <t>D.I. Ingupapan</t>
  </si>
  <si>
    <t>D.I. Lekobatu</t>
  </si>
  <si>
    <t>D.I. Kaikoran</t>
  </si>
  <si>
    <t>D.I. Letelangga</t>
  </si>
  <si>
    <t>D.I. Landu</t>
  </si>
  <si>
    <t>D.I. Limakoli</t>
  </si>
  <si>
    <t>D.I. Leli</t>
  </si>
  <si>
    <t>D.I. Livuhani</t>
  </si>
  <si>
    <t>D.I. Londalusi</t>
  </si>
  <si>
    <t>D.I. Londa Lusi</t>
  </si>
  <si>
    <t>D.I. Matasio</t>
  </si>
  <si>
    <t>D.I. Mamen</t>
  </si>
  <si>
    <t>D.I. Mbeimbian</t>
  </si>
  <si>
    <t>D.I. Manggis</t>
  </si>
  <si>
    <t>D.I. Nauina</t>
  </si>
  <si>
    <t>D.I. Mbafuan</t>
  </si>
  <si>
    <t>D.I. Ndao</t>
  </si>
  <si>
    <t>D.I. Mbokak</t>
  </si>
  <si>
    <t>D.I. Nggelamalenum</t>
  </si>
  <si>
    <t>D.I. Mondale</t>
  </si>
  <si>
    <t>D.I. Oebatu</t>
  </si>
  <si>
    <t>D.I. Nasedanon</t>
  </si>
  <si>
    <t>D.I. Oekuleoka</t>
  </si>
  <si>
    <t>D.I. Ndudale</t>
  </si>
  <si>
    <t>D.I. Oelifusole</t>
  </si>
  <si>
    <t>D.I. Netenain</t>
  </si>
  <si>
    <t>D.I. Oelulumbu</t>
  </si>
  <si>
    <t>D.I. Nggeokekan</t>
  </si>
  <si>
    <t>D.I. Oemata</t>
  </si>
  <si>
    <t>D.I. Nggodimeda</t>
  </si>
  <si>
    <t>D.I. Oenoh II</t>
  </si>
  <si>
    <t>D.I. Noisek</t>
  </si>
  <si>
    <t>D.I. Oetema</t>
  </si>
  <si>
    <t>D.I. Nunukhun</t>
  </si>
  <si>
    <t>D.I. Olakayo</t>
  </si>
  <si>
    <t>D.I. Oebafok</t>
  </si>
  <si>
    <t>D.I. Piadale</t>
  </si>
  <si>
    <t>D.I. Oebau</t>
  </si>
  <si>
    <t>D.I. Silondale</t>
  </si>
  <si>
    <t>D.I. Sisiruik</t>
  </si>
  <si>
    <t>D.I. Wairkeang</t>
  </si>
  <si>
    <t>D.I. Sua II</t>
  </si>
  <si>
    <t>D.I. Toliadanon</t>
  </si>
  <si>
    <t>D.I. Wolokoli</t>
  </si>
  <si>
    <t>D.I. Tutuslain</t>
  </si>
  <si>
    <t>D.I. Wolowiro</t>
  </si>
  <si>
    <t>n</t>
  </si>
  <si>
    <t>Kab. Sabu Raijua</t>
  </si>
  <si>
    <t>p</t>
  </si>
  <si>
    <t>Kab. Sumba Barat</t>
  </si>
  <si>
    <t>D.I. Due Najawi</t>
  </si>
  <si>
    <t>D.I. Analoko</t>
  </si>
  <si>
    <t>D.I. Loko iki Roboaba</t>
  </si>
  <si>
    <t>D.I. Daduka</t>
  </si>
  <si>
    <t>D.I. Mapare</t>
  </si>
  <si>
    <t>D.I. Dangu Lihu</t>
  </si>
  <si>
    <t>D.I. Molie</t>
  </si>
  <si>
    <t>D.I. Gollu Wawi</t>
  </si>
  <si>
    <t>D.I. Ei Mada dida</t>
  </si>
  <si>
    <t>D.I. Kabu Karudi</t>
  </si>
  <si>
    <t>D.I. Ei mada Luri</t>
  </si>
  <si>
    <t>D.I. Kadiwatu</t>
  </si>
  <si>
    <t>D.I. Gay</t>
  </si>
  <si>
    <t>D.I. Kalowo Banta</t>
  </si>
  <si>
    <t>D.I. Guri Djara</t>
  </si>
  <si>
    <t>D.I. Kandengar</t>
  </si>
  <si>
    <t>D.I. Kere Loko</t>
  </si>
  <si>
    <t>D.I. Lobo Telora</t>
  </si>
  <si>
    <t>D.I. Mata Bulla</t>
  </si>
  <si>
    <t>D.I. Loko Going</t>
  </si>
  <si>
    <t>D.I. Mata Rawu</t>
  </si>
  <si>
    <t>D.I. Loko Rae</t>
  </si>
  <si>
    <t>D.I. Matanyira/Lamboya</t>
  </si>
  <si>
    <t>D.I. Lui Kelai</t>
  </si>
  <si>
    <t>D.I. Tailelu</t>
  </si>
  <si>
    <t>D.I. Mahuri</t>
  </si>
  <si>
    <t>D.I. Wangge</t>
  </si>
  <si>
    <t>D.I. Matei</t>
  </si>
  <si>
    <t>D.I. Weekabete</t>
  </si>
  <si>
    <t>D.I. Mebba</t>
  </si>
  <si>
    <t>D.I. Weeluri Kala</t>
  </si>
  <si>
    <t>D.I. Pupu</t>
  </si>
  <si>
    <t>D.I. Weerede</t>
  </si>
  <si>
    <t>D.I. Raedanu</t>
  </si>
  <si>
    <t>D.I. Weewunta</t>
  </si>
  <si>
    <t>D.I. Titi Eta</t>
  </si>
  <si>
    <t>D.I. Hupak</t>
  </si>
  <si>
    <t>D.I. Unu Pate</t>
  </si>
  <si>
    <t>D.I. Kori Manukaka</t>
  </si>
  <si>
    <t>D.I. Wateki</t>
  </si>
  <si>
    <t>D.I. Libu Wino</t>
  </si>
  <si>
    <t>D.I. Loko Duka</t>
  </si>
  <si>
    <t>o</t>
  </si>
  <si>
    <t>Kab. Sikka</t>
  </si>
  <si>
    <t>D.I. Loko malago</t>
  </si>
  <si>
    <t>D.I. Ahu Wair</t>
  </si>
  <si>
    <t>D.I. Loku Layi</t>
  </si>
  <si>
    <t>D.I. Delang</t>
  </si>
  <si>
    <t>D.I. Mata Loko</t>
  </si>
  <si>
    <t>D.I. Hebing</t>
  </si>
  <si>
    <t>D.I. Pakenga</t>
  </si>
  <si>
    <t>D.I. Ijowatubow</t>
  </si>
  <si>
    <t>D.I. Panangi Rade</t>
  </si>
  <si>
    <t>D.I. Kaliwajo</t>
  </si>
  <si>
    <t>D.I. Tamalubung</t>
  </si>
  <si>
    <t>D.I. Koro</t>
  </si>
  <si>
    <t>D.I. Taya Buka</t>
  </si>
  <si>
    <t>D.I. Puunaka</t>
  </si>
  <si>
    <t>D.I. Waimalupe</t>
  </si>
  <si>
    <t>D.I. Tendaki</t>
  </si>
  <si>
    <t>D.I. Waimareki</t>
  </si>
  <si>
    <t>D.I. Umatawu</t>
  </si>
  <si>
    <t>D.I. Wair Hewat</t>
  </si>
  <si>
    <t>q</t>
  </si>
  <si>
    <t>Kab. Sumba Barat Daya</t>
  </si>
  <si>
    <t>D.I. Aekana</t>
  </si>
  <si>
    <t>D.I. Bando Baghuila</t>
  </si>
  <si>
    <t>D.I. Bhiri Sedo</t>
  </si>
  <si>
    <t>D.I. Dagelongga</t>
  </si>
  <si>
    <t>D.I. Detu Janga</t>
  </si>
  <si>
    <t>D.I. Kahale</t>
  </si>
  <si>
    <t>D.I. Detu Mage</t>
  </si>
  <si>
    <t>D.I. Karelimbu</t>
  </si>
  <si>
    <t>D.I. Fata</t>
  </si>
  <si>
    <t>D.I. Kenda pudha</t>
  </si>
  <si>
    <t>D.I. Gute</t>
  </si>
  <si>
    <t>D.I. Kerepamba</t>
  </si>
  <si>
    <t>D.I. Henga</t>
  </si>
  <si>
    <t>D.I. Kori</t>
  </si>
  <si>
    <t>D.I. Kilawair</t>
  </si>
  <si>
    <t>D.I. Malula</t>
  </si>
  <si>
    <t>D.I. Kiria</t>
  </si>
  <si>
    <t>D.I. Mata Kopore</t>
  </si>
  <si>
    <t>D.I. Kojablo</t>
  </si>
  <si>
    <t>D.I. Mata Lombu</t>
  </si>
  <si>
    <t>D.I. Kolisoro</t>
  </si>
  <si>
    <t>D.I. Matapiau</t>
  </si>
  <si>
    <t>D.I. Lambalena</t>
  </si>
  <si>
    <t>D.I. Mateloko</t>
  </si>
  <si>
    <t>D.I. Lowo Mera</t>
  </si>
  <si>
    <t>D.I. Radamata</t>
  </si>
  <si>
    <t>D.I. Masebewa</t>
  </si>
  <si>
    <t>D.I. Umbu Bodi</t>
  </si>
  <si>
    <t>D.I. Masekea</t>
  </si>
  <si>
    <t>D.I. Umbu Wango</t>
  </si>
  <si>
    <t>D.I. Nangablo</t>
  </si>
  <si>
    <t>D.I. Wae Mangura</t>
  </si>
  <si>
    <t>D.I. Nangahale</t>
  </si>
  <si>
    <t>D.I. Wae Wagha I</t>
  </si>
  <si>
    <t>D.I. Nangapalu</t>
  </si>
  <si>
    <t>D.I. Wae Wagha II</t>
  </si>
  <si>
    <t>D.I. Pemo-Pombo</t>
  </si>
  <si>
    <t>D.I. Waelonda</t>
  </si>
  <si>
    <t>D.I. Rate Kalo</t>
  </si>
  <si>
    <t>D.I. Wee Dhindi</t>
  </si>
  <si>
    <t>D.I. Tilang</t>
  </si>
  <si>
    <t>D.I. Wee Kawidhuka</t>
  </si>
  <si>
    <t>D.I. Wee Ndoro</t>
  </si>
  <si>
    <t>D.I. Praimadeta</t>
  </si>
  <si>
    <t>D.I. Wee Rabuka</t>
  </si>
  <si>
    <t>D.I. Soru</t>
  </si>
  <si>
    <t>D.I. Wee Rame</t>
  </si>
  <si>
    <t>D.I. Wai Kangguruk</t>
  </si>
  <si>
    <t>D.I. We'ekadopu</t>
  </si>
  <si>
    <t>D.I. Wai Mayela</t>
  </si>
  <si>
    <t>D.I. We'elimbu</t>
  </si>
  <si>
    <t>D.I. Wai Tadu</t>
  </si>
  <si>
    <t>D.I. Betala</t>
  </si>
  <si>
    <t>D.I. Waidinge</t>
  </si>
  <si>
    <t>D.I. Cambaka</t>
  </si>
  <si>
    <t>D.I. Waikajanga</t>
  </si>
  <si>
    <t>D.I. Dasa Gongu</t>
  </si>
  <si>
    <t>D.I. Waikasuruk</t>
  </si>
  <si>
    <t>D.I. Kadikula</t>
  </si>
  <si>
    <t>D.I. Wairedi</t>
  </si>
  <si>
    <t>D.I. Kapabal</t>
  </si>
  <si>
    <t>D.I. Wangga</t>
  </si>
  <si>
    <t>D.I. Kerepnadialau</t>
  </si>
  <si>
    <t>D.I. Liyoko</t>
  </si>
  <si>
    <t>s</t>
  </si>
  <si>
    <t>Kab. Sumba Timur</t>
  </si>
  <si>
    <t>D.I. Lokokora</t>
  </si>
  <si>
    <t>D.I. Kabundulpola</t>
  </si>
  <si>
    <t>D.I. lokoteru</t>
  </si>
  <si>
    <t>D.I. Kadauki</t>
  </si>
  <si>
    <t>D.I. Rende</t>
  </si>
  <si>
    <t>D.I. Kahiri</t>
  </si>
  <si>
    <t>D.I. Rita Baru</t>
  </si>
  <si>
    <t>D.I. Kambapahang</t>
  </si>
  <si>
    <t>D.I. Sumatamu</t>
  </si>
  <si>
    <t>D.I. Kambumuru</t>
  </si>
  <si>
    <t>D.I. Walilambara</t>
  </si>
  <si>
    <t>D.I. Kanatang</t>
  </si>
  <si>
    <t>D.I. Weakdopu</t>
  </si>
  <si>
    <t>D.I. Kandoruk</t>
  </si>
  <si>
    <t>D.I. Weekaburu</t>
  </si>
  <si>
    <t>D.I. Kangeli</t>
  </si>
  <si>
    <t>D.I. Weetobula</t>
  </si>
  <si>
    <t>D.I. Kanjangi</t>
  </si>
  <si>
    <t>D.I. Weewino</t>
  </si>
  <si>
    <t>D.I. Kapehu</t>
  </si>
  <si>
    <t>D.I. Wekaka</t>
  </si>
  <si>
    <t>D.I. Karinga</t>
  </si>
  <si>
    <t>D.I. Karita</t>
  </si>
  <si>
    <t>r</t>
  </si>
  <si>
    <t>Kab. Sumba Tengah</t>
  </si>
  <si>
    <t>D.I. Kataka</t>
  </si>
  <si>
    <t>D.I. Bewi/Mamboro</t>
  </si>
  <si>
    <t>D.I. Kawukuliku</t>
  </si>
  <si>
    <t>D.I. Karagirowa</t>
  </si>
  <si>
    <t>D.I. Kawunggar</t>
  </si>
  <si>
    <t>D.I. Karendi</t>
  </si>
  <si>
    <t>D.I. Kiriali</t>
  </si>
  <si>
    <t>D.I. Kerendawa</t>
  </si>
  <si>
    <t>D.I. Kitena</t>
  </si>
  <si>
    <t>D.I. Lailori</t>
  </si>
  <si>
    <t>D.I. Kombapari</t>
  </si>
  <si>
    <t>D.I. Langgaliru</t>
  </si>
  <si>
    <t>D.I. Kondamara</t>
  </si>
  <si>
    <t>D.I. Lenang</t>
  </si>
  <si>
    <t>D.I. Kotakawau</t>
  </si>
  <si>
    <t>D.I. Lokujange</t>
  </si>
  <si>
    <t>D.I. Labokang</t>
  </si>
  <si>
    <t>D.I. Lolukalay</t>
  </si>
  <si>
    <t>D.I. Laharianang</t>
  </si>
  <si>
    <t>D.I. Lai Timur</t>
  </si>
  <si>
    <t>D.I. Maradesa</t>
  </si>
  <si>
    <t>D.I. Laikambela</t>
  </si>
  <si>
    <t>D.I. Ngadhubolu</t>
  </si>
  <si>
    <t>D.I. Laikandera</t>
  </si>
  <si>
    <t>D.I. Pahomba</t>
  </si>
  <si>
    <t>D.I. Laikonda</t>
  </si>
  <si>
    <t>D.I. Pamalar</t>
  </si>
  <si>
    <t>D.I. Lailunggi</t>
  </si>
  <si>
    <t>D.I. Papunggu</t>
  </si>
  <si>
    <t>D.I. Laimahi</t>
  </si>
  <si>
    <t>D.I. Patembu</t>
  </si>
  <si>
    <t>D.I. Laimbonga I</t>
  </si>
  <si>
    <t>D.I. Pondok</t>
  </si>
  <si>
    <t>D.I. Laingguhar</t>
  </si>
  <si>
    <t>D.I. Sotu</t>
  </si>
  <si>
    <t>D.I. Laitena</t>
  </si>
  <si>
    <t>D.I. Wae Merapu</t>
  </si>
  <si>
    <t>D.I. Lakabu</t>
  </si>
  <si>
    <t>D.I. Waebakul I</t>
  </si>
  <si>
    <t>D.I. Lolalang</t>
  </si>
  <si>
    <t>D.I. Waebakul II</t>
  </si>
  <si>
    <t>D.I. Lurumbu</t>
  </si>
  <si>
    <t>D.I. Waemaki</t>
  </si>
  <si>
    <t>D.I. Marawatu</t>
  </si>
  <si>
    <t>D.I. Matawa Iwi</t>
  </si>
  <si>
    <t>D.I. Waepadedi</t>
  </si>
  <si>
    <t>D.I. Matawai Hanoi</t>
  </si>
  <si>
    <t>D.I. Waicunggal</t>
  </si>
  <si>
    <t>D.I. Matawai Kabaru</t>
  </si>
  <si>
    <t>D.I. Waikabeti</t>
  </si>
  <si>
    <t>D.I. Matawai Kamaimbun</t>
  </si>
  <si>
    <t>D.I. Waipidi</t>
  </si>
  <si>
    <t>D.I. Matawai Kanjangi</t>
  </si>
  <si>
    <t>D.I. Waiwiruk</t>
  </si>
  <si>
    <t>D.I. Matawai Kanoru</t>
  </si>
  <si>
    <t>D.I. Waworongo</t>
  </si>
  <si>
    <t>D.I. Matawai Kawuku</t>
  </si>
  <si>
    <t>D.I. Lendiwacu</t>
  </si>
  <si>
    <t>D.I. Matawai Kurrang</t>
  </si>
  <si>
    <t>D.I. Liang Dowu</t>
  </si>
  <si>
    <t>D.I. Matawai Maringu</t>
  </si>
  <si>
    <t>D.I. Loku Hapoku</t>
  </si>
  <si>
    <t>D.I. Matawai Mbana</t>
  </si>
  <si>
    <t>D.I. Loku Wacu Bakul</t>
  </si>
  <si>
    <t>D.I. Maukawau</t>
  </si>
  <si>
    <t>D.I. Lokurata</t>
  </si>
  <si>
    <t>D.I. Maulewa</t>
  </si>
  <si>
    <t>D.I. Ngabaliangu</t>
  </si>
  <si>
    <t>D.I. Mbalu</t>
  </si>
  <si>
    <t>D.I. Pakamang Djara</t>
  </si>
  <si>
    <t>D.I. Mburukulu I</t>
  </si>
  <si>
    <t>D.I. Mburukulu II</t>
  </si>
  <si>
    <t>D.I. Matawai Pau</t>
  </si>
  <si>
    <t>D.I. Mekaminggit</t>
  </si>
  <si>
    <t>D.I. Ndapayami</t>
  </si>
  <si>
    <t>D.I. Nggurumuni</t>
  </si>
  <si>
    <t>D.I. Okandjara</t>
  </si>
  <si>
    <t>D.I. Ngolung</t>
  </si>
  <si>
    <t>D.I. Palaomang II</t>
  </si>
  <si>
    <t>D.I. Okatehu</t>
  </si>
  <si>
    <t>D.I. Parunung Kotakhau</t>
  </si>
  <si>
    <t>D.I. Taimanu II</t>
  </si>
  <si>
    <t>D.I. Palaomang</t>
  </si>
  <si>
    <t>D.I. Tidas</t>
  </si>
  <si>
    <t>D.I. Paruru Nggading</t>
  </si>
  <si>
    <t>D.I. Uma Hapi</t>
  </si>
  <si>
    <t>D.I. Paulunga</t>
  </si>
  <si>
    <t>D.I. Uma Kadambung</t>
  </si>
  <si>
    <t>D.I. Prai Marada</t>
  </si>
  <si>
    <t>D.I. Waitambutuh Latang</t>
  </si>
  <si>
    <t>D.I. Praimbana</t>
  </si>
  <si>
    <t>D.I. Wanggambewa</t>
  </si>
  <si>
    <t>D.I. Praing Kareha</t>
  </si>
  <si>
    <t>D.I. Prambuni</t>
  </si>
  <si>
    <t>D.I. Pulupanjang</t>
  </si>
  <si>
    <t>D.I. Wudi II</t>
  </si>
  <si>
    <t>D.I. Rakawatu</t>
  </si>
  <si>
    <t>D.I. Retijawa</t>
  </si>
  <si>
    <t>t</t>
  </si>
  <si>
    <t>Kab. Timor Tengah Selatan</t>
  </si>
  <si>
    <t>D.I. Ri Iyang</t>
  </si>
  <si>
    <t>D.I. Ajomnanu</t>
  </si>
  <si>
    <t>D.I. Rutung/Ukaehuk</t>
  </si>
  <si>
    <t>D.I. Ajomnasi</t>
  </si>
  <si>
    <t>D.I. Taimanu</t>
  </si>
  <si>
    <t>D.I. Banli</t>
  </si>
  <si>
    <t>D.I. Tamburi</t>
  </si>
  <si>
    <t>D.I. Benlutu</t>
  </si>
  <si>
    <t>D.I. Tanabara</t>
  </si>
  <si>
    <t>D.I. Bibonak</t>
  </si>
  <si>
    <t>D.I. Tanalingu</t>
  </si>
  <si>
    <t>D.I. Boentuka</t>
  </si>
  <si>
    <t>D.I. Tanamiting</t>
  </si>
  <si>
    <t>D.I. Tandulalu'u</t>
  </si>
  <si>
    <t>D.I. Bonle'u</t>
  </si>
  <si>
    <t>D.I. Tangga Madita</t>
  </si>
  <si>
    <t>D.I. Bonle'u II</t>
  </si>
  <si>
    <t>D.I. Tatung</t>
  </si>
  <si>
    <t>D.I. Ekanaek</t>
  </si>
  <si>
    <t>D.I. Tawui</t>
  </si>
  <si>
    <t>D.I. Faelubu</t>
  </si>
  <si>
    <t>D.I. Tiring</t>
  </si>
  <si>
    <t>D.I. Fafioban</t>
  </si>
  <si>
    <t>D.I. Waibara</t>
  </si>
  <si>
    <t>D.I. Failet</t>
  </si>
  <si>
    <t>D.I. Waimbidi</t>
  </si>
  <si>
    <t>D.I. Fuka</t>
  </si>
  <si>
    <t>D.I. Watubara</t>
  </si>
  <si>
    <t>D.I. Kaekoli</t>
  </si>
  <si>
    <t>D.I. Koa</t>
  </si>
  <si>
    <t>D.I. Watumbelar</t>
  </si>
  <si>
    <t>D.I. Kune</t>
  </si>
  <si>
    <t>D.I. Watumutu</t>
  </si>
  <si>
    <t>D.I. Laob</t>
  </si>
  <si>
    <t>D.I. Wudi I</t>
  </si>
  <si>
    <t>D.I. Wula</t>
  </si>
  <si>
    <t>D.I. Lilabatu/Pika</t>
  </si>
  <si>
    <t>D.I. Analuku</t>
  </si>
  <si>
    <t>D.I. Lilana</t>
  </si>
  <si>
    <t>D.I. Anandjaki</t>
  </si>
  <si>
    <t>D.I. Loli</t>
  </si>
  <si>
    <t>D.I. Benda</t>
  </si>
  <si>
    <t>D.I. Lopon</t>
  </si>
  <si>
    <t>D.I. Bidau/Mauleli</t>
  </si>
  <si>
    <t>D.I. Maiskolen</t>
  </si>
  <si>
    <t>D.I. Hambuang</t>
  </si>
  <si>
    <t>D.I. Matpunu</t>
  </si>
  <si>
    <t>D.I. Haranggu Jangga</t>
  </si>
  <si>
    <t>D.I. Menu</t>
  </si>
  <si>
    <t>D.I. Injung</t>
  </si>
  <si>
    <t>D.I. Napsanuna</t>
  </si>
  <si>
    <t>D.I. Kabaru/Matawai Pahaing</t>
  </si>
  <si>
    <t>D.I. Noelaku</t>
  </si>
  <si>
    <t>D.I. Kahinggar</t>
  </si>
  <si>
    <t>D.I. Noemeto</t>
  </si>
  <si>
    <t>D.I. Kahiri II</t>
  </si>
  <si>
    <t>D.I. Noenoni I</t>
  </si>
  <si>
    <t>D.I. Kalihi/Lainai</t>
  </si>
  <si>
    <t>D.I. Noenoni II</t>
  </si>
  <si>
    <t>D.I. Kalunga</t>
  </si>
  <si>
    <t>D.I. Noeolin</t>
  </si>
  <si>
    <t>D.I. Kamarayau</t>
  </si>
  <si>
    <t>D.I. Nualunat</t>
  </si>
  <si>
    <t>D.I. Ladawar</t>
  </si>
  <si>
    <t>D.I. Nuimanikin</t>
  </si>
  <si>
    <t>D.I. Lai Hangabung</t>
  </si>
  <si>
    <t>D.I. Nule</t>
  </si>
  <si>
    <t>D.I. Lai Payenu</t>
  </si>
  <si>
    <t>D.I. Oebiloe</t>
  </si>
  <si>
    <t>D.I. Lai Penda</t>
  </si>
  <si>
    <t>D.I. Oefonu</t>
  </si>
  <si>
    <t>D.I. Laikotak</t>
  </si>
  <si>
    <t>D.I. Oehala I</t>
  </si>
  <si>
    <t>D.I. Laimbonga II</t>
  </si>
  <si>
    <t>D.I. Oehala II</t>
  </si>
  <si>
    <t>D.I. Lairota</t>
  </si>
  <si>
    <t>D.I. Oemanas</t>
  </si>
  <si>
    <t>D.I. Laitairi</t>
  </si>
  <si>
    <t>D.I. Oepunu</t>
  </si>
  <si>
    <t>D.I. Lambalu</t>
  </si>
  <si>
    <t>D.I. Oetuke</t>
  </si>
  <si>
    <t>D.I. Mandjali</t>
  </si>
  <si>
    <t>D.I. Oeusapi</t>
  </si>
  <si>
    <t>D.I. Matawai Kataba</t>
  </si>
  <si>
    <t>D.I. Siafu</t>
  </si>
  <si>
    <t>D.I. Matawai Maloka</t>
  </si>
  <si>
    <t>D.I. Sian</t>
  </si>
  <si>
    <t>D.I. Matawai Omang</t>
  </si>
  <si>
    <t>D.I. Sonapolen</t>
  </si>
  <si>
    <t>D.I. Supul</t>
  </si>
  <si>
    <t>D.I. Fatuani</t>
  </si>
  <si>
    <t>D.I. Taklam</t>
  </si>
  <si>
    <t>D.I. Hasfuik</t>
  </si>
  <si>
    <t>D.I. To'i</t>
  </si>
  <si>
    <t>D.I. Ken'uf</t>
  </si>
  <si>
    <t>D.I. Tuaana</t>
  </si>
  <si>
    <t>D.I. Mnesat Batan</t>
  </si>
  <si>
    <t>D.I. Tuakole</t>
  </si>
  <si>
    <t>D.I. Neon'o</t>
  </si>
  <si>
    <t>D.I. Tuamnanu</t>
  </si>
  <si>
    <t>D.I. Nesam</t>
  </si>
  <si>
    <t>D.I. Tuasene</t>
  </si>
  <si>
    <t>D.I. Nino</t>
  </si>
  <si>
    <t>D.I. Oebesak</t>
  </si>
  <si>
    <t>D.I. Tubunaus</t>
  </si>
  <si>
    <t>D.I. Oekolo</t>
  </si>
  <si>
    <t>D.I. Tune</t>
  </si>
  <si>
    <t>D.I. Oemeu I</t>
  </si>
  <si>
    <t>D.I. Babis</t>
  </si>
  <si>
    <t>D.I. Oeniut</t>
  </si>
  <si>
    <t>D.I. Bangkono/Enoneten</t>
  </si>
  <si>
    <t>D.I. Seunkoa</t>
  </si>
  <si>
    <t>D.I. Biloto</t>
  </si>
  <si>
    <t>D.I. Siman-Sunkaen</t>
  </si>
  <si>
    <t>D.I. Sontoi</t>
  </si>
  <si>
    <t>D.I. Kuamnasi</t>
  </si>
  <si>
    <t>D.I. Tainsala</t>
  </si>
  <si>
    <t>D.I. Lelobatan</t>
  </si>
  <si>
    <t>D.I. Tuamau</t>
  </si>
  <si>
    <t>D.I. Mio</t>
  </si>
  <si>
    <t>D.I. Tuen'ana</t>
  </si>
  <si>
    <t>D.I. Nefokoko</t>
  </si>
  <si>
    <t>D.I. Noelniti</t>
  </si>
  <si>
    <t>v</t>
  </si>
  <si>
    <t>Kota Kupang</t>
  </si>
  <si>
    <t>D.I. Oelnoah/Oelnunu</t>
  </si>
  <si>
    <t>D.I. Amnesia</t>
  </si>
  <si>
    <t>D.I. Oelpetu</t>
  </si>
  <si>
    <t>D.I. Batuplat</t>
  </si>
  <si>
    <t>D.I. Belo</t>
  </si>
  <si>
    <t>D.I. Oesuni/Tubuhue</t>
  </si>
  <si>
    <t>D.I. Fatukoa</t>
  </si>
  <si>
    <t>D.I. Sanam</t>
  </si>
  <si>
    <t>D.I. Labat</t>
  </si>
  <si>
    <t>D.I. Oelon</t>
  </si>
  <si>
    <t>u</t>
  </si>
  <si>
    <t>Kab. Timor Tengah Utara</t>
  </si>
  <si>
    <t>D.I. Oepura</t>
  </si>
  <si>
    <t>D.I. Baikh</t>
  </si>
  <si>
    <t>D.I. Kolhua</t>
  </si>
  <si>
    <t>D.I. Bolke</t>
  </si>
  <si>
    <t>D.I. Lasiana</t>
  </si>
  <si>
    <t>D.I. Buk</t>
  </si>
  <si>
    <t>XIX</t>
  </si>
  <si>
    <t>D.I. Faut Kolo</t>
  </si>
  <si>
    <t>KALIMANTAN BARAT</t>
  </si>
  <si>
    <t>D.I. Inbate</t>
  </si>
  <si>
    <t>Kab. Bengkayang</t>
  </si>
  <si>
    <t>D.I. Jak</t>
  </si>
  <si>
    <t>D.I. Benawan</t>
  </si>
  <si>
    <t>D.I. Kiuola</t>
  </si>
  <si>
    <t>D.I. Selinse</t>
  </si>
  <si>
    <t>D.I. Klae</t>
  </si>
  <si>
    <t>D.I. Tirta Kencana</t>
  </si>
  <si>
    <t>D.I. Kleja I</t>
  </si>
  <si>
    <t>D.I. Lamat Payang</t>
  </si>
  <si>
    <t>D.I. Kustanis</t>
  </si>
  <si>
    <t>D.I. Seburuk Kompleks</t>
  </si>
  <si>
    <t>D.I. Mil'ana</t>
  </si>
  <si>
    <t>D.I. Semalat</t>
  </si>
  <si>
    <t>D.I. Nain</t>
  </si>
  <si>
    <t>D.I. Ketiat A-B</t>
  </si>
  <si>
    <t>D.I. Naitiu</t>
  </si>
  <si>
    <t>D.I. Sebawak</t>
  </si>
  <si>
    <t>D.I. Nit'oes</t>
  </si>
  <si>
    <t>D.I. Riam</t>
  </si>
  <si>
    <t>D.I. Oekopa I</t>
  </si>
  <si>
    <t>D.I. Setia Jaya</t>
  </si>
  <si>
    <t>D.I. Oelfaub</t>
  </si>
  <si>
    <t>D.I. Madas</t>
  </si>
  <si>
    <t>D.I. Oelima</t>
  </si>
  <si>
    <t>D.I. Air Pauh</t>
  </si>
  <si>
    <t>D.I. Oeliurai</t>
  </si>
  <si>
    <t>D.I. Darma Bhakti</t>
  </si>
  <si>
    <t>D.I. Oeluan</t>
  </si>
  <si>
    <t>D.I. Seluas</t>
  </si>
  <si>
    <t>D.I. Oemanu</t>
  </si>
  <si>
    <t>D.I. Samalantan</t>
  </si>
  <si>
    <t>D.I. Oemeu</t>
  </si>
  <si>
    <t>D.I. Pasuk Kayu</t>
  </si>
  <si>
    <t>D.I. Paok Bu</t>
  </si>
  <si>
    <t>D.I. Aping</t>
  </si>
  <si>
    <t>D.I. Pnuinin</t>
  </si>
  <si>
    <t>D.I. Kincir</t>
  </si>
  <si>
    <t>D.I. Popnam</t>
  </si>
  <si>
    <t>D.I. Sindu</t>
  </si>
  <si>
    <t>D.I. Pulo</t>
  </si>
  <si>
    <t>D.I. Sungai Limau</t>
  </si>
  <si>
    <t>D.I. Seko</t>
  </si>
  <si>
    <t>D.I. Teradu Patok</t>
  </si>
  <si>
    <t>D.I. Teutbesi</t>
  </si>
  <si>
    <t>D.I. Babane</t>
  </si>
  <si>
    <t>D.I. Tfoin</t>
  </si>
  <si>
    <t>D.I. Tumiang</t>
  </si>
  <si>
    <t>D.I. Tualeu</t>
  </si>
  <si>
    <t>D.I. Sendoreng</t>
  </si>
  <si>
    <t>D.I. Upunaek</t>
  </si>
  <si>
    <t>D.I. Pakucing</t>
  </si>
  <si>
    <t>D.I. Besin</t>
  </si>
  <si>
    <t>D.I. Capkala</t>
  </si>
  <si>
    <t>D.I. Besleu</t>
  </si>
  <si>
    <t>D.I. Mandor</t>
  </si>
  <si>
    <t>D.I. Bidufa</t>
  </si>
  <si>
    <t>D.I. Sebandut</t>
  </si>
  <si>
    <t>D.I. Enokono</t>
  </si>
  <si>
    <t>D.I. Setanduk</t>
  </si>
  <si>
    <t>D.I. Lara Gunung</t>
  </si>
  <si>
    <t>D.I. Mawan</t>
  </si>
  <si>
    <t>D.I. Lubuk Mao</t>
  </si>
  <si>
    <t>D.I. Menendang</t>
  </si>
  <si>
    <t>D.I. Sentagi</t>
  </si>
  <si>
    <t>D.I. Mubung</t>
  </si>
  <si>
    <t>D.I. Kawan</t>
  </si>
  <si>
    <t>D.I. Muncin I</t>
  </si>
  <si>
    <t>D.I. Sebadas</t>
  </si>
  <si>
    <t>D.I. Muncin II (Karya Baru)</t>
  </si>
  <si>
    <t>D.I. Dungkan</t>
  </si>
  <si>
    <t>D.I. Muncin Tengah</t>
  </si>
  <si>
    <t>D.I. Sebetung Menyala</t>
  </si>
  <si>
    <t>D.I. Naga Nyabau</t>
  </si>
  <si>
    <t>D.I. Sayung</t>
  </si>
  <si>
    <t>D.I. Nanga Danau Bak</t>
  </si>
  <si>
    <t>D.I. Benteng Keladan</t>
  </si>
  <si>
    <t>D.I. Nanga Danau Kauk</t>
  </si>
  <si>
    <t>D.I. Pisang</t>
  </si>
  <si>
    <t>D.I. Nanga Lot</t>
  </si>
  <si>
    <t>D.I. Sentangau Jaya</t>
  </si>
  <si>
    <t>D.I. Nanga Ngeri</t>
  </si>
  <si>
    <t>D.I. Sujah</t>
  </si>
  <si>
    <t>D.I. Nanga Taman</t>
  </si>
  <si>
    <t>D.I. Pasti Jaya</t>
  </si>
  <si>
    <t>D.I. Nanga Yen</t>
  </si>
  <si>
    <t>D.I. Pasrah Dusun</t>
  </si>
  <si>
    <t>D.I. Pala Gurung</t>
  </si>
  <si>
    <t>D.I. Saba'u</t>
  </si>
  <si>
    <t>D.I. Parang</t>
  </si>
  <si>
    <t>D.I. Jirak</t>
  </si>
  <si>
    <t>D.I. Pedian</t>
  </si>
  <si>
    <t>D.I. Benawa</t>
  </si>
  <si>
    <t>D.I. Pinjauan</t>
  </si>
  <si>
    <t>D.I. Nyempen Siaga</t>
  </si>
  <si>
    <t>D.I. Repun</t>
  </si>
  <si>
    <t>D.I. Nyempen Sebasak</t>
  </si>
  <si>
    <t>D.I. Riam Mengelai</t>
  </si>
  <si>
    <t>D.I. Beringin/Marga Mulya</t>
  </si>
  <si>
    <t>D.I. Riam Panjang</t>
  </si>
  <si>
    <t>D.I. Nek Ginap</t>
  </si>
  <si>
    <t>D.I. Riam Tapang</t>
  </si>
  <si>
    <t>D.I. Jahandung</t>
  </si>
  <si>
    <t>D.I. Sei Besai</t>
  </si>
  <si>
    <t>D.I. Goa Boma</t>
  </si>
  <si>
    <t>D.I. Sei Medang</t>
  </si>
  <si>
    <t>D.I. Serindu</t>
  </si>
  <si>
    <t>D.I. Sei Rusa</t>
  </si>
  <si>
    <t>D.I. Medang</t>
  </si>
  <si>
    <t>D.I. Semangut</t>
  </si>
  <si>
    <t>D.I. Pawangi</t>
  </si>
  <si>
    <t>D.I. Sepan Tekalong</t>
  </si>
  <si>
    <t>D.I. Sarangan</t>
  </si>
  <si>
    <t>D.I. Seriang</t>
  </si>
  <si>
    <t>D.I. Pacong</t>
  </si>
  <si>
    <t>D.I. Siut</t>
  </si>
  <si>
    <t>D.I. Belimbing</t>
  </si>
  <si>
    <t>D.I. Suka Beringin</t>
  </si>
  <si>
    <t>D.I. Sebol</t>
  </si>
  <si>
    <t>D.I. Suka Maju/Lunsara</t>
  </si>
  <si>
    <t>D.I. Magmagan Karya</t>
  </si>
  <si>
    <t>D.I. Suka Ramai</t>
  </si>
  <si>
    <t>D.I. Seren Selimbau</t>
  </si>
  <si>
    <t>D.I. Sukamaju</t>
  </si>
  <si>
    <t>Jumlah Daerah Irigasi</t>
  </si>
  <si>
    <t>Keterangan</t>
  </si>
  <si>
    <t>Kabupaten Dompu</t>
  </si>
  <si>
    <t>DI. Katua Kompleks</t>
  </si>
  <si>
    <t>DI. Rababaka Kompleks</t>
  </si>
  <si>
    <t>DI. Katon Kompleks</t>
  </si>
  <si>
    <t>7.</t>
  </si>
  <si>
    <t>Kabupaten Lombok Timur</t>
  </si>
  <si>
    <t>DI. Remening Kompleks</t>
  </si>
  <si>
    <t>DI. Pandanduri-Swangi</t>
  </si>
  <si>
    <t>DI. Tanggik/Kukusan Kompleks</t>
  </si>
  <si>
    <t>JUMLAH</t>
  </si>
  <si>
    <t>A.</t>
  </si>
  <si>
    <t>PULAU LOMBOK</t>
  </si>
  <si>
    <t>B.</t>
  </si>
  <si>
    <t>PULAU SUMBAWA</t>
  </si>
  <si>
    <t>LUAS TOTAL DAERAH IRIGASI PEMERINTAH DIATAS 3000 HA</t>
  </si>
  <si>
    <t>PROVINSI NUSA TENGGARA BARAT</t>
  </si>
  <si>
    <t>Kabupaten / daerah Irigasi</t>
  </si>
  <si>
    <t>Luas Areal</t>
  </si>
  <si>
    <t>Ket.</t>
  </si>
  <si>
    <t>Potensial</t>
  </si>
  <si>
    <t>Sawah Irigasi</t>
  </si>
  <si>
    <t>Belum Irigasi</t>
  </si>
  <si>
    <t>Belum Sawah</t>
  </si>
  <si>
    <t>Alih Fungsi</t>
  </si>
  <si>
    <t>Dibangun</t>
  </si>
  <si>
    <t>I.</t>
  </si>
  <si>
    <t>Keluncing</t>
  </si>
  <si>
    <t>Bengkel</t>
  </si>
  <si>
    <t>Juwet</t>
  </si>
  <si>
    <t>Dasan Tereng</t>
  </si>
  <si>
    <t>Datar</t>
  </si>
  <si>
    <t>Baturiti</t>
  </si>
  <si>
    <t>10 Daerah Irigasi Desa</t>
  </si>
  <si>
    <t>-</t>
  </si>
  <si>
    <t>Lombok Barat</t>
  </si>
  <si>
    <t>Lombok Tengah</t>
  </si>
  <si>
    <t>Lombok Timur</t>
  </si>
  <si>
    <t>Sumbawa</t>
  </si>
  <si>
    <t>Katon</t>
  </si>
  <si>
    <t>Tibu Nangka</t>
  </si>
  <si>
    <t>Kulem</t>
  </si>
  <si>
    <t>Mujur I</t>
  </si>
  <si>
    <t>E. Pare</t>
  </si>
  <si>
    <t>E. Batu Ngapah</t>
  </si>
  <si>
    <t>Bile Remong</t>
  </si>
  <si>
    <t>DI. Pandanduri Swangi</t>
  </si>
  <si>
    <t>DI. Tanggik Kompleks</t>
  </si>
  <si>
    <t>Pandanduri</t>
  </si>
  <si>
    <t>Swangi</t>
  </si>
  <si>
    <t>Kukusan</t>
  </si>
  <si>
    <t>Mamben</t>
  </si>
  <si>
    <t>DI. Mamak - Kakiang</t>
  </si>
  <si>
    <t>Mamak</t>
  </si>
  <si>
    <t>Kakiang</t>
  </si>
  <si>
    <t>8.</t>
  </si>
  <si>
    <t>9.</t>
  </si>
  <si>
    <t>Katua</t>
  </si>
  <si>
    <t>Laju</t>
  </si>
  <si>
    <t>Rahalayu</t>
  </si>
  <si>
    <t>Mada Seli</t>
  </si>
  <si>
    <t>Tua</t>
  </si>
  <si>
    <t>Lamango</t>
  </si>
  <si>
    <t>Lore</t>
  </si>
  <si>
    <t>Saka</t>
  </si>
  <si>
    <t>Manggekalo</t>
  </si>
  <si>
    <t>Baka</t>
  </si>
  <si>
    <t>Tanju</t>
  </si>
  <si>
    <t>Parado</t>
  </si>
  <si>
    <t>Pela Cempaka</t>
  </si>
  <si>
    <t>Sie</t>
  </si>
  <si>
    <t>Kalate</t>
  </si>
  <si>
    <t>3 Daerah Irigasi Desa</t>
  </si>
  <si>
    <t>Catatan :</t>
  </si>
  <si>
    <t>2 DI. di Kabupaten Sumbawa;</t>
  </si>
  <si>
    <t>2 DI. di Kabupaten Lombok Timur;</t>
  </si>
  <si>
    <t>2 DI. di Kabupaten Lombok Barat;</t>
  </si>
  <si>
    <t>7 DI. di Kabupaten Lombok Tengah;</t>
  </si>
  <si>
    <t>2 DI. di Kabupaten Dompu;</t>
  </si>
  <si>
    <t>1 DI. di Kabupaten Bima;</t>
  </si>
  <si>
    <t>Jumlah Daerah Irigasi Pemerintah &gt; 3000 Ha (16 Daerah Irigasi), Terdiri dari :</t>
  </si>
  <si>
    <t>Kondisi</t>
  </si>
  <si>
    <t>Rusak Total</t>
  </si>
  <si>
    <t>DAFTAR KOODINAT BANGUNAN UTAMA DAERAH IRIGASI PEMERINTAH DIATAS 3000 HA</t>
  </si>
  <si>
    <t>Bangunan Utama/Waduk/Bendung/   Embung</t>
  </si>
  <si>
    <t>Koordinat (Decimal Degree)</t>
  </si>
  <si>
    <t>Koordinat X</t>
  </si>
  <si>
    <t>Koordinat Y</t>
  </si>
  <si>
    <t>Waduk Pengga</t>
  </si>
  <si>
    <t>Bendung Pesongoran</t>
  </si>
  <si>
    <t>Bendung Karang Lamper</t>
  </si>
  <si>
    <t>Bendung Dasan Geres</t>
  </si>
  <si>
    <t>Bendung Batu Bedeng</t>
  </si>
  <si>
    <t>Bendung Karang Midang</t>
  </si>
  <si>
    <t>Bendung Ombererot</t>
  </si>
  <si>
    <t>Bendung Lapan Janji</t>
  </si>
  <si>
    <t>Bendung Borok Bokong</t>
  </si>
  <si>
    <t>Bendung Eleng</t>
  </si>
  <si>
    <t>Bendung Dasan Tereng</t>
  </si>
  <si>
    <t>Bendung Juwet</t>
  </si>
  <si>
    <t>Bendung Datar</t>
  </si>
  <si>
    <t>Bendung Bengkel</t>
  </si>
  <si>
    <t>Bendung Keluncing</t>
  </si>
  <si>
    <t>Bendung Baturiti</t>
  </si>
  <si>
    <t>Bendung Jurang Sate</t>
  </si>
  <si>
    <t>Bendung Sepakek</t>
  </si>
  <si>
    <t>Bendung Presak</t>
  </si>
  <si>
    <t>Bendung Pidade</t>
  </si>
  <si>
    <t>Bendung Kekalik</t>
  </si>
  <si>
    <t>Bendung Sintung</t>
  </si>
  <si>
    <t>Bendung Bilekere</t>
  </si>
  <si>
    <t>Bendung Batu Ngereng</t>
  </si>
  <si>
    <t>Embung Jelantik</t>
  </si>
  <si>
    <t>Bendung Jonggat</t>
  </si>
  <si>
    <t>Bendung Rejasa</t>
  </si>
  <si>
    <t>Bendung Babi</t>
  </si>
  <si>
    <t>Bendung Sukarara</t>
  </si>
  <si>
    <t>Bendung Batutulis</t>
  </si>
  <si>
    <t>Bendung Tibu Rampak</t>
  </si>
  <si>
    <t>Bendung Aik Je</t>
  </si>
  <si>
    <t>Bendung Gugut</t>
  </si>
  <si>
    <t>Bendung Tibu Kapit</t>
  </si>
  <si>
    <t>Bendung Tibu Gok</t>
  </si>
  <si>
    <t>Bendung Wakul</t>
  </si>
  <si>
    <t>Bendung Batu Tambun</t>
  </si>
  <si>
    <t>Bendung Baren Mayung</t>
  </si>
  <si>
    <t>Bendung Semaye</t>
  </si>
  <si>
    <t>Bendung Juring</t>
  </si>
  <si>
    <t>Bendung Gerunung</t>
  </si>
  <si>
    <t>Bendung Montong Gamang</t>
  </si>
  <si>
    <t>Bendung Mujur II</t>
  </si>
  <si>
    <t>Waduk Batujai</t>
  </si>
  <si>
    <t>Bendung Surabaya</t>
  </si>
  <si>
    <t>Bendung Pengkap</t>
  </si>
  <si>
    <t>Bendung Koding</t>
  </si>
  <si>
    <t>Bendung Katon</t>
  </si>
  <si>
    <t>Bendung Tibunangka</t>
  </si>
  <si>
    <t>Bendung Kulem</t>
  </si>
  <si>
    <t>Bendung Mujur I</t>
  </si>
  <si>
    <t>Embung Pare</t>
  </si>
  <si>
    <t>Embung Batu Ngapah</t>
  </si>
  <si>
    <t>Bendung Bile Remong</t>
  </si>
  <si>
    <t>Bendung Pandanduri</t>
  </si>
  <si>
    <t>Embung Ujung</t>
  </si>
  <si>
    <t>Embung Lingkok Lamun</t>
  </si>
  <si>
    <t>Bendung Swangi</t>
  </si>
  <si>
    <t>Bendung Mamben</t>
  </si>
  <si>
    <t>Bendung Kukusan</t>
  </si>
  <si>
    <t>Bendung Kendi ladon</t>
  </si>
  <si>
    <t>Bendung Joed</t>
  </si>
  <si>
    <t>Bendung Tegaron</t>
  </si>
  <si>
    <t>Bendung Bau Tukang</t>
  </si>
  <si>
    <t>Bendung Reban Aji</t>
  </si>
  <si>
    <t>Bendung Reban Tengak</t>
  </si>
  <si>
    <t>Bendung Kerumut</t>
  </si>
  <si>
    <t>Bendung Gawah Pule</t>
  </si>
  <si>
    <t>Bendung Sukamulia</t>
  </si>
  <si>
    <t>Bendung Larung</t>
  </si>
  <si>
    <t>Bendung Runggang Danger</t>
  </si>
  <si>
    <t>Bendung Ponjen Limbo</t>
  </si>
  <si>
    <t>Bendungan Mamak</t>
  </si>
  <si>
    <t>Bendung Kenangi</t>
  </si>
  <si>
    <t>Bendung Lape</t>
  </si>
  <si>
    <t>Bendung Kabuyet</t>
  </si>
  <si>
    <t>Bendung Orong Selong</t>
  </si>
  <si>
    <t>Bendung Kakiang</t>
  </si>
  <si>
    <t>Bendungan Batu Bulan</t>
  </si>
  <si>
    <t>Bendung Pungkit</t>
  </si>
  <si>
    <t>Bendung Katua</t>
  </si>
  <si>
    <t>Bendung Laju</t>
  </si>
  <si>
    <t>Bendung Rahalayu</t>
  </si>
  <si>
    <t>Bendung Mada Seli</t>
  </si>
  <si>
    <t>Bendung Tua</t>
  </si>
  <si>
    <t>Bendung Lamango</t>
  </si>
  <si>
    <t>Bendung Lore</t>
  </si>
  <si>
    <t>Bendung Saka</t>
  </si>
  <si>
    <t>Bendung Manggekalo</t>
  </si>
  <si>
    <t>Bendung Rababaka</t>
  </si>
  <si>
    <t>Bendungan Tanju</t>
  </si>
  <si>
    <t>Bendung Pelaria</t>
  </si>
  <si>
    <t>Bendung Pelacempaka</t>
  </si>
  <si>
    <t>Bendung Sie</t>
  </si>
  <si>
    <t>Bendung Pelambaka</t>
  </si>
  <si>
    <t>Bendung Parado</t>
  </si>
  <si>
    <t>Bendung Soncoi</t>
  </si>
  <si>
    <t>Bendung Kakapi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</si>
</sst>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,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Arial Bold"/>
      <charset val="1"/>
    </font>
    <font>
      <sz val="8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8"/>
      <color indexed="81"/>
      <name val="Tahoma"/>
      <family val="2"/>
    </font>
    <font>
      <i/>
      <u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164" fontId="4" fillId="0" borderId="14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4" fontId="4" fillId="0" borderId="17" xfId="1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2" applyAlignment="1">
      <alignment vertical="center"/>
    </xf>
    <xf numFmtId="49" fontId="8" fillId="0" borderId="0" xfId="2" applyNumberFormat="1" applyFont="1" applyAlignment="1">
      <alignment vertical="center"/>
    </xf>
    <xf numFmtId="49" fontId="8" fillId="0" borderId="0" xfId="2" applyNumberFormat="1" applyFont="1" applyAlignment="1">
      <alignment horizontal="center" vertical="center"/>
    </xf>
    <xf numFmtId="1" fontId="8" fillId="0" borderId="0" xfId="2" applyNumberFormat="1" applyFont="1" applyAlignment="1">
      <alignment vertical="center"/>
    </xf>
    <xf numFmtId="165" fontId="8" fillId="0" borderId="0" xfId="2" applyNumberFormat="1" applyFont="1" applyAlignment="1">
      <alignment vertical="center"/>
    </xf>
    <xf numFmtId="1" fontId="9" fillId="0" borderId="0" xfId="2" applyNumberFormat="1" applyFont="1" applyAlignment="1">
      <alignment horizontal="center" vertical="center"/>
    </xf>
    <xf numFmtId="49" fontId="9" fillId="0" borderId="0" xfId="2" applyNumberFormat="1" applyFont="1" applyAlignment="1">
      <alignment vertical="center"/>
    </xf>
    <xf numFmtId="1" fontId="9" fillId="0" borderId="0" xfId="2" applyNumberFormat="1" applyFont="1" applyAlignment="1">
      <alignment vertical="center"/>
    </xf>
    <xf numFmtId="0" fontId="1" fillId="0" borderId="0" xfId="2" applyAlignment="1">
      <alignment horizontal="center" vertical="center"/>
    </xf>
    <xf numFmtId="0" fontId="8" fillId="0" borderId="0" xfId="2" applyFont="1" applyAlignment="1">
      <alignment vertical="center"/>
    </xf>
    <xf numFmtId="1" fontId="8" fillId="0" borderId="0" xfId="2" applyNumberFormat="1" applyFont="1" applyAlignment="1">
      <alignment horizontal="center" vertical="center"/>
    </xf>
    <xf numFmtId="1" fontId="1" fillId="0" borderId="0" xfId="2" applyNumberFormat="1" applyAlignment="1">
      <alignment horizontal="center" vertical="center"/>
    </xf>
    <xf numFmtId="164" fontId="4" fillId="0" borderId="6" xfId="1" applyNumberFormat="1" applyFont="1" applyBorder="1" applyAlignment="1">
      <alignment vertical="center"/>
    </xf>
    <xf numFmtId="164" fontId="4" fillId="0" borderId="17" xfId="1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4" fillId="0" borderId="20" xfId="1" applyNumberFormat="1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164" fontId="4" fillId="0" borderId="23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164" fontId="5" fillId="0" borderId="23" xfId="1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0" fontId="4" fillId="0" borderId="7" xfId="1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23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164" fontId="5" fillId="0" borderId="6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41" fontId="4" fillId="0" borderId="6" xfId="3" applyFont="1" applyBorder="1" applyAlignment="1">
      <alignment horizontal="right" vertical="center"/>
    </xf>
    <xf numFmtId="41" fontId="4" fillId="0" borderId="6" xfId="3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41" fontId="5" fillId="0" borderId="6" xfId="3" applyFont="1" applyBorder="1" applyAlignment="1">
      <alignment horizontal="center" vertical="center"/>
    </xf>
    <xf numFmtId="41" fontId="5" fillId="0" borderId="5" xfId="3" applyFont="1" applyBorder="1" applyAlignment="1">
      <alignment horizontal="center" vertical="center" wrapText="1"/>
    </xf>
    <xf numFmtId="41" fontId="5" fillId="0" borderId="14" xfId="3" applyFont="1" applyBorder="1" applyAlignment="1">
      <alignment horizontal="center" vertical="center"/>
    </xf>
    <xf numFmtId="41" fontId="4" fillId="0" borderId="17" xfId="3" applyFont="1" applyBorder="1" applyAlignment="1">
      <alignment horizontal="center" vertical="center"/>
    </xf>
    <xf numFmtId="0" fontId="11" fillId="0" borderId="6" xfId="1" applyNumberFormat="1" applyFont="1" applyBorder="1" applyAlignment="1">
      <alignment horizontal="center" vertical="center"/>
    </xf>
    <xf numFmtId="41" fontId="10" fillId="0" borderId="6" xfId="3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13" xfId="0" quotePrefix="1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6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8" fillId="0" borderId="0" xfId="2" applyNumberFormat="1" applyFont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4" fillId="0" borderId="17" xfId="0" applyFont="1" applyBorder="1" applyAlignment="1">
      <alignment horizontal="right" vertical="center"/>
    </xf>
    <xf numFmtId="0" fontId="4" fillId="0" borderId="21" xfId="0" applyFont="1" applyBorder="1" applyAlignment="1">
      <alignment vertical="center"/>
    </xf>
    <xf numFmtId="41" fontId="10" fillId="0" borderId="17" xfId="3" applyFont="1" applyBorder="1" applyAlignment="1">
      <alignment horizontal="center" vertical="center"/>
    </xf>
    <xf numFmtId="0" fontId="4" fillId="0" borderId="17" xfId="1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9" xfId="0" applyFont="1" applyBorder="1" applyAlignment="1">
      <alignment vertical="center"/>
    </xf>
  </cellXfs>
  <cellStyles count="4">
    <cellStyle name="Comma" xfId="1" builtinId="3"/>
    <cellStyle name="Comma [0]" xfId="3" builtinId="6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6"/>
  <sheetViews>
    <sheetView view="pageBreakPreview" topLeftCell="A4" zoomScale="115" zoomScaleSheetLayoutView="115" workbookViewId="0">
      <pane ySplit="1365" activePane="bottomLeft"/>
      <selection activeCell="A4" sqref="A4"/>
      <selection pane="bottomLeft" activeCell="J9" sqref="J9"/>
    </sheetView>
  </sheetViews>
  <sheetFormatPr defaultRowHeight="15.75"/>
  <cols>
    <col min="1" max="1" width="4.42578125" style="1" customWidth="1"/>
    <col min="2" max="2" width="2.140625" style="1" customWidth="1"/>
    <col min="3" max="3" width="2.28515625" style="1" customWidth="1"/>
    <col min="4" max="4" width="34.5703125" style="1" customWidth="1"/>
    <col min="5" max="5" width="14.5703125" style="1" customWidth="1"/>
    <col min="6" max="6" width="14.42578125" style="1" customWidth="1"/>
    <col min="7" max="7" width="16.42578125" style="1" customWidth="1"/>
    <col min="8" max="13" width="10.7109375" style="1" customWidth="1"/>
    <col min="14" max="16384" width="9.140625" style="1"/>
  </cols>
  <sheetData>
    <row r="1" spans="1:15" ht="21">
      <c r="A1" s="107" t="s">
        <v>36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5" ht="21">
      <c r="A2" s="107" t="s">
        <v>37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4" spans="1:15" ht="44.25" customHeight="1">
      <c r="A4" s="13" t="s">
        <v>0</v>
      </c>
      <c r="B4" s="14"/>
      <c r="C4" s="15"/>
      <c r="D4" s="16" t="s">
        <v>1</v>
      </c>
      <c r="E4" s="17" t="s">
        <v>2</v>
      </c>
      <c r="F4" s="17" t="s">
        <v>2543</v>
      </c>
      <c r="G4" s="17" t="s">
        <v>2544</v>
      </c>
      <c r="H4" s="17" t="s">
        <v>11</v>
      </c>
      <c r="I4" s="13" t="s">
        <v>3</v>
      </c>
      <c r="J4" s="13" t="s">
        <v>4</v>
      </c>
      <c r="K4" s="13" t="s">
        <v>5</v>
      </c>
      <c r="L4" s="13" t="s">
        <v>6</v>
      </c>
      <c r="M4" s="13" t="s">
        <v>7</v>
      </c>
    </row>
    <row r="5" spans="1:15" ht="27" customHeight="1">
      <c r="A5" s="13" t="s">
        <v>2555</v>
      </c>
      <c r="B5" s="14"/>
      <c r="C5" s="62" t="s">
        <v>2556</v>
      </c>
      <c r="D5" s="16"/>
      <c r="E5" s="17"/>
      <c r="F5" s="17">
        <f>SUM(F6:F19)</f>
        <v>11</v>
      </c>
      <c r="G5" s="17"/>
      <c r="H5" s="60"/>
      <c r="I5" s="59"/>
      <c r="J5" s="59"/>
      <c r="K5" s="59"/>
      <c r="L5" s="59"/>
      <c r="M5" s="59"/>
    </row>
    <row r="6" spans="1:15" ht="24.95" customHeight="1">
      <c r="A6" s="19">
        <v>1</v>
      </c>
      <c r="B6" s="20"/>
      <c r="C6" s="21" t="s">
        <v>10</v>
      </c>
      <c r="D6" s="61"/>
      <c r="E6" s="48"/>
      <c r="F6" s="19">
        <v>2</v>
      </c>
      <c r="G6" s="48"/>
      <c r="H6" s="2"/>
      <c r="I6" s="2"/>
      <c r="J6" s="2"/>
      <c r="K6" s="2"/>
      <c r="L6" s="2"/>
      <c r="M6" s="2"/>
    </row>
    <row r="7" spans="1:15" ht="24.95" customHeight="1">
      <c r="A7" s="3"/>
      <c r="B7" s="4"/>
      <c r="C7" s="18" t="s">
        <v>12</v>
      </c>
      <c r="D7" s="5" t="s">
        <v>9</v>
      </c>
      <c r="E7" s="6">
        <v>3589</v>
      </c>
      <c r="F7" s="45"/>
      <c r="G7" s="6"/>
      <c r="H7" s="6">
        <v>58348</v>
      </c>
      <c r="I7" s="7">
        <v>54517</v>
      </c>
      <c r="J7" s="7">
        <v>115</v>
      </c>
      <c r="K7" s="7">
        <v>2820</v>
      </c>
      <c r="L7" s="7">
        <v>896</v>
      </c>
      <c r="M7" s="7">
        <f>SUM(I7:L7)</f>
        <v>58348</v>
      </c>
    </row>
    <row r="8" spans="1:15" ht="24.95" customHeight="1">
      <c r="A8" s="48"/>
      <c r="B8" s="20"/>
      <c r="C8" s="51" t="s">
        <v>20</v>
      </c>
      <c r="D8" s="5" t="s">
        <v>2551</v>
      </c>
      <c r="E8" s="6">
        <v>3293</v>
      </c>
      <c r="F8" s="45"/>
      <c r="G8" s="6"/>
      <c r="H8" s="6"/>
      <c r="I8" s="7"/>
      <c r="J8" s="7"/>
      <c r="K8" s="7"/>
      <c r="L8" s="7"/>
      <c r="M8" s="7"/>
    </row>
    <row r="9" spans="1:15" ht="24.95" customHeight="1">
      <c r="A9" s="19">
        <v>2</v>
      </c>
      <c r="B9" s="20"/>
      <c r="C9" s="21" t="s">
        <v>8</v>
      </c>
      <c r="D9" s="5"/>
      <c r="E9" s="7"/>
      <c r="F9" s="44">
        <v>7</v>
      </c>
      <c r="G9" s="7"/>
      <c r="H9" s="7"/>
      <c r="I9" s="7"/>
      <c r="J9" s="7"/>
      <c r="K9" s="7"/>
      <c r="L9" s="7"/>
      <c r="M9" s="7">
        <f t="shared" ref="M9:M25" si="0">SUM(I9:L9)</f>
        <v>0</v>
      </c>
    </row>
    <row r="10" spans="1:15" ht="24.95" customHeight="1">
      <c r="A10" s="19"/>
      <c r="B10" s="20"/>
      <c r="C10" s="49" t="s">
        <v>12</v>
      </c>
      <c r="D10" s="5" t="s">
        <v>18</v>
      </c>
      <c r="E10" s="7">
        <v>3580</v>
      </c>
      <c r="F10" s="44"/>
      <c r="G10" s="7"/>
      <c r="H10" s="7"/>
      <c r="I10" s="7"/>
      <c r="J10" s="7"/>
      <c r="K10" s="7"/>
      <c r="L10" s="7"/>
      <c r="M10" s="7"/>
    </row>
    <row r="11" spans="1:15" ht="24.95" customHeight="1">
      <c r="A11" s="19"/>
      <c r="B11" s="20"/>
      <c r="C11" s="49" t="s">
        <v>20</v>
      </c>
      <c r="D11" s="5" t="s">
        <v>15</v>
      </c>
      <c r="E11" s="7">
        <v>3500</v>
      </c>
      <c r="F11" s="44"/>
      <c r="G11" s="7"/>
      <c r="H11" s="7"/>
      <c r="I11" s="7"/>
      <c r="J11" s="7"/>
      <c r="K11" s="7"/>
      <c r="L11" s="7"/>
      <c r="M11" s="7"/>
    </row>
    <row r="12" spans="1:15" ht="24.95" customHeight="1">
      <c r="A12" s="19"/>
      <c r="B12" s="20"/>
      <c r="C12" s="49" t="s">
        <v>21</v>
      </c>
      <c r="D12" s="5" t="s">
        <v>13</v>
      </c>
      <c r="E12" s="7">
        <v>4229</v>
      </c>
      <c r="F12" s="44"/>
      <c r="G12" s="7"/>
      <c r="H12" s="7"/>
      <c r="I12" s="7"/>
      <c r="J12" s="7"/>
      <c r="K12" s="7"/>
      <c r="L12" s="7"/>
      <c r="M12" s="7"/>
    </row>
    <row r="13" spans="1:15" ht="24.95" customHeight="1">
      <c r="A13" s="19"/>
      <c r="B13" s="20"/>
      <c r="C13" s="49" t="s">
        <v>22</v>
      </c>
      <c r="D13" s="5" t="s">
        <v>14</v>
      </c>
      <c r="E13" s="7">
        <v>6584</v>
      </c>
      <c r="F13" s="44"/>
      <c r="G13" s="7"/>
      <c r="H13" s="7"/>
      <c r="I13" s="7"/>
      <c r="J13" s="7"/>
      <c r="K13" s="7"/>
      <c r="L13" s="7"/>
      <c r="M13" s="7"/>
    </row>
    <row r="14" spans="1:15" ht="24.95" customHeight="1">
      <c r="A14" s="19"/>
      <c r="B14" s="20"/>
      <c r="C14" s="49" t="s">
        <v>23</v>
      </c>
      <c r="D14" s="5" t="s">
        <v>2548</v>
      </c>
      <c r="E14" s="7">
        <v>7495</v>
      </c>
      <c r="F14" s="44"/>
      <c r="G14" s="7"/>
      <c r="H14" s="7"/>
      <c r="I14" s="7"/>
      <c r="J14" s="7"/>
      <c r="K14" s="7"/>
      <c r="L14" s="7"/>
      <c r="M14" s="7"/>
    </row>
    <row r="15" spans="1:15" ht="24.95" customHeight="1">
      <c r="A15" s="19"/>
      <c r="B15" s="20"/>
      <c r="C15" s="49" t="s">
        <v>24</v>
      </c>
      <c r="D15" s="5" t="s">
        <v>16</v>
      </c>
      <c r="E15" s="7">
        <v>3506</v>
      </c>
      <c r="F15" s="44"/>
      <c r="G15" s="7"/>
      <c r="H15" s="7"/>
      <c r="I15" s="7"/>
      <c r="J15" s="7"/>
      <c r="K15" s="7"/>
      <c r="L15" s="7"/>
      <c r="M15" s="7"/>
    </row>
    <row r="16" spans="1:15" ht="24.95" customHeight="1">
      <c r="A16" s="3"/>
      <c r="B16" s="4"/>
      <c r="C16" s="50" t="s">
        <v>2549</v>
      </c>
      <c r="D16" s="5" t="s">
        <v>17</v>
      </c>
      <c r="E16" s="7">
        <v>3258</v>
      </c>
      <c r="F16" s="42"/>
      <c r="G16" s="7"/>
      <c r="H16" s="7">
        <v>75858</v>
      </c>
      <c r="I16" s="7">
        <v>72300</v>
      </c>
      <c r="J16" s="7">
        <v>47</v>
      </c>
      <c r="K16" s="7">
        <f>68+1443</f>
        <v>1511</v>
      </c>
      <c r="L16" s="7">
        <v>2000</v>
      </c>
      <c r="M16" s="7">
        <f t="shared" si="0"/>
        <v>75858</v>
      </c>
      <c r="O16" s="22">
        <f>H16-M16</f>
        <v>0</v>
      </c>
    </row>
    <row r="17" spans="1:15" ht="24.95" customHeight="1">
      <c r="A17" s="19">
        <v>3</v>
      </c>
      <c r="B17" s="20"/>
      <c r="C17" s="21" t="s">
        <v>2550</v>
      </c>
      <c r="D17" s="5"/>
      <c r="E17" s="7"/>
      <c r="F17" s="44">
        <v>2</v>
      </c>
      <c r="G17" s="7"/>
      <c r="H17" s="7"/>
      <c r="I17" s="7"/>
      <c r="J17" s="7"/>
      <c r="K17" s="7"/>
      <c r="L17" s="7"/>
      <c r="M17" s="7"/>
      <c r="O17" s="22"/>
    </row>
    <row r="18" spans="1:15" ht="24.95" customHeight="1">
      <c r="A18" s="48"/>
      <c r="B18" s="20"/>
      <c r="C18" s="51" t="s">
        <v>12</v>
      </c>
      <c r="D18" s="5" t="s">
        <v>2552</v>
      </c>
      <c r="E18" s="7">
        <v>5168</v>
      </c>
      <c r="F18" s="43"/>
      <c r="G18" s="7"/>
      <c r="H18" s="7"/>
      <c r="I18" s="7"/>
      <c r="J18" s="7"/>
      <c r="K18" s="7"/>
      <c r="L18" s="7"/>
      <c r="M18" s="7"/>
      <c r="O18" s="22"/>
    </row>
    <row r="19" spans="1:15" ht="24.95" customHeight="1">
      <c r="A19" s="23"/>
      <c r="B19" s="24"/>
      <c r="C19" s="47" t="s">
        <v>20</v>
      </c>
      <c r="D19" s="25" t="s">
        <v>2553</v>
      </c>
      <c r="E19" s="26">
        <v>3424</v>
      </c>
      <c r="F19" s="43"/>
      <c r="G19" s="26"/>
      <c r="H19" s="7"/>
      <c r="I19" s="7"/>
      <c r="J19" s="7"/>
      <c r="K19" s="7"/>
      <c r="L19" s="7"/>
      <c r="M19" s="7"/>
      <c r="O19" s="22"/>
    </row>
    <row r="20" spans="1:15" ht="30.75" customHeight="1">
      <c r="A20" s="13" t="s">
        <v>2557</v>
      </c>
      <c r="B20" s="14"/>
      <c r="C20" s="62" t="s">
        <v>2558</v>
      </c>
      <c r="D20" s="63"/>
      <c r="E20" s="64"/>
      <c r="F20" s="13">
        <f>SUM(F21:F28)</f>
        <v>5</v>
      </c>
      <c r="G20" s="64"/>
      <c r="H20" s="7"/>
      <c r="I20" s="7"/>
      <c r="J20" s="7"/>
      <c r="K20" s="7"/>
      <c r="L20" s="7"/>
      <c r="M20" s="7"/>
      <c r="O20" s="22"/>
    </row>
    <row r="21" spans="1:15" ht="24.95" customHeight="1">
      <c r="A21" s="19">
        <v>1</v>
      </c>
      <c r="B21" s="20"/>
      <c r="C21" s="21" t="s">
        <v>19</v>
      </c>
      <c r="D21" s="61"/>
      <c r="E21" s="6"/>
      <c r="F21" s="19">
        <v>2</v>
      </c>
      <c r="G21" s="6"/>
      <c r="H21" s="7"/>
      <c r="I21" s="7"/>
      <c r="J21" s="7"/>
      <c r="K21" s="7"/>
      <c r="L21" s="7"/>
      <c r="M21" s="7">
        <f t="shared" si="0"/>
        <v>0</v>
      </c>
      <c r="O21" s="22">
        <f t="shared" ref="O21:O25" si="1">M21-H21</f>
        <v>0</v>
      </c>
    </row>
    <row r="22" spans="1:15" ht="24.95" customHeight="1">
      <c r="A22" s="3"/>
      <c r="B22" s="4"/>
      <c r="C22" s="18" t="s">
        <v>12</v>
      </c>
      <c r="D22" s="5" t="s">
        <v>25</v>
      </c>
      <c r="E22" s="7">
        <v>3884</v>
      </c>
      <c r="F22" s="42"/>
      <c r="G22" s="7"/>
      <c r="H22" s="7">
        <v>74013</v>
      </c>
      <c r="I22" s="7">
        <v>70276</v>
      </c>
      <c r="J22" s="7">
        <v>308</v>
      </c>
      <c r="K22" s="7">
        <v>184</v>
      </c>
      <c r="L22" s="7">
        <v>3245</v>
      </c>
      <c r="M22" s="7">
        <f t="shared" si="0"/>
        <v>74013</v>
      </c>
      <c r="O22" s="22">
        <f t="shared" si="1"/>
        <v>0</v>
      </c>
    </row>
    <row r="23" spans="1:15" ht="24.95" customHeight="1">
      <c r="A23" s="3"/>
      <c r="B23" s="4"/>
      <c r="C23" s="18" t="s">
        <v>20</v>
      </c>
      <c r="D23" s="5" t="s">
        <v>26</v>
      </c>
      <c r="E23" s="7">
        <v>4955</v>
      </c>
      <c r="F23" s="42"/>
      <c r="G23" s="7"/>
      <c r="H23" s="7">
        <v>33762</v>
      </c>
      <c r="I23" s="7">
        <v>29324</v>
      </c>
      <c r="J23" s="7">
        <v>283</v>
      </c>
      <c r="K23" s="7">
        <v>40</v>
      </c>
      <c r="L23" s="7">
        <v>4115</v>
      </c>
      <c r="M23" s="7">
        <f t="shared" si="0"/>
        <v>33762</v>
      </c>
      <c r="O23" s="22">
        <f t="shared" si="1"/>
        <v>0</v>
      </c>
    </row>
    <row r="24" spans="1:15" ht="24.95" customHeight="1">
      <c r="A24" s="19">
        <v>2</v>
      </c>
      <c r="B24" s="20"/>
      <c r="C24" s="21" t="s">
        <v>27</v>
      </c>
      <c r="D24" s="25"/>
      <c r="E24" s="26"/>
      <c r="F24" s="44">
        <v>1</v>
      </c>
      <c r="G24" s="26"/>
      <c r="H24" s="26"/>
      <c r="I24" s="26"/>
      <c r="J24" s="26"/>
      <c r="K24" s="26"/>
      <c r="L24" s="26"/>
      <c r="M24" s="26"/>
      <c r="O24" s="22"/>
    </row>
    <row r="25" spans="1:15" ht="24.95" customHeight="1">
      <c r="A25" s="23"/>
      <c r="B25" s="24"/>
      <c r="C25" s="18" t="s">
        <v>12</v>
      </c>
      <c r="D25" s="25" t="s">
        <v>28</v>
      </c>
      <c r="E25" s="26">
        <v>3843</v>
      </c>
      <c r="F25" s="44"/>
      <c r="G25" s="26"/>
      <c r="H25" s="26">
        <v>41297</v>
      </c>
      <c r="I25" s="26">
        <v>22611</v>
      </c>
      <c r="J25" s="26">
        <v>0</v>
      </c>
      <c r="K25" s="26">
        <v>1934</v>
      </c>
      <c r="L25" s="26">
        <v>16752</v>
      </c>
      <c r="M25" s="7">
        <f t="shared" si="0"/>
        <v>41297</v>
      </c>
      <c r="O25" s="22">
        <f t="shared" si="1"/>
        <v>0</v>
      </c>
    </row>
    <row r="26" spans="1:15" ht="24.95" customHeight="1">
      <c r="A26" s="19">
        <v>3</v>
      </c>
      <c r="B26" s="20"/>
      <c r="C26" s="21" t="s">
        <v>2545</v>
      </c>
      <c r="D26" s="25"/>
      <c r="E26" s="26"/>
      <c r="F26" s="46">
        <v>2</v>
      </c>
      <c r="G26" s="26"/>
      <c r="H26" s="26"/>
      <c r="I26" s="26"/>
      <c r="J26" s="26"/>
      <c r="K26" s="26"/>
      <c r="L26" s="26"/>
      <c r="M26" s="26"/>
      <c r="O26" s="22"/>
    </row>
    <row r="27" spans="1:15" ht="24.95" customHeight="1">
      <c r="A27" s="23"/>
      <c r="B27" s="24"/>
      <c r="C27" s="47" t="s">
        <v>12</v>
      </c>
      <c r="D27" s="25" t="s">
        <v>2546</v>
      </c>
      <c r="E27" s="26">
        <v>3330</v>
      </c>
      <c r="F27" s="46"/>
      <c r="G27" s="26"/>
      <c r="H27" s="26"/>
      <c r="I27" s="26"/>
      <c r="J27" s="26"/>
      <c r="K27" s="26"/>
      <c r="L27" s="26"/>
      <c r="M27" s="26"/>
      <c r="O27" s="22"/>
    </row>
    <row r="28" spans="1:15" ht="24.95" customHeight="1">
      <c r="A28" s="8"/>
      <c r="B28" s="9"/>
      <c r="C28" s="10" t="s">
        <v>20</v>
      </c>
      <c r="D28" s="11" t="s">
        <v>2547</v>
      </c>
      <c r="E28" s="12">
        <v>4050</v>
      </c>
      <c r="F28" s="56"/>
      <c r="G28" s="12"/>
      <c r="H28" s="26"/>
      <c r="I28" s="26"/>
      <c r="J28" s="26"/>
      <c r="K28" s="26"/>
      <c r="L28" s="26"/>
      <c r="M28" s="26"/>
      <c r="O28" s="22"/>
    </row>
    <row r="29" spans="1:15" ht="24.95" customHeight="1">
      <c r="A29" s="52"/>
      <c r="B29" s="53"/>
      <c r="C29" s="57" t="s">
        <v>2554</v>
      </c>
      <c r="D29" s="54"/>
      <c r="E29" s="58">
        <f>SUM(E7:E28)</f>
        <v>67688</v>
      </c>
      <c r="F29" s="58">
        <f>F5+F20</f>
        <v>16</v>
      </c>
      <c r="G29" s="55"/>
      <c r="H29" s="12"/>
      <c r="I29" s="12"/>
      <c r="J29" s="12"/>
      <c r="K29" s="12"/>
      <c r="L29" s="12"/>
      <c r="M29" s="12"/>
    </row>
    <row r="31" spans="1:15">
      <c r="A31" s="27" t="s">
        <v>29</v>
      </c>
      <c r="B31" s="28"/>
      <c r="C31" s="28"/>
      <c r="D31" s="29"/>
    </row>
    <row r="32" spans="1:15">
      <c r="A32" s="28" t="s">
        <v>3</v>
      </c>
      <c r="B32" s="28" t="s">
        <v>30</v>
      </c>
      <c r="C32" s="28" t="s">
        <v>31</v>
      </c>
      <c r="D32" s="29"/>
    </row>
    <row r="33" spans="1:4">
      <c r="A33" s="28" t="s">
        <v>6</v>
      </c>
      <c r="B33" s="28" t="s">
        <v>30</v>
      </c>
      <c r="C33" s="28" t="s">
        <v>32</v>
      </c>
      <c r="D33" s="29"/>
    </row>
    <row r="34" spans="1:4">
      <c r="A34" s="28" t="s">
        <v>5</v>
      </c>
      <c r="B34" s="28" t="s">
        <v>30</v>
      </c>
      <c r="C34" s="28" t="s">
        <v>33</v>
      </c>
      <c r="D34" s="29"/>
    </row>
    <row r="35" spans="1:4">
      <c r="A35" s="28" t="s">
        <v>4</v>
      </c>
      <c r="B35" s="28" t="s">
        <v>30</v>
      </c>
      <c r="C35" s="28" t="s">
        <v>34</v>
      </c>
      <c r="D35" s="29"/>
    </row>
    <row r="36" spans="1:4">
      <c r="A36" s="28" t="s">
        <v>7</v>
      </c>
      <c r="B36" s="28" t="s">
        <v>30</v>
      </c>
      <c r="C36" s="28" t="s">
        <v>35</v>
      </c>
      <c r="D36" s="29"/>
    </row>
  </sheetData>
  <mergeCells count="2">
    <mergeCell ref="A1:M1"/>
    <mergeCell ref="A2:M2"/>
  </mergeCells>
  <printOptions horizontalCentered="1"/>
  <pageMargins left="0.7" right="0.5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3"/>
  <sheetViews>
    <sheetView tabSelected="1" view="pageBreakPreview" zoomScale="115" zoomScaleSheetLayoutView="115" workbookViewId="0">
      <selection activeCell="E23" sqref="E23"/>
    </sheetView>
  </sheetViews>
  <sheetFormatPr defaultRowHeight="15.75"/>
  <cols>
    <col min="1" max="1" width="4.42578125" style="1" customWidth="1"/>
    <col min="2" max="2" width="2.140625" style="1" customWidth="1"/>
    <col min="3" max="3" width="2.28515625" style="1" customWidth="1"/>
    <col min="4" max="4" width="34.5703125" style="1" customWidth="1"/>
    <col min="5" max="9" width="10.7109375" style="1" customWidth="1"/>
    <col min="10" max="10" width="11.7109375" style="1" customWidth="1"/>
    <col min="11" max="11" width="11.28515625" style="1" customWidth="1"/>
    <col min="12" max="16384" width="9.140625" style="1"/>
  </cols>
  <sheetData>
    <row r="1" spans="1:11" ht="21">
      <c r="A1" s="107" t="s">
        <v>2559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21">
      <c r="A2" s="107" t="s">
        <v>2560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4" spans="1:11" ht="22.5" customHeight="1">
      <c r="A4" s="108" t="s">
        <v>0</v>
      </c>
      <c r="B4" s="110" t="s">
        <v>2561</v>
      </c>
      <c r="C4" s="111"/>
      <c r="D4" s="112"/>
      <c r="E4" s="118" t="s">
        <v>2562</v>
      </c>
      <c r="F4" s="119"/>
      <c r="G4" s="119"/>
      <c r="H4" s="119"/>
      <c r="I4" s="120"/>
      <c r="J4" s="116" t="s">
        <v>2569</v>
      </c>
      <c r="K4" s="116" t="s">
        <v>2563</v>
      </c>
    </row>
    <row r="5" spans="1:11" ht="36" customHeight="1">
      <c r="A5" s="109"/>
      <c r="B5" s="113"/>
      <c r="C5" s="114"/>
      <c r="D5" s="115"/>
      <c r="E5" s="17" t="s">
        <v>2564</v>
      </c>
      <c r="F5" s="17" t="s">
        <v>2565</v>
      </c>
      <c r="G5" s="17" t="s">
        <v>2566</v>
      </c>
      <c r="H5" s="17" t="s">
        <v>2567</v>
      </c>
      <c r="I5" s="17" t="s">
        <v>2568</v>
      </c>
      <c r="J5" s="117"/>
      <c r="K5" s="117"/>
    </row>
    <row r="6" spans="1:11" ht="15" customHeight="1">
      <c r="A6" s="80" t="s">
        <v>2555</v>
      </c>
      <c r="B6" s="81"/>
      <c r="C6" s="82" t="s">
        <v>2556</v>
      </c>
      <c r="D6" s="83"/>
      <c r="E6" s="87">
        <f>E7+E20+E38</f>
        <v>47481</v>
      </c>
      <c r="F6" s="87">
        <f t="shared" ref="F6:I6" si="0">F7+F20+F38</f>
        <v>44603</v>
      </c>
      <c r="G6" s="93">
        <f t="shared" si="0"/>
        <v>128</v>
      </c>
      <c r="H6" s="87">
        <f t="shared" si="0"/>
        <v>556</v>
      </c>
      <c r="I6" s="87">
        <f t="shared" si="0"/>
        <v>2194</v>
      </c>
      <c r="J6" s="85"/>
      <c r="K6" s="84"/>
    </row>
    <row r="7" spans="1:11" ht="14.1" customHeight="1">
      <c r="A7" s="44" t="s">
        <v>2570</v>
      </c>
      <c r="B7" s="4"/>
      <c r="C7" s="77" t="s">
        <v>2579</v>
      </c>
      <c r="D7" s="5"/>
      <c r="E7" s="86">
        <f>E9+E11</f>
        <v>6882</v>
      </c>
      <c r="F7" s="86">
        <f>F9+F11</f>
        <v>6210</v>
      </c>
      <c r="G7" s="92">
        <f>G9+G11</f>
        <v>0</v>
      </c>
      <c r="H7" s="92">
        <f>H9+H11</f>
        <v>0</v>
      </c>
      <c r="I7" s="92">
        <f>I9+I11</f>
        <v>672</v>
      </c>
      <c r="J7" s="73"/>
      <c r="K7" s="3"/>
    </row>
    <row r="8" spans="1:11" ht="14.1" customHeight="1">
      <c r="A8" s="19"/>
      <c r="B8" s="20"/>
      <c r="C8" s="76"/>
      <c r="D8" s="61"/>
      <c r="E8" s="65"/>
      <c r="F8" s="65"/>
      <c r="G8" s="70"/>
      <c r="H8" s="94"/>
      <c r="I8" s="70"/>
      <c r="J8" s="70"/>
      <c r="K8" s="48"/>
    </row>
    <row r="9" spans="1:11" ht="14.1" customHeight="1">
      <c r="A9" s="66">
        <v>1</v>
      </c>
      <c r="B9" s="4"/>
      <c r="C9" s="67" t="s">
        <v>9</v>
      </c>
      <c r="D9" s="5"/>
      <c r="E9" s="7">
        <v>3589</v>
      </c>
      <c r="F9" s="7">
        <v>3188</v>
      </c>
      <c r="G9" s="90">
        <v>0</v>
      </c>
      <c r="H9" s="90">
        <v>0</v>
      </c>
      <c r="I9" s="90">
        <f>E9-F9</f>
        <v>401</v>
      </c>
      <c r="J9" s="71">
        <v>1995</v>
      </c>
      <c r="K9" s="7"/>
    </row>
    <row r="10" spans="1:11" ht="14.1" customHeight="1">
      <c r="A10" s="66"/>
      <c r="B10" s="4"/>
      <c r="C10" s="67"/>
      <c r="D10" s="5"/>
      <c r="E10" s="7"/>
      <c r="F10" s="7"/>
      <c r="G10" s="71"/>
      <c r="H10" s="90"/>
      <c r="I10" s="71"/>
      <c r="J10" s="71"/>
      <c r="K10" s="7"/>
    </row>
    <row r="11" spans="1:11" ht="14.1" customHeight="1">
      <c r="A11" s="66">
        <v>2</v>
      </c>
      <c r="B11" s="4"/>
      <c r="C11" s="67" t="s">
        <v>2551</v>
      </c>
      <c r="D11" s="5"/>
      <c r="E11" s="7">
        <f>SUM(E12:E18)</f>
        <v>3293</v>
      </c>
      <c r="F11" s="7">
        <f>SUM(F12:F18)</f>
        <v>3022</v>
      </c>
      <c r="G11" s="90">
        <v>0</v>
      </c>
      <c r="H11" s="90">
        <f>SUM(H12:H18)</f>
        <v>0</v>
      </c>
      <c r="I11" s="90">
        <f>SUM(I12:I18)</f>
        <v>271</v>
      </c>
      <c r="J11" s="96">
        <v>2014</v>
      </c>
      <c r="K11" s="7"/>
    </row>
    <row r="12" spans="1:11" ht="14.1" customHeight="1">
      <c r="A12" s="66"/>
      <c r="B12" s="4"/>
      <c r="C12" s="50" t="s">
        <v>12</v>
      </c>
      <c r="D12" s="5" t="s">
        <v>2571</v>
      </c>
      <c r="E12" s="7">
        <v>548</v>
      </c>
      <c r="F12" s="7">
        <v>513</v>
      </c>
      <c r="G12" s="90">
        <v>0</v>
      </c>
      <c r="H12" s="90">
        <f t="shared" ref="H12:H13" si="1">SUM(H13:H19)</f>
        <v>0</v>
      </c>
      <c r="I12" s="90">
        <f t="shared" ref="I12:I18" si="2">E12-F12</f>
        <v>35</v>
      </c>
      <c r="J12" s="71">
        <v>1969</v>
      </c>
      <c r="K12" s="7"/>
    </row>
    <row r="13" spans="1:11" ht="14.1" customHeight="1">
      <c r="A13" s="66"/>
      <c r="B13" s="4"/>
      <c r="C13" s="50" t="s">
        <v>20</v>
      </c>
      <c r="D13" s="5" t="s">
        <v>2572</v>
      </c>
      <c r="E13" s="7">
        <v>83</v>
      </c>
      <c r="F13" s="7">
        <v>83</v>
      </c>
      <c r="G13" s="90">
        <v>0</v>
      </c>
      <c r="H13" s="90">
        <f t="shared" si="1"/>
        <v>0</v>
      </c>
      <c r="I13" s="90">
        <f t="shared" si="2"/>
        <v>0</v>
      </c>
      <c r="J13" s="71">
        <v>1974</v>
      </c>
      <c r="K13" s="7"/>
    </row>
    <row r="14" spans="1:11" ht="14.1" customHeight="1">
      <c r="A14" s="66"/>
      <c r="B14" s="4"/>
      <c r="C14" s="50" t="s">
        <v>21</v>
      </c>
      <c r="D14" s="5" t="s">
        <v>2573</v>
      </c>
      <c r="E14" s="7">
        <v>476</v>
      </c>
      <c r="F14" s="7">
        <v>476</v>
      </c>
      <c r="G14" s="90">
        <v>0</v>
      </c>
      <c r="H14" s="90">
        <f>SUM(H15:H25)</f>
        <v>0</v>
      </c>
      <c r="I14" s="90">
        <f t="shared" si="2"/>
        <v>0</v>
      </c>
      <c r="J14" s="71">
        <v>1979</v>
      </c>
      <c r="K14" s="7"/>
    </row>
    <row r="15" spans="1:11" ht="14.1" customHeight="1">
      <c r="A15" s="66"/>
      <c r="B15" s="4"/>
      <c r="C15" s="50" t="s">
        <v>22</v>
      </c>
      <c r="D15" s="5" t="s">
        <v>2574</v>
      </c>
      <c r="E15" s="7">
        <v>238</v>
      </c>
      <c r="F15" s="7">
        <v>220</v>
      </c>
      <c r="G15" s="90">
        <v>0</v>
      </c>
      <c r="H15" s="90">
        <f>SUM(H16:H27)</f>
        <v>0</v>
      </c>
      <c r="I15" s="90">
        <f t="shared" si="2"/>
        <v>18</v>
      </c>
      <c r="J15" s="71">
        <v>1927</v>
      </c>
      <c r="K15" s="7"/>
    </row>
    <row r="16" spans="1:11" ht="14.1" customHeight="1">
      <c r="A16" s="66"/>
      <c r="B16" s="4"/>
      <c r="C16" s="50" t="s">
        <v>23</v>
      </c>
      <c r="D16" s="5" t="s">
        <v>2575</v>
      </c>
      <c r="E16" s="7">
        <v>834</v>
      </c>
      <c r="F16" s="7">
        <v>675</v>
      </c>
      <c r="G16" s="90">
        <v>0</v>
      </c>
      <c r="H16" s="90">
        <f>SUM(H17:H27)</f>
        <v>0</v>
      </c>
      <c r="I16" s="90">
        <f t="shared" si="2"/>
        <v>159</v>
      </c>
      <c r="J16" s="71">
        <v>1967</v>
      </c>
      <c r="K16" s="7"/>
    </row>
    <row r="17" spans="1:13" ht="14.1" customHeight="1">
      <c r="A17" s="66"/>
      <c r="B17" s="4"/>
      <c r="C17" s="50" t="s">
        <v>24</v>
      </c>
      <c r="D17" s="5" t="s">
        <v>2576</v>
      </c>
      <c r="E17" s="7">
        <v>619</v>
      </c>
      <c r="F17" s="7">
        <v>560</v>
      </c>
      <c r="G17" s="90">
        <v>0</v>
      </c>
      <c r="H17" s="90">
        <f>SUM(H18:H27)</f>
        <v>0</v>
      </c>
      <c r="I17" s="90">
        <f t="shared" si="2"/>
        <v>59</v>
      </c>
      <c r="J17" s="71">
        <v>1963</v>
      </c>
      <c r="K17" s="7"/>
    </row>
    <row r="18" spans="1:13" ht="14.1" customHeight="1">
      <c r="A18" s="66"/>
      <c r="B18" s="4"/>
      <c r="C18" s="50" t="s">
        <v>2549</v>
      </c>
      <c r="D18" s="5" t="s">
        <v>2577</v>
      </c>
      <c r="E18" s="7">
        <v>495</v>
      </c>
      <c r="F18" s="7">
        <v>495</v>
      </c>
      <c r="G18" s="90">
        <v>0</v>
      </c>
      <c r="H18" s="90">
        <f>SUM(H19:H29)</f>
        <v>0</v>
      </c>
      <c r="I18" s="90">
        <f t="shared" si="2"/>
        <v>0</v>
      </c>
      <c r="J18" s="71" t="s">
        <v>2578</v>
      </c>
      <c r="K18" s="7"/>
    </row>
    <row r="19" spans="1:13" ht="14.1" customHeight="1">
      <c r="A19" s="3"/>
      <c r="B19" s="4"/>
      <c r="C19" s="50"/>
      <c r="D19" s="5"/>
      <c r="E19" s="7"/>
      <c r="F19" s="7"/>
      <c r="G19" s="71"/>
      <c r="H19" s="90"/>
      <c r="I19" s="71"/>
      <c r="J19" s="71"/>
      <c r="K19" s="7"/>
    </row>
    <row r="20" spans="1:13" ht="14.1" customHeight="1">
      <c r="A20" s="44">
        <v>2</v>
      </c>
      <c r="B20" s="4"/>
      <c r="C20" s="77" t="s">
        <v>2580</v>
      </c>
      <c r="D20" s="5"/>
      <c r="E20" s="79">
        <f>SUM(E22:E29)</f>
        <v>32007</v>
      </c>
      <c r="F20" s="79">
        <f t="shared" ref="F20:I20" si="3">SUM(F22:F29)</f>
        <v>30620</v>
      </c>
      <c r="G20" s="79">
        <f t="shared" si="3"/>
        <v>128</v>
      </c>
      <c r="H20" s="79">
        <f t="shared" si="3"/>
        <v>0</v>
      </c>
      <c r="I20" s="79">
        <f t="shared" si="3"/>
        <v>1259</v>
      </c>
      <c r="J20" s="71"/>
      <c r="K20" s="7"/>
    </row>
    <row r="21" spans="1:13" ht="14.1" customHeight="1">
      <c r="A21" s="44"/>
      <c r="B21" s="4"/>
      <c r="C21" s="77"/>
      <c r="D21" s="5"/>
      <c r="E21" s="79"/>
      <c r="F21" s="7"/>
      <c r="G21" s="71"/>
      <c r="H21" s="71"/>
      <c r="I21" s="71"/>
      <c r="J21" s="73"/>
      <c r="K21" s="7"/>
    </row>
    <row r="22" spans="1:13" ht="14.1" customHeight="1">
      <c r="A22" s="66">
        <v>1</v>
      </c>
      <c r="B22" s="4"/>
      <c r="C22" s="67" t="s">
        <v>13</v>
      </c>
      <c r="D22" s="5"/>
      <c r="E22" s="7">
        <v>4229</v>
      </c>
      <c r="F22" s="7">
        <v>3811</v>
      </c>
      <c r="G22" s="89">
        <v>0</v>
      </c>
      <c r="H22" s="89">
        <v>0</v>
      </c>
      <c r="I22" s="90">
        <f>E22-F22</f>
        <v>418</v>
      </c>
      <c r="J22" s="91">
        <v>1935</v>
      </c>
      <c r="K22" s="7"/>
    </row>
    <row r="23" spans="1:13" ht="14.1" customHeight="1">
      <c r="A23" s="66">
        <f>A22+1</f>
        <v>2</v>
      </c>
      <c r="B23" s="4"/>
      <c r="C23" s="67" t="s">
        <v>14</v>
      </c>
      <c r="D23" s="5"/>
      <c r="E23" s="7">
        <v>6439</v>
      </c>
      <c r="F23" s="7">
        <v>6439</v>
      </c>
      <c r="G23" s="89">
        <v>0</v>
      </c>
      <c r="H23" s="89">
        <v>0</v>
      </c>
      <c r="I23" s="90">
        <f t="shared" ref="I23:I27" si="4">E23-F23</f>
        <v>0</v>
      </c>
      <c r="J23" s="91">
        <v>1935</v>
      </c>
      <c r="K23" s="7"/>
    </row>
    <row r="24" spans="1:13" ht="14.1" customHeight="1">
      <c r="A24" s="66">
        <f t="shared" ref="A24:A27" si="5">A23+1</f>
        <v>3</v>
      </c>
      <c r="B24" s="4"/>
      <c r="C24" s="67" t="s">
        <v>16</v>
      </c>
      <c r="D24" s="5"/>
      <c r="E24" s="7">
        <v>3506</v>
      </c>
      <c r="F24" s="7">
        <v>3229</v>
      </c>
      <c r="G24" s="89">
        <v>0</v>
      </c>
      <c r="H24" s="89">
        <v>0</v>
      </c>
      <c r="I24" s="90">
        <f t="shared" si="4"/>
        <v>277</v>
      </c>
      <c r="J24" s="91">
        <v>1938</v>
      </c>
      <c r="K24" s="7"/>
    </row>
    <row r="25" spans="1:13" ht="14.1" customHeight="1">
      <c r="A25" s="66">
        <f t="shared" si="5"/>
        <v>4</v>
      </c>
      <c r="B25" s="4"/>
      <c r="C25" s="67" t="s">
        <v>18</v>
      </c>
      <c r="D25" s="5"/>
      <c r="E25" s="7">
        <v>3580</v>
      </c>
      <c r="F25" s="7">
        <v>3080</v>
      </c>
      <c r="G25" s="89">
        <v>0</v>
      </c>
      <c r="H25" s="89">
        <v>0</v>
      </c>
      <c r="I25" s="90">
        <f t="shared" si="4"/>
        <v>500</v>
      </c>
      <c r="J25" s="91">
        <v>1981</v>
      </c>
      <c r="K25" s="7"/>
    </row>
    <row r="26" spans="1:13" ht="14.1" customHeight="1">
      <c r="A26" s="66">
        <f t="shared" si="5"/>
        <v>5</v>
      </c>
      <c r="B26" s="4"/>
      <c r="C26" s="67" t="s">
        <v>17</v>
      </c>
      <c r="D26" s="5"/>
      <c r="E26" s="7">
        <v>3258</v>
      </c>
      <c r="F26" s="7">
        <v>3239</v>
      </c>
      <c r="G26" s="89">
        <v>0</v>
      </c>
      <c r="H26" s="89">
        <v>0</v>
      </c>
      <c r="I26" s="90">
        <f t="shared" si="4"/>
        <v>19</v>
      </c>
      <c r="J26" s="91">
        <v>1937</v>
      </c>
      <c r="K26" s="7"/>
    </row>
    <row r="27" spans="1:13" ht="14.1" customHeight="1">
      <c r="A27" s="66">
        <f t="shared" si="5"/>
        <v>6</v>
      </c>
      <c r="B27" s="4"/>
      <c r="C27" s="67" t="s">
        <v>15</v>
      </c>
      <c r="D27" s="5"/>
      <c r="E27" s="7">
        <v>3500</v>
      </c>
      <c r="F27" s="7">
        <v>3467</v>
      </c>
      <c r="G27" s="89">
        <v>0</v>
      </c>
      <c r="H27" s="89">
        <v>0</v>
      </c>
      <c r="I27" s="90">
        <f t="shared" si="4"/>
        <v>33</v>
      </c>
      <c r="J27" s="91">
        <v>1993</v>
      </c>
      <c r="K27" s="7"/>
    </row>
    <row r="28" spans="1:13" ht="14.1" customHeight="1">
      <c r="A28" s="78"/>
      <c r="B28" s="4"/>
      <c r="C28" s="67"/>
      <c r="D28" s="5"/>
      <c r="E28" s="7"/>
      <c r="F28" s="7"/>
      <c r="G28" s="71"/>
      <c r="H28" s="71"/>
      <c r="I28" s="71"/>
      <c r="J28" s="91"/>
      <c r="K28" s="7"/>
    </row>
    <row r="29" spans="1:13" ht="14.1" customHeight="1">
      <c r="A29" s="66">
        <f>A27+1</f>
        <v>7</v>
      </c>
      <c r="B29" s="4"/>
      <c r="C29" s="67" t="s">
        <v>2548</v>
      </c>
      <c r="D29" s="5"/>
      <c r="E29" s="7">
        <f>SUM(E30:E36)</f>
        <v>7495</v>
      </c>
      <c r="F29" s="7">
        <f t="shared" ref="F29:I29" si="6">SUM(F30:F36)</f>
        <v>7355</v>
      </c>
      <c r="G29" s="90">
        <f t="shared" si="6"/>
        <v>128</v>
      </c>
      <c r="H29" s="90">
        <f t="shared" si="6"/>
        <v>0</v>
      </c>
      <c r="I29" s="90">
        <f t="shared" si="6"/>
        <v>12</v>
      </c>
      <c r="J29" s="96">
        <v>2014</v>
      </c>
      <c r="K29" s="7"/>
    </row>
    <row r="30" spans="1:13" ht="14.1" customHeight="1">
      <c r="A30" s="66"/>
      <c r="B30" s="4"/>
      <c r="C30" s="50" t="s">
        <v>12</v>
      </c>
      <c r="D30" s="5" t="s">
        <v>2583</v>
      </c>
      <c r="E30" s="7">
        <v>1885</v>
      </c>
      <c r="F30" s="7">
        <v>1875</v>
      </c>
      <c r="G30" s="90">
        <v>0</v>
      </c>
      <c r="H30" s="90">
        <v>0</v>
      </c>
      <c r="I30" s="90">
        <f t="shared" ref="I30:I35" si="7">E30-F30</f>
        <v>10</v>
      </c>
      <c r="J30" s="71">
        <v>1937</v>
      </c>
      <c r="K30" s="7"/>
      <c r="M30" s="22"/>
    </row>
    <row r="31" spans="1:13" ht="14.1" customHeight="1">
      <c r="A31" s="66"/>
      <c r="B31" s="4"/>
      <c r="C31" s="50" t="s">
        <v>20</v>
      </c>
      <c r="D31" s="5" t="s">
        <v>2584</v>
      </c>
      <c r="E31" s="7">
        <v>2284</v>
      </c>
      <c r="F31" s="7">
        <v>2284</v>
      </c>
      <c r="G31" s="90">
        <v>0</v>
      </c>
      <c r="H31" s="90">
        <v>0</v>
      </c>
      <c r="I31" s="90">
        <f t="shared" si="7"/>
        <v>0</v>
      </c>
      <c r="J31" s="71">
        <v>1939</v>
      </c>
      <c r="K31" s="7"/>
      <c r="M31" s="22"/>
    </row>
    <row r="32" spans="1:13" ht="14.1" customHeight="1">
      <c r="A32" s="66"/>
      <c r="B32" s="4"/>
      <c r="C32" s="50" t="s">
        <v>21</v>
      </c>
      <c r="D32" s="5" t="s">
        <v>2585</v>
      </c>
      <c r="E32" s="7">
        <v>1135</v>
      </c>
      <c r="F32" s="7">
        <v>1135</v>
      </c>
      <c r="G32" s="90">
        <v>0</v>
      </c>
      <c r="H32" s="90">
        <v>0</v>
      </c>
      <c r="I32" s="90">
        <f t="shared" si="7"/>
        <v>0</v>
      </c>
      <c r="J32" s="71">
        <v>1991</v>
      </c>
      <c r="K32" s="7"/>
      <c r="M32" s="22"/>
    </row>
    <row r="33" spans="1:13" ht="14.1" customHeight="1">
      <c r="A33" s="66"/>
      <c r="B33" s="4"/>
      <c r="C33" s="50" t="s">
        <v>22</v>
      </c>
      <c r="D33" s="5" t="s">
        <v>2586</v>
      </c>
      <c r="E33" s="7">
        <v>708</v>
      </c>
      <c r="F33" s="7">
        <v>708</v>
      </c>
      <c r="G33" s="90">
        <v>0</v>
      </c>
      <c r="H33" s="90">
        <v>0</v>
      </c>
      <c r="I33" s="90">
        <f t="shared" si="7"/>
        <v>0</v>
      </c>
      <c r="J33" s="71">
        <v>1938</v>
      </c>
      <c r="K33" s="7"/>
      <c r="M33" s="22"/>
    </row>
    <row r="34" spans="1:13" ht="14.1" customHeight="1">
      <c r="A34" s="66"/>
      <c r="B34" s="4"/>
      <c r="C34" s="50" t="s">
        <v>23</v>
      </c>
      <c r="D34" s="5" t="s">
        <v>2587</v>
      </c>
      <c r="E34" s="7">
        <v>600</v>
      </c>
      <c r="F34" s="7">
        <v>600</v>
      </c>
      <c r="G34" s="90">
        <v>0</v>
      </c>
      <c r="H34" s="90">
        <v>0</v>
      </c>
      <c r="I34" s="90">
        <f t="shared" si="7"/>
        <v>0</v>
      </c>
      <c r="J34" s="71">
        <v>1983</v>
      </c>
      <c r="K34" s="7"/>
      <c r="M34" s="22"/>
    </row>
    <row r="35" spans="1:13" ht="14.1" customHeight="1">
      <c r="A35" s="66"/>
      <c r="B35" s="4"/>
      <c r="C35" s="50" t="s">
        <v>24</v>
      </c>
      <c r="D35" s="5" t="s">
        <v>2588</v>
      </c>
      <c r="E35" s="7">
        <v>583</v>
      </c>
      <c r="F35" s="7">
        <v>583</v>
      </c>
      <c r="G35" s="90">
        <v>0</v>
      </c>
      <c r="H35" s="90">
        <v>0</v>
      </c>
      <c r="I35" s="90">
        <f t="shared" si="7"/>
        <v>0</v>
      </c>
      <c r="J35" s="71">
        <v>1992</v>
      </c>
      <c r="K35" s="7"/>
      <c r="M35" s="22"/>
    </row>
    <row r="36" spans="1:13" ht="14.1" customHeight="1">
      <c r="A36" s="66"/>
      <c r="B36" s="4"/>
      <c r="C36" s="50" t="s">
        <v>2549</v>
      </c>
      <c r="D36" s="5" t="s">
        <v>2589</v>
      </c>
      <c r="E36" s="7">
        <v>300</v>
      </c>
      <c r="F36" s="7">
        <v>170</v>
      </c>
      <c r="G36" s="90">
        <v>128</v>
      </c>
      <c r="H36" s="90">
        <v>0</v>
      </c>
      <c r="I36" s="90">
        <v>2</v>
      </c>
      <c r="J36" s="71">
        <v>1965</v>
      </c>
      <c r="K36" s="7"/>
      <c r="M36" s="22"/>
    </row>
    <row r="37" spans="1:13" ht="14.1" customHeight="1">
      <c r="A37" s="3"/>
      <c r="B37" s="4"/>
      <c r="C37" s="50"/>
      <c r="D37" s="5"/>
      <c r="E37" s="7"/>
      <c r="F37" s="7"/>
      <c r="G37" s="71"/>
      <c r="H37" s="71"/>
      <c r="I37" s="71"/>
      <c r="J37" s="71"/>
      <c r="K37" s="7"/>
      <c r="M37" s="22"/>
    </row>
    <row r="38" spans="1:13" ht="14.1" customHeight="1">
      <c r="A38" s="44">
        <v>3</v>
      </c>
      <c r="B38" s="4"/>
      <c r="C38" s="77" t="s">
        <v>2581</v>
      </c>
      <c r="D38" s="5"/>
      <c r="E38" s="79">
        <f>E40+E44</f>
        <v>8592</v>
      </c>
      <c r="F38" s="79">
        <f t="shared" ref="F38:I38" si="8">F40+F44</f>
        <v>7773</v>
      </c>
      <c r="G38" s="92">
        <f t="shared" si="8"/>
        <v>0</v>
      </c>
      <c r="H38" s="92">
        <f t="shared" si="8"/>
        <v>556</v>
      </c>
      <c r="I38" s="92">
        <f t="shared" si="8"/>
        <v>263</v>
      </c>
      <c r="J38" s="71"/>
      <c r="K38" s="7"/>
      <c r="M38" s="22"/>
    </row>
    <row r="39" spans="1:13" ht="14.1" customHeight="1">
      <c r="A39" s="44"/>
      <c r="B39" s="4"/>
      <c r="C39" s="77"/>
      <c r="D39" s="5"/>
      <c r="E39" s="79"/>
      <c r="F39" s="7"/>
      <c r="G39" s="71"/>
      <c r="H39" s="71"/>
      <c r="I39" s="71"/>
      <c r="J39" s="71"/>
      <c r="K39" s="7"/>
      <c r="M39" s="22"/>
    </row>
    <row r="40" spans="1:13" ht="14.1" customHeight="1">
      <c r="A40" s="3">
        <v>1</v>
      </c>
      <c r="B40" s="4"/>
      <c r="C40" s="88" t="s">
        <v>2590</v>
      </c>
      <c r="D40" s="5"/>
      <c r="E40" s="7">
        <f>SUM(E41:E42)</f>
        <v>5168</v>
      </c>
      <c r="F40" s="7">
        <f t="shared" ref="F40:I40" si="9">SUM(F41:F42)</f>
        <v>4612</v>
      </c>
      <c r="G40" s="90">
        <f t="shared" si="9"/>
        <v>0</v>
      </c>
      <c r="H40" s="90">
        <f t="shared" si="9"/>
        <v>556</v>
      </c>
      <c r="I40" s="90">
        <f t="shared" si="9"/>
        <v>0</v>
      </c>
      <c r="J40" s="96">
        <v>2014</v>
      </c>
      <c r="K40" s="7"/>
      <c r="M40" s="22"/>
    </row>
    <row r="41" spans="1:13" ht="14.1" customHeight="1">
      <c r="A41" s="3"/>
      <c r="B41" s="4"/>
      <c r="C41" s="88" t="s">
        <v>12</v>
      </c>
      <c r="D41" s="5" t="s">
        <v>2592</v>
      </c>
      <c r="E41" s="7">
        <v>2511</v>
      </c>
      <c r="F41" s="7">
        <v>2026</v>
      </c>
      <c r="G41" s="90">
        <v>0</v>
      </c>
      <c r="H41" s="90">
        <f>E41-F41</f>
        <v>485</v>
      </c>
      <c r="I41" s="90">
        <v>0</v>
      </c>
      <c r="J41" s="71">
        <v>1942</v>
      </c>
      <c r="K41" s="7"/>
      <c r="M41" s="22"/>
    </row>
    <row r="42" spans="1:13" ht="14.1" customHeight="1">
      <c r="A42" s="3"/>
      <c r="B42" s="4"/>
      <c r="C42" s="50" t="s">
        <v>20</v>
      </c>
      <c r="D42" s="5" t="s">
        <v>2593</v>
      </c>
      <c r="E42" s="7">
        <v>2657</v>
      </c>
      <c r="F42" s="7">
        <v>2586</v>
      </c>
      <c r="G42" s="90">
        <v>0</v>
      </c>
      <c r="H42" s="90">
        <f>E42-F42</f>
        <v>71</v>
      </c>
      <c r="I42" s="90">
        <v>0</v>
      </c>
      <c r="J42" s="71">
        <v>1916</v>
      </c>
      <c r="K42" s="7"/>
      <c r="M42" s="22"/>
    </row>
    <row r="43" spans="1:13" ht="14.1" customHeight="1">
      <c r="A43" s="3"/>
      <c r="B43" s="4"/>
      <c r="C43" s="50"/>
      <c r="D43" s="5"/>
      <c r="E43" s="7"/>
      <c r="F43" s="7"/>
      <c r="G43" s="71"/>
      <c r="H43" s="71"/>
      <c r="I43" s="71"/>
      <c r="J43" s="71"/>
      <c r="K43" s="7"/>
      <c r="M43" s="22"/>
    </row>
    <row r="44" spans="1:13" ht="14.1" customHeight="1">
      <c r="A44" s="3">
        <v>2</v>
      </c>
      <c r="B44" s="4"/>
      <c r="C44" s="88" t="s">
        <v>2591</v>
      </c>
      <c r="D44" s="5"/>
      <c r="E44" s="7">
        <f>SUM(E45:E46)</f>
        <v>3424</v>
      </c>
      <c r="F44" s="7">
        <f t="shared" ref="F44:I44" si="10">SUM(F45:F46)</f>
        <v>3161</v>
      </c>
      <c r="G44" s="90">
        <f t="shared" si="10"/>
        <v>0</v>
      </c>
      <c r="H44" s="90">
        <f t="shared" si="10"/>
        <v>0</v>
      </c>
      <c r="I44" s="90">
        <f t="shared" si="10"/>
        <v>263</v>
      </c>
      <c r="J44" s="96">
        <v>2014</v>
      </c>
      <c r="K44" s="7"/>
      <c r="M44" s="22"/>
    </row>
    <row r="45" spans="1:13" ht="14.1" customHeight="1">
      <c r="A45" s="3"/>
      <c r="B45" s="4"/>
      <c r="C45" s="50" t="s">
        <v>12</v>
      </c>
      <c r="D45" s="5" t="s">
        <v>2594</v>
      </c>
      <c r="E45" s="7">
        <v>2864</v>
      </c>
      <c r="F45" s="7">
        <v>2605</v>
      </c>
      <c r="G45" s="90">
        <v>0</v>
      </c>
      <c r="H45" s="90">
        <v>0</v>
      </c>
      <c r="I45" s="90">
        <f>E45-F45</f>
        <v>259</v>
      </c>
      <c r="J45" s="71">
        <v>1974</v>
      </c>
      <c r="K45" s="7"/>
      <c r="M45" s="22"/>
    </row>
    <row r="46" spans="1:13" ht="14.1" customHeight="1">
      <c r="A46" s="3"/>
      <c r="B46" s="4"/>
      <c r="C46" s="50" t="s">
        <v>20</v>
      </c>
      <c r="D46" s="5" t="s">
        <v>2595</v>
      </c>
      <c r="E46" s="7">
        <v>560</v>
      </c>
      <c r="F46" s="7">
        <v>556</v>
      </c>
      <c r="G46" s="90">
        <v>0</v>
      </c>
      <c r="H46" s="90">
        <v>0</v>
      </c>
      <c r="I46" s="90">
        <f>E46-F46</f>
        <v>4</v>
      </c>
      <c r="J46" s="71">
        <v>1975</v>
      </c>
      <c r="K46" s="7"/>
      <c r="M46" s="22"/>
    </row>
    <row r="47" spans="1:13" ht="14.1" customHeight="1">
      <c r="A47" s="3"/>
      <c r="B47" s="4"/>
      <c r="C47" s="50"/>
      <c r="D47" s="5"/>
      <c r="E47" s="7"/>
      <c r="F47" s="7"/>
      <c r="G47" s="71"/>
      <c r="H47" s="71"/>
      <c r="I47" s="71"/>
      <c r="J47" s="71"/>
      <c r="K47" s="7"/>
      <c r="M47" s="22"/>
    </row>
    <row r="48" spans="1:13" ht="14.1" customHeight="1">
      <c r="A48" s="44" t="s">
        <v>2557</v>
      </c>
      <c r="B48" s="68"/>
      <c r="C48" s="69" t="s">
        <v>2558</v>
      </c>
      <c r="D48" s="5"/>
      <c r="E48" s="92">
        <f>E50+E58+E75</f>
        <v>23393</v>
      </c>
      <c r="F48" s="92">
        <f t="shared" ref="F48:I48" si="11">F50+F58+F75</f>
        <v>21186</v>
      </c>
      <c r="G48" s="92">
        <f t="shared" si="11"/>
        <v>0</v>
      </c>
      <c r="H48" s="92">
        <f>H50+H58+H75</f>
        <v>2085</v>
      </c>
      <c r="I48" s="92">
        <f t="shared" si="11"/>
        <v>48</v>
      </c>
      <c r="J48" s="71"/>
      <c r="K48" s="7"/>
      <c r="M48" s="22"/>
    </row>
    <row r="49" spans="1:13" ht="14.1" customHeight="1">
      <c r="A49" s="44"/>
      <c r="B49" s="68"/>
      <c r="C49" s="69"/>
      <c r="D49" s="5"/>
      <c r="E49" s="7"/>
      <c r="F49" s="7"/>
      <c r="G49" s="71"/>
      <c r="H49" s="71"/>
      <c r="I49" s="71"/>
      <c r="J49" s="71"/>
      <c r="K49" s="7"/>
      <c r="M49" s="22"/>
    </row>
    <row r="50" spans="1:13" ht="14.1" customHeight="1">
      <c r="A50" s="44">
        <v>1</v>
      </c>
      <c r="B50" s="4"/>
      <c r="C50" s="77" t="s">
        <v>2582</v>
      </c>
      <c r="D50" s="5"/>
      <c r="E50" s="92">
        <f>E52+E56</f>
        <v>11198</v>
      </c>
      <c r="F50" s="92">
        <f t="shared" ref="F50:I50" si="12">F52+F56</f>
        <v>9668</v>
      </c>
      <c r="G50" s="92">
        <f t="shared" si="12"/>
        <v>0</v>
      </c>
      <c r="H50" s="92">
        <f t="shared" si="12"/>
        <v>1456</v>
      </c>
      <c r="I50" s="92">
        <f t="shared" si="12"/>
        <v>0</v>
      </c>
      <c r="J50" s="71"/>
      <c r="K50" s="7"/>
      <c r="M50" s="22" t="e">
        <f>#REF!-#REF!</f>
        <v>#REF!</v>
      </c>
    </row>
    <row r="51" spans="1:13" ht="14.1" customHeight="1">
      <c r="A51" s="44"/>
      <c r="B51" s="4"/>
      <c r="C51" s="77"/>
      <c r="D51" s="5"/>
      <c r="E51" s="7"/>
      <c r="F51" s="7"/>
      <c r="G51" s="71"/>
      <c r="H51" s="71"/>
      <c r="I51" s="71"/>
      <c r="J51" s="71"/>
      <c r="K51" s="7"/>
      <c r="M51" s="22"/>
    </row>
    <row r="52" spans="1:13" ht="14.1" customHeight="1">
      <c r="A52" s="66">
        <v>1</v>
      </c>
      <c r="B52" s="4"/>
      <c r="C52" s="67" t="s">
        <v>2596</v>
      </c>
      <c r="D52" s="5"/>
      <c r="E52" s="90">
        <f>SUM(E53:E54)</f>
        <v>5416</v>
      </c>
      <c r="F52" s="90">
        <f t="shared" ref="F52:I52" si="13">SUM(F53:F54)</f>
        <v>4713</v>
      </c>
      <c r="G52" s="90">
        <f t="shared" si="13"/>
        <v>0</v>
      </c>
      <c r="H52" s="90">
        <f t="shared" si="13"/>
        <v>703</v>
      </c>
      <c r="I52" s="90">
        <f t="shared" si="13"/>
        <v>0</v>
      </c>
      <c r="J52" s="71"/>
      <c r="K52" s="7"/>
      <c r="M52" s="22" t="e">
        <f>#REF!-#REF!</f>
        <v>#REF!</v>
      </c>
    </row>
    <row r="53" spans="1:13" ht="14.1" customHeight="1">
      <c r="A53" s="66"/>
      <c r="B53" s="4"/>
      <c r="C53" s="50" t="s">
        <v>12</v>
      </c>
      <c r="D53" s="5" t="s">
        <v>2597</v>
      </c>
      <c r="E53" s="90">
        <v>3884</v>
      </c>
      <c r="F53" s="90">
        <v>3424</v>
      </c>
      <c r="G53" s="90">
        <v>0</v>
      </c>
      <c r="H53" s="90">
        <f>E53-F53</f>
        <v>460</v>
      </c>
      <c r="I53" s="90">
        <v>0</v>
      </c>
      <c r="J53" s="71">
        <v>1969</v>
      </c>
      <c r="K53" s="7"/>
      <c r="M53" s="22"/>
    </row>
    <row r="54" spans="1:13" ht="14.1" customHeight="1">
      <c r="A54" s="66"/>
      <c r="B54" s="4"/>
      <c r="C54" s="50" t="s">
        <v>20</v>
      </c>
      <c r="D54" s="5" t="s">
        <v>2598</v>
      </c>
      <c r="E54" s="90">
        <v>1532</v>
      </c>
      <c r="F54" s="90">
        <v>1289</v>
      </c>
      <c r="G54" s="90">
        <v>0</v>
      </c>
      <c r="H54" s="90">
        <f>E54-F54</f>
        <v>243</v>
      </c>
      <c r="I54" s="90">
        <v>0</v>
      </c>
      <c r="J54" s="71">
        <v>1976</v>
      </c>
      <c r="K54" s="7"/>
      <c r="M54" s="22"/>
    </row>
    <row r="55" spans="1:13" ht="14.1" customHeight="1">
      <c r="A55" s="66"/>
      <c r="B55" s="4"/>
      <c r="C55" s="18"/>
      <c r="D55" s="5"/>
      <c r="E55" s="7"/>
      <c r="F55" s="7"/>
      <c r="G55" s="71"/>
      <c r="H55" s="71"/>
      <c r="I55" s="71"/>
      <c r="J55" s="71"/>
      <c r="K55" s="7"/>
      <c r="M55" s="22"/>
    </row>
    <row r="56" spans="1:13" ht="14.1" customHeight="1">
      <c r="A56" s="66">
        <v>2</v>
      </c>
      <c r="B56" s="4"/>
      <c r="C56" s="67" t="s">
        <v>26</v>
      </c>
      <c r="D56" s="5"/>
      <c r="E56" s="7">
        <v>5782</v>
      </c>
      <c r="F56" s="90">
        <v>4955</v>
      </c>
      <c r="G56" s="90">
        <v>0</v>
      </c>
      <c r="H56" s="97">
        <v>753</v>
      </c>
      <c r="I56" s="90">
        <v>0</v>
      </c>
      <c r="J56" s="71">
        <v>2003</v>
      </c>
      <c r="K56" s="7"/>
      <c r="M56" s="22" t="e">
        <f>#REF!-#REF!</f>
        <v>#REF!</v>
      </c>
    </row>
    <row r="57" spans="1:13" ht="14.1" customHeight="1">
      <c r="A57" s="98"/>
      <c r="B57" s="9"/>
      <c r="C57" s="99"/>
      <c r="D57" s="11"/>
      <c r="E57" s="12"/>
      <c r="F57" s="12"/>
      <c r="G57" s="72"/>
      <c r="H57" s="72"/>
      <c r="I57" s="72"/>
      <c r="J57" s="72"/>
      <c r="K57" s="12"/>
      <c r="M57" s="22"/>
    </row>
    <row r="58" spans="1:13" ht="14.1" customHeight="1">
      <c r="A58" s="80">
        <v>2</v>
      </c>
      <c r="B58" s="81"/>
      <c r="C58" s="82" t="s">
        <v>2545</v>
      </c>
      <c r="D58" s="83"/>
      <c r="E58" s="100">
        <f>E60+E71</f>
        <v>7380</v>
      </c>
      <c r="F58" s="100">
        <f t="shared" ref="F58:I58" si="14">F60+F71</f>
        <v>7146</v>
      </c>
      <c r="G58" s="100">
        <f t="shared" si="14"/>
        <v>0</v>
      </c>
      <c r="H58" s="100">
        <f t="shared" si="14"/>
        <v>186</v>
      </c>
      <c r="I58" s="100">
        <f t="shared" si="14"/>
        <v>48</v>
      </c>
      <c r="J58" s="101"/>
      <c r="K58" s="102"/>
      <c r="M58" s="22"/>
    </row>
    <row r="59" spans="1:13" ht="14.1" customHeight="1">
      <c r="A59" s="44"/>
      <c r="B59" s="4"/>
      <c r="C59" s="77"/>
      <c r="D59" s="5"/>
      <c r="E59" s="7"/>
      <c r="F59" s="7"/>
      <c r="G59" s="71"/>
      <c r="H59" s="71"/>
      <c r="I59" s="71"/>
      <c r="J59" s="71"/>
      <c r="K59" s="7"/>
      <c r="M59" s="22"/>
    </row>
    <row r="60" spans="1:13" ht="14.1" customHeight="1">
      <c r="A60" s="66">
        <v>1</v>
      </c>
      <c r="B60" s="4"/>
      <c r="C60" s="67" t="s">
        <v>2546</v>
      </c>
      <c r="D60" s="5"/>
      <c r="E60" s="90">
        <f>SUM(E61:E69)</f>
        <v>3330</v>
      </c>
      <c r="F60" s="90">
        <f t="shared" ref="F60:I60" si="15">SUM(F61:F69)</f>
        <v>3206</v>
      </c>
      <c r="G60" s="90">
        <f t="shared" si="15"/>
        <v>0</v>
      </c>
      <c r="H60" s="90">
        <f t="shared" si="15"/>
        <v>76</v>
      </c>
      <c r="I60" s="90">
        <f t="shared" si="15"/>
        <v>48</v>
      </c>
      <c r="J60" s="96">
        <v>2014</v>
      </c>
      <c r="K60" s="7"/>
      <c r="M60" s="22"/>
    </row>
    <row r="61" spans="1:13" ht="14.1" customHeight="1">
      <c r="A61" s="66"/>
      <c r="B61" s="4"/>
      <c r="C61" s="50" t="s">
        <v>12</v>
      </c>
      <c r="D61" s="5" t="s">
        <v>2601</v>
      </c>
      <c r="E61" s="90">
        <v>1403</v>
      </c>
      <c r="F61" s="90">
        <v>1327</v>
      </c>
      <c r="G61" s="90">
        <v>0</v>
      </c>
      <c r="H61" s="90">
        <f>E61-F61</f>
        <v>76</v>
      </c>
      <c r="I61" s="90">
        <f>E61-F61-H61</f>
        <v>0</v>
      </c>
      <c r="J61" s="71">
        <v>1979</v>
      </c>
      <c r="K61" s="7"/>
      <c r="M61" s="22"/>
    </row>
    <row r="62" spans="1:13" ht="14.1" customHeight="1">
      <c r="A62" s="66"/>
      <c r="B62" s="4"/>
      <c r="C62" s="50" t="s">
        <v>20</v>
      </c>
      <c r="D62" s="5" t="s">
        <v>2602</v>
      </c>
      <c r="E62" s="90">
        <v>1050</v>
      </c>
      <c r="F62" s="90">
        <v>1002</v>
      </c>
      <c r="G62" s="90">
        <v>0</v>
      </c>
      <c r="H62" s="90">
        <v>0</v>
      </c>
      <c r="I62" s="90">
        <f>E62-F62-H62</f>
        <v>48</v>
      </c>
      <c r="J62" s="71">
        <v>1935</v>
      </c>
      <c r="K62" s="7"/>
      <c r="M62" s="22"/>
    </row>
    <row r="63" spans="1:13" ht="14.1" customHeight="1">
      <c r="A63" s="66"/>
      <c r="B63" s="4"/>
      <c r="C63" s="50" t="s">
        <v>21</v>
      </c>
      <c r="D63" s="5" t="s">
        <v>2603</v>
      </c>
      <c r="E63" s="90">
        <v>441</v>
      </c>
      <c r="F63" s="90">
        <v>441</v>
      </c>
      <c r="G63" s="90">
        <v>0</v>
      </c>
      <c r="H63" s="90">
        <v>0</v>
      </c>
      <c r="I63" s="90">
        <f t="shared" ref="I63:I69" si="16">E63-F63-H63</f>
        <v>0</v>
      </c>
      <c r="J63" s="71">
        <v>1982</v>
      </c>
      <c r="K63" s="7"/>
      <c r="M63" s="22"/>
    </row>
    <row r="64" spans="1:13" ht="14.1" customHeight="1">
      <c r="A64" s="66"/>
      <c r="B64" s="4"/>
      <c r="C64" s="50" t="s">
        <v>22</v>
      </c>
      <c r="D64" s="5" t="s">
        <v>2604</v>
      </c>
      <c r="E64" s="90">
        <v>75</v>
      </c>
      <c r="F64" s="90">
        <v>75</v>
      </c>
      <c r="G64" s="90">
        <v>0</v>
      </c>
      <c r="H64" s="90">
        <v>0</v>
      </c>
      <c r="I64" s="90">
        <f t="shared" si="16"/>
        <v>0</v>
      </c>
      <c r="J64" s="71"/>
      <c r="K64" s="7"/>
      <c r="M64" s="22"/>
    </row>
    <row r="65" spans="1:13" ht="14.1" customHeight="1">
      <c r="A65" s="66"/>
      <c r="B65" s="4"/>
      <c r="C65" s="50" t="s">
        <v>23</v>
      </c>
      <c r="D65" s="5" t="s">
        <v>2605</v>
      </c>
      <c r="E65" s="90">
        <v>60</v>
      </c>
      <c r="F65" s="90">
        <v>60</v>
      </c>
      <c r="G65" s="90">
        <v>0</v>
      </c>
      <c r="H65" s="90">
        <v>0</v>
      </c>
      <c r="I65" s="90">
        <f t="shared" si="16"/>
        <v>0</v>
      </c>
      <c r="J65" s="71"/>
      <c r="K65" s="7"/>
      <c r="M65" s="22"/>
    </row>
    <row r="66" spans="1:13" ht="14.1" customHeight="1">
      <c r="A66" s="66"/>
      <c r="B66" s="4"/>
      <c r="C66" s="50" t="s">
        <v>24</v>
      </c>
      <c r="D66" s="5" t="s">
        <v>2606</v>
      </c>
      <c r="E66" s="90">
        <v>41</v>
      </c>
      <c r="F66" s="90">
        <v>41</v>
      </c>
      <c r="G66" s="90">
        <v>0</v>
      </c>
      <c r="H66" s="90">
        <v>0</v>
      </c>
      <c r="I66" s="90">
        <f t="shared" si="16"/>
        <v>0</v>
      </c>
      <c r="J66" s="71"/>
      <c r="K66" s="7"/>
      <c r="M66" s="22"/>
    </row>
    <row r="67" spans="1:13" ht="14.1" customHeight="1">
      <c r="A67" s="66"/>
      <c r="B67" s="4"/>
      <c r="C67" s="50" t="s">
        <v>2549</v>
      </c>
      <c r="D67" s="5" t="s">
        <v>2607</v>
      </c>
      <c r="E67" s="90">
        <v>75</v>
      </c>
      <c r="F67" s="90">
        <v>75</v>
      </c>
      <c r="G67" s="90">
        <v>0</v>
      </c>
      <c r="H67" s="90">
        <v>0</v>
      </c>
      <c r="I67" s="90">
        <f t="shared" si="16"/>
        <v>0</v>
      </c>
      <c r="J67" s="71"/>
      <c r="K67" s="7"/>
      <c r="M67" s="22"/>
    </row>
    <row r="68" spans="1:13" ht="14.1" customHeight="1">
      <c r="A68" s="66"/>
      <c r="B68" s="4"/>
      <c r="C68" s="50" t="s">
        <v>2599</v>
      </c>
      <c r="D68" s="5" t="s">
        <v>2608</v>
      </c>
      <c r="E68" s="90">
        <v>85</v>
      </c>
      <c r="F68" s="90">
        <v>85</v>
      </c>
      <c r="G68" s="90">
        <v>0</v>
      </c>
      <c r="H68" s="90">
        <v>0</v>
      </c>
      <c r="I68" s="90">
        <f t="shared" si="16"/>
        <v>0</v>
      </c>
      <c r="J68" s="71"/>
      <c r="K68" s="7"/>
      <c r="M68" s="22"/>
    </row>
    <row r="69" spans="1:13" ht="14.1" customHeight="1">
      <c r="A69" s="66"/>
      <c r="B69" s="4"/>
      <c r="C69" s="50" t="s">
        <v>2600</v>
      </c>
      <c r="D69" s="5" t="s">
        <v>2609</v>
      </c>
      <c r="E69" s="90">
        <v>100</v>
      </c>
      <c r="F69" s="90">
        <v>100</v>
      </c>
      <c r="G69" s="90">
        <v>0</v>
      </c>
      <c r="H69" s="90">
        <v>0</v>
      </c>
      <c r="I69" s="90">
        <f t="shared" si="16"/>
        <v>0</v>
      </c>
      <c r="J69" s="71"/>
      <c r="K69" s="7"/>
      <c r="M69" s="22"/>
    </row>
    <row r="70" spans="1:13" ht="14.1" customHeight="1">
      <c r="A70" s="66"/>
      <c r="B70" s="4"/>
      <c r="C70" s="50"/>
      <c r="D70" s="5"/>
      <c r="E70" s="7"/>
      <c r="F70" s="7"/>
      <c r="G70" s="71"/>
      <c r="H70" s="71"/>
      <c r="I70" s="71"/>
      <c r="J70" s="71"/>
      <c r="K70" s="7"/>
      <c r="M70" s="22"/>
    </row>
    <row r="71" spans="1:13" ht="14.1" customHeight="1">
      <c r="A71" s="66">
        <v>2</v>
      </c>
      <c r="B71" s="4"/>
      <c r="C71" s="67" t="s">
        <v>2547</v>
      </c>
      <c r="D71" s="5"/>
      <c r="E71" s="90">
        <f>SUM(E72:E73)</f>
        <v>4050</v>
      </c>
      <c r="F71" s="90">
        <f t="shared" ref="F71:I71" si="17">SUM(F72:F73)</f>
        <v>3940</v>
      </c>
      <c r="G71" s="90">
        <f t="shared" si="17"/>
        <v>0</v>
      </c>
      <c r="H71" s="90">
        <f t="shared" si="17"/>
        <v>110</v>
      </c>
      <c r="I71" s="90">
        <f t="shared" si="17"/>
        <v>0</v>
      </c>
      <c r="J71" s="71"/>
      <c r="K71" s="7"/>
      <c r="M71" s="22"/>
    </row>
    <row r="72" spans="1:13" ht="14.1" customHeight="1">
      <c r="A72" s="66"/>
      <c r="B72" s="4"/>
      <c r="C72" s="50" t="s">
        <v>12</v>
      </c>
      <c r="D72" s="5" t="s">
        <v>2610</v>
      </c>
      <c r="E72" s="7">
        <v>1700</v>
      </c>
      <c r="F72" s="90">
        <v>1590</v>
      </c>
      <c r="G72" s="90">
        <v>0</v>
      </c>
      <c r="H72" s="90">
        <f>E72-F72</f>
        <v>110</v>
      </c>
      <c r="I72" s="90">
        <f>E72-F72-H72</f>
        <v>0</v>
      </c>
      <c r="J72" s="71">
        <v>1937</v>
      </c>
      <c r="K72" s="7"/>
      <c r="M72" s="22"/>
    </row>
    <row r="73" spans="1:13" ht="14.1" customHeight="1">
      <c r="A73" s="66"/>
      <c r="B73" s="4"/>
      <c r="C73" s="50" t="s">
        <v>20</v>
      </c>
      <c r="D73" s="5" t="s">
        <v>2611</v>
      </c>
      <c r="E73" s="7">
        <v>2350</v>
      </c>
      <c r="F73" s="90">
        <v>2350</v>
      </c>
      <c r="G73" s="90">
        <v>0</v>
      </c>
      <c r="H73" s="90">
        <f>E73-F73</f>
        <v>0</v>
      </c>
      <c r="I73" s="90">
        <f>E73-F73-H73</f>
        <v>0</v>
      </c>
      <c r="J73" s="71"/>
      <c r="K73" s="7"/>
      <c r="M73" s="22"/>
    </row>
    <row r="74" spans="1:13" ht="14.1" customHeight="1">
      <c r="A74" s="3"/>
      <c r="B74" s="4"/>
      <c r="C74" s="50"/>
      <c r="D74" s="5"/>
      <c r="E74" s="7"/>
      <c r="F74" s="7"/>
      <c r="G74" s="71"/>
      <c r="H74" s="71"/>
      <c r="I74" s="71"/>
      <c r="J74" s="71"/>
      <c r="K74" s="7"/>
      <c r="M74" s="22"/>
    </row>
    <row r="75" spans="1:13" ht="14.1" customHeight="1">
      <c r="A75" s="44">
        <v>3</v>
      </c>
      <c r="B75" s="4"/>
      <c r="C75" s="77" t="s">
        <v>27</v>
      </c>
      <c r="D75" s="5"/>
      <c r="E75" s="92">
        <f>E77</f>
        <v>4815</v>
      </c>
      <c r="F75" s="92">
        <f t="shared" ref="F75:I75" si="18">F77</f>
        <v>4372</v>
      </c>
      <c r="G75" s="92">
        <f t="shared" si="18"/>
        <v>0</v>
      </c>
      <c r="H75" s="92">
        <f t="shared" si="18"/>
        <v>443</v>
      </c>
      <c r="I75" s="92">
        <f t="shared" si="18"/>
        <v>0</v>
      </c>
      <c r="J75" s="71"/>
      <c r="K75" s="7"/>
      <c r="M75" s="22"/>
    </row>
    <row r="76" spans="1:13" ht="14.1" customHeight="1">
      <c r="A76" s="44"/>
      <c r="B76" s="4"/>
      <c r="C76" s="77"/>
      <c r="D76" s="5"/>
      <c r="E76" s="7"/>
      <c r="F76" s="7"/>
      <c r="G76" s="71"/>
      <c r="H76" s="71"/>
      <c r="I76" s="71"/>
      <c r="J76" s="71"/>
      <c r="K76" s="7"/>
      <c r="M76" s="22"/>
    </row>
    <row r="77" spans="1:13" ht="14.1" customHeight="1">
      <c r="A77" s="66">
        <v>1</v>
      </c>
      <c r="B77" s="4"/>
      <c r="C77" s="5" t="s">
        <v>28</v>
      </c>
      <c r="D77" s="5"/>
      <c r="E77" s="90">
        <f>SUM(E78:E82)</f>
        <v>4815</v>
      </c>
      <c r="F77" s="90">
        <f t="shared" ref="F77:I77" si="19">SUM(F78:F82)</f>
        <v>4372</v>
      </c>
      <c r="G77" s="90">
        <f t="shared" si="19"/>
        <v>0</v>
      </c>
      <c r="H77" s="90">
        <f t="shared" si="19"/>
        <v>443</v>
      </c>
      <c r="I77" s="90">
        <f t="shared" si="19"/>
        <v>0</v>
      </c>
      <c r="J77" s="71"/>
      <c r="K77" s="7"/>
      <c r="M77" s="22"/>
    </row>
    <row r="78" spans="1:13" ht="14.1" customHeight="1">
      <c r="A78" s="23"/>
      <c r="B78" s="24"/>
      <c r="C78" s="47" t="s">
        <v>12</v>
      </c>
      <c r="D78" s="25" t="s">
        <v>2612</v>
      </c>
      <c r="E78" s="95">
        <v>1388</v>
      </c>
      <c r="F78" s="95">
        <v>1140</v>
      </c>
      <c r="G78" s="95">
        <v>0</v>
      </c>
      <c r="H78" s="95">
        <f>E78-F78</f>
        <v>248</v>
      </c>
      <c r="I78" s="90">
        <f t="shared" ref="I78:I82" si="20">E78-F78-H78</f>
        <v>0</v>
      </c>
      <c r="J78" s="71">
        <v>1984</v>
      </c>
      <c r="K78" s="26"/>
      <c r="M78" s="22"/>
    </row>
    <row r="79" spans="1:13" ht="14.1" customHeight="1">
      <c r="A79" s="23"/>
      <c r="B79" s="24"/>
      <c r="C79" s="47" t="s">
        <v>20</v>
      </c>
      <c r="D79" s="25" t="s">
        <v>2613</v>
      </c>
      <c r="E79" s="95">
        <v>532</v>
      </c>
      <c r="F79" s="95">
        <v>337</v>
      </c>
      <c r="G79" s="95">
        <v>0</v>
      </c>
      <c r="H79" s="95">
        <f t="shared" ref="H79:H82" si="21">E79-F79</f>
        <v>195</v>
      </c>
      <c r="I79" s="90">
        <f t="shared" si="20"/>
        <v>0</v>
      </c>
      <c r="J79" s="71">
        <v>1958</v>
      </c>
      <c r="K79" s="26"/>
      <c r="M79" s="22"/>
    </row>
    <row r="80" spans="1:13" ht="14.1" customHeight="1">
      <c r="A80" s="23"/>
      <c r="B80" s="24"/>
      <c r="C80" s="47" t="s">
        <v>21</v>
      </c>
      <c r="D80" s="25" t="s">
        <v>2614</v>
      </c>
      <c r="E80" s="95">
        <v>182</v>
      </c>
      <c r="F80" s="95">
        <v>182</v>
      </c>
      <c r="G80" s="95">
        <v>0</v>
      </c>
      <c r="H80" s="95">
        <f t="shared" si="21"/>
        <v>0</v>
      </c>
      <c r="I80" s="90">
        <f t="shared" si="20"/>
        <v>0</v>
      </c>
      <c r="J80" s="71">
        <v>1973</v>
      </c>
      <c r="K80" s="26"/>
      <c r="M80" s="22"/>
    </row>
    <row r="81" spans="1:13" ht="14.1" customHeight="1">
      <c r="A81" s="23"/>
      <c r="B81" s="24"/>
      <c r="C81" s="47" t="s">
        <v>22</v>
      </c>
      <c r="D81" s="25" t="s">
        <v>2615</v>
      </c>
      <c r="E81" s="95">
        <v>968</v>
      </c>
      <c r="F81" s="95">
        <v>968</v>
      </c>
      <c r="G81" s="95">
        <v>0</v>
      </c>
      <c r="H81" s="95">
        <f t="shared" si="21"/>
        <v>0</v>
      </c>
      <c r="I81" s="90">
        <f t="shared" si="20"/>
        <v>0</v>
      </c>
      <c r="J81" s="71">
        <v>1972</v>
      </c>
      <c r="K81" s="26"/>
      <c r="M81" s="22"/>
    </row>
    <row r="82" spans="1:13" ht="14.1" customHeight="1">
      <c r="A82" s="23"/>
      <c r="B82" s="24"/>
      <c r="C82" s="47" t="s">
        <v>23</v>
      </c>
      <c r="D82" s="25" t="s">
        <v>2616</v>
      </c>
      <c r="E82" s="95">
        <v>1745</v>
      </c>
      <c r="F82" s="95">
        <v>1745</v>
      </c>
      <c r="G82" s="95">
        <v>0</v>
      </c>
      <c r="H82" s="95">
        <f t="shared" si="21"/>
        <v>0</v>
      </c>
      <c r="I82" s="90">
        <f t="shared" si="20"/>
        <v>0</v>
      </c>
      <c r="J82" s="71"/>
      <c r="K82" s="26"/>
      <c r="M82" s="22"/>
    </row>
    <row r="83" spans="1:13" ht="14.1" customHeight="1">
      <c r="A83" s="8"/>
      <c r="B83" s="9"/>
      <c r="C83" s="10"/>
      <c r="D83" s="11"/>
      <c r="E83" s="12"/>
      <c r="F83" s="12"/>
      <c r="G83" s="72"/>
      <c r="H83" s="72"/>
      <c r="I83" s="72"/>
      <c r="J83" s="74"/>
      <c r="K83" s="12"/>
      <c r="M83" s="22"/>
    </row>
    <row r="84" spans="1:13" ht="24.95" customHeight="1">
      <c r="A84" s="52"/>
      <c r="B84" s="53"/>
      <c r="C84" s="57" t="s">
        <v>2554</v>
      </c>
      <c r="D84" s="54"/>
      <c r="E84" s="58">
        <f>E6+E48</f>
        <v>70874</v>
      </c>
      <c r="F84" s="58">
        <f>F6+F48</f>
        <v>65789</v>
      </c>
      <c r="G84" s="58">
        <f>G6+G48</f>
        <v>128</v>
      </c>
      <c r="H84" s="58">
        <f>H6+H48</f>
        <v>2641</v>
      </c>
      <c r="I84" s="58">
        <f>I6+I48</f>
        <v>2242</v>
      </c>
      <c r="J84" s="75"/>
      <c r="K84" s="55"/>
    </row>
    <row r="86" spans="1:13">
      <c r="A86" s="103" t="s">
        <v>2617</v>
      </c>
      <c r="B86" s="28"/>
      <c r="C86" s="28"/>
      <c r="D86" s="29"/>
    </row>
    <row r="87" spans="1:13">
      <c r="A87" s="28"/>
      <c r="B87" s="28"/>
      <c r="C87" s="28" t="s">
        <v>2624</v>
      </c>
      <c r="D87" s="29"/>
    </row>
    <row r="88" spans="1:13">
      <c r="A88" s="28"/>
      <c r="B88" s="28"/>
      <c r="C88" s="28" t="s">
        <v>2620</v>
      </c>
      <c r="D88" s="29"/>
    </row>
    <row r="89" spans="1:13">
      <c r="A89" s="28"/>
      <c r="B89" s="28"/>
      <c r="C89" s="28" t="s">
        <v>2621</v>
      </c>
      <c r="D89" s="29"/>
    </row>
    <row r="90" spans="1:13">
      <c r="A90" s="28"/>
      <c r="B90" s="28"/>
      <c r="C90" s="28" t="s">
        <v>2619</v>
      </c>
      <c r="D90" s="29"/>
    </row>
    <row r="91" spans="1:13">
      <c r="A91" s="28"/>
      <c r="B91" s="28"/>
      <c r="C91" s="28" t="s">
        <v>2618</v>
      </c>
      <c r="D91" s="29"/>
    </row>
    <row r="92" spans="1:13">
      <c r="C92" s="28" t="s">
        <v>2622</v>
      </c>
    </row>
    <row r="93" spans="1:13">
      <c r="C93" s="28" t="s">
        <v>2623</v>
      </c>
    </row>
  </sheetData>
  <mergeCells count="7">
    <mergeCell ref="A1:K1"/>
    <mergeCell ref="A2:K2"/>
    <mergeCell ref="A4:A5"/>
    <mergeCell ref="B4:D5"/>
    <mergeCell ref="K4:K5"/>
    <mergeCell ref="E4:I4"/>
    <mergeCell ref="J4:J5"/>
  </mergeCells>
  <printOptions horizontalCentered="1"/>
  <pageMargins left="0.59055118110236227" right="0.27559055118110237" top="0.94488188976377963" bottom="0.74803149606299213" header="0.31496062992125984" footer="0.31496062992125984"/>
  <pageSetup paperSize="9" scale="74" fitToHeight="2" orientation="portrait" r:id="rId1"/>
  <headerFooter>
    <oddFooter>&amp;L&amp;"Bell MT,Italic"&amp;8&amp;Z&amp;F</oddFooter>
  </headerFooter>
  <rowBreaks count="1" manualBreakCount="1">
    <brk id="57" max="1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42"/>
  <sheetViews>
    <sheetView workbookViewId="0">
      <selection activeCell="B16" sqref="B16"/>
    </sheetView>
  </sheetViews>
  <sheetFormatPr defaultRowHeight="15"/>
  <cols>
    <col min="1" max="1" width="9.140625" style="38"/>
    <col min="2" max="2" width="27.140625" style="30" customWidth="1"/>
    <col min="3" max="4" width="9.140625" style="30"/>
    <col min="5" max="5" width="9.140625" style="38"/>
    <col min="6" max="6" width="28" style="30" customWidth="1"/>
    <col min="7" max="16384" width="9.140625" style="30"/>
  </cols>
  <sheetData>
    <row r="1" spans="1:8">
      <c r="A1" s="30"/>
      <c r="E1" s="30"/>
    </row>
    <row r="2" spans="1:8">
      <c r="A2" s="31" t="s">
        <v>38</v>
      </c>
      <c r="E2" s="30"/>
    </row>
    <row r="3" spans="1:8">
      <c r="A3" s="30"/>
      <c r="E3" s="30"/>
    </row>
    <row r="4" spans="1:8">
      <c r="A4" s="121" t="s">
        <v>39</v>
      </c>
      <c r="B4" s="121" t="s">
        <v>40</v>
      </c>
      <c r="C4" s="121" t="s">
        <v>41</v>
      </c>
      <c r="D4" s="121" t="s">
        <v>42</v>
      </c>
      <c r="E4" s="121" t="s">
        <v>39</v>
      </c>
      <c r="F4" s="121" t="s">
        <v>40</v>
      </c>
      <c r="G4" s="121" t="s">
        <v>41</v>
      </c>
      <c r="H4" s="121" t="s">
        <v>42</v>
      </c>
    </row>
    <row r="5" spans="1:8">
      <c r="A5" s="121"/>
      <c r="B5" s="121"/>
      <c r="C5" s="121"/>
      <c r="D5" s="121"/>
      <c r="E5" s="121"/>
      <c r="F5" s="121"/>
      <c r="G5" s="121"/>
      <c r="H5" s="121"/>
    </row>
    <row r="6" spans="1:8">
      <c r="A6" s="32" t="s">
        <v>43</v>
      </c>
      <c r="B6" s="31" t="s">
        <v>44</v>
      </c>
      <c r="C6" s="33">
        <v>440</v>
      </c>
      <c r="D6" s="34">
        <v>101.78</v>
      </c>
      <c r="E6" s="35">
        <v>59</v>
      </c>
      <c r="F6" s="36" t="s">
        <v>45</v>
      </c>
      <c r="H6" s="37">
        <v>100</v>
      </c>
    </row>
    <row r="7" spans="1:8">
      <c r="B7" s="31" t="s">
        <v>46</v>
      </c>
      <c r="E7" s="35">
        <v>60</v>
      </c>
      <c r="F7" s="36" t="s">
        <v>47</v>
      </c>
      <c r="H7" s="37">
        <v>275</v>
      </c>
    </row>
    <row r="8" spans="1:8">
      <c r="A8" s="32" t="s">
        <v>48</v>
      </c>
      <c r="B8" s="31" t="s">
        <v>49</v>
      </c>
      <c r="C8" s="33">
        <v>66</v>
      </c>
      <c r="D8" s="34">
        <v>17.27</v>
      </c>
      <c r="E8" s="35">
        <v>61</v>
      </c>
      <c r="F8" s="36" t="s">
        <v>50</v>
      </c>
      <c r="H8" s="37">
        <v>150</v>
      </c>
    </row>
    <row r="9" spans="1:8">
      <c r="A9" s="35">
        <v>1</v>
      </c>
      <c r="B9" s="36" t="s">
        <v>51</v>
      </c>
      <c r="D9" s="37">
        <v>505</v>
      </c>
      <c r="E9" s="35">
        <v>62</v>
      </c>
      <c r="F9" s="36" t="s">
        <v>52</v>
      </c>
      <c r="H9" s="37">
        <v>500</v>
      </c>
    </row>
    <row r="10" spans="1:8">
      <c r="A10" s="35">
        <v>2</v>
      </c>
      <c r="B10" s="36" t="s">
        <v>53</v>
      </c>
      <c r="D10" s="37">
        <v>900</v>
      </c>
      <c r="E10" s="35">
        <v>63</v>
      </c>
      <c r="F10" s="36" t="s">
        <v>54</v>
      </c>
      <c r="H10" s="37">
        <v>100</v>
      </c>
    </row>
    <row r="11" spans="1:8">
      <c r="A11" s="35">
        <v>3</v>
      </c>
      <c r="B11" s="36" t="s">
        <v>55</v>
      </c>
      <c r="D11" s="37">
        <v>500</v>
      </c>
      <c r="E11" s="35">
        <v>64</v>
      </c>
      <c r="F11" s="36" t="s">
        <v>56</v>
      </c>
      <c r="H11" s="37">
        <v>130</v>
      </c>
    </row>
    <row r="12" spans="1:8">
      <c r="A12" s="35">
        <v>4</v>
      </c>
      <c r="B12" s="36" t="s">
        <v>57</v>
      </c>
      <c r="D12" s="37">
        <v>228</v>
      </c>
      <c r="E12" s="35">
        <v>65</v>
      </c>
      <c r="F12" s="36" t="s">
        <v>58</v>
      </c>
      <c r="H12" s="37">
        <v>63</v>
      </c>
    </row>
    <row r="13" spans="1:8">
      <c r="A13" s="35">
        <v>5</v>
      </c>
      <c r="B13" s="36" t="s">
        <v>59</v>
      </c>
      <c r="D13" s="37">
        <v>782</v>
      </c>
      <c r="E13" s="35">
        <v>66</v>
      </c>
      <c r="F13" s="36" t="s">
        <v>60</v>
      </c>
      <c r="H13" s="37">
        <v>75</v>
      </c>
    </row>
    <row r="14" spans="1:8">
      <c r="A14" s="35">
        <v>6</v>
      </c>
      <c r="B14" s="36" t="s">
        <v>61</v>
      </c>
      <c r="D14" s="37">
        <v>125</v>
      </c>
    </row>
    <row r="15" spans="1:8">
      <c r="A15" s="35">
        <v>7</v>
      </c>
      <c r="B15" s="36" t="s">
        <v>62</v>
      </c>
      <c r="D15" s="37">
        <v>220</v>
      </c>
      <c r="E15" s="32" t="s">
        <v>63</v>
      </c>
      <c r="F15" s="31" t="s">
        <v>64</v>
      </c>
      <c r="G15" s="33">
        <v>64</v>
      </c>
      <c r="H15" s="39">
        <v>13.664999999999999</v>
      </c>
    </row>
    <row r="16" spans="1:8">
      <c r="A16" s="35">
        <v>8</v>
      </c>
      <c r="B16" s="36" t="s">
        <v>65</v>
      </c>
      <c r="D16" s="37">
        <v>329</v>
      </c>
      <c r="E16" s="35">
        <v>1</v>
      </c>
      <c r="F16" s="36" t="s">
        <v>66</v>
      </c>
      <c r="H16" s="37">
        <v>700</v>
      </c>
    </row>
    <row r="17" spans="1:8">
      <c r="A17" s="35">
        <v>9</v>
      </c>
      <c r="B17" s="36" t="s">
        <v>67</v>
      </c>
      <c r="D17" s="37">
        <v>25</v>
      </c>
      <c r="E17" s="35">
        <v>2</v>
      </c>
      <c r="F17" s="36" t="s">
        <v>68</v>
      </c>
      <c r="H17" s="37">
        <v>460</v>
      </c>
    </row>
    <row r="18" spans="1:8">
      <c r="A18" s="35">
        <v>10</v>
      </c>
      <c r="B18" s="36" t="s">
        <v>69</v>
      </c>
      <c r="D18" s="37">
        <v>35</v>
      </c>
      <c r="E18" s="35">
        <v>3</v>
      </c>
      <c r="F18" s="36" t="s">
        <v>70</v>
      </c>
      <c r="H18" s="37">
        <v>250</v>
      </c>
    </row>
    <row r="19" spans="1:8">
      <c r="A19" s="35">
        <v>11</v>
      </c>
      <c r="B19" s="36" t="s">
        <v>71</v>
      </c>
      <c r="D19" s="37">
        <v>125</v>
      </c>
      <c r="E19" s="35">
        <v>4</v>
      </c>
      <c r="F19" s="36" t="s">
        <v>72</v>
      </c>
      <c r="H19" s="37">
        <v>125</v>
      </c>
    </row>
    <row r="20" spans="1:8">
      <c r="A20" s="35">
        <v>12</v>
      </c>
      <c r="B20" s="36" t="s">
        <v>73</v>
      </c>
      <c r="D20" s="37">
        <v>75</v>
      </c>
      <c r="E20" s="35">
        <v>5</v>
      </c>
      <c r="F20" s="36" t="s">
        <v>74</v>
      </c>
      <c r="H20" s="37">
        <v>300</v>
      </c>
    </row>
    <row r="21" spans="1:8">
      <c r="A21" s="35">
        <v>13</v>
      </c>
      <c r="B21" s="36" t="s">
        <v>75</v>
      </c>
      <c r="D21" s="37">
        <v>200</v>
      </c>
      <c r="E21" s="35">
        <v>6</v>
      </c>
      <c r="F21" s="36" t="s">
        <v>76</v>
      </c>
      <c r="H21" s="37">
        <v>100</v>
      </c>
    </row>
    <row r="22" spans="1:8">
      <c r="A22" s="35">
        <v>14</v>
      </c>
      <c r="B22" s="36" t="s">
        <v>77</v>
      </c>
      <c r="D22" s="37">
        <v>452</v>
      </c>
      <c r="E22" s="35">
        <v>7</v>
      </c>
      <c r="F22" s="36" t="s">
        <v>78</v>
      </c>
      <c r="H22" s="37">
        <v>400</v>
      </c>
    </row>
    <row r="23" spans="1:8">
      <c r="A23" s="35">
        <v>15</v>
      </c>
      <c r="B23" s="36" t="s">
        <v>79</v>
      </c>
      <c r="D23" s="37">
        <v>566</v>
      </c>
      <c r="E23" s="35">
        <v>8</v>
      </c>
      <c r="F23" s="36" t="s">
        <v>80</v>
      </c>
      <c r="H23" s="37">
        <v>600</v>
      </c>
    </row>
    <row r="24" spans="1:8">
      <c r="A24" s="35">
        <v>16</v>
      </c>
      <c r="B24" s="36" t="s">
        <v>81</v>
      </c>
      <c r="D24" s="37">
        <v>623</v>
      </c>
      <c r="E24" s="35">
        <v>9</v>
      </c>
      <c r="F24" s="36" t="s">
        <v>82</v>
      </c>
      <c r="H24" s="37">
        <v>800</v>
      </c>
    </row>
    <row r="25" spans="1:8">
      <c r="A25" s="35">
        <v>17</v>
      </c>
      <c r="B25" s="36" t="s">
        <v>83</v>
      </c>
      <c r="D25" s="37">
        <v>350</v>
      </c>
      <c r="E25" s="35">
        <v>10</v>
      </c>
      <c r="F25" s="36" t="s">
        <v>84</v>
      </c>
      <c r="H25" s="37">
        <v>315</v>
      </c>
    </row>
    <row r="26" spans="1:8">
      <c r="A26" s="35">
        <v>18</v>
      </c>
      <c r="B26" s="36" t="s">
        <v>85</v>
      </c>
      <c r="D26" s="37">
        <v>459</v>
      </c>
      <c r="E26" s="35">
        <v>11</v>
      </c>
      <c r="F26" s="36" t="s">
        <v>86</v>
      </c>
      <c r="H26" s="37">
        <v>356</v>
      </c>
    </row>
    <row r="27" spans="1:8">
      <c r="A27" s="35">
        <v>19</v>
      </c>
      <c r="B27" s="36" t="s">
        <v>87</v>
      </c>
      <c r="D27" s="37">
        <v>307</v>
      </c>
      <c r="E27" s="35">
        <v>12</v>
      </c>
      <c r="F27" s="36" t="s">
        <v>88</v>
      </c>
      <c r="H27" s="37">
        <v>70</v>
      </c>
    </row>
    <row r="28" spans="1:8">
      <c r="A28" s="35">
        <v>20</v>
      </c>
      <c r="B28" s="36" t="s">
        <v>89</v>
      </c>
      <c r="D28" s="37">
        <v>600</v>
      </c>
      <c r="E28" s="35">
        <v>13</v>
      </c>
      <c r="F28" s="36" t="s">
        <v>90</v>
      </c>
      <c r="H28" s="37">
        <v>187</v>
      </c>
    </row>
    <row r="29" spans="1:8">
      <c r="A29" s="35">
        <v>21</v>
      </c>
      <c r="B29" s="36" t="s">
        <v>91</v>
      </c>
      <c r="D29" s="37">
        <v>520</v>
      </c>
      <c r="E29" s="35">
        <v>14</v>
      </c>
      <c r="F29" s="36" t="s">
        <v>92</v>
      </c>
      <c r="H29" s="37">
        <v>400</v>
      </c>
    </row>
    <row r="30" spans="1:8">
      <c r="A30" s="35">
        <v>22</v>
      </c>
      <c r="B30" s="36" t="s">
        <v>93</v>
      </c>
      <c r="D30" s="37">
        <v>150</v>
      </c>
      <c r="E30" s="35">
        <v>15</v>
      </c>
      <c r="F30" s="36" t="s">
        <v>94</v>
      </c>
      <c r="H30" s="37">
        <v>125</v>
      </c>
    </row>
    <row r="31" spans="1:8">
      <c r="A31" s="35">
        <v>23</v>
      </c>
      <c r="B31" s="36" t="s">
        <v>95</v>
      </c>
      <c r="D31" s="37">
        <v>300</v>
      </c>
      <c r="E31" s="35">
        <v>16</v>
      </c>
      <c r="F31" s="36" t="s">
        <v>96</v>
      </c>
      <c r="H31" s="37">
        <v>159</v>
      </c>
    </row>
    <row r="32" spans="1:8">
      <c r="A32" s="35">
        <v>24</v>
      </c>
      <c r="B32" s="36" t="s">
        <v>97</v>
      </c>
      <c r="D32" s="37">
        <v>100</v>
      </c>
      <c r="E32" s="35">
        <v>17</v>
      </c>
      <c r="F32" s="36" t="s">
        <v>98</v>
      </c>
      <c r="H32" s="37">
        <v>350</v>
      </c>
    </row>
    <row r="33" spans="1:8">
      <c r="A33" s="35">
        <v>25</v>
      </c>
      <c r="B33" s="36" t="s">
        <v>99</v>
      </c>
      <c r="D33" s="37">
        <v>300</v>
      </c>
      <c r="E33" s="35">
        <v>18</v>
      </c>
      <c r="F33" s="36" t="s">
        <v>100</v>
      </c>
      <c r="H33" s="37">
        <v>300</v>
      </c>
    </row>
    <row r="34" spans="1:8">
      <c r="A34" s="35">
        <v>26</v>
      </c>
      <c r="B34" s="36" t="s">
        <v>101</v>
      </c>
      <c r="D34" s="37">
        <v>341</v>
      </c>
      <c r="E34" s="35">
        <v>19</v>
      </c>
      <c r="F34" s="36" t="s">
        <v>102</v>
      </c>
      <c r="H34" s="37">
        <v>400</v>
      </c>
    </row>
    <row r="35" spans="1:8">
      <c r="A35" s="35">
        <v>27</v>
      </c>
      <c r="B35" s="36" t="s">
        <v>103</v>
      </c>
      <c r="D35" s="37">
        <v>485</v>
      </c>
      <c r="E35" s="35">
        <v>20</v>
      </c>
      <c r="F35" s="36" t="s">
        <v>104</v>
      </c>
      <c r="H35" s="37">
        <v>128</v>
      </c>
    </row>
    <row r="36" spans="1:8">
      <c r="A36" s="35">
        <v>28</v>
      </c>
      <c r="B36" s="36" t="s">
        <v>105</v>
      </c>
      <c r="D36" s="37">
        <v>750</v>
      </c>
      <c r="E36" s="35">
        <v>21</v>
      </c>
      <c r="F36" s="36" t="s">
        <v>106</v>
      </c>
      <c r="H36" s="37">
        <v>400</v>
      </c>
    </row>
    <row r="37" spans="1:8">
      <c r="A37" s="35">
        <v>29</v>
      </c>
      <c r="B37" s="36" t="s">
        <v>107</v>
      </c>
      <c r="D37" s="37">
        <v>250</v>
      </c>
      <c r="E37" s="35">
        <v>22</v>
      </c>
      <c r="F37" s="36" t="s">
        <v>108</v>
      </c>
      <c r="H37" s="37">
        <v>300</v>
      </c>
    </row>
    <row r="38" spans="1:8">
      <c r="A38" s="35">
        <v>30</v>
      </c>
      <c r="B38" s="36" t="s">
        <v>109</v>
      </c>
      <c r="D38" s="37">
        <v>346</v>
      </c>
      <c r="E38" s="35">
        <v>23</v>
      </c>
      <c r="F38" s="36" t="s">
        <v>110</v>
      </c>
      <c r="H38" s="37">
        <v>150</v>
      </c>
    </row>
    <row r="39" spans="1:8">
      <c r="A39" s="35">
        <v>31</v>
      </c>
      <c r="B39" s="36" t="s">
        <v>111</v>
      </c>
      <c r="D39" s="37">
        <v>150</v>
      </c>
      <c r="E39" s="35">
        <v>24</v>
      </c>
      <c r="F39" s="36" t="s">
        <v>112</v>
      </c>
      <c r="H39" s="37">
        <v>75</v>
      </c>
    </row>
    <row r="40" spans="1:8">
      <c r="A40" s="35">
        <v>32</v>
      </c>
      <c r="B40" s="36" t="s">
        <v>113</v>
      </c>
      <c r="D40" s="37">
        <v>50</v>
      </c>
      <c r="E40" s="35">
        <v>25</v>
      </c>
      <c r="F40" s="36" t="s">
        <v>114</v>
      </c>
      <c r="H40" s="37">
        <v>103</v>
      </c>
    </row>
    <row r="41" spans="1:8">
      <c r="A41" s="35">
        <v>33</v>
      </c>
      <c r="B41" s="36" t="s">
        <v>115</v>
      </c>
      <c r="D41" s="37">
        <v>253</v>
      </c>
      <c r="E41" s="35">
        <v>26</v>
      </c>
      <c r="F41" s="36" t="s">
        <v>116</v>
      </c>
      <c r="H41" s="37">
        <v>240</v>
      </c>
    </row>
    <row r="42" spans="1:8">
      <c r="A42" s="35">
        <v>34</v>
      </c>
      <c r="B42" s="36" t="s">
        <v>117</v>
      </c>
      <c r="D42" s="37">
        <v>200</v>
      </c>
      <c r="E42" s="35">
        <v>27</v>
      </c>
      <c r="F42" s="36" t="s">
        <v>118</v>
      </c>
      <c r="H42" s="37">
        <v>75</v>
      </c>
    </row>
    <row r="43" spans="1:8">
      <c r="A43" s="35">
        <v>35</v>
      </c>
      <c r="B43" s="36" t="s">
        <v>119</v>
      </c>
      <c r="D43" s="37">
        <v>165</v>
      </c>
      <c r="E43" s="35">
        <v>28</v>
      </c>
      <c r="F43" s="36" t="s">
        <v>120</v>
      </c>
      <c r="H43" s="37">
        <v>50</v>
      </c>
    </row>
    <row r="44" spans="1:8">
      <c r="A44" s="35">
        <v>36</v>
      </c>
      <c r="B44" s="36" t="s">
        <v>121</v>
      </c>
      <c r="D44" s="37">
        <v>150</v>
      </c>
      <c r="E44" s="35">
        <v>29</v>
      </c>
      <c r="F44" s="36" t="s">
        <v>122</v>
      </c>
      <c r="H44" s="37">
        <v>75</v>
      </c>
    </row>
    <row r="45" spans="1:8">
      <c r="A45" s="35">
        <v>37</v>
      </c>
      <c r="B45" s="36" t="s">
        <v>123</v>
      </c>
      <c r="D45" s="37">
        <v>120</v>
      </c>
      <c r="E45" s="35">
        <v>30</v>
      </c>
      <c r="F45" s="36" t="s">
        <v>124</v>
      </c>
      <c r="H45" s="37">
        <v>75</v>
      </c>
    </row>
    <row r="46" spans="1:8">
      <c r="A46" s="35">
        <v>38</v>
      </c>
      <c r="B46" s="36" t="s">
        <v>125</v>
      </c>
      <c r="D46" s="37">
        <v>75</v>
      </c>
      <c r="E46" s="35">
        <v>31</v>
      </c>
      <c r="F46" s="36" t="s">
        <v>126</v>
      </c>
      <c r="H46" s="37">
        <v>420</v>
      </c>
    </row>
    <row r="47" spans="1:8">
      <c r="A47" s="35">
        <v>39</v>
      </c>
      <c r="B47" s="36" t="s">
        <v>127</v>
      </c>
      <c r="D47" s="37">
        <v>160</v>
      </c>
      <c r="E47" s="35">
        <v>32</v>
      </c>
      <c r="F47" s="36" t="s">
        <v>128</v>
      </c>
      <c r="H47" s="37">
        <v>200</v>
      </c>
    </row>
    <row r="48" spans="1:8">
      <c r="A48" s="35">
        <v>40</v>
      </c>
      <c r="B48" s="36" t="s">
        <v>129</v>
      </c>
      <c r="D48" s="37">
        <v>75</v>
      </c>
      <c r="E48" s="35">
        <v>33</v>
      </c>
      <c r="F48" s="36" t="s">
        <v>130</v>
      </c>
      <c r="H48" s="37">
        <v>150</v>
      </c>
    </row>
    <row r="49" spans="1:8">
      <c r="A49" s="35">
        <v>41</v>
      </c>
      <c r="B49" s="36" t="s">
        <v>131</v>
      </c>
      <c r="D49" s="37">
        <v>150</v>
      </c>
      <c r="E49" s="35">
        <v>34</v>
      </c>
      <c r="F49" s="36" t="s">
        <v>132</v>
      </c>
      <c r="H49" s="37">
        <v>200</v>
      </c>
    </row>
    <row r="50" spans="1:8">
      <c r="A50" s="35">
        <v>42</v>
      </c>
      <c r="B50" s="36" t="s">
        <v>133</v>
      </c>
      <c r="D50" s="37">
        <v>170</v>
      </c>
      <c r="E50" s="35">
        <v>35</v>
      </c>
      <c r="F50" s="36" t="s">
        <v>134</v>
      </c>
      <c r="H50" s="37">
        <v>75</v>
      </c>
    </row>
    <row r="51" spans="1:8">
      <c r="A51" s="35">
        <v>43</v>
      </c>
      <c r="B51" s="36" t="s">
        <v>135</v>
      </c>
      <c r="D51" s="37">
        <v>150</v>
      </c>
      <c r="E51" s="35">
        <v>36</v>
      </c>
      <c r="F51" s="36" t="s">
        <v>136</v>
      </c>
      <c r="H51" s="37">
        <v>100</v>
      </c>
    </row>
    <row r="52" spans="1:8">
      <c r="A52" s="35">
        <v>44</v>
      </c>
      <c r="B52" s="36" t="s">
        <v>137</v>
      </c>
      <c r="D52" s="37">
        <v>100</v>
      </c>
      <c r="E52" s="35">
        <v>37</v>
      </c>
      <c r="F52" s="36" t="s">
        <v>138</v>
      </c>
      <c r="H52" s="37">
        <v>100</v>
      </c>
    </row>
    <row r="53" spans="1:8">
      <c r="A53" s="35">
        <v>45</v>
      </c>
      <c r="B53" s="36" t="s">
        <v>139</v>
      </c>
      <c r="D53" s="37">
        <v>125</v>
      </c>
      <c r="E53" s="35">
        <v>38</v>
      </c>
      <c r="F53" s="36" t="s">
        <v>140</v>
      </c>
      <c r="H53" s="37">
        <v>125</v>
      </c>
    </row>
    <row r="54" spans="1:8">
      <c r="A54" s="35">
        <v>46</v>
      </c>
      <c r="B54" s="36" t="s">
        <v>141</v>
      </c>
      <c r="D54" s="37">
        <v>110</v>
      </c>
      <c r="E54" s="35">
        <v>39</v>
      </c>
      <c r="F54" s="36" t="s">
        <v>142</v>
      </c>
      <c r="H54" s="37">
        <v>75</v>
      </c>
    </row>
    <row r="55" spans="1:8">
      <c r="A55" s="35">
        <v>47</v>
      </c>
      <c r="B55" s="36" t="s">
        <v>143</v>
      </c>
      <c r="D55" s="37">
        <v>75</v>
      </c>
      <c r="E55" s="35">
        <v>40</v>
      </c>
      <c r="F55" s="36" t="s">
        <v>144</v>
      </c>
      <c r="H55" s="37">
        <v>150</v>
      </c>
    </row>
    <row r="56" spans="1:8">
      <c r="A56" s="35">
        <v>48</v>
      </c>
      <c r="B56" s="36" t="s">
        <v>145</v>
      </c>
      <c r="D56" s="37">
        <v>128</v>
      </c>
      <c r="E56" s="35">
        <v>41</v>
      </c>
      <c r="F56" s="36" t="s">
        <v>146</v>
      </c>
      <c r="H56" s="37">
        <v>147</v>
      </c>
    </row>
    <row r="57" spans="1:8">
      <c r="A57" s="35">
        <v>49</v>
      </c>
      <c r="B57" s="36" t="s">
        <v>147</v>
      </c>
      <c r="D57" s="37">
        <v>90</v>
      </c>
      <c r="E57" s="35">
        <v>42</v>
      </c>
      <c r="F57" s="36" t="s">
        <v>148</v>
      </c>
      <c r="H57" s="37">
        <v>236</v>
      </c>
    </row>
    <row r="58" spans="1:8">
      <c r="A58" s="35">
        <v>50</v>
      </c>
      <c r="B58" s="36" t="s">
        <v>149</v>
      </c>
      <c r="D58" s="37">
        <v>160</v>
      </c>
      <c r="E58" s="35">
        <v>43</v>
      </c>
      <c r="F58" s="36" t="s">
        <v>150</v>
      </c>
      <c r="H58" s="37">
        <v>250</v>
      </c>
    </row>
    <row r="59" spans="1:8">
      <c r="A59" s="35">
        <v>51</v>
      </c>
      <c r="B59" s="36" t="s">
        <v>151</v>
      </c>
      <c r="D59" s="37">
        <v>300</v>
      </c>
      <c r="E59" s="35">
        <v>44</v>
      </c>
      <c r="F59" s="36" t="s">
        <v>152</v>
      </c>
      <c r="H59" s="37">
        <v>100</v>
      </c>
    </row>
    <row r="60" spans="1:8">
      <c r="A60" s="35">
        <v>52</v>
      </c>
      <c r="B60" s="36" t="s">
        <v>153</v>
      </c>
      <c r="D60" s="37">
        <v>75</v>
      </c>
      <c r="E60" s="35">
        <v>45</v>
      </c>
      <c r="F60" s="36" t="s">
        <v>154</v>
      </c>
      <c r="H60" s="37">
        <v>58</v>
      </c>
    </row>
    <row r="61" spans="1:8">
      <c r="A61" s="35">
        <v>53</v>
      </c>
      <c r="B61" s="36" t="s">
        <v>155</v>
      </c>
      <c r="D61" s="37">
        <v>368</v>
      </c>
      <c r="E61" s="35">
        <v>46</v>
      </c>
      <c r="F61" s="36" t="s">
        <v>156</v>
      </c>
      <c r="H61" s="37">
        <v>150</v>
      </c>
    </row>
    <row r="62" spans="1:8">
      <c r="A62" s="35">
        <v>54</v>
      </c>
      <c r="B62" s="36" t="s">
        <v>157</v>
      </c>
      <c r="D62" s="37">
        <v>601</v>
      </c>
      <c r="E62" s="35">
        <v>47</v>
      </c>
      <c r="F62" s="36" t="s">
        <v>158</v>
      </c>
      <c r="H62" s="37">
        <v>183</v>
      </c>
    </row>
    <row r="63" spans="1:8">
      <c r="A63" s="35">
        <v>55</v>
      </c>
      <c r="B63" s="36" t="s">
        <v>159</v>
      </c>
      <c r="D63" s="37">
        <v>82</v>
      </c>
      <c r="E63" s="35">
        <v>48</v>
      </c>
      <c r="F63" s="36" t="s">
        <v>160</v>
      </c>
      <c r="H63" s="37">
        <v>220</v>
      </c>
    </row>
    <row r="64" spans="1:8">
      <c r="A64" s="35">
        <v>56</v>
      </c>
      <c r="B64" s="36" t="s">
        <v>161</v>
      </c>
      <c r="D64" s="37">
        <v>150</v>
      </c>
      <c r="E64" s="35">
        <v>49</v>
      </c>
      <c r="F64" s="36" t="s">
        <v>162</v>
      </c>
      <c r="H64" s="37">
        <v>145</v>
      </c>
    </row>
    <row r="66" spans="1:8">
      <c r="A66" s="40">
        <v>315</v>
      </c>
    </row>
    <row r="68" spans="1:8">
      <c r="B68" s="31" t="s">
        <v>40</v>
      </c>
      <c r="C68" s="31" t="s">
        <v>41</v>
      </c>
      <c r="D68" s="31" t="s">
        <v>42</v>
      </c>
      <c r="F68" s="31" t="s">
        <v>40</v>
      </c>
      <c r="G68" s="31" t="s">
        <v>41</v>
      </c>
      <c r="H68" s="31" t="s">
        <v>42</v>
      </c>
    </row>
    <row r="69" spans="1:8">
      <c r="A69" s="32" t="s">
        <v>39</v>
      </c>
      <c r="E69" s="32" t="s">
        <v>39</v>
      </c>
    </row>
    <row r="70" spans="1:8">
      <c r="B70" s="31" t="s">
        <v>163</v>
      </c>
      <c r="C70" s="31" t="s">
        <v>164</v>
      </c>
      <c r="D70" s="31" t="s">
        <v>165</v>
      </c>
      <c r="F70" s="31" t="s">
        <v>163</v>
      </c>
      <c r="G70" s="31" t="s">
        <v>164</v>
      </c>
      <c r="H70" s="31" t="s">
        <v>165</v>
      </c>
    </row>
    <row r="71" spans="1:8">
      <c r="A71" s="35">
        <v>50</v>
      </c>
      <c r="B71" s="36" t="s">
        <v>166</v>
      </c>
      <c r="D71" s="37">
        <v>224</v>
      </c>
      <c r="E71" s="35">
        <v>23</v>
      </c>
      <c r="F71" s="36" t="s">
        <v>167</v>
      </c>
      <c r="H71" s="37">
        <v>119</v>
      </c>
    </row>
    <row r="72" spans="1:8">
      <c r="A72" s="35">
        <v>51</v>
      </c>
      <c r="B72" s="36" t="s">
        <v>168</v>
      </c>
      <c r="D72" s="37">
        <v>75</v>
      </c>
      <c r="E72" s="35">
        <v>24</v>
      </c>
      <c r="F72" s="36" t="s">
        <v>169</v>
      </c>
      <c r="H72" s="37">
        <v>600</v>
      </c>
    </row>
    <row r="73" spans="1:8">
      <c r="A73" s="35">
        <v>52</v>
      </c>
      <c r="B73" s="36" t="s">
        <v>170</v>
      </c>
      <c r="D73" s="37">
        <v>175</v>
      </c>
      <c r="E73" s="35">
        <v>25</v>
      </c>
      <c r="F73" s="36" t="s">
        <v>171</v>
      </c>
      <c r="H73" s="37">
        <v>96</v>
      </c>
    </row>
    <row r="74" spans="1:8">
      <c r="A74" s="35">
        <v>53</v>
      </c>
      <c r="B74" s="36" t="s">
        <v>172</v>
      </c>
      <c r="D74" s="37">
        <v>252</v>
      </c>
      <c r="E74" s="35">
        <v>26</v>
      </c>
      <c r="F74" s="36" t="s">
        <v>173</v>
      </c>
      <c r="H74" s="37">
        <v>135</v>
      </c>
    </row>
    <row r="75" spans="1:8">
      <c r="A75" s="35">
        <v>54</v>
      </c>
      <c r="B75" s="36" t="s">
        <v>174</v>
      </c>
      <c r="D75" s="37">
        <v>92</v>
      </c>
      <c r="E75" s="35">
        <v>27</v>
      </c>
      <c r="F75" s="36" t="s">
        <v>175</v>
      </c>
      <c r="H75" s="37">
        <v>63</v>
      </c>
    </row>
    <row r="76" spans="1:8">
      <c r="A76" s="35">
        <v>55</v>
      </c>
      <c r="B76" s="36" t="s">
        <v>176</v>
      </c>
      <c r="D76" s="37">
        <v>285</v>
      </c>
      <c r="E76" s="35">
        <v>28</v>
      </c>
      <c r="F76" s="36" t="s">
        <v>177</v>
      </c>
      <c r="H76" s="37">
        <v>138</v>
      </c>
    </row>
    <row r="77" spans="1:8">
      <c r="A77" s="35">
        <v>56</v>
      </c>
      <c r="B77" s="36" t="s">
        <v>178</v>
      </c>
      <c r="D77" s="37">
        <v>385</v>
      </c>
      <c r="E77" s="35">
        <v>29</v>
      </c>
      <c r="F77" s="36" t="s">
        <v>179</v>
      </c>
      <c r="H77" s="37">
        <v>300</v>
      </c>
    </row>
    <row r="78" spans="1:8">
      <c r="A78" s="35">
        <v>57</v>
      </c>
      <c r="B78" s="36" t="s">
        <v>180</v>
      </c>
      <c r="D78" s="37">
        <v>80</v>
      </c>
      <c r="E78" s="35">
        <v>30</v>
      </c>
      <c r="F78" s="36" t="s">
        <v>181</v>
      </c>
      <c r="H78" s="37">
        <v>94</v>
      </c>
    </row>
    <row r="79" spans="1:8">
      <c r="A79" s="35">
        <v>58</v>
      </c>
      <c r="B79" s="36" t="s">
        <v>182</v>
      </c>
      <c r="D79" s="37">
        <v>120</v>
      </c>
      <c r="E79" s="35">
        <v>31</v>
      </c>
      <c r="F79" s="36" t="s">
        <v>183</v>
      </c>
      <c r="H79" s="37">
        <v>35</v>
      </c>
    </row>
    <row r="80" spans="1:8">
      <c r="A80" s="35">
        <v>59</v>
      </c>
      <c r="B80" s="36" t="s">
        <v>184</v>
      </c>
      <c r="D80" s="37">
        <v>275</v>
      </c>
      <c r="E80" s="35">
        <v>32</v>
      </c>
      <c r="F80" s="36" t="s">
        <v>185</v>
      </c>
      <c r="H80" s="37">
        <v>175</v>
      </c>
    </row>
    <row r="81" spans="1:8">
      <c r="A81" s="35">
        <v>60</v>
      </c>
      <c r="B81" s="36" t="s">
        <v>186</v>
      </c>
      <c r="D81" s="37">
        <v>100</v>
      </c>
      <c r="E81" s="35">
        <v>33</v>
      </c>
      <c r="F81" s="36" t="s">
        <v>187</v>
      </c>
      <c r="H81" s="37">
        <v>200</v>
      </c>
    </row>
    <row r="82" spans="1:8">
      <c r="A82" s="35">
        <v>61</v>
      </c>
      <c r="B82" s="36" t="s">
        <v>188</v>
      </c>
      <c r="D82" s="37">
        <v>80</v>
      </c>
      <c r="E82" s="35">
        <v>34</v>
      </c>
      <c r="F82" s="36" t="s">
        <v>189</v>
      </c>
      <c r="H82" s="37">
        <v>25</v>
      </c>
    </row>
    <row r="83" spans="1:8">
      <c r="A83" s="35">
        <v>62</v>
      </c>
      <c r="B83" s="36" t="s">
        <v>190</v>
      </c>
      <c r="D83" s="37">
        <v>95</v>
      </c>
      <c r="E83" s="35">
        <v>35</v>
      </c>
      <c r="F83" s="36" t="s">
        <v>191</v>
      </c>
      <c r="H83" s="37">
        <v>203</v>
      </c>
    </row>
    <row r="84" spans="1:8">
      <c r="A84" s="35">
        <v>63</v>
      </c>
      <c r="B84" s="36" t="s">
        <v>192</v>
      </c>
      <c r="D84" s="37">
        <v>150</v>
      </c>
      <c r="E84" s="35">
        <v>36</v>
      </c>
      <c r="F84" s="36" t="s">
        <v>193</v>
      </c>
      <c r="H84" s="37">
        <v>293</v>
      </c>
    </row>
    <row r="85" spans="1:8">
      <c r="A85" s="35">
        <v>64</v>
      </c>
      <c r="B85" s="36" t="s">
        <v>194</v>
      </c>
      <c r="D85" s="37">
        <v>125</v>
      </c>
      <c r="E85" s="35">
        <v>37</v>
      </c>
      <c r="F85" s="36" t="s">
        <v>195</v>
      </c>
      <c r="H85" s="37">
        <v>115</v>
      </c>
    </row>
    <row r="86" spans="1:8">
      <c r="E86" s="35">
        <v>38</v>
      </c>
      <c r="F86" s="36" t="s">
        <v>196</v>
      </c>
      <c r="H86" s="37">
        <v>285</v>
      </c>
    </row>
    <row r="87" spans="1:8">
      <c r="A87" s="32" t="s">
        <v>197</v>
      </c>
      <c r="B87" s="31" t="s">
        <v>198</v>
      </c>
      <c r="C87" s="33">
        <v>20</v>
      </c>
      <c r="D87" s="39">
        <v>4.7560000000000002</v>
      </c>
      <c r="E87" s="35">
        <v>39</v>
      </c>
      <c r="F87" s="36" t="s">
        <v>199</v>
      </c>
      <c r="H87" s="37">
        <v>718</v>
      </c>
    </row>
    <row r="88" spans="1:8">
      <c r="A88" s="35">
        <v>1</v>
      </c>
      <c r="B88" s="36" t="s">
        <v>200</v>
      </c>
      <c r="D88" s="37">
        <v>174</v>
      </c>
      <c r="E88" s="35">
        <v>40</v>
      </c>
      <c r="F88" s="36" t="s">
        <v>201</v>
      </c>
      <c r="H88" s="37">
        <v>318</v>
      </c>
    </row>
    <row r="89" spans="1:8">
      <c r="A89" s="35">
        <v>2</v>
      </c>
      <c r="B89" s="36" t="s">
        <v>202</v>
      </c>
      <c r="D89" s="37">
        <v>175</v>
      </c>
      <c r="E89" s="35">
        <v>41</v>
      </c>
      <c r="F89" s="36" t="s">
        <v>203</v>
      </c>
      <c r="H89" s="37">
        <v>78</v>
      </c>
    </row>
    <row r="90" spans="1:8">
      <c r="A90" s="35">
        <v>3</v>
      </c>
      <c r="B90" s="36" t="s">
        <v>204</v>
      </c>
      <c r="D90" s="37">
        <v>285</v>
      </c>
      <c r="E90" s="35">
        <v>42</v>
      </c>
      <c r="F90" s="36" t="s">
        <v>205</v>
      </c>
      <c r="H90" s="37">
        <v>294</v>
      </c>
    </row>
    <row r="91" spans="1:8">
      <c r="A91" s="35">
        <v>4</v>
      </c>
      <c r="B91" s="36" t="s">
        <v>206</v>
      </c>
      <c r="D91" s="37">
        <v>141</v>
      </c>
      <c r="E91" s="35">
        <v>43</v>
      </c>
      <c r="F91" s="36" t="s">
        <v>207</v>
      </c>
      <c r="H91" s="37">
        <v>300</v>
      </c>
    </row>
    <row r="92" spans="1:8">
      <c r="A92" s="35">
        <v>5</v>
      </c>
      <c r="B92" s="36" t="s">
        <v>208</v>
      </c>
      <c r="D92" s="37">
        <v>246</v>
      </c>
      <c r="E92" s="35">
        <v>44</v>
      </c>
      <c r="F92" s="36" t="s">
        <v>209</v>
      </c>
      <c r="H92" s="37">
        <v>413</v>
      </c>
    </row>
    <row r="93" spans="1:8">
      <c r="A93" s="35">
        <v>6</v>
      </c>
      <c r="B93" s="36" t="s">
        <v>210</v>
      </c>
      <c r="D93" s="37">
        <v>833</v>
      </c>
      <c r="E93" s="35">
        <v>45</v>
      </c>
      <c r="F93" s="36" t="s">
        <v>211</v>
      </c>
      <c r="H93" s="37">
        <v>565</v>
      </c>
    </row>
    <row r="94" spans="1:8">
      <c r="A94" s="35">
        <v>7</v>
      </c>
      <c r="B94" s="36" t="s">
        <v>212</v>
      </c>
      <c r="D94" s="37">
        <v>67</v>
      </c>
      <c r="E94" s="35">
        <v>46</v>
      </c>
      <c r="F94" s="36" t="s">
        <v>213</v>
      </c>
      <c r="H94" s="37">
        <v>688</v>
      </c>
    </row>
    <row r="95" spans="1:8">
      <c r="A95" s="35">
        <v>8</v>
      </c>
      <c r="B95" s="36" t="s">
        <v>214</v>
      </c>
      <c r="D95" s="37">
        <v>244</v>
      </c>
      <c r="E95" s="35">
        <v>47</v>
      </c>
      <c r="F95" s="36" t="s">
        <v>215</v>
      </c>
      <c r="H95" s="37">
        <v>115</v>
      </c>
    </row>
    <row r="96" spans="1:8">
      <c r="A96" s="35">
        <v>9</v>
      </c>
      <c r="B96" s="36" t="s">
        <v>216</v>
      </c>
      <c r="D96" s="37">
        <v>97</v>
      </c>
      <c r="E96" s="35">
        <v>48</v>
      </c>
      <c r="F96" s="36" t="s">
        <v>217</v>
      </c>
      <c r="H96" s="37">
        <v>353</v>
      </c>
    </row>
    <row r="97" spans="1:8">
      <c r="A97" s="35">
        <v>10</v>
      </c>
      <c r="B97" s="36" t="s">
        <v>218</v>
      </c>
      <c r="D97" s="37">
        <v>176</v>
      </c>
      <c r="E97" s="35">
        <v>49</v>
      </c>
      <c r="F97" s="36" t="s">
        <v>219</v>
      </c>
      <c r="H97" s="37">
        <v>316</v>
      </c>
    </row>
    <row r="98" spans="1:8">
      <c r="A98" s="35">
        <v>11</v>
      </c>
      <c r="B98" s="36" t="s">
        <v>220</v>
      </c>
      <c r="D98" s="37">
        <v>449</v>
      </c>
      <c r="E98" s="35">
        <v>50</v>
      </c>
      <c r="F98" s="36" t="s">
        <v>221</v>
      </c>
      <c r="H98" s="37">
        <v>144</v>
      </c>
    </row>
    <row r="99" spans="1:8">
      <c r="A99" s="35">
        <v>12</v>
      </c>
      <c r="B99" s="36" t="s">
        <v>222</v>
      </c>
      <c r="D99" s="37">
        <v>108</v>
      </c>
      <c r="E99" s="35">
        <v>51</v>
      </c>
      <c r="F99" s="36" t="s">
        <v>223</v>
      </c>
      <c r="H99" s="37">
        <v>180</v>
      </c>
    </row>
    <row r="100" spans="1:8">
      <c r="A100" s="35">
        <v>13</v>
      </c>
      <c r="B100" s="36" t="s">
        <v>224</v>
      </c>
      <c r="D100" s="37">
        <v>450</v>
      </c>
      <c r="E100" s="35">
        <v>52</v>
      </c>
      <c r="F100" s="36" t="s">
        <v>225</v>
      </c>
      <c r="H100" s="37">
        <v>15</v>
      </c>
    </row>
    <row r="101" spans="1:8">
      <c r="A101" s="35">
        <v>14</v>
      </c>
      <c r="B101" s="36" t="s">
        <v>226</v>
      </c>
      <c r="D101" s="37">
        <v>78</v>
      </c>
      <c r="E101" s="35">
        <v>53</v>
      </c>
      <c r="F101" s="36" t="s">
        <v>227</v>
      </c>
      <c r="H101" s="37">
        <v>91</v>
      </c>
    </row>
    <row r="102" spans="1:8">
      <c r="A102" s="35">
        <v>15</v>
      </c>
      <c r="B102" s="36" t="s">
        <v>228</v>
      </c>
      <c r="D102" s="37">
        <v>244</v>
      </c>
      <c r="E102" s="35">
        <v>54</v>
      </c>
      <c r="F102" s="36" t="s">
        <v>229</v>
      </c>
      <c r="H102" s="37">
        <v>420</v>
      </c>
    </row>
    <row r="103" spans="1:8">
      <c r="A103" s="35">
        <v>16</v>
      </c>
      <c r="B103" s="36" t="s">
        <v>230</v>
      </c>
      <c r="D103" s="37">
        <v>330</v>
      </c>
      <c r="E103" s="35">
        <v>55</v>
      </c>
      <c r="F103" s="36" t="s">
        <v>231</v>
      </c>
      <c r="H103" s="37">
        <v>280</v>
      </c>
    </row>
    <row r="104" spans="1:8">
      <c r="A104" s="35">
        <v>17</v>
      </c>
      <c r="B104" s="36" t="s">
        <v>232</v>
      </c>
      <c r="D104" s="37">
        <v>79</v>
      </c>
      <c r="E104" s="35">
        <v>56</v>
      </c>
      <c r="F104" s="36" t="s">
        <v>233</v>
      </c>
      <c r="H104" s="37">
        <v>150</v>
      </c>
    </row>
    <row r="105" spans="1:8">
      <c r="A105" s="35">
        <v>18</v>
      </c>
      <c r="B105" s="36" t="s">
        <v>234</v>
      </c>
      <c r="D105" s="37">
        <v>91</v>
      </c>
      <c r="E105" s="35">
        <v>57</v>
      </c>
      <c r="F105" s="36" t="s">
        <v>235</v>
      </c>
      <c r="H105" s="37">
        <v>450</v>
      </c>
    </row>
    <row r="106" spans="1:8">
      <c r="A106" s="35">
        <v>19</v>
      </c>
      <c r="B106" s="36" t="s">
        <v>236</v>
      </c>
      <c r="D106" s="37">
        <v>223</v>
      </c>
      <c r="E106" s="35">
        <v>58</v>
      </c>
      <c r="F106" s="36" t="s">
        <v>237</v>
      </c>
      <c r="H106" s="37">
        <v>110</v>
      </c>
    </row>
    <row r="107" spans="1:8">
      <c r="A107" s="35">
        <v>20</v>
      </c>
      <c r="B107" s="36" t="s">
        <v>238</v>
      </c>
      <c r="D107" s="37">
        <v>266</v>
      </c>
    </row>
    <row r="108" spans="1:8">
      <c r="E108" s="32" t="s">
        <v>239</v>
      </c>
      <c r="F108" s="31" t="s">
        <v>240</v>
      </c>
      <c r="G108" s="33">
        <v>107</v>
      </c>
      <c r="H108" s="39">
        <v>25.334</v>
      </c>
    </row>
    <row r="109" spans="1:8">
      <c r="A109" s="32" t="s">
        <v>241</v>
      </c>
      <c r="B109" s="31" t="s">
        <v>242</v>
      </c>
      <c r="C109" s="33">
        <v>58</v>
      </c>
      <c r="D109" s="39">
        <v>13.122999999999999</v>
      </c>
      <c r="E109" s="35">
        <v>1</v>
      </c>
      <c r="F109" s="36" t="s">
        <v>243</v>
      </c>
      <c r="H109" s="37">
        <v>209</v>
      </c>
    </row>
    <row r="110" spans="1:8">
      <c r="A110" s="35">
        <v>1</v>
      </c>
      <c r="B110" s="36" t="s">
        <v>244</v>
      </c>
      <c r="D110" s="37">
        <v>188</v>
      </c>
      <c r="E110" s="35">
        <v>2</v>
      </c>
      <c r="F110" s="36" t="s">
        <v>245</v>
      </c>
      <c r="H110" s="37">
        <v>113</v>
      </c>
    </row>
    <row r="111" spans="1:8">
      <c r="A111" s="35">
        <v>2</v>
      </c>
      <c r="B111" s="36" t="s">
        <v>246</v>
      </c>
      <c r="D111" s="37">
        <v>195</v>
      </c>
      <c r="E111" s="35">
        <v>3</v>
      </c>
      <c r="F111" s="36" t="s">
        <v>247</v>
      </c>
      <c r="H111" s="37">
        <v>95</v>
      </c>
    </row>
    <row r="112" spans="1:8">
      <c r="A112" s="35">
        <v>3</v>
      </c>
      <c r="B112" s="36" t="s">
        <v>248</v>
      </c>
      <c r="D112" s="37">
        <v>350</v>
      </c>
      <c r="E112" s="35">
        <v>4</v>
      </c>
      <c r="F112" s="36" t="s">
        <v>249</v>
      </c>
      <c r="H112" s="37">
        <v>290</v>
      </c>
    </row>
    <row r="113" spans="1:8">
      <c r="A113" s="35">
        <v>4</v>
      </c>
      <c r="B113" s="36" t="s">
        <v>250</v>
      </c>
      <c r="D113" s="37">
        <v>396</v>
      </c>
      <c r="E113" s="35">
        <v>5</v>
      </c>
      <c r="F113" s="36" t="s">
        <v>251</v>
      </c>
      <c r="H113" s="37">
        <v>243</v>
      </c>
    </row>
    <row r="114" spans="1:8">
      <c r="A114" s="35">
        <v>5</v>
      </c>
      <c r="B114" s="36" t="s">
        <v>252</v>
      </c>
      <c r="D114" s="37">
        <v>305</v>
      </c>
      <c r="E114" s="35">
        <v>6</v>
      </c>
      <c r="F114" s="36" t="s">
        <v>253</v>
      </c>
      <c r="H114" s="37">
        <v>212</v>
      </c>
    </row>
    <row r="115" spans="1:8">
      <c r="A115" s="35">
        <v>6</v>
      </c>
      <c r="B115" s="36" t="s">
        <v>254</v>
      </c>
      <c r="D115" s="37">
        <v>100</v>
      </c>
      <c r="E115" s="35">
        <v>7</v>
      </c>
      <c r="F115" s="36" t="s">
        <v>255</v>
      </c>
      <c r="H115" s="37">
        <v>287</v>
      </c>
    </row>
    <row r="116" spans="1:8">
      <c r="A116" s="35">
        <v>7</v>
      </c>
      <c r="B116" s="36" t="s">
        <v>256</v>
      </c>
      <c r="D116" s="37">
        <v>583</v>
      </c>
      <c r="E116" s="35">
        <v>8</v>
      </c>
      <c r="F116" s="36" t="s">
        <v>257</v>
      </c>
      <c r="H116" s="37">
        <v>256</v>
      </c>
    </row>
    <row r="117" spans="1:8">
      <c r="A117" s="35">
        <v>8</v>
      </c>
      <c r="B117" s="36" t="s">
        <v>258</v>
      </c>
      <c r="D117" s="37">
        <v>157</v>
      </c>
      <c r="E117" s="35">
        <v>9</v>
      </c>
      <c r="F117" s="36" t="s">
        <v>259</v>
      </c>
      <c r="H117" s="37">
        <v>43</v>
      </c>
    </row>
    <row r="118" spans="1:8">
      <c r="A118" s="35">
        <v>9</v>
      </c>
      <c r="B118" s="36" t="s">
        <v>260</v>
      </c>
      <c r="D118" s="37">
        <v>206</v>
      </c>
      <c r="E118" s="35">
        <v>10</v>
      </c>
      <c r="F118" s="36" t="s">
        <v>261</v>
      </c>
      <c r="H118" s="37">
        <v>495</v>
      </c>
    </row>
    <row r="119" spans="1:8">
      <c r="A119" s="35">
        <v>10</v>
      </c>
      <c r="B119" s="36" t="s">
        <v>262</v>
      </c>
      <c r="D119" s="37">
        <v>350</v>
      </c>
      <c r="E119" s="35">
        <v>11</v>
      </c>
      <c r="F119" s="36" t="s">
        <v>263</v>
      </c>
      <c r="H119" s="37">
        <v>280</v>
      </c>
    </row>
    <row r="120" spans="1:8">
      <c r="A120" s="35">
        <v>11</v>
      </c>
      <c r="B120" s="36" t="s">
        <v>264</v>
      </c>
      <c r="D120" s="37">
        <v>210</v>
      </c>
      <c r="E120" s="35">
        <v>12</v>
      </c>
      <c r="F120" s="36" t="s">
        <v>265</v>
      </c>
      <c r="H120" s="37">
        <v>250</v>
      </c>
    </row>
    <row r="121" spans="1:8">
      <c r="A121" s="35">
        <v>12</v>
      </c>
      <c r="B121" s="36" t="s">
        <v>266</v>
      </c>
      <c r="D121" s="37">
        <v>249</v>
      </c>
      <c r="E121" s="35">
        <v>13</v>
      </c>
      <c r="F121" s="36" t="s">
        <v>267</v>
      </c>
      <c r="H121" s="37">
        <v>575</v>
      </c>
    </row>
    <row r="122" spans="1:8">
      <c r="A122" s="35">
        <v>13</v>
      </c>
      <c r="B122" s="36" t="s">
        <v>268</v>
      </c>
      <c r="D122" s="37">
        <v>82</v>
      </c>
      <c r="E122" s="35">
        <v>14</v>
      </c>
      <c r="F122" s="36" t="s">
        <v>269</v>
      </c>
      <c r="H122" s="37">
        <v>125</v>
      </c>
    </row>
    <row r="123" spans="1:8">
      <c r="A123" s="35">
        <v>14</v>
      </c>
      <c r="B123" s="36" t="s">
        <v>270</v>
      </c>
      <c r="D123" s="37">
        <v>45</v>
      </c>
      <c r="E123" s="35">
        <v>15</v>
      </c>
      <c r="F123" s="36" t="s">
        <v>271</v>
      </c>
      <c r="H123" s="37">
        <v>229</v>
      </c>
    </row>
    <row r="124" spans="1:8">
      <c r="A124" s="35">
        <v>15</v>
      </c>
      <c r="B124" s="36" t="s">
        <v>272</v>
      </c>
      <c r="D124" s="37">
        <v>301</v>
      </c>
      <c r="E124" s="35">
        <v>16</v>
      </c>
      <c r="F124" s="36" t="s">
        <v>273</v>
      </c>
      <c r="H124" s="37">
        <v>42</v>
      </c>
    </row>
    <row r="125" spans="1:8">
      <c r="A125" s="35">
        <v>16</v>
      </c>
      <c r="B125" s="36" t="s">
        <v>274</v>
      </c>
      <c r="D125" s="37">
        <v>98</v>
      </c>
      <c r="E125" s="35">
        <v>17</v>
      </c>
      <c r="F125" s="36" t="s">
        <v>275</v>
      </c>
      <c r="H125" s="37">
        <v>192</v>
      </c>
    </row>
    <row r="126" spans="1:8">
      <c r="A126" s="35">
        <v>17</v>
      </c>
      <c r="B126" s="36" t="s">
        <v>276</v>
      </c>
      <c r="D126" s="37">
        <v>15</v>
      </c>
      <c r="E126" s="35">
        <v>18</v>
      </c>
      <c r="F126" s="36" t="s">
        <v>277</v>
      </c>
      <c r="H126" s="37">
        <v>80</v>
      </c>
    </row>
    <row r="127" spans="1:8">
      <c r="A127" s="35">
        <v>18</v>
      </c>
      <c r="B127" s="36" t="s">
        <v>278</v>
      </c>
      <c r="D127" s="37">
        <v>136</v>
      </c>
      <c r="E127" s="35">
        <v>19</v>
      </c>
      <c r="F127" s="36" t="s">
        <v>279</v>
      </c>
      <c r="H127" s="37">
        <v>49</v>
      </c>
    </row>
    <row r="128" spans="1:8">
      <c r="A128" s="35">
        <v>19</v>
      </c>
      <c r="B128" s="36" t="s">
        <v>280</v>
      </c>
      <c r="D128" s="37">
        <v>100</v>
      </c>
      <c r="E128" s="35">
        <v>20</v>
      </c>
      <c r="F128" s="36" t="s">
        <v>281</v>
      </c>
      <c r="H128" s="37">
        <v>12</v>
      </c>
    </row>
    <row r="129" spans="1:8">
      <c r="A129" s="35">
        <v>20</v>
      </c>
      <c r="B129" s="36" t="s">
        <v>282</v>
      </c>
      <c r="D129" s="37">
        <v>35</v>
      </c>
      <c r="E129" s="35">
        <v>21</v>
      </c>
      <c r="F129" s="36" t="s">
        <v>283</v>
      </c>
      <c r="H129" s="37">
        <v>385</v>
      </c>
    </row>
    <row r="130" spans="1:8">
      <c r="A130" s="35">
        <v>21</v>
      </c>
      <c r="B130" s="36" t="s">
        <v>284</v>
      </c>
      <c r="D130" s="37">
        <v>25</v>
      </c>
      <c r="E130" s="35">
        <v>22</v>
      </c>
      <c r="F130" s="36" t="s">
        <v>285</v>
      </c>
      <c r="H130" s="37">
        <v>72</v>
      </c>
    </row>
    <row r="131" spans="1:8">
      <c r="A131" s="35">
        <v>22</v>
      </c>
      <c r="B131" s="36" t="s">
        <v>286</v>
      </c>
      <c r="D131" s="37">
        <v>123</v>
      </c>
      <c r="E131" s="35">
        <v>23</v>
      </c>
      <c r="F131" s="36" t="s">
        <v>287</v>
      </c>
      <c r="H131" s="37">
        <v>176</v>
      </c>
    </row>
    <row r="133" spans="1:8">
      <c r="A133" s="40">
        <v>316</v>
      </c>
    </row>
    <row r="135" spans="1:8">
      <c r="B135" s="31" t="s">
        <v>40</v>
      </c>
      <c r="C135" s="31" t="s">
        <v>41</v>
      </c>
      <c r="D135" s="31" t="s">
        <v>42</v>
      </c>
      <c r="F135" s="31" t="s">
        <v>40</v>
      </c>
      <c r="G135" s="31" t="s">
        <v>41</v>
      </c>
      <c r="H135" s="31" t="s">
        <v>42</v>
      </c>
    </row>
    <row r="136" spans="1:8">
      <c r="A136" s="32" t="s">
        <v>39</v>
      </c>
      <c r="E136" s="32" t="s">
        <v>39</v>
      </c>
    </row>
    <row r="137" spans="1:8">
      <c r="B137" s="31" t="s">
        <v>163</v>
      </c>
      <c r="C137" s="31" t="s">
        <v>164</v>
      </c>
      <c r="D137" s="31" t="s">
        <v>165</v>
      </c>
      <c r="F137" s="31" t="s">
        <v>163</v>
      </c>
      <c r="G137" s="31" t="s">
        <v>164</v>
      </c>
      <c r="H137" s="31" t="s">
        <v>165</v>
      </c>
    </row>
    <row r="138" spans="1:8">
      <c r="A138" s="35">
        <v>24</v>
      </c>
      <c r="B138" s="36" t="s">
        <v>288</v>
      </c>
      <c r="D138" s="37">
        <v>208</v>
      </c>
      <c r="E138" s="35">
        <v>85</v>
      </c>
      <c r="F138" s="36" t="s">
        <v>289</v>
      </c>
      <c r="H138" s="37">
        <v>35</v>
      </c>
    </row>
    <row r="139" spans="1:8">
      <c r="A139" s="35">
        <v>25</v>
      </c>
      <c r="B139" s="36" t="s">
        <v>290</v>
      </c>
      <c r="D139" s="37">
        <v>433</v>
      </c>
      <c r="E139" s="35">
        <v>86</v>
      </c>
      <c r="F139" s="36" t="s">
        <v>291</v>
      </c>
      <c r="H139" s="37">
        <v>196</v>
      </c>
    </row>
    <row r="140" spans="1:8">
      <c r="A140" s="35">
        <v>26</v>
      </c>
      <c r="B140" s="36" t="s">
        <v>292</v>
      </c>
      <c r="D140" s="37">
        <v>67</v>
      </c>
      <c r="E140" s="35">
        <v>87</v>
      </c>
      <c r="F140" s="36" t="s">
        <v>293</v>
      </c>
      <c r="H140" s="37">
        <v>261</v>
      </c>
    </row>
    <row r="141" spans="1:8">
      <c r="A141" s="35">
        <v>27</v>
      </c>
      <c r="B141" s="36" t="s">
        <v>294</v>
      </c>
      <c r="D141" s="37">
        <v>157</v>
      </c>
      <c r="E141" s="35">
        <v>88</v>
      </c>
      <c r="F141" s="36" t="s">
        <v>295</v>
      </c>
      <c r="H141" s="37">
        <v>223</v>
      </c>
    </row>
    <row r="142" spans="1:8">
      <c r="A142" s="35">
        <v>28</v>
      </c>
      <c r="B142" s="36" t="s">
        <v>296</v>
      </c>
      <c r="D142" s="37">
        <v>145</v>
      </c>
      <c r="E142" s="35">
        <v>89</v>
      </c>
      <c r="F142" s="36" t="s">
        <v>297</v>
      </c>
      <c r="H142" s="37">
        <v>496</v>
      </c>
    </row>
    <row r="143" spans="1:8">
      <c r="A143" s="35">
        <v>29</v>
      </c>
      <c r="B143" s="36" t="s">
        <v>298</v>
      </c>
      <c r="D143" s="37">
        <v>719</v>
      </c>
      <c r="E143" s="35">
        <v>90</v>
      </c>
      <c r="F143" s="36" t="s">
        <v>299</v>
      </c>
      <c r="H143" s="37">
        <v>648</v>
      </c>
    </row>
    <row r="144" spans="1:8">
      <c r="A144" s="35">
        <v>30</v>
      </c>
      <c r="B144" s="36" t="s">
        <v>300</v>
      </c>
      <c r="D144" s="37">
        <v>61</v>
      </c>
      <c r="E144" s="35">
        <v>91</v>
      </c>
      <c r="F144" s="36" t="s">
        <v>301</v>
      </c>
      <c r="H144" s="37">
        <v>264</v>
      </c>
    </row>
    <row r="145" spans="1:8">
      <c r="A145" s="35">
        <v>31</v>
      </c>
      <c r="B145" s="36" t="s">
        <v>302</v>
      </c>
      <c r="D145" s="37">
        <v>111</v>
      </c>
      <c r="E145" s="35">
        <v>92</v>
      </c>
      <c r="F145" s="36" t="s">
        <v>303</v>
      </c>
      <c r="H145" s="37">
        <v>302</v>
      </c>
    </row>
    <row r="146" spans="1:8">
      <c r="A146" s="35">
        <v>32</v>
      </c>
      <c r="B146" s="36" t="s">
        <v>304</v>
      </c>
      <c r="D146" s="37">
        <v>594</v>
      </c>
      <c r="E146" s="35">
        <v>93</v>
      </c>
      <c r="F146" s="36" t="s">
        <v>305</v>
      </c>
      <c r="H146" s="37">
        <v>300</v>
      </c>
    </row>
    <row r="147" spans="1:8">
      <c r="A147" s="35">
        <v>33</v>
      </c>
      <c r="B147" s="36" t="s">
        <v>306</v>
      </c>
      <c r="D147" s="37">
        <v>116</v>
      </c>
      <c r="E147" s="35">
        <v>94</v>
      </c>
      <c r="F147" s="36" t="s">
        <v>307</v>
      </c>
      <c r="H147" s="37">
        <v>138</v>
      </c>
    </row>
    <row r="148" spans="1:8">
      <c r="A148" s="35">
        <v>34</v>
      </c>
      <c r="B148" s="36" t="s">
        <v>308</v>
      </c>
      <c r="D148" s="37">
        <v>303</v>
      </c>
      <c r="E148" s="35">
        <v>95</v>
      </c>
      <c r="F148" s="36" t="s">
        <v>309</v>
      </c>
      <c r="H148" s="37">
        <v>618</v>
      </c>
    </row>
    <row r="149" spans="1:8">
      <c r="A149" s="35">
        <v>35</v>
      </c>
      <c r="B149" s="36" t="s">
        <v>310</v>
      </c>
      <c r="D149" s="37">
        <v>658</v>
      </c>
      <c r="E149" s="35">
        <v>96</v>
      </c>
      <c r="F149" s="36" t="s">
        <v>311</v>
      </c>
      <c r="H149" s="37">
        <v>25</v>
      </c>
    </row>
    <row r="150" spans="1:8">
      <c r="A150" s="35">
        <v>36</v>
      </c>
      <c r="B150" s="36" t="s">
        <v>312</v>
      </c>
      <c r="D150" s="37">
        <v>116</v>
      </c>
      <c r="E150" s="35">
        <v>97</v>
      </c>
      <c r="F150" s="36" t="s">
        <v>313</v>
      </c>
      <c r="H150" s="37">
        <v>150</v>
      </c>
    </row>
    <row r="151" spans="1:8">
      <c r="A151" s="35">
        <v>37</v>
      </c>
      <c r="B151" s="36" t="s">
        <v>314</v>
      </c>
      <c r="D151" s="37">
        <v>490</v>
      </c>
      <c r="E151" s="35">
        <v>98</v>
      </c>
      <c r="F151" s="36" t="s">
        <v>315</v>
      </c>
      <c r="H151" s="37">
        <v>321</v>
      </c>
    </row>
    <row r="152" spans="1:8">
      <c r="A152" s="35">
        <v>38</v>
      </c>
      <c r="B152" s="36" t="s">
        <v>316</v>
      </c>
      <c r="D152" s="37">
        <v>112</v>
      </c>
      <c r="E152" s="35">
        <v>99</v>
      </c>
      <c r="F152" s="36" t="s">
        <v>317</v>
      </c>
      <c r="H152" s="37">
        <v>300</v>
      </c>
    </row>
    <row r="153" spans="1:8">
      <c r="A153" s="35">
        <v>39</v>
      </c>
      <c r="B153" s="36" t="s">
        <v>318</v>
      </c>
      <c r="D153" s="37">
        <v>105</v>
      </c>
      <c r="E153" s="35">
        <v>100</v>
      </c>
      <c r="F153" s="36" t="s">
        <v>319</v>
      </c>
      <c r="H153" s="37">
        <v>125</v>
      </c>
    </row>
    <row r="154" spans="1:8">
      <c r="A154" s="35">
        <v>40</v>
      </c>
      <c r="B154" s="36" t="s">
        <v>320</v>
      </c>
      <c r="D154" s="37">
        <v>239</v>
      </c>
      <c r="E154" s="35">
        <v>101</v>
      </c>
      <c r="F154" s="36" t="s">
        <v>321</v>
      </c>
      <c r="H154" s="37">
        <v>135</v>
      </c>
    </row>
    <row r="155" spans="1:8">
      <c r="A155" s="35">
        <v>41</v>
      </c>
      <c r="B155" s="36" t="s">
        <v>322</v>
      </c>
      <c r="D155" s="37">
        <v>126</v>
      </c>
      <c r="E155" s="35">
        <v>102</v>
      </c>
      <c r="F155" s="36" t="s">
        <v>323</v>
      </c>
      <c r="H155" s="37">
        <v>57</v>
      </c>
    </row>
    <row r="156" spans="1:8">
      <c r="A156" s="35">
        <v>42</v>
      </c>
      <c r="B156" s="36" t="s">
        <v>324</v>
      </c>
      <c r="D156" s="37">
        <v>532</v>
      </c>
      <c r="E156" s="35">
        <v>103</v>
      </c>
      <c r="F156" s="36" t="s">
        <v>325</v>
      </c>
      <c r="H156" s="37">
        <v>118</v>
      </c>
    </row>
    <row r="157" spans="1:8">
      <c r="A157" s="35">
        <v>43</v>
      </c>
      <c r="B157" s="36" t="s">
        <v>326</v>
      </c>
      <c r="D157" s="37">
        <v>291</v>
      </c>
      <c r="E157" s="35">
        <v>104</v>
      </c>
      <c r="F157" s="36" t="s">
        <v>327</v>
      </c>
      <c r="H157" s="37">
        <v>159</v>
      </c>
    </row>
    <row r="158" spans="1:8">
      <c r="A158" s="35">
        <v>44</v>
      </c>
      <c r="B158" s="36" t="s">
        <v>328</v>
      </c>
      <c r="D158" s="37">
        <v>79</v>
      </c>
      <c r="E158" s="35">
        <v>105</v>
      </c>
      <c r="F158" s="36" t="s">
        <v>329</v>
      </c>
      <c r="H158" s="37">
        <v>150</v>
      </c>
    </row>
    <row r="159" spans="1:8">
      <c r="A159" s="35">
        <v>45</v>
      </c>
      <c r="B159" s="36" t="s">
        <v>330</v>
      </c>
      <c r="D159" s="37">
        <v>158</v>
      </c>
      <c r="E159" s="35">
        <v>106</v>
      </c>
      <c r="F159" s="36" t="s">
        <v>331</v>
      </c>
      <c r="H159" s="37">
        <v>105</v>
      </c>
    </row>
    <row r="160" spans="1:8">
      <c r="A160" s="35">
        <v>46</v>
      </c>
      <c r="B160" s="36" t="s">
        <v>332</v>
      </c>
      <c r="D160" s="37">
        <v>243</v>
      </c>
      <c r="E160" s="35">
        <v>107</v>
      </c>
      <c r="F160" s="36" t="s">
        <v>333</v>
      </c>
      <c r="H160" s="37">
        <v>100</v>
      </c>
    </row>
    <row r="161" spans="1:8">
      <c r="A161" s="35">
        <v>47</v>
      </c>
      <c r="B161" s="36" t="s">
        <v>334</v>
      </c>
      <c r="D161" s="37">
        <v>265</v>
      </c>
    </row>
    <row r="162" spans="1:8">
      <c r="A162" s="35">
        <v>48</v>
      </c>
      <c r="B162" s="36" t="s">
        <v>335</v>
      </c>
      <c r="D162" s="37">
        <v>160</v>
      </c>
      <c r="E162" s="32" t="s">
        <v>336</v>
      </c>
      <c r="F162" s="31" t="s">
        <v>337</v>
      </c>
      <c r="G162" s="33">
        <v>22</v>
      </c>
      <c r="H162" s="39">
        <v>5.3410000000000002</v>
      </c>
    </row>
    <row r="163" spans="1:8">
      <c r="A163" s="35">
        <v>49</v>
      </c>
      <c r="B163" s="36" t="s">
        <v>338</v>
      </c>
      <c r="D163" s="37">
        <v>682</v>
      </c>
      <c r="E163" s="35">
        <v>1</v>
      </c>
      <c r="F163" s="36" t="s">
        <v>339</v>
      </c>
      <c r="H163" s="37">
        <v>190</v>
      </c>
    </row>
    <row r="164" spans="1:8">
      <c r="A164" s="35">
        <v>50</v>
      </c>
      <c r="B164" s="36" t="s">
        <v>340</v>
      </c>
      <c r="D164" s="37">
        <v>168</v>
      </c>
      <c r="E164" s="35">
        <v>2</v>
      </c>
      <c r="F164" s="36" t="s">
        <v>341</v>
      </c>
      <c r="H164" s="37">
        <v>9</v>
      </c>
    </row>
    <row r="165" spans="1:8">
      <c r="A165" s="35">
        <v>51</v>
      </c>
      <c r="B165" s="36" t="s">
        <v>342</v>
      </c>
      <c r="D165" s="37">
        <v>295</v>
      </c>
      <c r="E165" s="35">
        <v>3</v>
      </c>
      <c r="F165" s="36" t="s">
        <v>343</v>
      </c>
      <c r="H165" s="37">
        <v>41</v>
      </c>
    </row>
    <row r="166" spans="1:8">
      <c r="A166" s="35">
        <v>52</v>
      </c>
      <c r="B166" s="36" t="s">
        <v>344</v>
      </c>
      <c r="D166" s="37">
        <v>50</v>
      </c>
      <c r="E166" s="35">
        <v>4</v>
      </c>
      <c r="F166" s="36" t="s">
        <v>345</v>
      </c>
      <c r="H166" s="37">
        <v>165</v>
      </c>
    </row>
    <row r="167" spans="1:8">
      <c r="A167" s="35">
        <v>53</v>
      </c>
      <c r="B167" s="36" t="s">
        <v>346</v>
      </c>
      <c r="D167" s="37">
        <v>137</v>
      </c>
      <c r="E167" s="35">
        <v>5</v>
      </c>
      <c r="F167" s="36" t="s">
        <v>347</v>
      </c>
      <c r="H167" s="37">
        <v>166</v>
      </c>
    </row>
    <row r="168" spans="1:8">
      <c r="A168" s="35">
        <v>54</v>
      </c>
      <c r="B168" s="36" t="s">
        <v>348</v>
      </c>
      <c r="D168" s="37">
        <v>46</v>
      </c>
      <c r="E168" s="35">
        <v>6</v>
      </c>
      <c r="F168" s="36" t="s">
        <v>349</v>
      </c>
      <c r="H168" s="37">
        <v>500</v>
      </c>
    </row>
    <row r="169" spans="1:8">
      <c r="A169" s="35">
        <v>55</v>
      </c>
      <c r="B169" s="36" t="s">
        <v>350</v>
      </c>
      <c r="D169" s="37">
        <v>83</v>
      </c>
      <c r="E169" s="35">
        <v>7</v>
      </c>
      <c r="F169" s="36" t="s">
        <v>351</v>
      </c>
      <c r="H169" s="37">
        <v>120</v>
      </c>
    </row>
    <row r="170" spans="1:8">
      <c r="A170" s="35">
        <v>56</v>
      </c>
      <c r="B170" s="36" t="s">
        <v>352</v>
      </c>
      <c r="D170" s="37">
        <v>102</v>
      </c>
      <c r="E170" s="35">
        <v>8</v>
      </c>
      <c r="F170" s="36" t="s">
        <v>353</v>
      </c>
      <c r="H170" s="37">
        <v>210</v>
      </c>
    </row>
    <row r="171" spans="1:8">
      <c r="A171" s="35">
        <v>57</v>
      </c>
      <c r="B171" s="36" t="s">
        <v>354</v>
      </c>
      <c r="D171" s="37">
        <v>252</v>
      </c>
      <c r="E171" s="35">
        <v>9</v>
      </c>
      <c r="F171" s="36" t="s">
        <v>355</v>
      </c>
      <c r="H171" s="37">
        <v>806</v>
      </c>
    </row>
    <row r="172" spans="1:8">
      <c r="A172" s="35">
        <v>58</v>
      </c>
      <c r="B172" s="36" t="s">
        <v>356</v>
      </c>
      <c r="D172" s="37">
        <v>116</v>
      </c>
      <c r="E172" s="35">
        <v>10</v>
      </c>
      <c r="F172" s="36" t="s">
        <v>357</v>
      </c>
      <c r="H172" s="37">
        <v>117</v>
      </c>
    </row>
    <row r="173" spans="1:8">
      <c r="A173" s="35">
        <v>59</v>
      </c>
      <c r="B173" s="36" t="s">
        <v>358</v>
      </c>
      <c r="D173" s="37">
        <v>342</v>
      </c>
      <c r="E173" s="35">
        <v>11</v>
      </c>
      <c r="F173" s="36" t="s">
        <v>359</v>
      </c>
      <c r="H173" s="37">
        <v>162</v>
      </c>
    </row>
    <row r="174" spans="1:8">
      <c r="A174" s="35">
        <v>60</v>
      </c>
      <c r="B174" s="36" t="s">
        <v>360</v>
      </c>
      <c r="D174" s="37">
        <v>255</v>
      </c>
      <c r="E174" s="35">
        <v>12</v>
      </c>
      <c r="F174" s="36" t="s">
        <v>361</v>
      </c>
      <c r="H174" s="37">
        <v>245</v>
      </c>
    </row>
    <row r="175" spans="1:8">
      <c r="A175" s="35">
        <v>61</v>
      </c>
      <c r="B175" s="36" t="s">
        <v>362</v>
      </c>
      <c r="D175" s="37">
        <v>280</v>
      </c>
      <c r="E175" s="35">
        <v>13</v>
      </c>
      <c r="F175" s="36" t="s">
        <v>363</v>
      </c>
      <c r="H175" s="37">
        <v>496</v>
      </c>
    </row>
    <row r="176" spans="1:8">
      <c r="A176" s="35">
        <v>62</v>
      </c>
      <c r="B176" s="36" t="s">
        <v>364</v>
      </c>
      <c r="D176" s="37">
        <v>269</v>
      </c>
      <c r="E176" s="35">
        <v>14</v>
      </c>
      <c r="F176" s="36" t="s">
        <v>365</v>
      </c>
      <c r="H176" s="37">
        <v>407</v>
      </c>
    </row>
    <row r="177" spans="1:8">
      <c r="A177" s="35">
        <v>63</v>
      </c>
      <c r="B177" s="36" t="s">
        <v>366</v>
      </c>
      <c r="D177" s="37">
        <v>183</v>
      </c>
      <c r="E177" s="35">
        <v>15</v>
      </c>
      <c r="F177" s="36" t="s">
        <v>367</v>
      </c>
      <c r="H177" s="37">
        <v>516</v>
      </c>
    </row>
    <row r="178" spans="1:8">
      <c r="A178" s="35">
        <v>64</v>
      </c>
      <c r="B178" s="36" t="s">
        <v>368</v>
      </c>
      <c r="D178" s="37">
        <v>837</v>
      </c>
      <c r="E178" s="35">
        <v>16</v>
      </c>
      <c r="F178" s="36" t="s">
        <v>369</v>
      </c>
      <c r="H178" s="37">
        <v>120</v>
      </c>
    </row>
    <row r="179" spans="1:8">
      <c r="A179" s="35">
        <v>65</v>
      </c>
      <c r="B179" s="36" t="s">
        <v>370</v>
      </c>
      <c r="D179" s="37">
        <v>704</v>
      </c>
      <c r="E179" s="35">
        <v>17</v>
      </c>
      <c r="F179" s="36" t="s">
        <v>371</v>
      </c>
      <c r="H179" s="37">
        <v>256</v>
      </c>
    </row>
    <row r="180" spans="1:8">
      <c r="A180" s="35">
        <v>66</v>
      </c>
      <c r="B180" s="36" t="s">
        <v>372</v>
      </c>
      <c r="D180" s="37">
        <v>125</v>
      </c>
      <c r="E180" s="35">
        <v>18</v>
      </c>
      <c r="F180" s="36" t="s">
        <v>373</v>
      </c>
      <c r="H180" s="37">
        <v>215</v>
      </c>
    </row>
    <row r="181" spans="1:8">
      <c r="A181" s="35">
        <v>67</v>
      </c>
      <c r="B181" s="36" t="s">
        <v>374</v>
      </c>
      <c r="D181" s="37">
        <v>119</v>
      </c>
      <c r="E181" s="35">
        <v>19</v>
      </c>
      <c r="F181" s="36" t="s">
        <v>375</v>
      </c>
      <c r="H181" s="37">
        <v>136</v>
      </c>
    </row>
    <row r="182" spans="1:8">
      <c r="A182" s="35">
        <v>68</v>
      </c>
      <c r="B182" s="36" t="s">
        <v>376</v>
      </c>
      <c r="D182" s="37">
        <v>98</v>
      </c>
      <c r="E182" s="35">
        <v>20</v>
      </c>
      <c r="F182" s="36" t="s">
        <v>377</v>
      </c>
      <c r="H182" s="37">
        <v>280</v>
      </c>
    </row>
    <row r="183" spans="1:8">
      <c r="A183" s="35">
        <v>69</v>
      </c>
      <c r="B183" s="36" t="s">
        <v>378</v>
      </c>
      <c r="D183" s="37">
        <v>113</v>
      </c>
      <c r="E183" s="35">
        <v>21</v>
      </c>
      <c r="F183" s="36" t="s">
        <v>379</v>
      </c>
      <c r="H183" s="37">
        <v>79</v>
      </c>
    </row>
    <row r="184" spans="1:8">
      <c r="A184" s="35">
        <v>70</v>
      </c>
      <c r="B184" s="36" t="s">
        <v>380</v>
      </c>
      <c r="D184" s="37">
        <v>148</v>
      </c>
      <c r="E184" s="35">
        <v>22</v>
      </c>
      <c r="F184" s="36" t="s">
        <v>381</v>
      </c>
      <c r="H184" s="37">
        <v>105</v>
      </c>
    </row>
    <row r="185" spans="1:8">
      <c r="A185" s="35">
        <v>71</v>
      </c>
      <c r="B185" s="36" t="s">
        <v>382</v>
      </c>
      <c r="D185" s="37">
        <v>533</v>
      </c>
    </row>
    <row r="186" spans="1:8">
      <c r="A186" s="35">
        <v>72</v>
      </c>
      <c r="B186" s="36" t="s">
        <v>383</v>
      </c>
      <c r="D186" s="37">
        <v>289</v>
      </c>
      <c r="E186" s="32" t="s">
        <v>384</v>
      </c>
      <c r="F186" s="31" t="s">
        <v>385</v>
      </c>
      <c r="G186" s="33">
        <v>71</v>
      </c>
      <c r="H186" s="39">
        <v>17.260999999999999</v>
      </c>
    </row>
    <row r="187" spans="1:8">
      <c r="A187" s="35">
        <v>73</v>
      </c>
      <c r="B187" s="36" t="s">
        <v>386</v>
      </c>
      <c r="D187" s="37">
        <v>63</v>
      </c>
      <c r="E187" s="35">
        <v>1</v>
      </c>
      <c r="F187" s="36" t="s">
        <v>387</v>
      </c>
      <c r="H187" s="37">
        <v>228</v>
      </c>
    </row>
    <row r="188" spans="1:8">
      <c r="A188" s="35">
        <v>74</v>
      </c>
      <c r="B188" s="36" t="s">
        <v>388</v>
      </c>
      <c r="D188" s="37">
        <v>114</v>
      </c>
      <c r="E188" s="35">
        <v>2</v>
      </c>
      <c r="F188" s="36" t="s">
        <v>389</v>
      </c>
      <c r="H188" s="37">
        <v>694</v>
      </c>
    </row>
    <row r="189" spans="1:8">
      <c r="A189" s="35">
        <v>75</v>
      </c>
      <c r="B189" s="36" t="s">
        <v>390</v>
      </c>
      <c r="D189" s="37">
        <v>200</v>
      </c>
      <c r="E189" s="35">
        <v>3</v>
      </c>
      <c r="F189" s="36" t="s">
        <v>391</v>
      </c>
      <c r="H189" s="37">
        <v>580</v>
      </c>
    </row>
    <row r="190" spans="1:8">
      <c r="A190" s="35">
        <v>76</v>
      </c>
      <c r="B190" s="36" t="s">
        <v>392</v>
      </c>
      <c r="D190" s="37">
        <v>273</v>
      </c>
      <c r="E190" s="35">
        <v>4</v>
      </c>
      <c r="F190" s="36" t="s">
        <v>393</v>
      </c>
      <c r="H190" s="37">
        <v>150</v>
      </c>
    </row>
    <row r="191" spans="1:8">
      <c r="A191" s="35">
        <v>77</v>
      </c>
      <c r="B191" s="36" t="s">
        <v>394</v>
      </c>
      <c r="D191" s="37">
        <v>196</v>
      </c>
      <c r="E191" s="35">
        <v>5</v>
      </c>
      <c r="F191" s="36" t="s">
        <v>395</v>
      </c>
      <c r="H191" s="37">
        <v>200</v>
      </c>
    </row>
    <row r="192" spans="1:8">
      <c r="A192" s="35">
        <v>78</v>
      </c>
      <c r="B192" s="36" t="s">
        <v>396</v>
      </c>
      <c r="D192" s="37">
        <v>639</v>
      </c>
      <c r="E192" s="35">
        <v>6</v>
      </c>
      <c r="F192" s="36" t="s">
        <v>397</v>
      </c>
      <c r="H192" s="37">
        <v>110</v>
      </c>
    </row>
    <row r="193" spans="1:8">
      <c r="A193" s="35">
        <v>79</v>
      </c>
      <c r="B193" s="36" t="s">
        <v>398</v>
      </c>
      <c r="D193" s="37">
        <v>276</v>
      </c>
      <c r="E193" s="35">
        <v>7</v>
      </c>
      <c r="F193" s="36" t="s">
        <v>399</v>
      </c>
      <c r="H193" s="37">
        <v>225</v>
      </c>
    </row>
    <row r="194" spans="1:8">
      <c r="A194" s="35">
        <v>80</v>
      </c>
      <c r="B194" s="36" t="s">
        <v>400</v>
      </c>
      <c r="D194" s="37">
        <v>34</v>
      </c>
      <c r="E194" s="35">
        <v>8</v>
      </c>
      <c r="F194" s="36" t="s">
        <v>401</v>
      </c>
      <c r="H194" s="37">
        <v>269</v>
      </c>
    </row>
    <row r="195" spans="1:8">
      <c r="A195" s="35">
        <v>81</v>
      </c>
      <c r="B195" s="36" t="s">
        <v>402</v>
      </c>
      <c r="D195" s="37">
        <v>144</v>
      </c>
      <c r="E195" s="35">
        <v>9</v>
      </c>
      <c r="F195" s="36" t="s">
        <v>403</v>
      </c>
      <c r="H195" s="37">
        <v>600</v>
      </c>
    </row>
    <row r="196" spans="1:8">
      <c r="A196" s="35">
        <v>82</v>
      </c>
      <c r="B196" s="36" t="s">
        <v>404</v>
      </c>
      <c r="D196" s="37">
        <v>334</v>
      </c>
      <c r="E196" s="35">
        <v>10</v>
      </c>
      <c r="F196" s="36" t="s">
        <v>405</v>
      </c>
      <c r="H196" s="37">
        <v>200</v>
      </c>
    </row>
    <row r="197" spans="1:8">
      <c r="A197" s="35">
        <v>83</v>
      </c>
      <c r="B197" s="36" t="s">
        <v>406</v>
      </c>
      <c r="D197" s="37">
        <v>150</v>
      </c>
      <c r="E197" s="35">
        <v>11</v>
      </c>
      <c r="F197" s="36" t="s">
        <v>407</v>
      </c>
      <c r="H197" s="37">
        <v>300</v>
      </c>
    </row>
    <row r="198" spans="1:8">
      <c r="A198" s="35">
        <v>84</v>
      </c>
      <c r="B198" s="36" t="s">
        <v>408</v>
      </c>
      <c r="D198" s="37">
        <v>262</v>
      </c>
      <c r="E198" s="35">
        <v>12</v>
      </c>
      <c r="F198" s="36" t="s">
        <v>409</v>
      </c>
      <c r="H198" s="37">
        <v>184</v>
      </c>
    </row>
    <row r="200" spans="1:8">
      <c r="A200" s="40">
        <v>317</v>
      </c>
    </row>
    <row r="202" spans="1:8">
      <c r="B202" s="31" t="s">
        <v>40</v>
      </c>
      <c r="C202" s="31" t="s">
        <v>41</v>
      </c>
      <c r="D202" s="31" t="s">
        <v>42</v>
      </c>
      <c r="F202" s="31" t="s">
        <v>40</v>
      </c>
      <c r="G202" s="31" t="s">
        <v>41</v>
      </c>
      <c r="H202" s="31" t="s">
        <v>42</v>
      </c>
    </row>
    <row r="203" spans="1:8">
      <c r="A203" s="32" t="s">
        <v>39</v>
      </c>
      <c r="E203" s="32" t="s">
        <v>39</v>
      </c>
    </row>
    <row r="204" spans="1:8">
      <c r="B204" s="31" t="s">
        <v>163</v>
      </c>
      <c r="C204" s="31" t="s">
        <v>164</v>
      </c>
      <c r="D204" s="31" t="s">
        <v>165</v>
      </c>
      <c r="F204" s="31" t="s">
        <v>163</v>
      </c>
      <c r="G204" s="31" t="s">
        <v>164</v>
      </c>
      <c r="H204" s="31" t="s">
        <v>165</v>
      </c>
    </row>
    <row r="205" spans="1:8">
      <c r="A205" s="35">
        <v>13</v>
      </c>
      <c r="B205" s="36" t="s">
        <v>410</v>
      </c>
      <c r="D205" s="37">
        <v>470</v>
      </c>
      <c r="E205" s="32" t="s">
        <v>411</v>
      </c>
      <c r="F205" s="31" t="s">
        <v>412</v>
      </c>
      <c r="G205" s="33">
        <v>3</v>
      </c>
      <c r="H205" s="39">
        <v>1.407</v>
      </c>
    </row>
    <row r="206" spans="1:8">
      <c r="A206" s="35">
        <v>14</v>
      </c>
      <c r="B206" s="36" t="s">
        <v>413</v>
      </c>
      <c r="D206" s="37">
        <v>300</v>
      </c>
      <c r="E206" s="35">
        <v>1</v>
      </c>
      <c r="F206" s="36" t="s">
        <v>414</v>
      </c>
      <c r="H206" s="37">
        <v>300</v>
      </c>
    </row>
    <row r="207" spans="1:8">
      <c r="A207" s="35">
        <v>15</v>
      </c>
      <c r="B207" s="36" t="s">
        <v>415</v>
      </c>
      <c r="D207" s="37">
        <v>150</v>
      </c>
      <c r="E207" s="35">
        <v>2</v>
      </c>
      <c r="F207" s="36" t="s">
        <v>416</v>
      </c>
      <c r="H207" s="37">
        <v>404</v>
      </c>
    </row>
    <row r="208" spans="1:8">
      <c r="A208" s="35">
        <v>16</v>
      </c>
      <c r="B208" s="36" t="s">
        <v>417</v>
      </c>
      <c r="D208" s="37">
        <v>273</v>
      </c>
      <c r="E208" s="35">
        <v>3</v>
      </c>
      <c r="F208" s="36" t="s">
        <v>418</v>
      </c>
      <c r="H208" s="37">
        <v>703</v>
      </c>
    </row>
    <row r="209" spans="1:8">
      <c r="A209" s="35">
        <v>17</v>
      </c>
      <c r="B209" s="36" t="s">
        <v>419</v>
      </c>
      <c r="D209" s="37">
        <v>383</v>
      </c>
    </row>
    <row r="210" spans="1:8">
      <c r="A210" s="35">
        <v>18</v>
      </c>
      <c r="B210" s="36" t="s">
        <v>420</v>
      </c>
      <c r="D210" s="37">
        <v>125</v>
      </c>
      <c r="E210" s="32" t="s">
        <v>421</v>
      </c>
      <c r="F210" s="31" t="s">
        <v>422</v>
      </c>
      <c r="G210" s="33">
        <v>23</v>
      </c>
      <c r="H210" s="34">
        <v>2.42</v>
      </c>
    </row>
    <row r="211" spans="1:8">
      <c r="A211" s="35">
        <v>19</v>
      </c>
      <c r="B211" s="36" t="s">
        <v>423</v>
      </c>
      <c r="D211" s="37">
        <v>342</v>
      </c>
      <c r="E211" s="35">
        <v>1</v>
      </c>
      <c r="F211" s="36" t="s">
        <v>424</v>
      </c>
      <c r="H211" s="37">
        <v>225</v>
      </c>
    </row>
    <row r="212" spans="1:8">
      <c r="A212" s="35">
        <v>20</v>
      </c>
      <c r="B212" s="36" t="s">
        <v>425</v>
      </c>
      <c r="D212" s="37">
        <v>608</v>
      </c>
      <c r="E212" s="35">
        <v>2</v>
      </c>
      <c r="F212" s="36" t="s">
        <v>426</v>
      </c>
      <c r="H212" s="37">
        <v>68</v>
      </c>
    </row>
    <row r="213" spans="1:8">
      <c r="A213" s="35">
        <v>21</v>
      </c>
      <c r="B213" s="36" t="s">
        <v>427</v>
      </c>
      <c r="D213" s="37">
        <v>204</v>
      </c>
      <c r="E213" s="35">
        <v>3</v>
      </c>
      <c r="F213" s="36" t="s">
        <v>428</v>
      </c>
      <c r="H213" s="37">
        <v>99</v>
      </c>
    </row>
    <row r="214" spans="1:8">
      <c r="A214" s="35">
        <v>22</v>
      </c>
      <c r="B214" s="36" t="s">
        <v>429</v>
      </c>
      <c r="D214" s="37">
        <v>150</v>
      </c>
      <c r="E214" s="35">
        <v>4</v>
      </c>
      <c r="F214" s="36" t="s">
        <v>430</v>
      </c>
      <c r="H214" s="37">
        <v>50</v>
      </c>
    </row>
    <row r="215" spans="1:8">
      <c r="A215" s="35">
        <v>23</v>
      </c>
      <c r="B215" s="36" t="s">
        <v>431</v>
      </c>
      <c r="D215" s="37">
        <v>165</v>
      </c>
      <c r="E215" s="35">
        <v>5</v>
      </c>
      <c r="F215" s="36" t="s">
        <v>432</v>
      </c>
      <c r="H215" s="37">
        <v>160</v>
      </c>
    </row>
    <row r="216" spans="1:8">
      <c r="A216" s="35">
        <v>24</v>
      </c>
      <c r="B216" s="36" t="s">
        <v>433</v>
      </c>
      <c r="D216" s="37">
        <v>150</v>
      </c>
      <c r="E216" s="35">
        <v>6</v>
      </c>
      <c r="F216" s="36" t="s">
        <v>434</v>
      </c>
      <c r="H216" s="37">
        <v>60</v>
      </c>
    </row>
    <row r="217" spans="1:8">
      <c r="A217" s="35">
        <v>25</v>
      </c>
      <c r="B217" s="36" t="s">
        <v>435</v>
      </c>
      <c r="D217" s="37">
        <v>125</v>
      </c>
      <c r="E217" s="35">
        <v>7</v>
      </c>
      <c r="F217" s="36" t="s">
        <v>436</v>
      </c>
      <c r="H217" s="37">
        <v>65</v>
      </c>
    </row>
    <row r="218" spans="1:8">
      <c r="A218" s="35">
        <v>26</v>
      </c>
      <c r="B218" s="36" t="s">
        <v>437</v>
      </c>
      <c r="D218" s="37">
        <v>170</v>
      </c>
      <c r="E218" s="35">
        <v>8</v>
      </c>
      <c r="F218" s="36" t="s">
        <v>438</v>
      </c>
      <c r="H218" s="37">
        <v>52</v>
      </c>
    </row>
    <row r="219" spans="1:8">
      <c r="A219" s="35">
        <v>27</v>
      </c>
      <c r="B219" s="36" t="s">
        <v>439</v>
      </c>
      <c r="D219" s="37">
        <v>900</v>
      </c>
      <c r="E219" s="35">
        <v>9</v>
      </c>
      <c r="F219" s="36" t="s">
        <v>440</v>
      </c>
      <c r="H219" s="37">
        <v>93</v>
      </c>
    </row>
    <row r="220" spans="1:8">
      <c r="A220" s="35">
        <v>28</v>
      </c>
      <c r="B220" s="36" t="s">
        <v>441</v>
      </c>
      <c r="D220" s="37">
        <v>192</v>
      </c>
      <c r="E220" s="35">
        <v>10</v>
      </c>
      <c r="F220" s="36" t="s">
        <v>442</v>
      </c>
      <c r="H220" s="37">
        <v>100</v>
      </c>
    </row>
    <row r="221" spans="1:8">
      <c r="A221" s="35">
        <v>29</v>
      </c>
      <c r="B221" s="36" t="s">
        <v>443</v>
      </c>
      <c r="D221" s="37">
        <v>150</v>
      </c>
      <c r="E221" s="35">
        <v>11</v>
      </c>
      <c r="F221" s="36" t="s">
        <v>444</v>
      </c>
      <c r="H221" s="37">
        <v>241</v>
      </c>
    </row>
    <row r="222" spans="1:8">
      <c r="A222" s="35">
        <v>30</v>
      </c>
      <c r="B222" s="36" t="s">
        <v>445</v>
      </c>
      <c r="D222" s="37">
        <v>400</v>
      </c>
      <c r="E222" s="35">
        <v>12</v>
      </c>
      <c r="F222" s="36" t="s">
        <v>446</v>
      </c>
      <c r="H222" s="37">
        <v>50</v>
      </c>
    </row>
    <row r="223" spans="1:8">
      <c r="A223" s="35">
        <v>31</v>
      </c>
      <c r="B223" s="36" t="s">
        <v>447</v>
      </c>
      <c r="D223" s="37">
        <v>200</v>
      </c>
      <c r="E223" s="35">
        <v>13</v>
      </c>
      <c r="F223" s="36" t="s">
        <v>448</v>
      </c>
      <c r="H223" s="37">
        <v>50</v>
      </c>
    </row>
    <row r="224" spans="1:8">
      <c r="A224" s="35">
        <v>32</v>
      </c>
      <c r="B224" s="36" t="s">
        <v>449</v>
      </c>
      <c r="D224" s="37">
        <v>190</v>
      </c>
      <c r="E224" s="35">
        <v>14</v>
      </c>
      <c r="F224" s="36" t="s">
        <v>450</v>
      </c>
      <c r="H224" s="37">
        <v>130</v>
      </c>
    </row>
    <row r="225" spans="1:8">
      <c r="A225" s="35">
        <v>33</v>
      </c>
      <c r="B225" s="36" t="s">
        <v>451</v>
      </c>
      <c r="D225" s="37">
        <v>600</v>
      </c>
      <c r="E225" s="35">
        <v>15</v>
      </c>
      <c r="F225" s="36" t="s">
        <v>452</v>
      </c>
      <c r="H225" s="37">
        <v>95</v>
      </c>
    </row>
    <row r="226" spans="1:8">
      <c r="A226" s="35">
        <v>34</v>
      </c>
      <c r="B226" s="36" t="s">
        <v>453</v>
      </c>
      <c r="D226" s="37">
        <v>144</v>
      </c>
      <c r="E226" s="35">
        <v>16</v>
      </c>
      <c r="F226" s="36" t="s">
        <v>454</v>
      </c>
      <c r="H226" s="37">
        <v>60</v>
      </c>
    </row>
    <row r="227" spans="1:8">
      <c r="A227" s="35">
        <v>35</v>
      </c>
      <c r="B227" s="36" t="s">
        <v>455</v>
      </c>
      <c r="D227" s="37">
        <v>300</v>
      </c>
      <c r="E227" s="35">
        <v>17</v>
      </c>
      <c r="F227" s="36" t="s">
        <v>456</v>
      </c>
      <c r="H227" s="37">
        <v>433</v>
      </c>
    </row>
    <row r="228" spans="1:8">
      <c r="A228" s="35">
        <v>36</v>
      </c>
      <c r="B228" s="36" t="s">
        <v>457</v>
      </c>
      <c r="D228" s="37">
        <v>125</v>
      </c>
      <c r="E228" s="35">
        <v>18</v>
      </c>
      <c r="F228" s="36" t="s">
        <v>458</v>
      </c>
      <c r="H228" s="37">
        <v>100</v>
      </c>
    </row>
    <row r="229" spans="1:8">
      <c r="A229" s="35">
        <v>37</v>
      </c>
      <c r="B229" s="36" t="s">
        <v>459</v>
      </c>
      <c r="D229" s="37">
        <v>125</v>
      </c>
      <c r="E229" s="35">
        <v>19</v>
      </c>
      <c r="F229" s="36" t="s">
        <v>460</v>
      </c>
      <c r="H229" s="37">
        <v>50</v>
      </c>
    </row>
    <row r="230" spans="1:8">
      <c r="A230" s="35">
        <v>38</v>
      </c>
      <c r="B230" s="36" t="s">
        <v>461</v>
      </c>
      <c r="D230" s="37">
        <v>130</v>
      </c>
      <c r="E230" s="35">
        <v>20</v>
      </c>
      <c r="F230" s="36" t="s">
        <v>462</v>
      </c>
      <c r="H230" s="37">
        <v>62</v>
      </c>
    </row>
    <row r="231" spans="1:8">
      <c r="A231" s="35">
        <v>39</v>
      </c>
      <c r="B231" s="36" t="s">
        <v>463</v>
      </c>
      <c r="D231" s="37">
        <v>120</v>
      </c>
      <c r="E231" s="35">
        <v>21</v>
      </c>
      <c r="F231" s="36" t="s">
        <v>464</v>
      </c>
      <c r="H231" s="37">
        <v>33</v>
      </c>
    </row>
    <row r="232" spans="1:8">
      <c r="A232" s="35">
        <v>40</v>
      </c>
      <c r="B232" s="36" t="s">
        <v>465</v>
      </c>
      <c r="D232" s="37">
        <v>175</v>
      </c>
      <c r="E232" s="35">
        <v>22</v>
      </c>
      <c r="F232" s="36" t="s">
        <v>466</v>
      </c>
      <c r="H232" s="37">
        <v>74</v>
      </c>
    </row>
    <row r="233" spans="1:8">
      <c r="A233" s="35">
        <v>41</v>
      </c>
      <c r="B233" s="36" t="s">
        <v>467</v>
      </c>
      <c r="D233" s="37">
        <v>265</v>
      </c>
      <c r="E233" s="35">
        <v>23</v>
      </c>
      <c r="F233" s="36" t="s">
        <v>468</v>
      </c>
      <c r="H233" s="37">
        <v>70</v>
      </c>
    </row>
    <row r="234" spans="1:8">
      <c r="A234" s="35">
        <v>42</v>
      </c>
      <c r="B234" s="36" t="s">
        <v>469</v>
      </c>
      <c r="D234" s="37">
        <v>275</v>
      </c>
    </row>
    <row r="235" spans="1:8">
      <c r="A235" s="35">
        <v>43</v>
      </c>
      <c r="B235" s="36" t="s">
        <v>470</v>
      </c>
      <c r="D235" s="37">
        <v>300</v>
      </c>
      <c r="E235" s="32" t="s">
        <v>471</v>
      </c>
      <c r="F235" s="31" t="s">
        <v>472</v>
      </c>
      <c r="G235" s="33">
        <v>6</v>
      </c>
      <c r="H235" s="39">
        <v>1.202</v>
      </c>
    </row>
    <row r="236" spans="1:8">
      <c r="A236" s="35">
        <v>44</v>
      </c>
      <c r="B236" s="36" t="s">
        <v>473</v>
      </c>
      <c r="D236" s="37">
        <v>269</v>
      </c>
      <c r="E236" s="35">
        <v>1</v>
      </c>
      <c r="F236" s="36" t="s">
        <v>474</v>
      </c>
      <c r="H236" s="37">
        <v>108</v>
      </c>
    </row>
    <row r="237" spans="1:8">
      <c r="A237" s="35">
        <v>45</v>
      </c>
      <c r="B237" s="36" t="s">
        <v>475</v>
      </c>
      <c r="D237" s="37">
        <v>182</v>
      </c>
      <c r="E237" s="35">
        <v>2</v>
      </c>
      <c r="F237" s="36" t="s">
        <v>476</v>
      </c>
      <c r="H237" s="37">
        <v>346</v>
      </c>
    </row>
    <row r="238" spans="1:8">
      <c r="A238" s="35">
        <v>46</v>
      </c>
      <c r="B238" s="36" t="s">
        <v>477</v>
      </c>
      <c r="D238" s="37">
        <v>250</v>
      </c>
      <c r="E238" s="35">
        <v>3</v>
      </c>
      <c r="F238" s="36" t="s">
        <v>478</v>
      </c>
      <c r="H238" s="37">
        <v>135</v>
      </c>
    </row>
    <row r="239" spans="1:8">
      <c r="A239" s="35">
        <v>47</v>
      </c>
      <c r="B239" s="36" t="s">
        <v>479</v>
      </c>
      <c r="D239" s="37">
        <v>181</v>
      </c>
      <c r="E239" s="35">
        <v>4</v>
      </c>
      <c r="F239" s="36" t="s">
        <v>480</v>
      </c>
      <c r="H239" s="37">
        <v>240</v>
      </c>
    </row>
    <row r="240" spans="1:8">
      <c r="A240" s="35">
        <v>48</v>
      </c>
      <c r="B240" s="36" t="s">
        <v>481</v>
      </c>
      <c r="D240" s="37">
        <v>200</v>
      </c>
      <c r="E240" s="35">
        <v>5</v>
      </c>
      <c r="F240" s="36" t="s">
        <v>482</v>
      </c>
      <c r="H240" s="37">
        <v>112</v>
      </c>
    </row>
    <row r="241" spans="1:8">
      <c r="A241" s="35">
        <v>49</v>
      </c>
      <c r="B241" s="36" t="s">
        <v>483</v>
      </c>
      <c r="D241" s="37">
        <v>168</v>
      </c>
      <c r="E241" s="35">
        <v>6</v>
      </c>
      <c r="F241" s="36" t="s">
        <v>484</v>
      </c>
      <c r="H241" s="37">
        <v>261</v>
      </c>
    </row>
    <row r="242" spans="1:8">
      <c r="A242" s="35">
        <v>50</v>
      </c>
      <c r="B242" s="36" t="s">
        <v>485</v>
      </c>
      <c r="D242" s="37">
        <v>156</v>
      </c>
    </row>
    <row r="243" spans="1:8">
      <c r="A243" s="35">
        <v>51</v>
      </c>
      <c r="B243" s="36" t="s">
        <v>486</v>
      </c>
      <c r="D243" s="37">
        <v>272</v>
      </c>
      <c r="E243" s="32" t="s">
        <v>487</v>
      </c>
      <c r="F243" s="31" t="s">
        <v>44</v>
      </c>
      <c r="G243" s="34">
        <v>2.02</v>
      </c>
      <c r="H243" s="34">
        <v>181.54</v>
      </c>
    </row>
    <row r="244" spans="1:8">
      <c r="A244" s="35">
        <v>52</v>
      </c>
      <c r="B244" s="36" t="s">
        <v>488</v>
      </c>
      <c r="D244" s="37">
        <v>200</v>
      </c>
      <c r="F244" s="31" t="s">
        <v>489</v>
      </c>
    </row>
    <row r="245" spans="1:8">
      <c r="A245" s="35">
        <v>53</v>
      </c>
      <c r="B245" s="36" t="s">
        <v>490</v>
      </c>
      <c r="D245" s="37">
        <v>125</v>
      </c>
      <c r="E245" s="32" t="s">
        <v>48</v>
      </c>
      <c r="F245" s="31" t="s">
        <v>491</v>
      </c>
      <c r="G245" s="33">
        <v>20</v>
      </c>
      <c r="H245" s="39">
        <v>5.0039999999999996</v>
      </c>
    </row>
    <row r="246" spans="1:8">
      <c r="A246" s="35">
        <v>54</v>
      </c>
      <c r="B246" s="36" t="s">
        <v>492</v>
      </c>
      <c r="D246" s="37">
        <v>147</v>
      </c>
      <c r="E246" s="35">
        <v>1</v>
      </c>
      <c r="F246" s="36" t="s">
        <v>493</v>
      </c>
      <c r="H246" s="37">
        <v>264</v>
      </c>
    </row>
    <row r="247" spans="1:8">
      <c r="A247" s="35">
        <v>55</v>
      </c>
      <c r="B247" s="36" t="s">
        <v>494</v>
      </c>
      <c r="D247" s="37">
        <v>132</v>
      </c>
      <c r="E247" s="35">
        <v>2</v>
      </c>
      <c r="F247" s="36" t="s">
        <v>495</v>
      </c>
      <c r="H247" s="37">
        <v>221</v>
      </c>
    </row>
    <row r="248" spans="1:8">
      <c r="A248" s="35">
        <v>56</v>
      </c>
      <c r="B248" s="36" t="s">
        <v>496</v>
      </c>
      <c r="D248" s="37">
        <v>150</v>
      </c>
      <c r="E248" s="35">
        <v>3</v>
      </c>
      <c r="F248" s="36" t="s">
        <v>497</v>
      </c>
      <c r="H248" s="37">
        <v>360</v>
      </c>
    </row>
    <row r="249" spans="1:8">
      <c r="A249" s="35">
        <v>57</v>
      </c>
      <c r="B249" s="36" t="s">
        <v>498</v>
      </c>
      <c r="D249" s="37">
        <v>144</v>
      </c>
      <c r="E249" s="35">
        <v>4</v>
      </c>
      <c r="F249" s="36" t="s">
        <v>499</v>
      </c>
      <c r="H249" s="37">
        <v>350</v>
      </c>
    </row>
    <row r="250" spans="1:8">
      <c r="A250" s="35">
        <v>58</v>
      </c>
      <c r="B250" s="36" t="s">
        <v>500</v>
      </c>
      <c r="D250" s="37">
        <v>250</v>
      </c>
      <c r="E250" s="35">
        <v>5</v>
      </c>
      <c r="F250" s="36" t="s">
        <v>501</v>
      </c>
      <c r="H250" s="37">
        <v>75</v>
      </c>
    </row>
    <row r="251" spans="1:8">
      <c r="A251" s="35">
        <v>59</v>
      </c>
      <c r="B251" s="36" t="s">
        <v>502</v>
      </c>
      <c r="D251" s="37">
        <v>150</v>
      </c>
      <c r="E251" s="35">
        <v>6</v>
      </c>
      <c r="F251" s="36" t="s">
        <v>503</v>
      </c>
      <c r="H251" s="37">
        <v>200</v>
      </c>
    </row>
    <row r="252" spans="1:8">
      <c r="A252" s="35">
        <v>60</v>
      </c>
      <c r="B252" s="36" t="s">
        <v>504</v>
      </c>
      <c r="D252" s="37">
        <v>150</v>
      </c>
      <c r="E252" s="35">
        <v>7</v>
      </c>
      <c r="F252" s="36" t="s">
        <v>505</v>
      </c>
      <c r="H252" s="37">
        <v>100</v>
      </c>
    </row>
    <row r="253" spans="1:8">
      <c r="A253" s="35">
        <v>61</v>
      </c>
      <c r="B253" s="36" t="s">
        <v>506</v>
      </c>
      <c r="D253" s="37">
        <v>205</v>
      </c>
      <c r="E253" s="35">
        <v>8</v>
      </c>
      <c r="F253" s="36" t="s">
        <v>507</v>
      </c>
      <c r="H253" s="37">
        <v>300</v>
      </c>
    </row>
    <row r="254" spans="1:8">
      <c r="A254" s="35">
        <v>62</v>
      </c>
      <c r="B254" s="36" t="s">
        <v>508</v>
      </c>
      <c r="D254" s="37">
        <v>150</v>
      </c>
      <c r="E254" s="35">
        <v>9</v>
      </c>
      <c r="F254" s="36" t="s">
        <v>509</v>
      </c>
      <c r="H254" s="37">
        <v>199</v>
      </c>
    </row>
    <row r="255" spans="1:8">
      <c r="A255" s="35">
        <v>63</v>
      </c>
      <c r="B255" s="36" t="s">
        <v>510</v>
      </c>
      <c r="D255" s="37">
        <v>188</v>
      </c>
      <c r="E255" s="35">
        <v>10</v>
      </c>
      <c r="F255" s="36" t="s">
        <v>511</v>
      </c>
      <c r="H255" s="37">
        <v>400</v>
      </c>
    </row>
    <row r="256" spans="1:8">
      <c r="A256" s="35">
        <v>64</v>
      </c>
      <c r="B256" s="36" t="s">
        <v>512</v>
      </c>
      <c r="D256" s="37">
        <v>200</v>
      </c>
      <c r="E256" s="35">
        <v>11</v>
      </c>
      <c r="F256" s="36" t="s">
        <v>513</v>
      </c>
      <c r="H256" s="37">
        <v>861</v>
      </c>
    </row>
    <row r="257" spans="1:8">
      <c r="A257" s="35">
        <v>65</v>
      </c>
      <c r="B257" s="36" t="s">
        <v>514</v>
      </c>
      <c r="D257" s="37">
        <v>325</v>
      </c>
      <c r="E257" s="35">
        <v>12</v>
      </c>
      <c r="F257" s="36" t="s">
        <v>515</v>
      </c>
      <c r="H257" s="37">
        <v>300</v>
      </c>
    </row>
    <row r="258" spans="1:8">
      <c r="A258" s="35">
        <v>66</v>
      </c>
      <c r="B258" s="36" t="s">
        <v>516</v>
      </c>
      <c r="D258" s="37">
        <v>200</v>
      </c>
      <c r="E258" s="35">
        <v>13</v>
      </c>
      <c r="F258" s="36" t="s">
        <v>517</v>
      </c>
      <c r="H258" s="37">
        <v>400</v>
      </c>
    </row>
    <row r="259" spans="1:8">
      <c r="A259" s="35">
        <v>67</v>
      </c>
      <c r="B259" s="36" t="s">
        <v>518</v>
      </c>
      <c r="D259" s="37">
        <v>150</v>
      </c>
      <c r="E259" s="35">
        <v>14</v>
      </c>
      <c r="F259" s="36" t="s">
        <v>519</v>
      </c>
      <c r="H259" s="37">
        <v>431</v>
      </c>
    </row>
    <row r="260" spans="1:8">
      <c r="A260" s="35">
        <v>68</v>
      </c>
      <c r="B260" s="36" t="s">
        <v>520</v>
      </c>
      <c r="D260" s="37">
        <v>147</v>
      </c>
      <c r="E260" s="35">
        <v>15</v>
      </c>
      <c r="F260" s="36" t="s">
        <v>521</v>
      </c>
      <c r="H260" s="37">
        <v>30</v>
      </c>
    </row>
    <row r="261" spans="1:8">
      <c r="A261" s="35">
        <v>69</v>
      </c>
      <c r="B261" s="36" t="s">
        <v>522</v>
      </c>
      <c r="D261" s="37">
        <v>199</v>
      </c>
      <c r="E261" s="35">
        <v>16</v>
      </c>
      <c r="F261" s="36" t="s">
        <v>523</v>
      </c>
      <c r="H261" s="37">
        <v>105</v>
      </c>
    </row>
    <row r="262" spans="1:8">
      <c r="A262" s="35">
        <v>70</v>
      </c>
      <c r="B262" s="36" t="s">
        <v>524</v>
      </c>
      <c r="D262" s="37">
        <v>275</v>
      </c>
      <c r="E262" s="35">
        <v>17</v>
      </c>
      <c r="F262" s="36" t="s">
        <v>525</v>
      </c>
      <c r="H262" s="37">
        <v>41</v>
      </c>
    </row>
    <row r="263" spans="1:8">
      <c r="A263" s="35">
        <v>71</v>
      </c>
      <c r="B263" s="36" t="s">
        <v>526</v>
      </c>
      <c r="D263" s="37">
        <v>150</v>
      </c>
      <c r="E263" s="35">
        <v>18</v>
      </c>
      <c r="F263" s="36" t="s">
        <v>527</v>
      </c>
      <c r="H263" s="37">
        <v>157</v>
      </c>
    </row>
    <row r="264" spans="1:8">
      <c r="E264" s="35">
        <v>19</v>
      </c>
      <c r="F264" s="36" t="s">
        <v>528</v>
      </c>
      <c r="H264" s="37">
        <v>150</v>
      </c>
    </row>
    <row r="265" spans="1:8">
      <c r="E265" s="35">
        <v>20</v>
      </c>
      <c r="F265" s="36" t="s">
        <v>529</v>
      </c>
      <c r="H265" s="37">
        <v>60</v>
      </c>
    </row>
    <row r="267" spans="1:8">
      <c r="A267" s="40">
        <v>318</v>
      </c>
    </row>
    <row r="269" spans="1:8">
      <c r="B269" s="31" t="s">
        <v>40</v>
      </c>
      <c r="C269" s="31" t="s">
        <v>41</v>
      </c>
      <c r="D269" s="31" t="s">
        <v>42</v>
      </c>
      <c r="F269" s="31" t="s">
        <v>40</v>
      </c>
      <c r="G269" s="31" t="s">
        <v>41</v>
      </c>
      <c r="H269" s="31" t="s">
        <v>42</v>
      </c>
    </row>
    <row r="270" spans="1:8">
      <c r="A270" s="32" t="s">
        <v>39</v>
      </c>
      <c r="E270" s="32" t="s">
        <v>39</v>
      </c>
    </row>
    <row r="271" spans="1:8">
      <c r="B271" s="31" t="s">
        <v>163</v>
      </c>
      <c r="C271" s="31" t="s">
        <v>164</v>
      </c>
      <c r="D271" s="31" t="s">
        <v>165</v>
      </c>
      <c r="F271" s="31" t="s">
        <v>163</v>
      </c>
      <c r="G271" s="31" t="s">
        <v>164</v>
      </c>
      <c r="H271" s="31" t="s">
        <v>165</v>
      </c>
    </row>
    <row r="272" spans="1:8">
      <c r="A272" s="32" t="s">
        <v>63</v>
      </c>
      <c r="B272" s="31" t="s">
        <v>530</v>
      </c>
      <c r="C272" s="33">
        <v>37</v>
      </c>
      <c r="D272" s="39">
        <v>7.4829999999999997</v>
      </c>
      <c r="E272" s="35">
        <v>22</v>
      </c>
      <c r="F272" s="36" t="s">
        <v>531</v>
      </c>
      <c r="H272" s="37">
        <v>15</v>
      </c>
    </row>
    <row r="273" spans="1:8">
      <c r="A273" s="35">
        <v>1</v>
      </c>
      <c r="B273" s="36" t="s">
        <v>532</v>
      </c>
      <c r="D273" s="37">
        <v>150</v>
      </c>
      <c r="E273" s="35">
        <v>23</v>
      </c>
      <c r="F273" s="36" t="s">
        <v>533</v>
      </c>
      <c r="H273" s="37">
        <v>100</v>
      </c>
    </row>
    <row r="274" spans="1:8">
      <c r="A274" s="35">
        <v>2</v>
      </c>
      <c r="B274" s="36" t="s">
        <v>534</v>
      </c>
      <c r="D274" s="37">
        <v>100</v>
      </c>
      <c r="E274" s="35">
        <v>24</v>
      </c>
      <c r="F274" s="36" t="s">
        <v>535</v>
      </c>
      <c r="H274" s="37">
        <v>30</v>
      </c>
    </row>
    <row r="275" spans="1:8">
      <c r="A275" s="35">
        <v>3</v>
      </c>
      <c r="B275" s="36" t="s">
        <v>536</v>
      </c>
      <c r="D275" s="37">
        <v>150</v>
      </c>
      <c r="E275" s="35">
        <v>25</v>
      </c>
      <c r="F275" s="36" t="s">
        <v>537</v>
      </c>
      <c r="H275" s="37">
        <v>50</v>
      </c>
    </row>
    <row r="276" spans="1:8">
      <c r="A276" s="35">
        <v>4</v>
      </c>
      <c r="B276" s="36" t="s">
        <v>538</v>
      </c>
      <c r="D276" s="37">
        <v>100</v>
      </c>
      <c r="E276" s="35">
        <v>26</v>
      </c>
      <c r="F276" s="36" t="s">
        <v>539</v>
      </c>
      <c r="H276" s="37">
        <v>30</v>
      </c>
    </row>
    <row r="277" spans="1:8">
      <c r="A277" s="35">
        <v>5</v>
      </c>
      <c r="B277" s="36" t="s">
        <v>540</v>
      </c>
      <c r="D277" s="37">
        <v>450</v>
      </c>
      <c r="E277" s="35">
        <v>27</v>
      </c>
      <c r="F277" s="36" t="s">
        <v>541</v>
      </c>
      <c r="H277" s="37">
        <v>30</v>
      </c>
    </row>
    <row r="278" spans="1:8">
      <c r="A278" s="35">
        <v>6</v>
      </c>
      <c r="B278" s="36" t="s">
        <v>542</v>
      </c>
      <c r="D278" s="37">
        <v>200</v>
      </c>
      <c r="E278" s="35">
        <v>28</v>
      </c>
      <c r="F278" s="36" t="s">
        <v>543</v>
      </c>
      <c r="H278" s="37">
        <v>30</v>
      </c>
    </row>
    <row r="279" spans="1:8">
      <c r="A279" s="35">
        <v>7</v>
      </c>
      <c r="B279" s="36" t="s">
        <v>544</v>
      </c>
      <c r="D279" s="37">
        <v>600</v>
      </c>
      <c r="E279" s="35">
        <v>29</v>
      </c>
      <c r="F279" s="36" t="s">
        <v>545</v>
      </c>
      <c r="H279" s="37">
        <v>30</v>
      </c>
    </row>
    <row r="280" spans="1:8">
      <c r="A280" s="35">
        <v>8</v>
      </c>
      <c r="B280" s="36" t="s">
        <v>546</v>
      </c>
      <c r="D280" s="37">
        <v>450</v>
      </c>
      <c r="E280" s="35">
        <v>30</v>
      </c>
      <c r="F280" s="36" t="s">
        <v>547</v>
      </c>
      <c r="H280" s="37">
        <v>75</v>
      </c>
    </row>
    <row r="281" spans="1:8">
      <c r="A281" s="35">
        <v>9</v>
      </c>
      <c r="B281" s="36" t="s">
        <v>548</v>
      </c>
      <c r="D281" s="37">
        <v>50</v>
      </c>
      <c r="E281" s="35">
        <v>31</v>
      </c>
      <c r="F281" s="36" t="s">
        <v>549</v>
      </c>
      <c r="H281" s="37">
        <v>75</v>
      </c>
    </row>
    <row r="282" spans="1:8">
      <c r="A282" s="35">
        <v>10</v>
      </c>
      <c r="B282" s="36" t="s">
        <v>550</v>
      </c>
      <c r="D282" s="37">
        <v>50</v>
      </c>
      <c r="E282" s="35">
        <v>32</v>
      </c>
      <c r="F282" s="36" t="s">
        <v>551</v>
      </c>
      <c r="H282" s="37">
        <v>140</v>
      </c>
    </row>
    <row r="283" spans="1:8">
      <c r="A283" s="35">
        <v>11</v>
      </c>
      <c r="B283" s="36" t="s">
        <v>552</v>
      </c>
      <c r="D283" s="37">
        <v>128</v>
      </c>
      <c r="E283" s="35">
        <v>33</v>
      </c>
      <c r="F283" s="36" t="s">
        <v>553</v>
      </c>
      <c r="H283" s="37">
        <v>90</v>
      </c>
    </row>
    <row r="284" spans="1:8">
      <c r="A284" s="35">
        <v>12</v>
      </c>
      <c r="B284" s="36" t="s">
        <v>554</v>
      </c>
      <c r="D284" s="37">
        <v>150</v>
      </c>
      <c r="E284" s="35">
        <v>34</v>
      </c>
      <c r="F284" s="36" t="s">
        <v>555</v>
      </c>
      <c r="H284" s="37">
        <v>16</v>
      </c>
    </row>
    <row r="285" spans="1:8">
      <c r="A285" s="35">
        <v>13</v>
      </c>
      <c r="B285" s="36" t="s">
        <v>556</v>
      </c>
      <c r="D285" s="37">
        <v>150</v>
      </c>
      <c r="E285" s="35">
        <v>35</v>
      </c>
      <c r="F285" s="36" t="s">
        <v>557</v>
      </c>
      <c r="H285" s="37">
        <v>25</v>
      </c>
    </row>
    <row r="286" spans="1:8">
      <c r="A286" s="35">
        <v>14</v>
      </c>
      <c r="B286" s="36" t="s">
        <v>558</v>
      </c>
      <c r="D286" s="37">
        <v>100</v>
      </c>
      <c r="E286" s="35">
        <v>36</v>
      </c>
      <c r="F286" s="36" t="s">
        <v>559</v>
      </c>
      <c r="H286" s="37">
        <v>40</v>
      </c>
    </row>
    <row r="287" spans="1:8">
      <c r="A287" s="35">
        <v>15</v>
      </c>
      <c r="B287" s="36" t="s">
        <v>560</v>
      </c>
      <c r="D287" s="37">
        <v>150</v>
      </c>
      <c r="E287" s="35">
        <v>37</v>
      </c>
      <c r="F287" s="36" t="s">
        <v>561</v>
      </c>
      <c r="H287" s="37">
        <v>50</v>
      </c>
    </row>
    <row r="288" spans="1:8">
      <c r="A288" s="35">
        <v>16</v>
      </c>
      <c r="B288" s="36" t="s">
        <v>562</v>
      </c>
      <c r="D288" s="37">
        <v>120</v>
      </c>
      <c r="E288" s="35">
        <v>38</v>
      </c>
      <c r="F288" s="36" t="s">
        <v>563</v>
      </c>
      <c r="H288" s="37">
        <v>75</v>
      </c>
    </row>
    <row r="289" spans="1:8">
      <c r="A289" s="35">
        <v>17</v>
      </c>
      <c r="B289" s="36" t="s">
        <v>564</v>
      </c>
      <c r="D289" s="37">
        <v>100</v>
      </c>
      <c r="E289" s="35">
        <v>39</v>
      </c>
      <c r="F289" s="36" t="s">
        <v>565</v>
      </c>
      <c r="H289" s="37">
        <v>15</v>
      </c>
    </row>
    <row r="290" spans="1:8">
      <c r="A290" s="35">
        <v>18</v>
      </c>
      <c r="B290" s="36" t="s">
        <v>566</v>
      </c>
      <c r="D290" s="37">
        <v>100</v>
      </c>
      <c r="E290" s="35">
        <v>40</v>
      </c>
      <c r="F290" s="36" t="s">
        <v>567</v>
      </c>
      <c r="H290" s="37">
        <v>40</v>
      </c>
    </row>
    <row r="291" spans="1:8">
      <c r="A291" s="35">
        <v>19</v>
      </c>
      <c r="B291" s="36" t="s">
        <v>568</v>
      </c>
      <c r="D291" s="37">
        <v>50</v>
      </c>
      <c r="E291" s="35">
        <v>41</v>
      </c>
      <c r="F291" s="36" t="s">
        <v>569</v>
      </c>
      <c r="H291" s="37">
        <v>50</v>
      </c>
    </row>
    <row r="292" spans="1:8">
      <c r="A292" s="35">
        <v>20</v>
      </c>
      <c r="B292" s="36" t="s">
        <v>570</v>
      </c>
      <c r="D292" s="37">
        <v>100</v>
      </c>
      <c r="E292" s="35">
        <v>42</v>
      </c>
      <c r="F292" s="36" t="s">
        <v>571</v>
      </c>
      <c r="H292" s="37">
        <v>100</v>
      </c>
    </row>
    <row r="293" spans="1:8">
      <c r="A293" s="35">
        <v>21</v>
      </c>
      <c r="B293" s="36" t="s">
        <v>572</v>
      </c>
      <c r="D293" s="37">
        <v>200</v>
      </c>
      <c r="E293" s="35">
        <v>43</v>
      </c>
      <c r="F293" s="36" t="s">
        <v>573</v>
      </c>
      <c r="H293" s="37">
        <v>100</v>
      </c>
    </row>
    <row r="294" spans="1:8">
      <c r="A294" s="35">
        <v>22</v>
      </c>
      <c r="B294" s="36" t="s">
        <v>574</v>
      </c>
      <c r="D294" s="37">
        <v>350</v>
      </c>
      <c r="E294" s="35">
        <v>44</v>
      </c>
      <c r="F294" s="36" t="s">
        <v>575</v>
      </c>
      <c r="H294" s="37">
        <v>60</v>
      </c>
    </row>
    <row r="295" spans="1:8">
      <c r="A295" s="35">
        <v>23</v>
      </c>
      <c r="B295" s="36" t="s">
        <v>576</v>
      </c>
      <c r="D295" s="37">
        <v>80</v>
      </c>
      <c r="E295" s="35">
        <v>45</v>
      </c>
      <c r="F295" s="36" t="s">
        <v>577</v>
      </c>
      <c r="H295" s="37">
        <v>25</v>
      </c>
    </row>
    <row r="296" spans="1:8">
      <c r="A296" s="35">
        <v>24</v>
      </c>
      <c r="B296" s="36" t="s">
        <v>578</v>
      </c>
      <c r="D296" s="37">
        <v>200</v>
      </c>
      <c r="E296" s="35">
        <v>46</v>
      </c>
      <c r="F296" s="36" t="s">
        <v>579</v>
      </c>
      <c r="H296" s="37">
        <v>50</v>
      </c>
    </row>
    <row r="297" spans="1:8">
      <c r="A297" s="35">
        <v>25</v>
      </c>
      <c r="B297" s="36" t="s">
        <v>580</v>
      </c>
      <c r="D297" s="37">
        <v>50</v>
      </c>
      <c r="E297" s="35">
        <v>47</v>
      </c>
      <c r="F297" s="36" t="s">
        <v>581</v>
      </c>
      <c r="H297" s="37">
        <v>30</v>
      </c>
    </row>
    <row r="298" spans="1:8">
      <c r="A298" s="35">
        <v>26</v>
      </c>
      <c r="B298" s="36" t="s">
        <v>582</v>
      </c>
      <c r="D298" s="37">
        <v>340</v>
      </c>
      <c r="E298" s="35">
        <v>48</v>
      </c>
      <c r="F298" s="36" t="s">
        <v>583</v>
      </c>
      <c r="H298" s="37">
        <v>30</v>
      </c>
    </row>
    <row r="299" spans="1:8">
      <c r="A299" s="35">
        <v>27</v>
      </c>
      <c r="B299" s="36" t="s">
        <v>584</v>
      </c>
      <c r="D299" s="37">
        <v>200</v>
      </c>
      <c r="E299" s="35">
        <v>49</v>
      </c>
      <c r="F299" s="36" t="s">
        <v>585</v>
      </c>
      <c r="H299" s="37">
        <v>100</v>
      </c>
    </row>
    <row r="300" spans="1:8">
      <c r="A300" s="35">
        <v>28</v>
      </c>
      <c r="B300" s="36" t="s">
        <v>586</v>
      </c>
      <c r="D300" s="37">
        <v>250</v>
      </c>
      <c r="E300" s="35">
        <v>50</v>
      </c>
      <c r="F300" s="36" t="s">
        <v>587</v>
      </c>
      <c r="H300" s="37">
        <v>50</v>
      </c>
    </row>
    <row r="301" spans="1:8">
      <c r="A301" s="35">
        <v>29</v>
      </c>
      <c r="B301" s="36" t="s">
        <v>588</v>
      </c>
      <c r="D301" s="37">
        <v>75</v>
      </c>
      <c r="E301" s="35">
        <v>51</v>
      </c>
      <c r="F301" s="36" t="s">
        <v>589</v>
      </c>
      <c r="H301" s="37">
        <v>50</v>
      </c>
    </row>
    <row r="302" spans="1:8">
      <c r="A302" s="35">
        <v>30</v>
      </c>
      <c r="B302" s="36" t="s">
        <v>590</v>
      </c>
      <c r="D302" s="37">
        <v>175</v>
      </c>
      <c r="E302" s="35">
        <v>52</v>
      </c>
      <c r="F302" s="36" t="s">
        <v>591</v>
      </c>
      <c r="H302" s="37">
        <v>30</v>
      </c>
    </row>
    <row r="303" spans="1:8">
      <c r="A303" s="35">
        <v>31</v>
      </c>
      <c r="B303" s="36" t="s">
        <v>592</v>
      </c>
      <c r="D303" s="37">
        <v>140</v>
      </c>
      <c r="E303" s="35">
        <v>53</v>
      </c>
      <c r="F303" s="36" t="s">
        <v>593</v>
      </c>
      <c r="H303" s="37">
        <v>50</v>
      </c>
    </row>
    <row r="304" spans="1:8">
      <c r="A304" s="35">
        <v>32</v>
      </c>
      <c r="B304" s="36" t="s">
        <v>594</v>
      </c>
      <c r="D304" s="37">
        <v>250</v>
      </c>
      <c r="E304" s="35">
        <v>54</v>
      </c>
      <c r="F304" s="36" t="s">
        <v>595</v>
      </c>
      <c r="H304" s="37">
        <v>50</v>
      </c>
    </row>
    <row r="305" spans="1:8">
      <c r="A305" s="35">
        <v>33</v>
      </c>
      <c r="B305" s="36" t="s">
        <v>596</v>
      </c>
      <c r="D305" s="37">
        <v>175</v>
      </c>
      <c r="E305" s="35">
        <v>55</v>
      </c>
      <c r="F305" s="36" t="s">
        <v>597</v>
      </c>
      <c r="H305" s="37">
        <v>50</v>
      </c>
    </row>
    <row r="306" spans="1:8">
      <c r="A306" s="35">
        <v>34</v>
      </c>
      <c r="B306" s="36" t="s">
        <v>598</v>
      </c>
      <c r="D306" s="37">
        <v>450</v>
      </c>
      <c r="E306" s="35">
        <v>56</v>
      </c>
      <c r="F306" s="36" t="s">
        <v>599</v>
      </c>
      <c r="H306" s="37">
        <v>110</v>
      </c>
    </row>
    <row r="307" spans="1:8">
      <c r="A307" s="35">
        <v>35</v>
      </c>
      <c r="B307" s="36" t="s">
        <v>600</v>
      </c>
      <c r="D307" s="37">
        <v>350</v>
      </c>
      <c r="E307" s="35">
        <v>57</v>
      </c>
      <c r="F307" s="36" t="s">
        <v>601</v>
      </c>
      <c r="H307" s="37">
        <v>20</v>
      </c>
    </row>
    <row r="308" spans="1:8">
      <c r="A308" s="35">
        <v>36</v>
      </c>
      <c r="B308" s="36" t="s">
        <v>602</v>
      </c>
      <c r="D308" s="37">
        <v>150</v>
      </c>
      <c r="E308" s="35">
        <v>58</v>
      </c>
      <c r="F308" s="36" t="s">
        <v>603</v>
      </c>
      <c r="H308" s="37">
        <v>50</v>
      </c>
    </row>
    <row r="309" spans="1:8">
      <c r="A309" s="35">
        <v>37</v>
      </c>
      <c r="B309" s="36" t="s">
        <v>604</v>
      </c>
      <c r="D309" s="37">
        <v>600</v>
      </c>
      <c r="E309" s="35">
        <v>59</v>
      </c>
      <c r="F309" s="36" t="s">
        <v>605</v>
      </c>
      <c r="H309" s="37">
        <v>50</v>
      </c>
    </row>
    <row r="310" spans="1:8">
      <c r="E310" s="35">
        <v>60</v>
      </c>
      <c r="F310" s="36" t="s">
        <v>606</v>
      </c>
      <c r="H310" s="37">
        <v>35</v>
      </c>
    </row>
    <row r="311" spans="1:8">
      <c r="A311" s="32" t="s">
        <v>197</v>
      </c>
      <c r="B311" s="31" t="s">
        <v>607</v>
      </c>
      <c r="C311" s="33">
        <v>94</v>
      </c>
      <c r="D311" s="39">
        <v>4.8760000000000003</v>
      </c>
      <c r="E311" s="35">
        <v>61</v>
      </c>
      <c r="F311" s="36" t="s">
        <v>608</v>
      </c>
      <c r="H311" s="37">
        <v>102</v>
      </c>
    </row>
    <row r="312" spans="1:8">
      <c r="A312" s="35">
        <v>1</v>
      </c>
      <c r="B312" s="36" t="s">
        <v>609</v>
      </c>
      <c r="D312" s="37">
        <v>100</v>
      </c>
      <c r="E312" s="35">
        <v>62</v>
      </c>
      <c r="F312" s="36" t="s">
        <v>610</v>
      </c>
      <c r="H312" s="37">
        <v>35</v>
      </c>
    </row>
    <row r="313" spans="1:8">
      <c r="A313" s="35">
        <v>2</v>
      </c>
      <c r="B313" s="36" t="s">
        <v>611</v>
      </c>
      <c r="D313" s="37">
        <v>35</v>
      </c>
      <c r="E313" s="35">
        <v>63</v>
      </c>
      <c r="F313" s="36" t="s">
        <v>612</v>
      </c>
      <c r="H313" s="37">
        <v>50</v>
      </c>
    </row>
    <row r="314" spans="1:8">
      <c r="A314" s="35">
        <v>3</v>
      </c>
      <c r="B314" s="36" t="s">
        <v>613</v>
      </c>
      <c r="D314" s="37">
        <v>35</v>
      </c>
      <c r="E314" s="35">
        <v>64</v>
      </c>
      <c r="F314" s="36" t="s">
        <v>614</v>
      </c>
      <c r="H314" s="37">
        <v>52</v>
      </c>
    </row>
    <row r="315" spans="1:8">
      <c r="A315" s="35">
        <v>4</v>
      </c>
      <c r="B315" s="36" t="s">
        <v>615</v>
      </c>
      <c r="D315" s="37">
        <v>50</v>
      </c>
      <c r="E315" s="35">
        <v>65</v>
      </c>
      <c r="F315" s="36" t="s">
        <v>616</v>
      </c>
      <c r="H315" s="37">
        <v>48</v>
      </c>
    </row>
    <row r="316" spans="1:8">
      <c r="A316" s="35">
        <v>5</v>
      </c>
      <c r="B316" s="36" t="s">
        <v>617</v>
      </c>
      <c r="D316" s="37">
        <v>45</v>
      </c>
      <c r="E316" s="35">
        <v>66</v>
      </c>
      <c r="F316" s="36" t="s">
        <v>618</v>
      </c>
      <c r="H316" s="37">
        <v>100</v>
      </c>
    </row>
    <row r="317" spans="1:8">
      <c r="A317" s="35">
        <v>6</v>
      </c>
      <c r="B317" s="36" t="s">
        <v>619</v>
      </c>
      <c r="D317" s="37">
        <v>90</v>
      </c>
      <c r="E317" s="35">
        <v>67</v>
      </c>
      <c r="F317" s="36" t="s">
        <v>620</v>
      </c>
      <c r="H317" s="37">
        <v>50</v>
      </c>
    </row>
    <row r="318" spans="1:8">
      <c r="A318" s="35">
        <v>7</v>
      </c>
      <c r="B318" s="36" t="s">
        <v>621</v>
      </c>
      <c r="D318" s="37">
        <v>50</v>
      </c>
      <c r="E318" s="35">
        <v>68</v>
      </c>
      <c r="F318" s="36" t="s">
        <v>622</v>
      </c>
      <c r="H318" s="37">
        <v>20</v>
      </c>
    </row>
    <row r="319" spans="1:8">
      <c r="A319" s="35">
        <v>8</v>
      </c>
      <c r="B319" s="36" t="s">
        <v>623</v>
      </c>
      <c r="D319" s="37">
        <v>30</v>
      </c>
      <c r="E319" s="35">
        <v>69</v>
      </c>
      <c r="F319" s="36" t="s">
        <v>624</v>
      </c>
      <c r="H319" s="37">
        <v>8</v>
      </c>
    </row>
    <row r="320" spans="1:8">
      <c r="A320" s="35">
        <v>9</v>
      </c>
      <c r="B320" s="36" t="s">
        <v>625</v>
      </c>
      <c r="D320" s="37">
        <v>74</v>
      </c>
      <c r="E320" s="35">
        <v>70</v>
      </c>
      <c r="F320" s="36" t="s">
        <v>626</v>
      </c>
      <c r="H320" s="37">
        <v>100</v>
      </c>
    </row>
    <row r="321" spans="1:8">
      <c r="A321" s="35">
        <v>10</v>
      </c>
      <c r="B321" s="36" t="s">
        <v>627</v>
      </c>
      <c r="D321" s="37">
        <v>100</v>
      </c>
      <c r="E321" s="35">
        <v>71</v>
      </c>
      <c r="F321" s="36" t="s">
        <v>628</v>
      </c>
      <c r="H321" s="37">
        <v>50</v>
      </c>
    </row>
    <row r="322" spans="1:8">
      <c r="A322" s="35">
        <v>11</v>
      </c>
      <c r="B322" s="36" t="s">
        <v>629</v>
      </c>
      <c r="D322" s="37">
        <v>90</v>
      </c>
      <c r="E322" s="35">
        <v>72</v>
      </c>
      <c r="F322" s="36" t="s">
        <v>630</v>
      </c>
      <c r="H322" s="37">
        <v>25</v>
      </c>
    </row>
    <row r="323" spans="1:8">
      <c r="A323" s="35">
        <v>12</v>
      </c>
      <c r="B323" s="36" t="s">
        <v>631</v>
      </c>
      <c r="D323" s="37">
        <v>50</v>
      </c>
      <c r="E323" s="35">
        <v>73</v>
      </c>
      <c r="F323" s="36" t="s">
        <v>632</v>
      </c>
      <c r="H323" s="37">
        <v>100</v>
      </c>
    </row>
    <row r="324" spans="1:8">
      <c r="A324" s="35">
        <v>13</v>
      </c>
      <c r="B324" s="36" t="s">
        <v>633</v>
      </c>
      <c r="D324" s="37">
        <v>110</v>
      </c>
      <c r="E324" s="35">
        <v>74</v>
      </c>
      <c r="F324" s="36" t="s">
        <v>634</v>
      </c>
      <c r="H324" s="37">
        <v>100</v>
      </c>
    </row>
    <row r="325" spans="1:8">
      <c r="A325" s="35">
        <v>14</v>
      </c>
      <c r="B325" s="36" t="s">
        <v>635</v>
      </c>
      <c r="D325" s="37">
        <v>45</v>
      </c>
      <c r="E325" s="35">
        <v>75</v>
      </c>
      <c r="F325" s="36" t="s">
        <v>636</v>
      </c>
      <c r="H325" s="37">
        <v>30</v>
      </c>
    </row>
    <row r="326" spans="1:8">
      <c r="A326" s="35">
        <v>15</v>
      </c>
      <c r="B326" s="36" t="s">
        <v>637</v>
      </c>
      <c r="D326" s="37">
        <v>10</v>
      </c>
      <c r="E326" s="35">
        <v>76</v>
      </c>
      <c r="F326" s="36" t="s">
        <v>638</v>
      </c>
      <c r="H326" s="37">
        <v>50</v>
      </c>
    </row>
    <row r="327" spans="1:8">
      <c r="A327" s="35">
        <v>16</v>
      </c>
      <c r="B327" s="36" t="s">
        <v>639</v>
      </c>
      <c r="D327" s="37">
        <v>15</v>
      </c>
      <c r="E327" s="35">
        <v>77</v>
      </c>
      <c r="F327" s="36" t="s">
        <v>640</v>
      </c>
      <c r="H327" s="37">
        <v>80</v>
      </c>
    </row>
    <row r="328" spans="1:8">
      <c r="A328" s="35">
        <v>17</v>
      </c>
      <c r="B328" s="36" t="s">
        <v>641</v>
      </c>
      <c r="D328" s="37">
        <v>40</v>
      </c>
      <c r="E328" s="35">
        <v>78</v>
      </c>
      <c r="F328" s="36" t="s">
        <v>642</v>
      </c>
      <c r="H328" s="37">
        <v>7</v>
      </c>
    </row>
    <row r="329" spans="1:8">
      <c r="A329" s="35">
        <v>18</v>
      </c>
      <c r="B329" s="36" t="s">
        <v>643</v>
      </c>
      <c r="D329" s="37">
        <v>30</v>
      </c>
      <c r="E329" s="35">
        <v>79</v>
      </c>
      <c r="F329" s="36" t="s">
        <v>644</v>
      </c>
      <c r="H329" s="37">
        <v>20</v>
      </c>
    </row>
    <row r="330" spans="1:8">
      <c r="A330" s="35">
        <v>19</v>
      </c>
      <c r="B330" s="36" t="s">
        <v>645</v>
      </c>
      <c r="D330" s="37">
        <v>45</v>
      </c>
      <c r="E330" s="35">
        <v>80</v>
      </c>
      <c r="F330" s="36" t="s">
        <v>646</v>
      </c>
      <c r="H330" s="37">
        <v>15</v>
      </c>
    </row>
    <row r="331" spans="1:8">
      <c r="A331" s="35">
        <v>20</v>
      </c>
      <c r="B331" s="36" t="s">
        <v>647</v>
      </c>
      <c r="D331" s="37">
        <v>75</v>
      </c>
      <c r="E331" s="35">
        <v>81</v>
      </c>
      <c r="F331" s="36" t="s">
        <v>648</v>
      </c>
      <c r="H331" s="37">
        <v>40</v>
      </c>
    </row>
    <row r="332" spans="1:8">
      <c r="A332" s="35">
        <v>21</v>
      </c>
      <c r="B332" s="36" t="s">
        <v>649</v>
      </c>
      <c r="D332" s="37">
        <v>30</v>
      </c>
      <c r="E332" s="35">
        <v>82</v>
      </c>
      <c r="F332" s="36" t="s">
        <v>650</v>
      </c>
      <c r="H332" s="37">
        <v>7</v>
      </c>
    </row>
    <row r="334" spans="1:8">
      <c r="A334" s="40">
        <v>319</v>
      </c>
    </row>
    <row r="336" spans="1:8">
      <c r="B336" s="31" t="s">
        <v>40</v>
      </c>
      <c r="C336" s="31" t="s">
        <v>41</v>
      </c>
      <c r="D336" s="31" t="s">
        <v>42</v>
      </c>
      <c r="F336" s="31" t="s">
        <v>40</v>
      </c>
      <c r="G336" s="31" t="s">
        <v>41</v>
      </c>
      <c r="H336" s="31" t="s">
        <v>42</v>
      </c>
    </row>
    <row r="337" spans="1:8">
      <c r="A337" s="32" t="s">
        <v>39</v>
      </c>
      <c r="E337" s="32" t="s">
        <v>39</v>
      </c>
    </row>
    <row r="338" spans="1:8">
      <c r="B338" s="31" t="s">
        <v>163</v>
      </c>
      <c r="C338" s="31" t="s">
        <v>164</v>
      </c>
      <c r="D338" s="31" t="s">
        <v>165</v>
      </c>
      <c r="F338" s="31" t="s">
        <v>163</v>
      </c>
      <c r="G338" s="31" t="s">
        <v>164</v>
      </c>
      <c r="H338" s="31" t="s">
        <v>165</v>
      </c>
    </row>
    <row r="339" spans="1:8">
      <c r="A339" s="35">
        <v>83</v>
      </c>
      <c r="B339" s="36" t="s">
        <v>651</v>
      </c>
      <c r="D339" s="37">
        <v>5</v>
      </c>
      <c r="E339" s="35">
        <v>26</v>
      </c>
      <c r="F339" s="36" t="s">
        <v>652</v>
      </c>
      <c r="H339" s="37">
        <v>160</v>
      </c>
    </row>
    <row r="340" spans="1:8">
      <c r="A340" s="35">
        <v>84</v>
      </c>
      <c r="B340" s="36" t="s">
        <v>653</v>
      </c>
      <c r="D340" s="37">
        <v>40</v>
      </c>
      <c r="E340" s="35">
        <v>27</v>
      </c>
      <c r="F340" s="36" t="s">
        <v>654</v>
      </c>
      <c r="H340" s="37">
        <v>100</v>
      </c>
    </row>
    <row r="341" spans="1:8">
      <c r="A341" s="35">
        <v>85</v>
      </c>
      <c r="B341" s="36" t="s">
        <v>655</v>
      </c>
      <c r="D341" s="37">
        <v>20</v>
      </c>
      <c r="E341" s="35">
        <v>28</v>
      </c>
      <c r="F341" s="36" t="s">
        <v>656</v>
      </c>
      <c r="H341" s="37">
        <v>120</v>
      </c>
    </row>
    <row r="342" spans="1:8">
      <c r="A342" s="35">
        <v>86</v>
      </c>
      <c r="B342" s="36" t="s">
        <v>657</v>
      </c>
      <c r="D342" s="37">
        <v>50</v>
      </c>
      <c r="E342" s="35">
        <v>29</v>
      </c>
      <c r="F342" s="36" t="s">
        <v>658</v>
      </c>
      <c r="H342" s="37">
        <v>165</v>
      </c>
    </row>
    <row r="343" spans="1:8">
      <c r="A343" s="35">
        <v>87</v>
      </c>
      <c r="B343" s="36" t="s">
        <v>659</v>
      </c>
      <c r="D343" s="37">
        <v>100</v>
      </c>
      <c r="E343" s="35">
        <v>30</v>
      </c>
      <c r="F343" s="36" t="s">
        <v>660</v>
      </c>
      <c r="H343" s="37">
        <v>90</v>
      </c>
    </row>
    <row r="344" spans="1:8">
      <c r="A344" s="35">
        <v>88</v>
      </c>
      <c r="B344" s="36" t="s">
        <v>661</v>
      </c>
      <c r="D344" s="37">
        <v>45</v>
      </c>
      <c r="E344" s="35">
        <v>31</v>
      </c>
      <c r="F344" s="36" t="s">
        <v>662</v>
      </c>
      <c r="H344" s="37">
        <v>60</v>
      </c>
    </row>
    <row r="345" spans="1:8">
      <c r="A345" s="35">
        <v>89</v>
      </c>
      <c r="B345" s="36" t="s">
        <v>663</v>
      </c>
      <c r="D345" s="37">
        <v>17</v>
      </c>
      <c r="E345" s="35">
        <v>32</v>
      </c>
      <c r="F345" s="36" t="s">
        <v>664</v>
      </c>
      <c r="H345" s="37">
        <v>150</v>
      </c>
    </row>
    <row r="346" spans="1:8">
      <c r="A346" s="35">
        <v>90</v>
      </c>
      <c r="B346" s="36" t="s">
        <v>665</v>
      </c>
      <c r="D346" s="37">
        <v>10</v>
      </c>
      <c r="E346" s="35">
        <v>33</v>
      </c>
      <c r="F346" s="36" t="s">
        <v>666</v>
      </c>
      <c r="H346" s="37">
        <v>100</v>
      </c>
    </row>
    <row r="347" spans="1:8">
      <c r="A347" s="35">
        <v>91</v>
      </c>
      <c r="B347" s="36" t="s">
        <v>667</v>
      </c>
      <c r="D347" s="37">
        <v>100</v>
      </c>
      <c r="E347" s="35">
        <v>34</v>
      </c>
      <c r="F347" s="36" t="s">
        <v>668</v>
      </c>
      <c r="H347" s="37">
        <v>250</v>
      </c>
    </row>
    <row r="348" spans="1:8">
      <c r="A348" s="35">
        <v>92</v>
      </c>
      <c r="B348" s="36" t="s">
        <v>669</v>
      </c>
      <c r="D348" s="37">
        <v>100</v>
      </c>
      <c r="E348" s="35">
        <v>35</v>
      </c>
      <c r="F348" s="36" t="s">
        <v>670</v>
      </c>
      <c r="H348" s="37">
        <v>220</v>
      </c>
    </row>
    <row r="349" spans="1:8">
      <c r="A349" s="35">
        <v>93</v>
      </c>
      <c r="B349" s="36" t="s">
        <v>671</v>
      </c>
      <c r="D349" s="37">
        <v>5</v>
      </c>
      <c r="E349" s="35">
        <v>36</v>
      </c>
      <c r="F349" s="36" t="s">
        <v>672</v>
      </c>
      <c r="H349" s="37">
        <v>50</v>
      </c>
    </row>
    <row r="350" spans="1:8">
      <c r="A350" s="35">
        <v>94</v>
      </c>
      <c r="B350" s="36" t="s">
        <v>673</v>
      </c>
      <c r="D350" s="37">
        <v>100</v>
      </c>
      <c r="E350" s="35">
        <v>37</v>
      </c>
      <c r="F350" s="36" t="s">
        <v>674</v>
      </c>
      <c r="H350" s="37">
        <v>100</v>
      </c>
    </row>
    <row r="351" spans="1:8">
      <c r="E351" s="35">
        <v>38</v>
      </c>
      <c r="F351" s="36" t="s">
        <v>675</v>
      </c>
      <c r="H351" s="37">
        <v>60</v>
      </c>
    </row>
    <row r="352" spans="1:8">
      <c r="A352" s="32" t="s">
        <v>241</v>
      </c>
      <c r="B352" s="31" t="s">
        <v>676</v>
      </c>
      <c r="C352" s="33">
        <v>20</v>
      </c>
      <c r="D352" s="39">
        <v>1.9319999999999999</v>
      </c>
      <c r="E352" s="35">
        <v>39</v>
      </c>
      <c r="F352" s="36" t="s">
        <v>677</v>
      </c>
      <c r="H352" s="37">
        <v>295</v>
      </c>
    </row>
    <row r="353" spans="1:8">
      <c r="A353" s="35">
        <v>1</v>
      </c>
      <c r="B353" s="36" t="s">
        <v>678</v>
      </c>
      <c r="D353" s="37">
        <v>50</v>
      </c>
      <c r="E353" s="35">
        <v>40</v>
      </c>
      <c r="F353" s="36" t="s">
        <v>679</v>
      </c>
      <c r="H353" s="37">
        <v>80</v>
      </c>
    </row>
    <row r="354" spans="1:8">
      <c r="A354" s="35">
        <v>2</v>
      </c>
      <c r="B354" s="36" t="s">
        <v>680</v>
      </c>
      <c r="D354" s="37">
        <v>50</v>
      </c>
      <c r="E354" s="35">
        <v>41</v>
      </c>
      <c r="F354" s="36" t="s">
        <v>681</v>
      </c>
      <c r="H354" s="37">
        <v>60</v>
      </c>
    </row>
    <row r="355" spans="1:8">
      <c r="A355" s="35">
        <v>3</v>
      </c>
      <c r="B355" s="36" t="s">
        <v>682</v>
      </c>
      <c r="D355" s="37">
        <v>30</v>
      </c>
      <c r="E355" s="35">
        <v>42</v>
      </c>
      <c r="F355" s="36" t="s">
        <v>683</v>
      </c>
      <c r="H355" s="37">
        <v>40</v>
      </c>
    </row>
    <row r="356" spans="1:8">
      <c r="A356" s="35">
        <v>4</v>
      </c>
      <c r="B356" s="36" t="s">
        <v>684</v>
      </c>
      <c r="D356" s="37">
        <v>15</v>
      </c>
      <c r="E356" s="35">
        <v>43</v>
      </c>
      <c r="F356" s="36" t="s">
        <v>685</v>
      </c>
      <c r="H356" s="37">
        <v>100</v>
      </c>
    </row>
    <row r="357" spans="1:8">
      <c r="A357" s="35">
        <v>5</v>
      </c>
      <c r="B357" s="36" t="s">
        <v>686</v>
      </c>
      <c r="D357" s="37">
        <v>150</v>
      </c>
      <c r="E357" s="35">
        <v>44</v>
      </c>
      <c r="F357" s="36" t="s">
        <v>687</v>
      </c>
      <c r="H357" s="37">
        <v>75</v>
      </c>
    </row>
    <row r="358" spans="1:8">
      <c r="A358" s="35">
        <v>6</v>
      </c>
      <c r="B358" s="36" t="s">
        <v>688</v>
      </c>
      <c r="D358" s="37">
        <v>75</v>
      </c>
      <c r="E358" s="35">
        <v>45</v>
      </c>
      <c r="F358" s="36" t="s">
        <v>689</v>
      </c>
      <c r="H358" s="37">
        <v>50</v>
      </c>
    </row>
    <row r="359" spans="1:8">
      <c r="A359" s="35">
        <v>7</v>
      </c>
      <c r="B359" s="36" t="s">
        <v>690</v>
      </c>
      <c r="D359" s="37">
        <v>21</v>
      </c>
      <c r="E359" s="35">
        <v>46</v>
      </c>
      <c r="F359" s="36" t="s">
        <v>691</v>
      </c>
      <c r="H359" s="37">
        <v>50</v>
      </c>
    </row>
    <row r="360" spans="1:8">
      <c r="A360" s="35">
        <v>8</v>
      </c>
      <c r="B360" s="36" t="s">
        <v>692</v>
      </c>
      <c r="D360" s="37">
        <v>50</v>
      </c>
      <c r="E360" s="35">
        <v>47</v>
      </c>
      <c r="F360" s="36" t="s">
        <v>693</v>
      </c>
      <c r="H360" s="37">
        <v>75</v>
      </c>
    </row>
    <row r="361" spans="1:8">
      <c r="A361" s="35">
        <v>9</v>
      </c>
      <c r="B361" s="36" t="s">
        <v>694</v>
      </c>
      <c r="D361" s="37">
        <v>50</v>
      </c>
      <c r="E361" s="35">
        <v>48</v>
      </c>
      <c r="F361" s="36" t="s">
        <v>695</v>
      </c>
      <c r="H361" s="37">
        <v>50</v>
      </c>
    </row>
    <row r="362" spans="1:8">
      <c r="A362" s="35">
        <v>10</v>
      </c>
      <c r="B362" s="36" t="s">
        <v>696</v>
      </c>
      <c r="D362" s="37">
        <v>226</v>
      </c>
      <c r="E362" s="35">
        <v>49</v>
      </c>
      <c r="F362" s="36" t="s">
        <v>697</v>
      </c>
      <c r="H362" s="37">
        <v>530</v>
      </c>
    </row>
    <row r="363" spans="1:8">
      <c r="A363" s="35">
        <v>11</v>
      </c>
      <c r="B363" s="36" t="s">
        <v>698</v>
      </c>
      <c r="D363" s="37">
        <v>10</v>
      </c>
      <c r="E363" s="35">
        <v>50</v>
      </c>
      <c r="F363" s="36" t="s">
        <v>699</v>
      </c>
      <c r="H363" s="37">
        <v>225</v>
      </c>
    </row>
    <row r="364" spans="1:8">
      <c r="A364" s="35">
        <v>12</v>
      </c>
      <c r="B364" s="36" t="s">
        <v>700</v>
      </c>
      <c r="D364" s="37">
        <v>50</v>
      </c>
      <c r="E364" s="35">
        <v>51</v>
      </c>
      <c r="F364" s="36" t="s">
        <v>701</v>
      </c>
      <c r="H364" s="37">
        <v>110</v>
      </c>
    </row>
    <row r="365" spans="1:8">
      <c r="A365" s="35">
        <v>13</v>
      </c>
      <c r="B365" s="36" t="s">
        <v>702</v>
      </c>
      <c r="D365" s="37">
        <v>50</v>
      </c>
      <c r="E365" s="35">
        <v>52</v>
      </c>
      <c r="F365" s="36" t="s">
        <v>703</v>
      </c>
      <c r="H365" s="37">
        <v>175</v>
      </c>
    </row>
    <row r="366" spans="1:8">
      <c r="A366" s="35">
        <v>14</v>
      </c>
      <c r="B366" s="36" t="s">
        <v>704</v>
      </c>
      <c r="D366" s="37">
        <v>50</v>
      </c>
      <c r="E366" s="35">
        <v>53</v>
      </c>
      <c r="F366" s="36" t="s">
        <v>705</v>
      </c>
      <c r="H366" s="37">
        <v>85</v>
      </c>
    </row>
    <row r="367" spans="1:8">
      <c r="A367" s="35">
        <v>15</v>
      </c>
      <c r="B367" s="36" t="s">
        <v>706</v>
      </c>
      <c r="D367" s="37">
        <v>75</v>
      </c>
      <c r="E367" s="35">
        <v>54</v>
      </c>
      <c r="F367" s="36" t="s">
        <v>707</v>
      </c>
      <c r="H367" s="37">
        <v>80</v>
      </c>
    </row>
    <row r="368" spans="1:8">
      <c r="A368" s="35">
        <v>16</v>
      </c>
      <c r="B368" s="36" t="s">
        <v>708</v>
      </c>
      <c r="D368" s="37">
        <v>300</v>
      </c>
      <c r="E368" s="35">
        <v>55</v>
      </c>
      <c r="F368" s="36" t="s">
        <v>709</v>
      </c>
      <c r="H368" s="37">
        <v>33</v>
      </c>
    </row>
    <row r="369" spans="1:8">
      <c r="A369" s="35">
        <v>17</v>
      </c>
      <c r="B369" s="36" t="s">
        <v>710</v>
      </c>
      <c r="D369" s="37">
        <v>300</v>
      </c>
      <c r="E369" s="35">
        <v>56</v>
      </c>
      <c r="F369" s="36" t="s">
        <v>711</v>
      </c>
      <c r="H369" s="37">
        <v>365</v>
      </c>
    </row>
    <row r="370" spans="1:8">
      <c r="A370" s="35">
        <v>18</v>
      </c>
      <c r="B370" s="36" t="s">
        <v>712</v>
      </c>
      <c r="D370" s="37">
        <v>200</v>
      </c>
      <c r="E370" s="35">
        <v>57</v>
      </c>
      <c r="F370" s="36" t="s">
        <v>713</v>
      </c>
      <c r="H370" s="37">
        <v>300</v>
      </c>
    </row>
    <row r="371" spans="1:8">
      <c r="A371" s="35">
        <v>19</v>
      </c>
      <c r="B371" s="36" t="s">
        <v>714</v>
      </c>
      <c r="D371" s="37">
        <v>30</v>
      </c>
      <c r="E371" s="35">
        <v>58</v>
      </c>
      <c r="F371" s="36" t="s">
        <v>715</v>
      </c>
      <c r="H371" s="37">
        <v>50</v>
      </c>
    </row>
    <row r="372" spans="1:8">
      <c r="A372" s="35">
        <v>20</v>
      </c>
      <c r="B372" s="36" t="s">
        <v>716</v>
      </c>
      <c r="D372" s="37">
        <v>150</v>
      </c>
      <c r="E372" s="35">
        <v>59</v>
      </c>
      <c r="F372" s="36" t="s">
        <v>717</v>
      </c>
      <c r="H372" s="37">
        <v>250</v>
      </c>
    </row>
    <row r="373" spans="1:8">
      <c r="E373" s="35">
        <v>60</v>
      </c>
      <c r="F373" s="36" t="s">
        <v>718</v>
      </c>
      <c r="H373" s="37">
        <v>75</v>
      </c>
    </row>
    <row r="374" spans="1:8">
      <c r="A374" s="32" t="s">
        <v>239</v>
      </c>
      <c r="B374" s="31" t="s">
        <v>719</v>
      </c>
      <c r="C374" s="33">
        <v>129</v>
      </c>
      <c r="D374" s="39">
        <v>14.528</v>
      </c>
      <c r="E374" s="35">
        <v>61</v>
      </c>
      <c r="F374" s="36" t="s">
        <v>720</v>
      </c>
      <c r="H374" s="37">
        <v>125</v>
      </c>
    </row>
    <row r="375" spans="1:8">
      <c r="A375" s="35">
        <v>1</v>
      </c>
      <c r="B375" s="36" t="s">
        <v>721</v>
      </c>
      <c r="D375" s="37">
        <v>175</v>
      </c>
      <c r="E375" s="35">
        <v>62</v>
      </c>
      <c r="F375" s="36" t="s">
        <v>722</v>
      </c>
      <c r="H375" s="37">
        <v>300</v>
      </c>
    </row>
    <row r="376" spans="1:8">
      <c r="A376" s="35">
        <v>2</v>
      </c>
      <c r="B376" s="36" t="s">
        <v>723</v>
      </c>
      <c r="D376" s="37">
        <v>250</v>
      </c>
      <c r="E376" s="35">
        <v>63</v>
      </c>
      <c r="F376" s="36" t="s">
        <v>724</v>
      </c>
      <c r="H376" s="37">
        <v>110</v>
      </c>
    </row>
    <row r="377" spans="1:8">
      <c r="A377" s="35">
        <v>3</v>
      </c>
      <c r="B377" s="36" t="s">
        <v>725</v>
      </c>
      <c r="D377" s="37">
        <v>250</v>
      </c>
      <c r="E377" s="35">
        <v>64</v>
      </c>
      <c r="F377" s="36" t="s">
        <v>726</v>
      </c>
      <c r="H377" s="37">
        <v>100</v>
      </c>
    </row>
    <row r="378" spans="1:8">
      <c r="A378" s="35">
        <v>4</v>
      </c>
      <c r="B378" s="36" t="s">
        <v>727</v>
      </c>
      <c r="D378" s="37">
        <v>80</v>
      </c>
      <c r="E378" s="35">
        <v>65</v>
      </c>
      <c r="F378" s="36" t="s">
        <v>728</v>
      </c>
      <c r="H378" s="37">
        <v>300</v>
      </c>
    </row>
    <row r="379" spans="1:8">
      <c r="A379" s="35">
        <v>5</v>
      </c>
      <c r="B379" s="36" t="s">
        <v>729</v>
      </c>
      <c r="D379" s="37">
        <v>40</v>
      </c>
      <c r="E379" s="35">
        <v>66</v>
      </c>
      <c r="F379" s="36" t="s">
        <v>730</v>
      </c>
      <c r="H379" s="37">
        <v>110</v>
      </c>
    </row>
    <row r="380" spans="1:8">
      <c r="A380" s="35">
        <v>6</v>
      </c>
      <c r="B380" s="36" t="s">
        <v>731</v>
      </c>
      <c r="D380" s="37">
        <v>98</v>
      </c>
      <c r="E380" s="35">
        <v>67</v>
      </c>
      <c r="F380" s="36" t="s">
        <v>732</v>
      </c>
      <c r="H380" s="37">
        <v>60</v>
      </c>
    </row>
    <row r="381" spans="1:8">
      <c r="A381" s="35">
        <v>7</v>
      </c>
      <c r="B381" s="36" t="s">
        <v>733</v>
      </c>
      <c r="D381" s="37">
        <v>52</v>
      </c>
      <c r="E381" s="35">
        <v>68</v>
      </c>
      <c r="F381" s="36" t="s">
        <v>734</v>
      </c>
      <c r="H381" s="37">
        <v>68</v>
      </c>
    </row>
    <row r="382" spans="1:8">
      <c r="A382" s="35">
        <v>8</v>
      </c>
      <c r="B382" s="36" t="s">
        <v>735</v>
      </c>
      <c r="D382" s="37">
        <v>50</v>
      </c>
      <c r="E382" s="35">
        <v>69</v>
      </c>
      <c r="F382" s="36" t="s">
        <v>736</v>
      </c>
      <c r="H382" s="37">
        <v>410</v>
      </c>
    </row>
    <row r="383" spans="1:8">
      <c r="A383" s="35">
        <v>9</v>
      </c>
      <c r="B383" s="36" t="s">
        <v>737</v>
      </c>
      <c r="D383" s="37">
        <v>135</v>
      </c>
      <c r="E383" s="35">
        <v>70</v>
      </c>
      <c r="F383" s="36" t="s">
        <v>738</v>
      </c>
      <c r="H383" s="37">
        <v>75</v>
      </c>
    </row>
    <row r="384" spans="1:8">
      <c r="A384" s="35">
        <v>10</v>
      </c>
      <c r="B384" s="36" t="s">
        <v>739</v>
      </c>
      <c r="D384" s="37">
        <v>50</v>
      </c>
      <c r="E384" s="35">
        <v>71</v>
      </c>
      <c r="F384" s="36" t="s">
        <v>740</v>
      </c>
      <c r="H384" s="37">
        <v>70</v>
      </c>
    </row>
    <row r="385" spans="1:8">
      <c r="A385" s="35">
        <v>11</v>
      </c>
      <c r="B385" s="36" t="s">
        <v>741</v>
      </c>
      <c r="D385" s="37">
        <v>47</v>
      </c>
      <c r="E385" s="35">
        <v>72</v>
      </c>
      <c r="F385" s="36" t="s">
        <v>742</v>
      </c>
      <c r="H385" s="37">
        <v>200</v>
      </c>
    </row>
    <row r="386" spans="1:8">
      <c r="A386" s="35">
        <v>12</v>
      </c>
      <c r="B386" s="36" t="s">
        <v>743</v>
      </c>
      <c r="D386" s="37">
        <v>250</v>
      </c>
      <c r="E386" s="35">
        <v>73</v>
      </c>
      <c r="F386" s="36" t="s">
        <v>744</v>
      </c>
      <c r="H386" s="37">
        <v>50</v>
      </c>
    </row>
    <row r="387" spans="1:8">
      <c r="A387" s="35">
        <v>13</v>
      </c>
      <c r="B387" s="36" t="s">
        <v>745</v>
      </c>
      <c r="D387" s="37">
        <v>120</v>
      </c>
      <c r="E387" s="35">
        <v>74</v>
      </c>
      <c r="F387" s="36" t="s">
        <v>746</v>
      </c>
      <c r="H387" s="37">
        <v>50</v>
      </c>
    </row>
    <row r="388" spans="1:8">
      <c r="A388" s="35">
        <v>14</v>
      </c>
      <c r="B388" s="36" t="s">
        <v>747</v>
      </c>
      <c r="D388" s="37">
        <v>75</v>
      </c>
      <c r="E388" s="35">
        <v>75</v>
      </c>
      <c r="F388" s="36" t="s">
        <v>748</v>
      </c>
      <c r="H388" s="37">
        <v>250</v>
      </c>
    </row>
    <row r="389" spans="1:8">
      <c r="A389" s="35">
        <v>15</v>
      </c>
      <c r="B389" s="36" t="s">
        <v>749</v>
      </c>
      <c r="D389" s="37">
        <v>75</v>
      </c>
      <c r="E389" s="35">
        <v>76</v>
      </c>
      <c r="F389" s="36" t="s">
        <v>750</v>
      </c>
      <c r="H389" s="37">
        <v>20</v>
      </c>
    </row>
    <row r="390" spans="1:8">
      <c r="A390" s="35">
        <v>16</v>
      </c>
      <c r="B390" s="36" t="s">
        <v>751</v>
      </c>
      <c r="D390" s="37">
        <v>50</v>
      </c>
      <c r="E390" s="35">
        <v>77</v>
      </c>
      <c r="F390" s="36" t="s">
        <v>752</v>
      </c>
      <c r="H390" s="37">
        <v>60</v>
      </c>
    </row>
    <row r="391" spans="1:8">
      <c r="A391" s="35">
        <v>17</v>
      </c>
      <c r="B391" s="36" t="s">
        <v>753</v>
      </c>
      <c r="D391" s="37">
        <v>60</v>
      </c>
      <c r="E391" s="35">
        <v>78</v>
      </c>
      <c r="F391" s="36" t="s">
        <v>754</v>
      </c>
      <c r="H391" s="37">
        <v>250</v>
      </c>
    </row>
    <row r="392" spans="1:8">
      <c r="A392" s="35">
        <v>18</v>
      </c>
      <c r="B392" s="36" t="s">
        <v>755</v>
      </c>
      <c r="D392" s="37">
        <v>150</v>
      </c>
      <c r="E392" s="35">
        <v>79</v>
      </c>
      <c r="F392" s="36" t="s">
        <v>756</v>
      </c>
      <c r="H392" s="37">
        <v>40</v>
      </c>
    </row>
    <row r="393" spans="1:8">
      <c r="A393" s="35">
        <v>19</v>
      </c>
      <c r="B393" s="36" t="s">
        <v>757</v>
      </c>
      <c r="D393" s="37">
        <v>150</v>
      </c>
      <c r="E393" s="35">
        <v>80</v>
      </c>
      <c r="F393" s="36" t="s">
        <v>758</v>
      </c>
      <c r="H393" s="37">
        <v>68</v>
      </c>
    </row>
    <row r="394" spans="1:8">
      <c r="A394" s="35">
        <v>20</v>
      </c>
      <c r="B394" s="36" t="s">
        <v>759</v>
      </c>
      <c r="D394" s="37">
        <v>60</v>
      </c>
      <c r="E394" s="35">
        <v>81</v>
      </c>
      <c r="F394" s="36" t="s">
        <v>760</v>
      </c>
      <c r="H394" s="37">
        <v>35</v>
      </c>
    </row>
    <row r="395" spans="1:8">
      <c r="A395" s="35">
        <v>21</v>
      </c>
      <c r="B395" s="36" t="s">
        <v>761</v>
      </c>
      <c r="D395" s="37">
        <v>110</v>
      </c>
      <c r="E395" s="35">
        <v>82</v>
      </c>
      <c r="F395" s="36" t="s">
        <v>762</v>
      </c>
      <c r="H395" s="37">
        <v>40</v>
      </c>
    </row>
    <row r="396" spans="1:8">
      <c r="A396" s="35">
        <v>22</v>
      </c>
      <c r="B396" s="36" t="s">
        <v>763</v>
      </c>
      <c r="D396" s="37">
        <v>112</v>
      </c>
      <c r="E396" s="35">
        <v>83</v>
      </c>
      <c r="F396" s="36" t="s">
        <v>764</v>
      </c>
      <c r="H396" s="37">
        <v>80</v>
      </c>
    </row>
    <row r="397" spans="1:8">
      <c r="A397" s="35">
        <v>23</v>
      </c>
      <c r="B397" s="36" t="s">
        <v>765</v>
      </c>
      <c r="D397" s="37">
        <v>80</v>
      </c>
      <c r="E397" s="35">
        <v>84</v>
      </c>
      <c r="F397" s="36" t="s">
        <v>766</v>
      </c>
      <c r="H397" s="37">
        <v>50</v>
      </c>
    </row>
    <row r="398" spans="1:8">
      <c r="A398" s="35">
        <v>24</v>
      </c>
      <c r="B398" s="36" t="s">
        <v>767</v>
      </c>
      <c r="D398" s="37">
        <v>40</v>
      </c>
      <c r="E398" s="35">
        <v>85</v>
      </c>
      <c r="F398" s="36" t="s">
        <v>768</v>
      </c>
      <c r="H398" s="37">
        <v>25</v>
      </c>
    </row>
    <row r="399" spans="1:8">
      <c r="A399" s="35">
        <v>25</v>
      </c>
      <c r="B399" s="36" t="s">
        <v>769</v>
      </c>
      <c r="D399" s="37">
        <v>45</v>
      </c>
      <c r="E399" s="35">
        <v>86</v>
      </c>
      <c r="F399" s="36" t="s">
        <v>770</v>
      </c>
      <c r="H399" s="37">
        <v>50</v>
      </c>
    </row>
    <row r="401" spans="1:8">
      <c r="A401" s="40">
        <v>320</v>
      </c>
    </row>
    <row r="403" spans="1:8">
      <c r="B403" s="31" t="s">
        <v>40</v>
      </c>
      <c r="C403" s="31" t="s">
        <v>41</v>
      </c>
      <c r="D403" s="31" t="s">
        <v>42</v>
      </c>
      <c r="F403" s="31" t="s">
        <v>40</v>
      </c>
      <c r="G403" s="31" t="s">
        <v>41</v>
      </c>
      <c r="H403" s="31" t="s">
        <v>42</v>
      </c>
    </row>
    <row r="404" spans="1:8">
      <c r="A404" s="32" t="s">
        <v>39</v>
      </c>
      <c r="E404" s="32" t="s">
        <v>39</v>
      </c>
    </row>
    <row r="405" spans="1:8">
      <c r="B405" s="31" t="s">
        <v>163</v>
      </c>
      <c r="C405" s="31" t="s">
        <v>164</v>
      </c>
      <c r="D405" s="31" t="s">
        <v>165</v>
      </c>
      <c r="F405" s="31" t="s">
        <v>163</v>
      </c>
      <c r="G405" s="31" t="s">
        <v>164</v>
      </c>
      <c r="H405" s="31" t="s">
        <v>165</v>
      </c>
    </row>
    <row r="406" spans="1:8">
      <c r="A406" s="35">
        <v>87</v>
      </c>
      <c r="B406" s="36" t="s">
        <v>771</v>
      </c>
      <c r="D406" s="37">
        <v>150</v>
      </c>
      <c r="E406" s="32" t="s">
        <v>384</v>
      </c>
      <c r="F406" s="31" t="s">
        <v>772</v>
      </c>
      <c r="G406" s="33">
        <v>24</v>
      </c>
      <c r="H406" s="39">
        <v>7.3760000000000003</v>
      </c>
    </row>
    <row r="407" spans="1:8">
      <c r="A407" s="35">
        <v>88</v>
      </c>
      <c r="B407" s="36" t="s">
        <v>773</v>
      </c>
      <c r="D407" s="37">
        <v>70</v>
      </c>
      <c r="E407" s="35">
        <v>1</v>
      </c>
      <c r="F407" s="36" t="s">
        <v>774</v>
      </c>
      <c r="H407" s="37">
        <v>100</v>
      </c>
    </row>
    <row r="408" spans="1:8">
      <c r="A408" s="35">
        <v>89</v>
      </c>
      <c r="B408" s="36" t="s">
        <v>775</v>
      </c>
      <c r="D408" s="37">
        <v>50</v>
      </c>
      <c r="E408" s="35">
        <v>2</v>
      </c>
      <c r="F408" s="36" t="s">
        <v>776</v>
      </c>
      <c r="H408" s="37">
        <v>125</v>
      </c>
    </row>
    <row r="409" spans="1:8">
      <c r="A409" s="35">
        <v>90</v>
      </c>
      <c r="B409" s="36" t="s">
        <v>777</v>
      </c>
      <c r="D409" s="37">
        <v>13</v>
      </c>
      <c r="E409" s="35">
        <v>3</v>
      </c>
      <c r="F409" s="36" t="s">
        <v>778</v>
      </c>
      <c r="H409" s="37">
        <v>250</v>
      </c>
    </row>
    <row r="410" spans="1:8">
      <c r="A410" s="35">
        <v>91</v>
      </c>
      <c r="B410" s="36" t="s">
        <v>779</v>
      </c>
      <c r="D410" s="37">
        <v>80</v>
      </c>
      <c r="E410" s="35">
        <v>4</v>
      </c>
      <c r="F410" s="36" t="s">
        <v>780</v>
      </c>
      <c r="H410" s="37">
        <v>800</v>
      </c>
    </row>
    <row r="411" spans="1:8">
      <c r="A411" s="35">
        <v>92</v>
      </c>
      <c r="B411" s="36" t="s">
        <v>781</v>
      </c>
      <c r="D411" s="37">
        <v>125</v>
      </c>
      <c r="E411" s="35">
        <v>5</v>
      </c>
      <c r="F411" s="36" t="s">
        <v>782</v>
      </c>
      <c r="H411" s="37">
        <v>600</v>
      </c>
    </row>
    <row r="412" spans="1:8">
      <c r="A412" s="35">
        <v>93</v>
      </c>
      <c r="B412" s="36" t="s">
        <v>783</v>
      </c>
      <c r="D412" s="37">
        <v>25</v>
      </c>
      <c r="E412" s="35">
        <v>6</v>
      </c>
      <c r="F412" s="36" t="s">
        <v>784</v>
      </c>
      <c r="H412" s="37">
        <v>300</v>
      </c>
    </row>
    <row r="413" spans="1:8">
      <c r="A413" s="35">
        <v>94</v>
      </c>
      <c r="B413" s="36" t="s">
        <v>785</v>
      </c>
      <c r="D413" s="37">
        <v>130</v>
      </c>
      <c r="E413" s="35">
        <v>7</v>
      </c>
      <c r="F413" s="36" t="s">
        <v>786</v>
      </c>
      <c r="H413" s="37">
        <v>100</v>
      </c>
    </row>
    <row r="414" spans="1:8">
      <c r="A414" s="35">
        <v>95</v>
      </c>
      <c r="B414" s="36" t="s">
        <v>787</v>
      </c>
      <c r="D414" s="37">
        <v>120</v>
      </c>
      <c r="E414" s="35">
        <v>8</v>
      </c>
      <c r="F414" s="36" t="s">
        <v>788</v>
      </c>
      <c r="H414" s="37">
        <v>200</v>
      </c>
    </row>
    <row r="415" spans="1:8">
      <c r="A415" s="35">
        <v>96</v>
      </c>
      <c r="B415" s="36" t="s">
        <v>789</v>
      </c>
      <c r="D415" s="37">
        <v>90</v>
      </c>
      <c r="E415" s="35">
        <v>9</v>
      </c>
      <c r="F415" s="36" t="s">
        <v>790</v>
      </c>
      <c r="H415" s="37">
        <v>215</v>
      </c>
    </row>
    <row r="416" spans="1:8">
      <c r="A416" s="35">
        <v>97</v>
      </c>
      <c r="B416" s="36" t="s">
        <v>791</v>
      </c>
      <c r="D416" s="37">
        <v>15</v>
      </c>
      <c r="E416" s="35">
        <v>10</v>
      </c>
      <c r="F416" s="36" t="s">
        <v>792</v>
      </c>
      <c r="H416" s="37">
        <v>100</v>
      </c>
    </row>
    <row r="417" spans="1:8">
      <c r="A417" s="35">
        <v>98</v>
      </c>
      <c r="B417" s="36" t="s">
        <v>793</v>
      </c>
      <c r="D417" s="37">
        <v>90</v>
      </c>
      <c r="E417" s="35">
        <v>11</v>
      </c>
      <c r="F417" s="36" t="s">
        <v>794</v>
      </c>
      <c r="H417" s="37">
        <v>386</v>
      </c>
    </row>
    <row r="418" spans="1:8">
      <c r="A418" s="35">
        <v>99</v>
      </c>
      <c r="B418" s="36" t="s">
        <v>795</v>
      </c>
      <c r="D418" s="37">
        <v>25</v>
      </c>
      <c r="E418" s="35">
        <v>12</v>
      </c>
      <c r="F418" s="36" t="s">
        <v>796</v>
      </c>
      <c r="H418" s="37">
        <v>100</v>
      </c>
    </row>
    <row r="419" spans="1:8">
      <c r="A419" s="35">
        <v>100</v>
      </c>
      <c r="B419" s="36" t="s">
        <v>797</v>
      </c>
      <c r="D419" s="37">
        <v>50</v>
      </c>
      <c r="E419" s="35">
        <v>13</v>
      </c>
      <c r="F419" s="36" t="s">
        <v>798</v>
      </c>
      <c r="H419" s="37">
        <v>300</v>
      </c>
    </row>
    <row r="420" spans="1:8">
      <c r="A420" s="35">
        <v>101</v>
      </c>
      <c r="B420" s="36" t="s">
        <v>799</v>
      </c>
      <c r="D420" s="37">
        <v>10</v>
      </c>
      <c r="E420" s="35">
        <v>14</v>
      </c>
      <c r="F420" s="36" t="s">
        <v>800</v>
      </c>
      <c r="H420" s="37">
        <v>350</v>
      </c>
    </row>
    <row r="421" spans="1:8">
      <c r="A421" s="35">
        <v>102</v>
      </c>
      <c r="B421" s="36" t="s">
        <v>801</v>
      </c>
      <c r="D421" s="37">
        <v>50</v>
      </c>
      <c r="E421" s="35">
        <v>15</v>
      </c>
      <c r="F421" s="36" t="s">
        <v>802</v>
      </c>
      <c r="H421" s="37">
        <v>750</v>
      </c>
    </row>
    <row r="422" spans="1:8">
      <c r="A422" s="35">
        <v>103</v>
      </c>
      <c r="B422" s="36" t="s">
        <v>803</v>
      </c>
      <c r="D422" s="37">
        <v>18</v>
      </c>
      <c r="E422" s="35">
        <v>16</v>
      </c>
      <c r="F422" s="36" t="s">
        <v>804</v>
      </c>
      <c r="H422" s="37">
        <v>650</v>
      </c>
    </row>
    <row r="423" spans="1:8">
      <c r="A423" s="35">
        <v>104</v>
      </c>
      <c r="B423" s="36" t="s">
        <v>805</v>
      </c>
      <c r="D423" s="37">
        <v>295</v>
      </c>
      <c r="E423" s="35">
        <v>17</v>
      </c>
      <c r="F423" s="36" t="s">
        <v>806</v>
      </c>
      <c r="H423" s="37">
        <v>125</v>
      </c>
    </row>
    <row r="424" spans="1:8">
      <c r="A424" s="35">
        <v>105</v>
      </c>
      <c r="B424" s="36" t="s">
        <v>807</v>
      </c>
      <c r="D424" s="37">
        <v>60</v>
      </c>
      <c r="E424" s="35">
        <v>18</v>
      </c>
      <c r="F424" s="36" t="s">
        <v>808</v>
      </c>
      <c r="H424" s="37">
        <v>500</v>
      </c>
    </row>
    <row r="425" spans="1:8">
      <c r="A425" s="35">
        <v>106</v>
      </c>
      <c r="B425" s="36" t="s">
        <v>809</v>
      </c>
      <c r="D425" s="37">
        <v>75</v>
      </c>
      <c r="E425" s="35">
        <v>19</v>
      </c>
      <c r="F425" s="36" t="s">
        <v>810</v>
      </c>
      <c r="H425" s="37">
        <v>250</v>
      </c>
    </row>
    <row r="426" spans="1:8">
      <c r="A426" s="35">
        <v>107</v>
      </c>
      <c r="B426" s="36" t="s">
        <v>811</v>
      </c>
      <c r="D426" s="37">
        <v>40</v>
      </c>
      <c r="E426" s="35">
        <v>20</v>
      </c>
      <c r="F426" s="36" t="s">
        <v>812</v>
      </c>
      <c r="H426" s="37">
        <v>350</v>
      </c>
    </row>
    <row r="427" spans="1:8">
      <c r="A427" s="35">
        <v>108</v>
      </c>
      <c r="B427" s="36" t="s">
        <v>813</v>
      </c>
      <c r="D427" s="37">
        <v>200</v>
      </c>
      <c r="E427" s="35">
        <v>21</v>
      </c>
      <c r="F427" s="36" t="s">
        <v>814</v>
      </c>
      <c r="H427" s="37">
        <v>75</v>
      </c>
    </row>
    <row r="428" spans="1:8">
      <c r="A428" s="35">
        <v>109</v>
      </c>
      <c r="B428" s="36" t="s">
        <v>815</v>
      </c>
      <c r="D428" s="37">
        <v>60</v>
      </c>
      <c r="E428" s="35">
        <v>22</v>
      </c>
      <c r="F428" s="36" t="s">
        <v>816</v>
      </c>
      <c r="H428" s="37">
        <v>250</v>
      </c>
    </row>
    <row r="429" spans="1:8">
      <c r="A429" s="35">
        <v>110</v>
      </c>
      <c r="B429" s="36" t="s">
        <v>817</v>
      </c>
      <c r="D429" s="37">
        <v>20</v>
      </c>
      <c r="E429" s="35">
        <v>23</v>
      </c>
      <c r="F429" s="36" t="s">
        <v>818</v>
      </c>
      <c r="H429" s="37">
        <v>250</v>
      </c>
    </row>
    <row r="430" spans="1:8">
      <c r="A430" s="35">
        <v>111</v>
      </c>
      <c r="B430" s="36" t="s">
        <v>819</v>
      </c>
      <c r="D430" s="37">
        <v>25</v>
      </c>
      <c r="E430" s="35">
        <v>24</v>
      </c>
      <c r="F430" s="36" t="s">
        <v>820</v>
      </c>
      <c r="H430" s="37">
        <v>250</v>
      </c>
    </row>
    <row r="431" spans="1:8">
      <c r="A431" s="35">
        <v>112</v>
      </c>
      <c r="B431" s="36" t="s">
        <v>821</v>
      </c>
      <c r="D431" s="37">
        <v>60</v>
      </c>
    </row>
    <row r="432" spans="1:8">
      <c r="A432" s="35">
        <v>113</v>
      </c>
      <c r="B432" s="36" t="s">
        <v>822</v>
      </c>
      <c r="D432" s="37">
        <v>60</v>
      </c>
      <c r="E432" s="32" t="s">
        <v>411</v>
      </c>
      <c r="F432" s="31" t="s">
        <v>823</v>
      </c>
      <c r="G432" s="33">
        <v>237</v>
      </c>
      <c r="H432" s="39">
        <v>22.234000000000002</v>
      </c>
    </row>
    <row r="433" spans="1:8">
      <c r="A433" s="35">
        <v>114</v>
      </c>
      <c r="B433" s="36" t="s">
        <v>824</v>
      </c>
      <c r="D433" s="37">
        <v>362</v>
      </c>
      <c r="E433" s="35">
        <v>1</v>
      </c>
      <c r="F433" s="36" t="s">
        <v>825</v>
      </c>
      <c r="H433" s="37">
        <v>100</v>
      </c>
    </row>
    <row r="434" spans="1:8">
      <c r="A434" s="35">
        <v>115</v>
      </c>
      <c r="B434" s="36" t="s">
        <v>826</v>
      </c>
      <c r="D434" s="37">
        <v>401</v>
      </c>
      <c r="E434" s="35">
        <v>2</v>
      </c>
      <c r="F434" s="36" t="s">
        <v>827</v>
      </c>
      <c r="H434" s="37">
        <v>200</v>
      </c>
    </row>
    <row r="435" spans="1:8">
      <c r="A435" s="35">
        <v>116</v>
      </c>
      <c r="B435" s="36" t="s">
        <v>828</v>
      </c>
      <c r="D435" s="37">
        <v>65</v>
      </c>
      <c r="E435" s="35">
        <v>3</v>
      </c>
      <c r="F435" s="36" t="s">
        <v>829</v>
      </c>
      <c r="H435" s="37">
        <v>25</v>
      </c>
    </row>
    <row r="436" spans="1:8">
      <c r="A436" s="35">
        <v>117</v>
      </c>
      <c r="B436" s="36" t="s">
        <v>830</v>
      </c>
      <c r="D436" s="37">
        <v>35</v>
      </c>
      <c r="E436" s="35">
        <v>4</v>
      </c>
      <c r="F436" s="36" t="s">
        <v>831</v>
      </c>
      <c r="H436" s="37">
        <v>100</v>
      </c>
    </row>
    <row r="437" spans="1:8">
      <c r="A437" s="35">
        <v>118</v>
      </c>
      <c r="B437" s="36" t="s">
        <v>832</v>
      </c>
      <c r="D437" s="37">
        <v>80</v>
      </c>
      <c r="E437" s="35">
        <v>5</v>
      </c>
      <c r="F437" s="36" t="s">
        <v>833</v>
      </c>
      <c r="H437" s="37">
        <v>100</v>
      </c>
    </row>
    <row r="438" spans="1:8">
      <c r="A438" s="35">
        <v>119</v>
      </c>
      <c r="B438" s="36" t="s">
        <v>834</v>
      </c>
      <c r="D438" s="37">
        <v>300</v>
      </c>
      <c r="E438" s="35">
        <v>6</v>
      </c>
      <c r="F438" s="36" t="s">
        <v>835</v>
      </c>
      <c r="H438" s="37">
        <v>150</v>
      </c>
    </row>
    <row r="439" spans="1:8">
      <c r="A439" s="35">
        <v>120</v>
      </c>
      <c r="B439" s="36" t="s">
        <v>836</v>
      </c>
      <c r="D439" s="37">
        <v>51</v>
      </c>
      <c r="E439" s="35">
        <v>7</v>
      </c>
      <c r="F439" s="36" t="s">
        <v>837</v>
      </c>
      <c r="H439" s="37">
        <v>100</v>
      </c>
    </row>
    <row r="440" spans="1:8">
      <c r="A440" s="35">
        <v>121</v>
      </c>
      <c r="B440" s="36" t="s">
        <v>838</v>
      </c>
      <c r="D440" s="37">
        <v>28</v>
      </c>
      <c r="E440" s="35">
        <v>8</v>
      </c>
      <c r="F440" s="36" t="s">
        <v>839</v>
      </c>
      <c r="H440" s="37">
        <v>50</v>
      </c>
    </row>
    <row r="441" spans="1:8">
      <c r="A441" s="35">
        <v>122</v>
      </c>
      <c r="B441" s="36" t="s">
        <v>840</v>
      </c>
      <c r="D441" s="37">
        <v>150</v>
      </c>
      <c r="E441" s="35">
        <v>9</v>
      </c>
      <c r="F441" s="36" t="s">
        <v>841</v>
      </c>
      <c r="H441" s="37">
        <v>100</v>
      </c>
    </row>
    <row r="442" spans="1:8">
      <c r="A442" s="35">
        <v>123</v>
      </c>
      <c r="B442" s="36" t="s">
        <v>842</v>
      </c>
      <c r="D442" s="37">
        <v>380</v>
      </c>
      <c r="E442" s="35">
        <v>10</v>
      </c>
      <c r="F442" s="36" t="s">
        <v>843</v>
      </c>
      <c r="H442" s="37">
        <v>50</v>
      </c>
    </row>
    <row r="443" spans="1:8">
      <c r="A443" s="35">
        <v>124</v>
      </c>
      <c r="B443" s="36" t="s">
        <v>844</v>
      </c>
      <c r="D443" s="37">
        <v>25</v>
      </c>
      <c r="E443" s="35">
        <v>11</v>
      </c>
      <c r="F443" s="36" t="s">
        <v>845</v>
      </c>
      <c r="H443" s="37">
        <v>100</v>
      </c>
    </row>
    <row r="444" spans="1:8">
      <c r="A444" s="35">
        <v>125</v>
      </c>
      <c r="B444" s="36" t="s">
        <v>846</v>
      </c>
      <c r="D444" s="37">
        <v>62</v>
      </c>
      <c r="E444" s="35">
        <v>12</v>
      </c>
      <c r="F444" s="36" t="s">
        <v>847</v>
      </c>
      <c r="H444" s="37">
        <v>75</v>
      </c>
    </row>
    <row r="445" spans="1:8">
      <c r="A445" s="35">
        <v>126</v>
      </c>
      <c r="B445" s="36" t="s">
        <v>848</v>
      </c>
      <c r="D445" s="37">
        <v>50</v>
      </c>
      <c r="E445" s="35">
        <v>13</v>
      </c>
      <c r="F445" s="36" t="s">
        <v>849</v>
      </c>
      <c r="H445" s="37">
        <v>150</v>
      </c>
    </row>
    <row r="446" spans="1:8">
      <c r="A446" s="35">
        <v>127</v>
      </c>
      <c r="B446" s="36" t="s">
        <v>850</v>
      </c>
      <c r="D446" s="37">
        <v>45</v>
      </c>
      <c r="E446" s="35">
        <v>14</v>
      </c>
      <c r="F446" s="36" t="s">
        <v>851</v>
      </c>
      <c r="H446" s="37">
        <v>150</v>
      </c>
    </row>
    <row r="447" spans="1:8">
      <c r="A447" s="35">
        <v>128</v>
      </c>
      <c r="B447" s="36" t="s">
        <v>852</v>
      </c>
      <c r="D447" s="37">
        <v>40</v>
      </c>
      <c r="E447" s="35">
        <v>15</v>
      </c>
      <c r="F447" s="36" t="s">
        <v>853</v>
      </c>
      <c r="H447" s="37">
        <v>100</v>
      </c>
    </row>
    <row r="448" spans="1:8">
      <c r="A448" s="35">
        <v>129</v>
      </c>
      <c r="B448" s="36" t="s">
        <v>854</v>
      </c>
      <c r="D448" s="37">
        <v>70</v>
      </c>
      <c r="E448" s="35">
        <v>16</v>
      </c>
      <c r="F448" s="36" t="s">
        <v>855</v>
      </c>
      <c r="H448" s="37">
        <v>100</v>
      </c>
    </row>
    <row r="449" spans="1:8">
      <c r="E449" s="35">
        <v>17</v>
      </c>
      <c r="F449" s="36" t="s">
        <v>856</v>
      </c>
      <c r="H449" s="37">
        <v>150</v>
      </c>
    </row>
    <row r="450" spans="1:8">
      <c r="A450" s="32" t="s">
        <v>336</v>
      </c>
      <c r="B450" s="31" t="s">
        <v>857</v>
      </c>
      <c r="C450" s="33">
        <v>15</v>
      </c>
      <c r="D450" s="39">
        <v>1.3049999999999999</v>
      </c>
      <c r="E450" s="35">
        <v>18</v>
      </c>
      <c r="F450" s="36" t="s">
        <v>858</v>
      </c>
      <c r="H450" s="37">
        <v>100</v>
      </c>
    </row>
    <row r="451" spans="1:8">
      <c r="A451" s="35">
        <v>1</v>
      </c>
      <c r="B451" s="36" t="s">
        <v>859</v>
      </c>
      <c r="D451" s="37">
        <v>150</v>
      </c>
      <c r="E451" s="35">
        <v>19</v>
      </c>
      <c r="F451" s="36" t="s">
        <v>860</v>
      </c>
      <c r="H451" s="37">
        <v>150</v>
      </c>
    </row>
    <row r="452" spans="1:8">
      <c r="A452" s="35">
        <v>2</v>
      </c>
      <c r="B452" s="36" t="s">
        <v>861</v>
      </c>
      <c r="D452" s="37">
        <v>150</v>
      </c>
      <c r="E452" s="35">
        <v>20</v>
      </c>
      <c r="F452" s="36" t="s">
        <v>862</v>
      </c>
      <c r="H452" s="37">
        <v>200</v>
      </c>
    </row>
    <row r="453" spans="1:8">
      <c r="A453" s="35">
        <v>3</v>
      </c>
      <c r="B453" s="36" t="s">
        <v>863</v>
      </c>
      <c r="D453" s="37">
        <v>150</v>
      </c>
      <c r="E453" s="35">
        <v>21</v>
      </c>
      <c r="F453" s="36" t="s">
        <v>864</v>
      </c>
      <c r="H453" s="37">
        <v>98</v>
      </c>
    </row>
    <row r="454" spans="1:8">
      <c r="A454" s="35">
        <v>4</v>
      </c>
      <c r="B454" s="36" t="s">
        <v>865</v>
      </c>
      <c r="D454" s="37">
        <v>150</v>
      </c>
      <c r="E454" s="35">
        <v>22</v>
      </c>
      <c r="F454" s="36" t="s">
        <v>866</v>
      </c>
      <c r="H454" s="37">
        <v>75</v>
      </c>
    </row>
    <row r="455" spans="1:8">
      <c r="A455" s="35">
        <v>5</v>
      </c>
      <c r="B455" s="36" t="s">
        <v>867</v>
      </c>
      <c r="D455" s="37">
        <v>55</v>
      </c>
      <c r="E455" s="35">
        <v>23</v>
      </c>
      <c r="F455" s="36" t="s">
        <v>868</v>
      </c>
      <c r="H455" s="37">
        <v>200</v>
      </c>
    </row>
    <row r="456" spans="1:8">
      <c r="A456" s="35">
        <v>6</v>
      </c>
      <c r="B456" s="36" t="s">
        <v>869</v>
      </c>
      <c r="D456" s="37">
        <v>150</v>
      </c>
      <c r="E456" s="35">
        <v>24</v>
      </c>
      <c r="F456" s="36" t="s">
        <v>870</v>
      </c>
      <c r="H456" s="37">
        <v>32</v>
      </c>
    </row>
    <row r="457" spans="1:8">
      <c r="A457" s="35">
        <v>7</v>
      </c>
      <c r="B457" s="36" t="s">
        <v>871</v>
      </c>
      <c r="D457" s="37">
        <v>100</v>
      </c>
      <c r="E457" s="35">
        <v>25</v>
      </c>
      <c r="F457" s="36" t="s">
        <v>872</v>
      </c>
      <c r="H457" s="37">
        <v>200</v>
      </c>
    </row>
    <row r="458" spans="1:8">
      <c r="A458" s="35">
        <v>8</v>
      </c>
      <c r="B458" s="36" t="s">
        <v>873</v>
      </c>
      <c r="D458" s="37">
        <v>50</v>
      </c>
      <c r="E458" s="35">
        <v>26</v>
      </c>
      <c r="F458" s="36" t="s">
        <v>874</v>
      </c>
      <c r="H458" s="37">
        <v>300</v>
      </c>
    </row>
    <row r="459" spans="1:8">
      <c r="A459" s="35">
        <v>9</v>
      </c>
      <c r="B459" s="36" t="s">
        <v>875</v>
      </c>
      <c r="D459" s="37">
        <v>50</v>
      </c>
      <c r="E459" s="35">
        <v>27</v>
      </c>
      <c r="F459" s="36" t="s">
        <v>876</v>
      </c>
      <c r="H459" s="37">
        <v>100</v>
      </c>
    </row>
    <row r="460" spans="1:8">
      <c r="A460" s="35">
        <v>10</v>
      </c>
      <c r="B460" s="36" t="s">
        <v>877</v>
      </c>
      <c r="D460" s="37">
        <v>50</v>
      </c>
      <c r="E460" s="35">
        <v>28</v>
      </c>
      <c r="F460" s="36" t="s">
        <v>878</v>
      </c>
      <c r="H460" s="37">
        <v>150</v>
      </c>
    </row>
    <row r="461" spans="1:8">
      <c r="A461" s="35">
        <v>11</v>
      </c>
      <c r="B461" s="36" t="s">
        <v>879</v>
      </c>
      <c r="D461" s="37">
        <v>50</v>
      </c>
      <c r="E461" s="35">
        <v>29</v>
      </c>
      <c r="F461" s="36" t="s">
        <v>880</v>
      </c>
      <c r="H461" s="37">
        <v>100</v>
      </c>
    </row>
    <row r="462" spans="1:8">
      <c r="A462" s="35">
        <v>12</v>
      </c>
      <c r="B462" s="36" t="s">
        <v>881</v>
      </c>
      <c r="D462" s="37">
        <v>50</v>
      </c>
      <c r="E462" s="35">
        <v>30</v>
      </c>
      <c r="F462" s="36" t="s">
        <v>882</v>
      </c>
      <c r="H462" s="37">
        <v>150</v>
      </c>
    </row>
    <row r="463" spans="1:8">
      <c r="A463" s="35">
        <v>13</v>
      </c>
      <c r="B463" s="36" t="s">
        <v>883</v>
      </c>
      <c r="D463" s="37">
        <v>50</v>
      </c>
      <c r="E463" s="35">
        <v>31</v>
      </c>
      <c r="F463" s="36" t="s">
        <v>884</v>
      </c>
      <c r="H463" s="37">
        <v>150</v>
      </c>
    </row>
    <row r="464" spans="1:8">
      <c r="A464" s="35">
        <v>14</v>
      </c>
      <c r="B464" s="36" t="s">
        <v>885</v>
      </c>
      <c r="D464" s="37">
        <v>50</v>
      </c>
      <c r="E464" s="35">
        <v>32</v>
      </c>
      <c r="F464" s="36" t="s">
        <v>886</v>
      </c>
      <c r="H464" s="37">
        <v>100</v>
      </c>
    </row>
    <row r="465" spans="1:8">
      <c r="A465" s="35">
        <v>15</v>
      </c>
      <c r="B465" s="36" t="s">
        <v>887</v>
      </c>
      <c r="D465" s="37">
        <v>50</v>
      </c>
      <c r="E465" s="35">
        <v>33</v>
      </c>
      <c r="F465" s="36" t="s">
        <v>888</v>
      </c>
      <c r="H465" s="37">
        <v>200</v>
      </c>
    </row>
    <row r="466" spans="1:8">
      <c r="E466" s="35">
        <v>34</v>
      </c>
      <c r="F466" s="36" t="s">
        <v>889</v>
      </c>
      <c r="H466" s="37">
        <v>141</v>
      </c>
    </row>
    <row r="468" spans="1:8">
      <c r="A468" s="40">
        <v>321</v>
      </c>
    </row>
    <row r="470" spans="1:8">
      <c r="B470" s="31" t="s">
        <v>40</v>
      </c>
      <c r="C470" s="31" t="s">
        <v>41</v>
      </c>
      <c r="D470" s="31" t="s">
        <v>42</v>
      </c>
      <c r="F470" s="31" t="s">
        <v>40</v>
      </c>
      <c r="G470" s="31" t="s">
        <v>41</v>
      </c>
      <c r="H470" s="31" t="s">
        <v>42</v>
      </c>
    </row>
    <row r="471" spans="1:8">
      <c r="A471" s="32" t="s">
        <v>39</v>
      </c>
      <c r="E471" s="32" t="s">
        <v>39</v>
      </c>
    </row>
    <row r="472" spans="1:8">
      <c r="B472" s="31" t="s">
        <v>163</v>
      </c>
      <c r="C472" s="31" t="s">
        <v>164</v>
      </c>
      <c r="D472" s="31" t="s">
        <v>165</v>
      </c>
      <c r="F472" s="31" t="s">
        <v>163</v>
      </c>
      <c r="G472" s="31" t="s">
        <v>164</v>
      </c>
      <c r="H472" s="31" t="s">
        <v>165</v>
      </c>
    </row>
    <row r="473" spans="1:8">
      <c r="A473" s="35">
        <v>35</v>
      </c>
      <c r="B473" s="36" t="s">
        <v>890</v>
      </c>
      <c r="D473" s="37">
        <v>75</v>
      </c>
      <c r="E473" s="35">
        <v>96</v>
      </c>
      <c r="F473" s="36" t="s">
        <v>891</v>
      </c>
      <c r="H473" s="37">
        <v>100</v>
      </c>
    </row>
    <row r="474" spans="1:8">
      <c r="A474" s="35">
        <v>36</v>
      </c>
      <c r="B474" s="36" t="s">
        <v>892</v>
      </c>
      <c r="D474" s="37">
        <v>100</v>
      </c>
      <c r="E474" s="35">
        <v>97</v>
      </c>
      <c r="F474" s="36" t="s">
        <v>893</v>
      </c>
      <c r="H474" s="37">
        <v>100</v>
      </c>
    </row>
    <row r="475" spans="1:8">
      <c r="A475" s="35">
        <v>37</v>
      </c>
      <c r="B475" s="36" t="s">
        <v>894</v>
      </c>
      <c r="D475" s="37">
        <v>150</v>
      </c>
      <c r="E475" s="35">
        <v>98</v>
      </c>
      <c r="F475" s="36" t="s">
        <v>895</v>
      </c>
      <c r="H475" s="37">
        <v>200</v>
      </c>
    </row>
    <row r="476" spans="1:8">
      <c r="A476" s="35">
        <v>38</v>
      </c>
      <c r="B476" s="36" t="s">
        <v>896</v>
      </c>
      <c r="D476" s="37">
        <v>10</v>
      </c>
      <c r="E476" s="35">
        <v>99</v>
      </c>
      <c r="F476" s="36" t="s">
        <v>897</v>
      </c>
      <c r="H476" s="37">
        <v>100</v>
      </c>
    </row>
    <row r="477" spans="1:8">
      <c r="A477" s="35">
        <v>39</v>
      </c>
      <c r="B477" s="36" t="s">
        <v>898</v>
      </c>
      <c r="D477" s="37">
        <v>50</v>
      </c>
      <c r="E477" s="35">
        <v>100</v>
      </c>
      <c r="F477" s="36" t="s">
        <v>899</v>
      </c>
      <c r="H477" s="37">
        <v>100</v>
      </c>
    </row>
    <row r="478" spans="1:8">
      <c r="A478" s="35">
        <v>40</v>
      </c>
      <c r="B478" s="36" t="s">
        <v>900</v>
      </c>
      <c r="D478" s="37">
        <v>100</v>
      </c>
      <c r="E478" s="35">
        <v>101</v>
      </c>
      <c r="F478" s="36" t="s">
        <v>901</v>
      </c>
      <c r="H478" s="37">
        <v>150</v>
      </c>
    </row>
    <row r="479" spans="1:8">
      <c r="A479" s="35">
        <v>41</v>
      </c>
      <c r="B479" s="36" t="s">
        <v>902</v>
      </c>
      <c r="D479" s="37">
        <v>300</v>
      </c>
      <c r="E479" s="35">
        <v>102</v>
      </c>
      <c r="F479" s="36" t="s">
        <v>903</v>
      </c>
      <c r="H479" s="37">
        <v>50</v>
      </c>
    </row>
    <row r="480" spans="1:8">
      <c r="A480" s="35">
        <v>42</v>
      </c>
      <c r="B480" s="36" t="s">
        <v>904</v>
      </c>
      <c r="D480" s="37">
        <v>60</v>
      </c>
      <c r="E480" s="35">
        <v>103</v>
      </c>
      <c r="F480" s="36" t="s">
        <v>905</v>
      </c>
      <c r="H480" s="37">
        <v>100</v>
      </c>
    </row>
    <row r="481" spans="1:8">
      <c r="A481" s="35">
        <v>43</v>
      </c>
      <c r="B481" s="36" t="s">
        <v>906</v>
      </c>
      <c r="D481" s="37">
        <v>100</v>
      </c>
      <c r="E481" s="35">
        <v>104</v>
      </c>
      <c r="F481" s="36" t="s">
        <v>907</v>
      </c>
      <c r="H481" s="37">
        <v>40</v>
      </c>
    </row>
    <row r="482" spans="1:8">
      <c r="A482" s="35">
        <v>44</v>
      </c>
      <c r="B482" s="36" t="s">
        <v>908</v>
      </c>
      <c r="D482" s="37">
        <v>32</v>
      </c>
      <c r="E482" s="35">
        <v>105</v>
      </c>
      <c r="F482" s="36" t="s">
        <v>909</v>
      </c>
      <c r="H482" s="37">
        <v>50</v>
      </c>
    </row>
    <row r="483" spans="1:8">
      <c r="A483" s="35">
        <v>45</v>
      </c>
      <c r="B483" s="36" t="s">
        <v>910</v>
      </c>
      <c r="D483" s="37">
        <v>104</v>
      </c>
      <c r="E483" s="35">
        <v>106</v>
      </c>
      <c r="F483" s="36" t="s">
        <v>911</v>
      </c>
      <c r="H483" s="37">
        <v>100</v>
      </c>
    </row>
    <row r="484" spans="1:8">
      <c r="A484" s="35">
        <v>46</v>
      </c>
      <c r="B484" s="36" t="s">
        <v>912</v>
      </c>
      <c r="D484" s="37">
        <v>30</v>
      </c>
      <c r="E484" s="35">
        <v>107</v>
      </c>
      <c r="F484" s="36" t="s">
        <v>913</v>
      </c>
      <c r="H484" s="37">
        <v>25</v>
      </c>
    </row>
    <row r="485" spans="1:8">
      <c r="A485" s="35">
        <v>47</v>
      </c>
      <c r="B485" s="36" t="s">
        <v>914</v>
      </c>
      <c r="D485" s="37">
        <v>150</v>
      </c>
      <c r="E485" s="35">
        <v>108</v>
      </c>
      <c r="F485" s="36" t="s">
        <v>915</v>
      </c>
      <c r="H485" s="37">
        <v>200</v>
      </c>
    </row>
    <row r="486" spans="1:8">
      <c r="A486" s="35">
        <v>48</v>
      </c>
      <c r="B486" s="36" t="s">
        <v>916</v>
      </c>
      <c r="D486" s="37">
        <v>100</v>
      </c>
      <c r="E486" s="35">
        <v>109</v>
      </c>
      <c r="F486" s="36" t="s">
        <v>917</v>
      </c>
      <c r="H486" s="37">
        <v>150</v>
      </c>
    </row>
    <row r="487" spans="1:8">
      <c r="A487" s="35">
        <v>49</v>
      </c>
      <c r="B487" s="36" t="s">
        <v>918</v>
      </c>
      <c r="D487" s="37">
        <v>10</v>
      </c>
      <c r="E487" s="35">
        <v>110</v>
      </c>
      <c r="F487" s="36" t="s">
        <v>917</v>
      </c>
      <c r="H487" s="37">
        <v>200</v>
      </c>
    </row>
    <row r="488" spans="1:8">
      <c r="A488" s="35">
        <v>50</v>
      </c>
      <c r="B488" s="36" t="s">
        <v>919</v>
      </c>
      <c r="D488" s="37">
        <v>300</v>
      </c>
      <c r="E488" s="35">
        <v>111</v>
      </c>
      <c r="F488" s="36" t="s">
        <v>920</v>
      </c>
      <c r="H488" s="37">
        <v>200</v>
      </c>
    </row>
    <row r="489" spans="1:8">
      <c r="A489" s="35">
        <v>51</v>
      </c>
      <c r="B489" s="36" t="s">
        <v>921</v>
      </c>
      <c r="D489" s="37">
        <v>409</v>
      </c>
      <c r="E489" s="35">
        <v>112</v>
      </c>
      <c r="F489" s="36" t="s">
        <v>922</v>
      </c>
      <c r="H489" s="37">
        <v>150</v>
      </c>
    </row>
    <row r="490" spans="1:8">
      <c r="A490" s="35">
        <v>52</v>
      </c>
      <c r="B490" s="36" t="s">
        <v>923</v>
      </c>
      <c r="D490" s="37">
        <v>100</v>
      </c>
      <c r="E490" s="35">
        <v>113</v>
      </c>
      <c r="F490" s="36" t="s">
        <v>924</v>
      </c>
      <c r="H490" s="37">
        <v>100</v>
      </c>
    </row>
    <row r="491" spans="1:8">
      <c r="A491" s="35">
        <v>53</v>
      </c>
      <c r="B491" s="36" t="s">
        <v>925</v>
      </c>
      <c r="D491" s="37">
        <v>50</v>
      </c>
      <c r="E491" s="35">
        <v>114</v>
      </c>
      <c r="F491" s="36" t="s">
        <v>926</v>
      </c>
      <c r="H491" s="37">
        <v>75</v>
      </c>
    </row>
    <row r="492" spans="1:8">
      <c r="A492" s="35">
        <v>54</v>
      </c>
      <c r="B492" s="36" t="s">
        <v>927</v>
      </c>
      <c r="D492" s="37">
        <v>50</v>
      </c>
      <c r="E492" s="35">
        <v>115</v>
      </c>
      <c r="F492" s="36" t="s">
        <v>928</v>
      </c>
      <c r="H492" s="37">
        <v>15</v>
      </c>
    </row>
    <row r="493" spans="1:8">
      <c r="A493" s="35">
        <v>55</v>
      </c>
      <c r="B493" s="36" t="s">
        <v>929</v>
      </c>
      <c r="D493" s="37">
        <v>50</v>
      </c>
      <c r="E493" s="35">
        <v>116</v>
      </c>
      <c r="F493" s="36" t="s">
        <v>930</v>
      </c>
      <c r="H493" s="37">
        <v>100</v>
      </c>
    </row>
    <row r="494" spans="1:8">
      <c r="A494" s="35">
        <v>56</v>
      </c>
      <c r="B494" s="36" t="s">
        <v>931</v>
      </c>
      <c r="D494" s="37">
        <v>100</v>
      </c>
      <c r="E494" s="35">
        <v>117</v>
      </c>
      <c r="F494" s="36" t="s">
        <v>932</v>
      </c>
      <c r="H494" s="37">
        <v>100</v>
      </c>
    </row>
    <row r="495" spans="1:8">
      <c r="A495" s="35">
        <v>57</v>
      </c>
      <c r="B495" s="36" t="s">
        <v>933</v>
      </c>
      <c r="D495" s="37">
        <v>100</v>
      </c>
      <c r="E495" s="35">
        <v>118</v>
      </c>
      <c r="F495" s="36" t="s">
        <v>934</v>
      </c>
      <c r="H495" s="37">
        <v>100</v>
      </c>
    </row>
    <row r="496" spans="1:8">
      <c r="A496" s="35">
        <v>58</v>
      </c>
      <c r="B496" s="36" t="s">
        <v>935</v>
      </c>
      <c r="D496" s="37">
        <v>50</v>
      </c>
      <c r="E496" s="35">
        <v>119</v>
      </c>
      <c r="F496" s="36" t="s">
        <v>936</v>
      </c>
      <c r="H496" s="37">
        <v>75</v>
      </c>
    </row>
    <row r="497" spans="1:8">
      <c r="A497" s="35">
        <v>59</v>
      </c>
      <c r="B497" s="36" t="s">
        <v>937</v>
      </c>
      <c r="D497" s="37">
        <v>200</v>
      </c>
      <c r="E497" s="35">
        <v>120</v>
      </c>
      <c r="F497" s="36" t="s">
        <v>938</v>
      </c>
      <c r="H497" s="37">
        <v>100</v>
      </c>
    </row>
    <row r="498" spans="1:8">
      <c r="A498" s="35">
        <v>60</v>
      </c>
      <c r="B498" s="36" t="s">
        <v>939</v>
      </c>
      <c r="D498" s="37">
        <v>30</v>
      </c>
      <c r="E498" s="35">
        <v>121</v>
      </c>
      <c r="F498" s="36" t="s">
        <v>940</v>
      </c>
      <c r="H498" s="37">
        <v>50</v>
      </c>
    </row>
    <row r="499" spans="1:8">
      <c r="A499" s="35">
        <v>61</v>
      </c>
      <c r="B499" s="36" t="s">
        <v>941</v>
      </c>
      <c r="D499" s="37">
        <v>100</v>
      </c>
      <c r="E499" s="35">
        <v>122</v>
      </c>
      <c r="F499" s="36" t="s">
        <v>942</v>
      </c>
      <c r="H499" s="37">
        <v>50</v>
      </c>
    </row>
    <row r="500" spans="1:8">
      <c r="A500" s="35">
        <v>62</v>
      </c>
      <c r="B500" s="36" t="s">
        <v>943</v>
      </c>
      <c r="D500" s="37">
        <v>50</v>
      </c>
      <c r="E500" s="35">
        <v>123</v>
      </c>
      <c r="F500" s="36" t="s">
        <v>944</v>
      </c>
      <c r="H500" s="37">
        <v>100</v>
      </c>
    </row>
    <row r="501" spans="1:8">
      <c r="A501" s="35">
        <v>63</v>
      </c>
      <c r="B501" s="36" t="s">
        <v>945</v>
      </c>
      <c r="D501" s="37">
        <v>100</v>
      </c>
      <c r="E501" s="35">
        <v>124</v>
      </c>
      <c r="F501" s="36" t="s">
        <v>946</v>
      </c>
      <c r="H501" s="37">
        <v>50</v>
      </c>
    </row>
    <row r="502" spans="1:8">
      <c r="A502" s="35">
        <v>64</v>
      </c>
      <c r="B502" s="36" t="s">
        <v>947</v>
      </c>
      <c r="D502" s="37">
        <v>35</v>
      </c>
      <c r="E502" s="35">
        <v>125</v>
      </c>
      <c r="F502" s="36" t="s">
        <v>948</v>
      </c>
      <c r="H502" s="37">
        <v>50</v>
      </c>
    </row>
    <row r="503" spans="1:8">
      <c r="A503" s="35">
        <v>65</v>
      </c>
      <c r="B503" s="36" t="s">
        <v>949</v>
      </c>
      <c r="D503" s="37">
        <v>45</v>
      </c>
      <c r="E503" s="35">
        <v>126</v>
      </c>
      <c r="F503" s="36" t="s">
        <v>950</v>
      </c>
      <c r="H503" s="37">
        <v>150</v>
      </c>
    </row>
    <row r="504" spans="1:8">
      <c r="A504" s="35">
        <v>66</v>
      </c>
      <c r="B504" s="36" t="s">
        <v>951</v>
      </c>
      <c r="D504" s="37">
        <v>100</v>
      </c>
      <c r="E504" s="35">
        <v>127</v>
      </c>
      <c r="F504" s="36" t="s">
        <v>952</v>
      </c>
      <c r="H504" s="37">
        <v>100</v>
      </c>
    </row>
    <row r="505" spans="1:8">
      <c r="A505" s="35">
        <v>67</v>
      </c>
      <c r="B505" s="36" t="s">
        <v>953</v>
      </c>
      <c r="D505" s="37">
        <v>500</v>
      </c>
      <c r="E505" s="35">
        <v>128</v>
      </c>
      <c r="F505" s="36" t="s">
        <v>954</v>
      </c>
      <c r="H505" s="37">
        <v>50</v>
      </c>
    </row>
    <row r="506" spans="1:8">
      <c r="A506" s="35">
        <v>68</v>
      </c>
      <c r="B506" s="36" t="s">
        <v>955</v>
      </c>
      <c r="D506" s="37">
        <v>100</v>
      </c>
      <c r="E506" s="35">
        <v>129</v>
      </c>
      <c r="F506" s="36" t="s">
        <v>956</v>
      </c>
      <c r="H506" s="37">
        <v>25</v>
      </c>
    </row>
    <row r="507" spans="1:8">
      <c r="A507" s="35">
        <v>69</v>
      </c>
      <c r="B507" s="36" t="s">
        <v>957</v>
      </c>
      <c r="D507" s="37">
        <v>100</v>
      </c>
      <c r="E507" s="35">
        <v>130</v>
      </c>
      <c r="F507" s="36" t="s">
        <v>958</v>
      </c>
      <c r="H507" s="37">
        <v>100</v>
      </c>
    </row>
    <row r="508" spans="1:8">
      <c r="A508" s="35">
        <v>70</v>
      </c>
      <c r="B508" s="36" t="s">
        <v>959</v>
      </c>
      <c r="D508" s="37">
        <v>100</v>
      </c>
      <c r="E508" s="35">
        <v>131</v>
      </c>
      <c r="F508" s="36" t="s">
        <v>960</v>
      </c>
      <c r="H508" s="37">
        <v>50</v>
      </c>
    </row>
    <row r="509" spans="1:8">
      <c r="A509" s="35">
        <v>71</v>
      </c>
      <c r="B509" s="36" t="s">
        <v>961</v>
      </c>
      <c r="D509" s="37">
        <v>100</v>
      </c>
      <c r="E509" s="35">
        <v>132</v>
      </c>
      <c r="F509" s="36" t="s">
        <v>962</v>
      </c>
      <c r="H509" s="37">
        <v>30</v>
      </c>
    </row>
    <row r="510" spans="1:8">
      <c r="A510" s="35">
        <v>72</v>
      </c>
      <c r="B510" s="36" t="s">
        <v>963</v>
      </c>
      <c r="D510" s="37">
        <v>100</v>
      </c>
      <c r="E510" s="35">
        <v>133</v>
      </c>
      <c r="F510" s="36" t="s">
        <v>964</v>
      </c>
      <c r="H510" s="37">
        <v>30</v>
      </c>
    </row>
    <row r="511" spans="1:8">
      <c r="A511" s="35">
        <v>73</v>
      </c>
      <c r="B511" s="36" t="s">
        <v>965</v>
      </c>
      <c r="D511" s="37">
        <v>25</v>
      </c>
      <c r="E511" s="35">
        <v>134</v>
      </c>
      <c r="F511" s="36" t="s">
        <v>966</v>
      </c>
      <c r="H511" s="37">
        <v>100</v>
      </c>
    </row>
    <row r="512" spans="1:8">
      <c r="A512" s="35">
        <v>74</v>
      </c>
      <c r="B512" s="36" t="s">
        <v>967</v>
      </c>
      <c r="D512" s="37">
        <v>25</v>
      </c>
      <c r="E512" s="35">
        <v>135</v>
      </c>
      <c r="F512" s="36" t="s">
        <v>968</v>
      </c>
      <c r="H512" s="37">
        <v>200</v>
      </c>
    </row>
    <row r="513" spans="1:8">
      <c r="A513" s="35">
        <v>75</v>
      </c>
      <c r="B513" s="36" t="s">
        <v>969</v>
      </c>
      <c r="D513" s="37">
        <v>50</v>
      </c>
      <c r="E513" s="35">
        <v>136</v>
      </c>
      <c r="F513" s="36" t="s">
        <v>970</v>
      </c>
      <c r="H513" s="37">
        <v>100</v>
      </c>
    </row>
    <row r="514" spans="1:8">
      <c r="A514" s="35">
        <v>76</v>
      </c>
      <c r="B514" s="36" t="s">
        <v>971</v>
      </c>
      <c r="D514" s="37">
        <v>50</v>
      </c>
      <c r="E514" s="35">
        <v>137</v>
      </c>
      <c r="F514" s="36" t="s">
        <v>972</v>
      </c>
      <c r="H514" s="37">
        <v>100</v>
      </c>
    </row>
    <row r="515" spans="1:8">
      <c r="A515" s="35">
        <v>77</v>
      </c>
      <c r="B515" s="36" t="s">
        <v>973</v>
      </c>
      <c r="D515" s="37">
        <v>100</v>
      </c>
      <c r="E515" s="35">
        <v>138</v>
      </c>
      <c r="F515" s="36" t="s">
        <v>974</v>
      </c>
      <c r="H515" s="37">
        <v>100</v>
      </c>
    </row>
    <row r="516" spans="1:8">
      <c r="A516" s="35">
        <v>78</v>
      </c>
      <c r="B516" s="36" t="s">
        <v>975</v>
      </c>
      <c r="D516" s="37">
        <v>100</v>
      </c>
      <c r="E516" s="35">
        <v>139</v>
      </c>
      <c r="F516" s="36" t="s">
        <v>976</v>
      </c>
      <c r="H516" s="37">
        <v>25</v>
      </c>
    </row>
    <row r="517" spans="1:8">
      <c r="A517" s="35">
        <v>79</v>
      </c>
      <c r="B517" s="36" t="s">
        <v>977</v>
      </c>
      <c r="D517" s="37">
        <v>150</v>
      </c>
      <c r="E517" s="35">
        <v>140</v>
      </c>
      <c r="F517" s="36" t="s">
        <v>978</v>
      </c>
      <c r="H517" s="37">
        <v>50</v>
      </c>
    </row>
    <row r="518" spans="1:8">
      <c r="A518" s="35">
        <v>80</v>
      </c>
      <c r="B518" s="36" t="s">
        <v>979</v>
      </c>
      <c r="D518" s="37">
        <v>130</v>
      </c>
      <c r="E518" s="35">
        <v>141</v>
      </c>
      <c r="F518" s="36" t="s">
        <v>980</v>
      </c>
      <c r="H518" s="37">
        <v>100</v>
      </c>
    </row>
    <row r="519" spans="1:8">
      <c r="A519" s="35">
        <v>81</v>
      </c>
      <c r="B519" s="36" t="s">
        <v>981</v>
      </c>
      <c r="D519" s="37">
        <v>20</v>
      </c>
      <c r="E519" s="35">
        <v>142</v>
      </c>
      <c r="F519" s="36" t="s">
        <v>982</v>
      </c>
      <c r="H519" s="37">
        <v>50</v>
      </c>
    </row>
    <row r="520" spans="1:8">
      <c r="A520" s="35">
        <v>82</v>
      </c>
      <c r="B520" s="36" t="s">
        <v>983</v>
      </c>
      <c r="D520" s="37">
        <v>100</v>
      </c>
      <c r="E520" s="35">
        <v>143</v>
      </c>
      <c r="F520" s="36" t="s">
        <v>984</v>
      </c>
      <c r="H520" s="37">
        <v>200</v>
      </c>
    </row>
    <row r="521" spans="1:8">
      <c r="A521" s="35">
        <v>83</v>
      </c>
      <c r="B521" s="36" t="s">
        <v>985</v>
      </c>
      <c r="D521" s="37">
        <v>100</v>
      </c>
      <c r="E521" s="35">
        <v>144</v>
      </c>
      <c r="F521" s="36" t="s">
        <v>986</v>
      </c>
      <c r="H521" s="37">
        <v>30</v>
      </c>
    </row>
    <row r="522" spans="1:8">
      <c r="A522" s="35">
        <v>84</v>
      </c>
      <c r="B522" s="36" t="s">
        <v>987</v>
      </c>
      <c r="D522" s="37">
        <v>200</v>
      </c>
      <c r="E522" s="35">
        <v>145</v>
      </c>
      <c r="F522" s="36" t="s">
        <v>988</v>
      </c>
      <c r="H522" s="37">
        <v>100</v>
      </c>
    </row>
    <row r="523" spans="1:8">
      <c r="A523" s="35">
        <v>85</v>
      </c>
      <c r="B523" s="36" t="s">
        <v>989</v>
      </c>
      <c r="D523" s="37">
        <v>100</v>
      </c>
      <c r="E523" s="35">
        <v>146</v>
      </c>
      <c r="F523" s="36" t="s">
        <v>990</v>
      </c>
      <c r="H523" s="37">
        <v>50</v>
      </c>
    </row>
    <row r="524" spans="1:8">
      <c r="A524" s="35">
        <v>86</v>
      </c>
      <c r="B524" s="36" t="s">
        <v>991</v>
      </c>
      <c r="D524" s="37">
        <v>100</v>
      </c>
      <c r="E524" s="35">
        <v>147</v>
      </c>
      <c r="F524" s="36" t="s">
        <v>992</v>
      </c>
      <c r="H524" s="37">
        <v>50</v>
      </c>
    </row>
    <row r="525" spans="1:8">
      <c r="A525" s="35">
        <v>87</v>
      </c>
      <c r="B525" s="36" t="s">
        <v>993</v>
      </c>
      <c r="D525" s="37">
        <v>81</v>
      </c>
      <c r="E525" s="35">
        <v>148</v>
      </c>
      <c r="F525" s="36" t="s">
        <v>994</v>
      </c>
      <c r="H525" s="37">
        <v>75</v>
      </c>
    </row>
    <row r="526" spans="1:8">
      <c r="A526" s="35">
        <v>88</v>
      </c>
      <c r="B526" s="36" t="s">
        <v>995</v>
      </c>
      <c r="D526" s="37">
        <v>100</v>
      </c>
      <c r="E526" s="35">
        <v>149</v>
      </c>
      <c r="F526" s="36" t="s">
        <v>996</v>
      </c>
      <c r="H526" s="37">
        <v>100</v>
      </c>
    </row>
    <row r="527" spans="1:8">
      <c r="A527" s="35">
        <v>89</v>
      </c>
      <c r="B527" s="36" t="s">
        <v>997</v>
      </c>
      <c r="D527" s="37">
        <v>25</v>
      </c>
      <c r="E527" s="35">
        <v>150</v>
      </c>
      <c r="F527" s="36" t="s">
        <v>998</v>
      </c>
      <c r="H527" s="37">
        <v>100</v>
      </c>
    </row>
    <row r="528" spans="1:8">
      <c r="A528" s="35">
        <v>90</v>
      </c>
      <c r="B528" s="36" t="s">
        <v>999</v>
      </c>
      <c r="D528" s="37">
        <v>100</v>
      </c>
      <c r="E528" s="35">
        <v>151</v>
      </c>
      <c r="F528" s="36" t="s">
        <v>1000</v>
      </c>
      <c r="H528" s="37">
        <v>100</v>
      </c>
    </row>
    <row r="529" spans="1:8">
      <c r="A529" s="35">
        <v>91</v>
      </c>
      <c r="B529" s="36" t="s">
        <v>1001</v>
      </c>
      <c r="D529" s="37">
        <v>70</v>
      </c>
      <c r="E529" s="35">
        <v>152</v>
      </c>
      <c r="F529" s="36" t="s">
        <v>1002</v>
      </c>
      <c r="H529" s="37">
        <v>25</v>
      </c>
    </row>
    <row r="530" spans="1:8">
      <c r="A530" s="35">
        <v>92</v>
      </c>
      <c r="B530" s="36" t="s">
        <v>1003</v>
      </c>
      <c r="D530" s="37">
        <v>100</v>
      </c>
      <c r="E530" s="35">
        <v>153</v>
      </c>
      <c r="F530" s="36" t="s">
        <v>1004</v>
      </c>
      <c r="H530" s="37">
        <v>50</v>
      </c>
    </row>
    <row r="531" spans="1:8">
      <c r="A531" s="35">
        <v>93</v>
      </c>
      <c r="B531" s="36" t="s">
        <v>1005</v>
      </c>
      <c r="D531" s="37">
        <v>100</v>
      </c>
      <c r="E531" s="35">
        <v>154</v>
      </c>
      <c r="F531" s="36" t="s">
        <v>1006</v>
      </c>
      <c r="H531" s="37">
        <v>50</v>
      </c>
    </row>
    <row r="532" spans="1:8">
      <c r="A532" s="35">
        <v>94</v>
      </c>
      <c r="B532" s="36" t="s">
        <v>1007</v>
      </c>
      <c r="D532" s="37">
        <v>50</v>
      </c>
      <c r="E532" s="35">
        <v>155</v>
      </c>
      <c r="F532" s="36" t="s">
        <v>1008</v>
      </c>
      <c r="H532" s="37">
        <v>25</v>
      </c>
    </row>
    <row r="533" spans="1:8">
      <c r="A533" s="35">
        <v>95</v>
      </c>
      <c r="B533" s="36" t="s">
        <v>1009</v>
      </c>
      <c r="D533" s="37">
        <v>200</v>
      </c>
      <c r="E533" s="35">
        <v>156</v>
      </c>
      <c r="F533" s="36" t="s">
        <v>1010</v>
      </c>
      <c r="H533" s="37">
        <v>50</v>
      </c>
    </row>
    <row r="535" spans="1:8">
      <c r="A535" s="40">
        <v>322</v>
      </c>
    </row>
    <row r="537" spans="1:8">
      <c r="B537" s="31" t="s">
        <v>40</v>
      </c>
      <c r="C537" s="31" t="s">
        <v>41</v>
      </c>
      <c r="D537" s="31" t="s">
        <v>42</v>
      </c>
      <c r="F537" s="31" t="s">
        <v>40</v>
      </c>
      <c r="G537" s="31" t="s">
        <v>41</v>
      </c>
      <c r="H537" s="31" t="s">
        <v>42</v>
      </c>
    </row>
    <row r="538" spans="1:8">
      <c r="A538" s="32" t="s">
        <v>39</v>
      </c>
      <c r="E538" s="32" t="s">
        <v>39</v>
      </c>
    </row>
    <row r="539" spans="1:8">
      <c r="B539" s="31" t="s">
        <v>163</v>
      </c>
      <c r="C539" s="31" t="s">
        <v>164</v>
      </c>
      <c r="D539" s="31" t="s">
        <v>165</v>
      </c>
      <c r="F539" s="31" t="s">
        <v>163</v>
      </c>
      <c r="G539" s="31" t="s">
        <v>164</v>
      </c>
      <c r="H539" s="31" t="s">
        <v>165</v>
      </c>
    </row>
    <row r="540" spans="1:8">
      <c r="A540" s="35">
        <v>157</v>
      </c>
      <c r="B540" s="36" t="s">
        <v>1011</v>
      </c>
      <c r="D540" s="37">
        <v>100</v>
      </c>
      <c r="E540" s="35">
        <v>218</v>
      </c>
      <c r="F540" s="36" t="s">
        <v>1012</v>
      </c>
      <c r="H540" s="37">
        <v>47</v>
      </c>
    </row>
    <row r="541" spans="1:8">
      <c r="A541" s="35">
        <v>158</v>
      </c>
      <c r="B541" s="36" t="s">
        <v>1013</v>
      </c>
      <c r="D541" s="37">
        <v>80</v>
      </c>
      <c r="E541" s="35">
        <v>219</v>
      </c>
      <c r="F541" s="36" t="s">
        <v>1014</v>
      </c>
      <c r="H541" s="37">
        <v>40</v>
      </c>
    </row>
    <row r="542" spans="1:8">
      <c r="A542" s="35">
        <v>159</v>
      </c>
      <c r="B542" s="36" t="s">
        <v>1015</v>
      </c>
      <c r="D542" s="37">
        <v>100</v>
      </c>
      <c r="E542" s="35">
        <v>220</v>
      </c>
      <c r="F542" s="36" t="s">
        <v>1016</v>
      </c>
      <c r="H542" s="37">
        <v>25</v>
      </c>
    </row>
    <row r="543" spans="1:8">
      <c r="A543" s="35">
        <v>160</v>
      </c>
      <c r="B543" s="36" t="s">
        <v>1017</v>
      </c>
      <c r="D543" s="37">
        <v>100</v>
      </c>
      <c r="E543" s="35">
        <v>221</v>
      </c>
      <c r="F543" s="36" t="s">
        <v>1018</v>
      </c>
      <c r="H543" s="37">
        <v>65</v>
      </c>
    </row>
    <row r="544" spans="1:8">
      <c r="A544" s="35">
        <v>161</v>
      </c>
      <c r="B544" s="36" t="s">
        <v>1019</v>
      </c>
      <c r="D544" s="37">
        <v>100</v>
      </c>
      <c r="E544" s="35">
        <v>222</v>
      </c>
      <c r="F544" s="36" t="s">
        <v>1020</v>
      </c>
      <c r="H544" s="37">
        <v>50</v>
      </c>
    </row>
    <row r="545" spans="1:8">
      <c r="A545" s="35">
        <v>162</v>
      </c>
      <c r="B545" s="36" t="s">
        <v>1021</v>
      </c>
      <c r="D545" s="37">
        <v>100</v>
      </c>
      <c r="E545" s="35">
        <v>223</v>
      </c>
      <c r="F545" s="36" t="s">
        <v>1022</v>
      </c>
      <c r="H545" s="37">
        <v>75</v>
      </c>
    </row>
    <row r="546" spans="1:8">
      <c r="A546" s="35">
        <v>163</v>
      </c>
      <c r="B546" s="36" t="s">
        <v>1023</v>
      </c>
      <c r="D546" s="37">
        <v>60</v>
      </c>
      <c r="E546" s="35">
        <v>224</v>
      </c>
      <c r="F546" s="36" t="s">
        <v>1024</v>
      </c>
      <c r="H546" s="37">
        <v>30</v>
      </c>
    </row>
    <row r="547" spans="1:8">
      <c r="A547" s="35">
        <v>164</v>
      </c>
      <c r="B547" s="36" t="s">
        <v>1025</v>
      </c>
      <c r="D547" s="37">
        <v>170</v>
      </c>
      <c r="E547" s="35">
        <v>225</v>
      </c>
      <c r="F547" s="36" t="s">
        <v>1026</v>
      </c>
      <c r="H547" s="37">
        <v>25</v>
      </c>
    </row>
    <row r="548" spans="1:8">
      <c r="A548" s="35">
        <v>165</v>
      </c>
      <c r="B548" s="36" t="s">
        <v>1025</v>
      </c>
      <c r="D548" s="37">
        <v>200</v>
      </c>
      <c r="E548" s="35">
        <v>226</v>
      </c>
      <c r="F548" s="36" t="s">
        <v>1027</v>
      </c>
      <c r="H548" s="37">
        <v>50</v>
      </c>
    </row>
    <row r="549" spans="1:8">
      <c r="A549" s="35">
        <v>166</v>
      </c>
      <c r="B549" s="36" t="s">
        <v>1028</v>
      </c>
      <c r="D549" s="37">
        <v>100</v>
      </c>
      <c r="E549" s="35">
        <v>227</v>
      </c>
      <c r="F549" s="36" t="s">
        <v>1029</v>
      </c>
      <c r="H549" s="37">
        <v>50</v>
      </c>
    </row>
    <row r="550" spans="1:8">
      <c r="A550" s="35">
        <v>167</v>
      </c>
      <c r="B550" s="36" t="s">
        <v>1030</v>
      </c>
      <c r="D550" s="37">
        <v>100</v>
      </c>
      <c r="E550" s="35">
        <v>228</v>
      </c>
      <c r="F550" s="36" t="s">
        <v>1031</v>
      </c>
      <c r="H550" s="37">
        <v>25</v>
      </c>
    </row>
    <row r="551" spans="1:8">
      <c r="A551" s="35">
        <v>168</v>
      </c>
      <c r="B551" s="36" t="s">
        <v>1032</v>
      </c>
      <c r="D551" s="37">
        <v>50</v>
      </c>
      <c r="E551" s="35">
        <v>229</v>
      </c>
      <c r="F551" s="36" t="s">
        <v>892</v>
      </c>
      <c r="H551" s="37">
        <v>50</v>
      </c>
    </row>
    <row r="552" spans="1:8">
      <c r="A552" s="35">
        <v>169</v>
      </c>
      <c r="B552" s="36" t="s">
        <v>1033</v>
      </c>
      <c r="D552" s="37">
        <v>50</v>
      </c>
      <c r="E552" s="35">
        <v>230</v>
      </c>
      <c r="F552" s="36" t="s">
        <v>1034</v>
      </c>
      <c r="H552" s="37">
        <v>40</v>
      </c>
    </row>
    <row r="553" spans="1:8">
      <c r="A553" s="35">
        <v>170</v>
      </c>
      <c r="B553" s="36" t="s">
        <v>1035</v>
      </c>
      <c r="D553" s="37">
        <v>100</v>
      </c>
      <c r="E553" s="35">
        <v>231</v>
      </c>
      <c r="F553" s="36" t="s">
        <v>1036</v>
      </c>
      <c r="H553" s="37">
        <v>25</v>
      </c>
    </row>
    <row r="554" spans="1:8">
      <c r="A554" s="35">
        <v>171</v>
      </c>
      <c r="B554" s="36" t="s">
        <v>1037</v>
      </c>
      <c r="D554" s="37">
        <v>50</v>
      </c>
      <c r="E554" s="35">
        <v>232</v>
      </c>
      <c r="F554" s="36" t="s">
        <v>1038</v>
      </c>
      <c r="H554" s="37">
        <v>30</v>
      </c>
    </row>
    <row r="555" spans="1:8">
      <c r="A555" s="35">
        <v>172</v>
      </c>
      <c r="B555" s="36" t="s">
        <v>1039</v>
      </c>
      <c r="D555" s="37">
        <v>50</v>
      </c>
      <c r="E555" s="35">
        <v>233</v>
      </c>
      <c r="F555" s="36" t="s">
        <v>1040</v>
      </c>
      <c r="H555" s="37">
        <v>25</v>
      </c>
    </row>
    <row r="556" spans="1:8">
      <c r="A556" s="35">
        <v>173</v>
      </c>
      <c r="B556" s="36" t="s">
        <v>1041</v>
      </c>
      <c r="D556" s="37">
        <v>100</v>
      </c>
      <c r="E556" s="35">
        <v>234</v>
      </c>
      <c r="F556" s="36" t="s">
        <v>1042</v>
      </c>
      <c r="H556" s="37">
        <v>25</v>
      </c>
    </row>
    <row r="557" spans="1:8">
      <c r="A557" s="35">
        <v>174</v>
      </c>
      <c r="B557" s="36" t="s">
        <v>1043</v>
      </c>
      <c r="D557" s="37">
        <v>50</v>
      </c>
      <c r="E557" s="35">
        <v>235</v>
      </c>
      <c r="F557" s="36" t="s">
        <v>1044</v>
      </c>
      <c r="H557" s="37">
        <v>40</v>
      </c>
    </row>
    <row r="558" spans="1:8">
      <c r="A558" s="35">
        <v>175</v>
      </c>
      <c r="B558" s="36" t="s">
        <v>1045</v>
      </c>
      <c r="D558" s="37">
        <v>100</v>
      </c>
      <c r="E558" s="35">
        <v>236</v>
      </c>
      <c r="F558" s="36" t="s">
        <v>1046</v>
      </c>
      <c r="H558" s="37">
        <v>50</v>
      </c>
    </row>
    <row r="559" spans="1:8">
      <c r="A559" s="35">
        <v>176</v>
      </c>
      <c r="B559" s="36" t="s">
        <v>1047</v>
      </c>
      <c r="D559" s="37">
        <v>50</v>
      </c>
      <c r="E559" s="35">
        <v>237</v>
      </c>
      <c r="F559" s="36" t="s">
        <v>1048</v>
      </c>
      <c r="H559" s="37">
        <v>25</v>
      </c>
    </row>
    <row r="560" spans="1:8">
      <c r="A560" s="35">
        <v>177</v>
      </c>
      <c r="B560" s="36" t="s">
        <v>1049</v>
      </c>
      <c r="D560" s="37">
        <v>100</v>
      </c>
    </row>
    <row r="561" spans="1:8">
      <c r="A561" s="35">
        <v>178</v>
      </c>
      <c r="B561" s="36" t="s">
        <v>1050</v>
      </c>
      <c r="D561" s="37">
        <v>100</v>
      </c>
      <c r="E561" s="32" t="s">
        <v>421</v>
      </c>
      <c r="F561" s="31" t="s">
        <v>1051</v>
      </c>
      <c r="G561" s="33">
        <v>362</v>
      </c>
      <c r="H561" s="39">
        <v>36.478999999999999</v>
      </c>
    </row>
    <row r="562" spans="1:8">
      <c r="A562" s="35">
        <v>179</v>
      </c>
      <c r="B562" s="36" t="s">
        <v>1052</v>
      </c>
      <c r="D562" s="37">
        <v>50</v>
      </c>
      <c r="E562" s="35">
        <v>1</v>
      </c>
      <c r="F562" s="36" t="s">
        <v>1053</v>
      </c>
      <c r="H562" s="37">
        <v>300</v>
      </c>
    </row>
    <row r="563" spans="1:8">
      <c r="A563" s="35">
        <v>180</v>
      </c>
      <c r="B563" s="36" t="s">
        <v>1054</v>
      </c>
      <c r="D563" s="37">
        <v>50</v>
      </c>
      <c r="E563" s="35">
        <v>2</v>
      </c>
      <c r="F563" s="36" t="s">
        <v>1055</v>
      </c>
      <c r="H563" s="37">
        <v>100</v>
      </c>
    </row>
    <row r="564" spans="1:8">
      <c r="A564" s="35">
        <v>181</v>
      </c>
      <c r="B564" s="36" t="s">
        <v>1056</v>
      </c>
      <c r="D564" s="37">
        <v>50</v>
      </c>
      <c r="E564" s="35">
        <v>3</v>
      </c>
      <c r="F564" s="36" t="s">
        <v>1057</v>
      </c>
      <c r="H564" s="37">
        <v>100</v>
      </c>
    </row>
    <row r="565" spans="1:8">
      <c r="A565" s="35">
        <v>182</v>
      </c>
      <c r="B565" s="36" t="s">
        <v>1058</v>
      </c>
      <c r="D565" s="37">
        <v>50</v>
      </c>
      <c r="E565" s="35">
        <v>4</v>
      </c>
      <c r="F565" s="36" t="s">
        <v>1059</v>
      </c>
      <c r="H565" s="37">
        <v>50</v>
      </c>
    </row>
    <row r="566" spans="1:8">
      <c r="A566" s="35">
        <v>183</v>
      </c>
      <c r="B566" s="36" t="s">
        <v>1060</v>
      </c>
      <c r="D566" s="37">
        <v>35</v>
      </c>
      <c r="E566" s="35">
        <v>5</v>
      </c>
      <c r="F566" s="36" t="s">
        <v>1061</v>
      </c>
      <c r="H566" s="37">
        <v>100</v>
      </c>
    </row>
    <row r="567" spans="1:8">
      <c r="A567" s="35">
        <v>184</v>
      </c>
      <c r="B567" s="36" t="s">
        <v>1062</v>
      </c>
      <c r="D567" s="37">
        <v>25</v>
      </c>
      <c r="E567" s="35">
        <v>6</v>
      </c>
      <c r="F567" s="36" t="s">
        <v>1063</v>
      </c>
      <c r="H567" s="37">
        <v>100</v>
      </c>
    </row>
    <row r="568" spans="1:8">
      <c r="A568" s="35">
        <v>185</v>
      </c>
      <c r="B568" s="36" t="s">
        <v>1064</v>
      </c>
      <c r="D568" s="37">
        <v>50</v>
      </c>
      <c r="E568" s="35">
        <v>7</v>
      </c>
      <c r="F568" s="36" t="s">
        <v>1065</v>
      </c>
      <c r="H568" s="37">
        <v>100</v>
      </c>
    </row>
    <row r="569" spans="1:8">
      <c r="A569" s="35">
        <v>186</v>
      </c>
      <c r="B569" s="36" t="s">
        <v>1066</v>
      </c>
      <c r="D569" s="37">
        <v>150</v>
      </c>
      <c r="E569" s="35">
        <v>8</v>
      </c>
      <c r="F569" s="36" t="s">
        <v>1067</v>
      </c>
      <c r="H569" s="37">
        <v>100</v>
      </c>
    </row>
    <row r="570" spans="1:8">
      <c r="A570" s="35">
        <v>187</v>
      </c>
      <c r="B570" s="36" t="s">
        <v>1068</v>
      </c>
      <c r="D570" s="37">
        <v>50</v>
      </c>
      <c r="E570" s="35">
        <v>9</v>
      </c>
      <c r="F570" s="36" t="s">
        <v>1069</v>
      </c>
      <c r="H570" s="37">
        <v>100</v>
      </c>
    </row>
    <row r="571" spans="1:8">
      <c r="A571" s="35">
        <v>188</v>
      </c>
      <c r="B571" s="36" t="s">
        <v>1070</v>
      </c>
      <c r="D571" s="37">
        <v>100</v>
      </c>
      <c r="E571" s="35">
        <v>10</v>
      </c>
      <c r="F571" s="36" t="s">
        <v>1071</v>
      </c>
      <c r="H571" s="37">
        <v>100</v>
      </c>
    </row>
    <row r="572" spans="1:8">
      <c r="A572" s="35">
        <v>189</v>
      </c>
      <c r="B572" s="36" t="s">
        <v>1072</v>
      </c>
      <c r="D572" s="37">
        <v>30</v>
      </c>
      <c r="E572" s="35">
        <v>11</v>
      </c>
      <c r="F572" s="36" t="s">
        <v>1073</v>
      </c>
      <c r="H572" s="37">
        <v>200</v>
      </c>
    </row>
    <row r="573" spans="1:8">
      <c r="A573" s="35">
        <v>190</v>
      </c>
      <c r="B573" s="36" t="s">
        <v>1074</v>
      </c>
      <c r="D573" s="37">
        <v>50</v>
      </c>
      <c r="E573" s="35">
        <v>12</v>
      </c>
      <c r="F573" s="36" t="s">
        <v>1075</v>
      </c>
      <c r="H573" s="37">
        <v>100</v>
      </c>
    </row>
    <row r="574" spans="1:8">
      <c r="A574" s="35">
        <v>191</v>
      </c>
      <c r="B574" s="36" t="s">
        <v>1076</v>
      </c>
      <c r="D574" s="37">
        <v>100</v>
      </c>
      <c r="E574" s="35">
        <v>13</v>
      </c>
      <c r="F574" s="36" t="s">
        <v>1077</v>
      </c>
      <c r="H574" s="37">
        <v>100</v>
      </c>
    </row>
    <row r="575" spans="1:8">
      <c r="A575" s="35">
        <v>192</v>
      </c>
      <c r="B575" s="36" t="s">
        <v>1078</v>
      </c>
      <c r="D575" s="37">
        <v>50</v>
      </c>
      <c r="E575" s="35">
        <v>14</v>
      </c>
      <c r="F575" s="36" t="s">
        <v>1079</v>
      </c>
      <c r="H575" s="37">
        <v>50</v>
      </c>
    </row>
    <row r="576" spans="1:8">
      <c r="A576" s="35">
        <v>193</v>
      </c>
      <c r="B576" s="36" t="s">
        <v>1080</v>
      </c>
      <c r="D576" s="37">
        <v>200</v>
      </c>
      <c r="E576" s="35">
        <v>15</v>
      </c>
      <c r="F576" s="36" t="s">
        <v>1081</v>
      </c>
      <c r="H576" s="37">
        <v>100</v>
      </c>
    </row>
    <row r="577" spans="1:8">
      <c r="A577" s="35">
        <v>194</v>
      </c>
      <c r="B577" s="36" t="s">
        <v>1082</v>
      </c>
      <c r="D577" s="37">
        <v>50</v>
      </c>
      <c r="E577" s="35">
        <v>16</v>
      </c>
      <c r="F577" s="36" t="s">
        <v>1083</v>
      </c>
      <c r="H577" s="37">
        <v>150</v>
      </c>
    </row>
    <row r="578" spans="1:8">
      <c r="A578" s="35">
        <v>195</v>
      </c>
      <c r="B578" s="36" t="s">
        <v>1084</v>
      </c>
      <c r="D578" s="37">
        <v>50</v>
      </c>
      <c r="E578" s="35">
        <v>17</v>
      </c>
      <c r="F578" s="36" t="s">
        <v>1085</v>
      </c>
      <c r="H578" s="37">
        <v>100</v>
      </c>
    </row>
    <row r="579" spans="1:8">
      <c r="A579" s="35">
        <v>196</v>
      </c>
      <c r="B579" s="36" t="s">
        <v>1086</v>
      </c>
      <c r="D579" s="37">
        <v>100</v>
      </c>
      <c r="E579" s="35">
        <v>18</v>
      </c>
      <c r="F579" s="36" t="s">
        <v>1087</v>
      </c>
      <c r="H579" s="37">
        <v>100</v>
      </c>
    </row>
    <row r="580" spans="1:8">
      <c r="A580" s="35">
        <v>197</v>
      </c>
      <c r="B580" s="36" t="s">
        <v>1088</v>
      </c>
      <c r="D580" s="37">
        <v>100</v>
      </c>
      <c r="E580" s="35">
        <v>19</v>
      </c>
      <c r="F580" s="36" t="s">
        <v>1089</v>
      </c>
      <c r="H580" s="37">
        <v>100</v>
      </c>
    </row>
    <row r="581" spans="1:8">
      <c r="A581" s="35">
        <v>198</v>
      </c>
      <c r="B581" s="36" t="s">
        <v>1090</v>
      </c>
      <c r="D581" s="37">
        <v>85</v>
      </c>
      <c r="E581" s="35">
        <v>20</v>
      </c>
      <c r="F581" s="36" t="s">
        <v>841</v>
      </c>
      <c r="H581" s="37">
        <v>100</v>
      </c>
    </row>
    <row r="582" spans="1:8">
      <c r="A582" s="35">
        <v>199</v>
      </c>
      <c r="B582" s="36" t="s">
        <v>1091</v>
      </c>
      <c r="D582" s="37">
        <v>150</v>
      </c>
      <c r="E582" s="35">
        <v>21</v>
      </c>
      <c r="F582" s="36" t="s">
        <v>1092</v>
      </c>
      <c r="H582" s="37">
        <v>248</v>
      </c>
    </row>
    <row r="583" spans="1:8">
      <c r="A583" s="35">
        <v>200</v>
      </c>
      <c r="B583" s="36" t="s">
        <v>1093</v>
      </c>
      <c r="D583" s="37">
        <v>200</v>
      </c>
      <c r="E583" s="35">
        <v>22</v>
      </c>
      <c r="F583" s="36" t="s">
        <v>1094</v>
      </c>
      <c r="H583" s="37">
        <v>100</v>
      </c>
    </row>
    <row r="584" spans="1:8">
      <c r="A584" s="35">
        <v>201</v>
      </c>
      <c r="B584" s="36" t="s">
        <v>1095</v>
      </c>
      <c r="D584" s="37">
        <v>200</v>
      </c>
      <c r="E584" s="35">
        <v>23</v>
      </c>
      <c r="F584" s="36" t="s">
        <v>1096</v>
      </c>
      <c r="H584" s="37">
        <v>100</v>
      </c>
    </row>
    <row r="585" spans="1:8">
      <c r="A585" s="35">
        <v>202</v>
      </c>
      <c r="B585" s="36" t="s">
        <v>1097</v>
      </c>
      <c r="D585" s="37">
        <v>100</v>
      </c>
      <c r="E585" s="35">
        <v>24</v>
      </c>
      <c r="F585" s="36" t="s">
        <v>1098</v>
      </c>
      <c r="H585" s="37">
        <v>100</v>
      </c>
    </row>
    <row r="586" spans="1:8">
      <c r="A586" s="35">
        <v>203</v>
      </c>
      <c r="B586" s="36" t="s">
        <v>1099</v>
      </c>
      <c r="D586" s="37">
        <v>100</v>
      </c>
      <c r="E586" s="35">
        <v>25</v>
      </c>
      <c r="F586" s="36" t="s">
        <v>1100</v>
      </c>
      <c r="H586" s="37">
        <v>50</v>
      </c>
    </row>
    <row r="587" spans="1:8">
      <c r="A587" s="35">
        <v>204</v>
      </c>
      <c r="B587" s="36" t="s">
        <v>1101</v>
      </c>
      <c r="D587" s="37">
        <v>100</v>
      </c>
      <c r="E587" s="35">
        <v>26</v>
      </c>
      <c r="F587" s="36" t="s">
        <v>1003</v>
      </c>
      <c r="H587" s="37">
        <v>150</v>
      </c>
    </row>
    <row r="588" spans="1:8">
      <c r="A588" s="35">
        <v>205</v>
      </c>
      <c r="B588" s="36" t="s">
        <v>1102</v>
      </c>
      <c r="D588" s="37">
        <v>100</v>
      </c>
      <c r="E588" s="35">
        <v>27</v>
      </c>
      <c r="F588" s="36" t="s">
        <v>1103</v>
      </c>
      <c r="H588" s="37">
        <v>150</v>
      </c>
    </row>
    <row r="589" spans="1:8">
      <c r="A589" s="35">
        <v>206</v>
      </c>
      <c r="B589" s="36" t="s">
        <v>1104</v>
      </c>
      <c r="D589" s="37">
        <v>25</v>
      </c>
      <c r="E589" s="35">
        <v>28</v>
      </c>
      <c r="F589" s="36" t="s">
        <v>1105</v>
      </c>
      <c r="H589" s="37">
        <v>100</v>
      </c>
    </row>
    <row r="590" spans="1:8">
      <c r="A590" s="35">
        <v>207</v>
      </c>
      <c r="B590" s="36" t="s">
        <v>1106</v>
      </c>
      <c r="D590" s="37">
        <v>25</v>
      </c>
      <c r="E590" s="35">
        <v>29</v>
      </c>
      <c r="F590" s="36" t="s">
        <v>1107</v>
      </c>
      <c r="H590" s="37">
        <v>50</v>
      </c>
    </row>
    <row r="591" spans="1:8">
      <c r="A591" s="35">
        <v>208</v>
      </c>
      <c r="B591" s="36" t="s">
        <v>1108</v>
      </c>
      <c r="D591" s="37">
        <v>50</v>
      </c>
      <c r="E591" s="35">
        <v>30</v>
      </c>
      <c r="F591" s="36" t="s">
        <v>1109</v>
      </c>
      <c r="H591" s="37">
        <v>100</v>
      </c>
    </row>
    <row r="592" spans="1:8">
      <c r="A592" s="35">
        <v>209</v>
      </c>
      <c r="B592" s="36" t="s">
        <v>1110</v>
      </c>
      <c r="D592" s="37">
        <v>100</v>
      </c>
      <c r="E592" s="35">
        <v>31</v>
      </c>
      <c r="F592" s="36" t="s">
        <v>1111</v>
      </c>
      <c r="H592" s="37">
        <v>100</v>
      </c>
    </row>
    <row r="593" spans="1:8">
      <c r="A593" s="35">
        <v>210</v>
      </c>
      <c r="B593" s="36" t="s">
        <v>1112</v>
      </c>
      <c r="D593" s="37">
        <v>50</v>
      </c>
      <c r="E593" s="35">
        <v>32</v>
      </c>
      <c r="F593" s="36" t="s">
        <v>1113</v>
      </c>
      <c r="H593" s="37">
        <v>550</v>
      </c>
    </row>
    <row r="594" spans="1:8">
      <c r="A594" s="35">
        <v>211</v>
      </c>
      <c r="B594" s="36" t="s">
        <v>1114</v>
      </c>
      <c r="D594" s="37">
        <v>100</v>
      </c>
      <c r="E594" s="35">
        <v>33</v>
      </c>
      <c r="F594" s="36" t="s">
        <v>1115</v>
      </c>
      <c r="H594" s="37">
        <v>100</v>
      </c>
    </row>
    <row r="595" spans="1:8">
      <c r="A595" s="35">
        <v>212</v>
      </c>
      <c r="B595" s="36" t="s">
        <v>1116</v>
      </c>
      <c r="D595" s="37">
        <v>50</v>
      </c>
      <c r="E595" s="35">
        <v>34</v>
      </c>
      <c r="F595" s="36" t="s">
        <v>1117</v>
      </c>
      <c r="H595" s="37">
        <v>200</v>
      </c>
    </row>
    <row r="596" spans="1:8">
      <c r="A596" s="35">
        <v>213</v>
      </c>
      <c r="B596" s="36" t="s">
        <v>1118</v>
      </c>
      <c r="D596" s="37">
        <v>40</v>
      </c>
      <c r="E596" s="35">
        <v>35</v>
      </c>
      <c r="F596" s="36" t="s">
        <v>1119</v>
      </c>
      <c r="H596" s="37">
        <v>100</v>
      </c>
    </row>
    <row r="597" spans="1:8">
      <c r="A597" s="35">
        <v>214</v>
      </c>
      <c r="B597" s="36" t="s">
        <v>1120</v>
      </c>
      <c r="D597" s="37">
        <v>50</v>
      </c>
      <c r="E597" s="35">
        <v>36</v>
      </c>
      <c r="F597" s="36" t="s">
        <v>1121</v>
      </c>
      <c r="H597" s="37">
        <v>100</v>
      </c>
    </row>
    <row r="598" spans="1:8">
      <c r="A598" s="35">
        <v>215</v>
      </c>
      <c r="B598" s="36" t="s">
        <v>1122</v>
      </c>
      <c r="D598" s="37">
        <v>100</v>
      </c>
      <c r="E598" s="35">
        <v>37</v>
      </c>
      <c r="F598" s="36" t="s">
        <v>1123</v>
      </c>
      <c r="H598" s="37">
        <v>100</v>
      </c>
    </row>
    <row r="599" spans="1:8">
      <c r="A599" s="35">
        <v>216</v>
      </c>
      <c r="B599" s="36" t="s">
        <v>835</v>
      </c>
      <c r="D599" s="37">
        <v>40</v>
      </c>
      <c r="E599" s="35">
        <v>38</v>
      </c>
      <c r="F599" s="36" t="s">
        <v>1124</v>
      </c>
      <c r="H599" s="37">
        <v>30</v>
      </c>
    </row>
    <row r="600" spans="1:8">
      <c r="A600" s="35">
        <v>217</v>
      </c>
      <c r="B600" s="36" t="s">
        <v>1125</v>
      </c>
      <c r="D600" s="37">
        <v>520</v>
      </c>
      <c r="E600" s="35">
        <v>39</v>
      </c>
      <c r="F600" s="36" t="s">
        <v>1126</v>
      </c>
      <c r="H600" s="37">
        <v>100</v>
      </c>
    </row>
    <row r="602" spans="1:8">
      <c r="A602" s="40">
        <v>323</v>
      </c>
    </row>
    <row r="604" spans="1:8">
      <c r="B604" s="31" t="s">
        <v>40</v>
      </c>
      <c r="C604" s="31" t="s">
        <v>41</v>
      </c>
      <c r="D604" s="31" t="s">
        <v>42</v>
      </c>
      <c r="F604" s="31" t="s">
        <v>40</v>
      </c>
      <c r="G604" s="31" t="s">
        <v>41</v>
      </c>
      <c r="H604" s="31" t="s">
        <v>42</v>
      </c>
    </row>
    <row r="605" spans="1:8">
      <c r="A605" s="32" t="s">
        <v>39</v>
      </c>
      <c r="E605" s="32" t="s">
        <v>39</v>
      </c>
    </row>
    <row r="606" spans="1:8">
      <c r="B606" s="31" t="s">
        <v>163</v>
      </c>
      <c r="C606" s="31" t="s">
        <v>164</v>
      </c>
      <c r="D606" s="31" t="s">
        <v>165</v>
      </c>
      <c r="F606" s="31" t="s">
        <v>163</v>
      </c>
      <c r="G606" s="31" t="s">
        <v>164</v>
      </c>
      <c r="H606" s="31" t="s">
        <v>165</v>
      </c>
    </row>
    <row r="607" spans="1:8">
      <c r="A607" s="35">
        <v>40</v>
      </c>
      <c r="B607" s="36" t="s">
        <v>1127</v>
      </c>
      <c r="D607" s="37">
        <v>100</v>
      </c>
      <c r="E607" s="35">
        <v>101</v>
      </c>
      <c r="F607" s="36" t="s">
        <v>1128</v>
      </c>
      <c r="H607" s="37">
        <v>100</v>
      </c>
    </row>
    <row r="608" spans="1:8">
      <c r="A608" s="35">
        <v>41</v>
      </c>
      <c r="B608" s="36" t="s">
        <v>1129</v>
      </c>
      <c r="D608" s="37">
        <v>100</v>
      </c>
      <c r="E608" s="35">
        <v>102</v>
      </c>
      <c r="F608" s="36" t="s">
        <v>1130</v>
      </c>
      <c r="H608" s="37">
        <v>150</v>
      </c>
    </row>
    <row r="609" spans="1:8">
      <c r="A609" s="35">
        <v>42</v>
      </c>
      <c r="B609" s="36" t="s">
        <v>958</v>
      </c>
      <c r="D609" s="37">
        <v>100</v>
      </c>
      <c r="E609" s="35">
        <v>103</v>
      </c>
      <c r="F609" s="36" t="s">
        <v>1131</v>
      </c>
      <c r="H609" s="37">
        <v>100</v>
      </c>
    </row>
    <row r="610" spans="1:8">
      <c r="A610" s="35">
        <v>43</v>
      </c>
      <c r="B610" s="36" t="s">
        <v>1132</v>
      </c>
      <c r="D610" s="37">
        <v>100</v>
      </c>
      <c r="E610" s="35">
        <v>104</v>
      </c>
      <c r="F610" s="36" t="s">
        <v>1133</v>
      </c>
      <c r="H610" s="37">
        <v>200</v>
      </c>
    </row>
    <row r="611" spans="1:8">
      <c r="A611" s="35">
        <v>44</v>
      </c>
      <c r="B611" s="36" t="s">
        <v>1134</v>
      </c>
      <c r="D611" s="37">
        <v>100</v>
      </c>
      <c r="E611" s="35">
        <v>105</v>
      </c>
      <c r="F611" s="36" t="s">
        <v>1135</v>
      </c>
      <c r="H611" s="37">
        <v>200</v>
      </c>
    </row>
    <row r="612" spans="1:8">
      <c r="A612" s="35">
        <v>45</v>
      </c>
      <c r="B612" s="36" t="s">
        <v>1136</v>
      </c>
      <c r="D612" s="37">
        <v>50</v>
      </c>
      <c r="E612" s="35">
        <v>106</v>
      </c>
      <c r="F612" s="36" t="s">
        <v>1137</v>
      </c>
      <c r="H612" s="37">
        <v>100</v>
      </c>
    </row>
    <row r="613" spans="1:8">
      <c r="A613" s="35">
        <v>46</v>
      </c>
      <c r="B613" s="36" t="s">
        <v>1138</v>
      </c>
      <c r="D613" s="37">
        <v>150</v>
      </c>
      <c r="E613" s="35">
        <v>107</v>
      </c>
      <c r="F613" s="36" t="s">
        <v>1139</v>
      </c>
      <c r="H613" s="37">
        <v>100</v>
      </c>
    </row>
    <row r="614" spans="1:8">
      <c r="A614" s="35">
        <v>47</v>
      </c>
      <c r="B614" s="36" t="s">
        <v>1140</v>
      </c>
      <c r="D614" s="37">
        <v>150</v>
      </c>
      <c r="E614" s="35">
        <v>108</v>
      </c>
      <c r="F614" s="36" t="s">
        <v>1141</v>
      </c>
      <c r="H614" s="37">
        <v>100</v>
      </c>
    </row>
    <row r="615" spans="1:8">
      <c r="A615" s="35">
        <v>48</v>
      </c>
      <c r="B615" s="36" t="s">
        <v>1142</v>
      </c>
      <c r="D615" s="37">
        <v>150</v>
      </c>
      <c r="E615" s="35">
        <v>109</v>
      </c>
      <c r="F615" s="36" t="s">
        <v>1143</v>
      </c>
      <c r="H615" s="37">
        <v>200</v>
      </c>
    </row>
    <row r="616" spans="1:8">
      <c r="A616" s="35">
        <v>49</v>
      </c>
      <c r="B616" s="36" t="s">
        <v>1144</v>
      </c>
      <c r="D616" s="37">
        <v>150</v>
      </c>
      <c r="E616" s="35">
        <v>110</v>
      </c>
      <c r="F616" s="36" t="s">
        <v>1145</v>
      </c>
      <c r="H616" s="37">
        <v>100</v>
      </c>
    </row>
    <row r="617" spans="1:8">
      <c r="A617" s="35">
        <v>50</v>
      </c>
      <c r="B617" s="36" t="s">
        <v>1146</v>
      </c>
      <c r="D617" s="37">
        <v>200</v>
      </c>
      <c r="E617" s="35">
        <v>111</v>
      </c>
      <c r="F617" s="36" t="s">
        <v>1147</v>
      </c>
      <c r="H617" s="37">
        <v>350</v>
      </c>
    </row>
    <row r="618" spans="1:8">
      <c r="A618" s="35">
        <v>51</v>
      </c>
      <c r="B618" s="36" t="s">
        <v>1148</v>
      </c>
      <c r="D618" s="37">
        <v>100</v>
      </c>
      <c r="E618" s="35">
        <v>112</v>
      </c>
      <c r="F618" s="36" t="s">
        <v>1149</v>
      </c>
      <c r="H618" s="37">
        <v>100</v>
      </c>
    </row>
    <row r="619" spans="1:8">
      <c r="A619" s="35">
        <v>52</v>
      </c>
      <c r="B619" s="36" t="s">
        <v>1150</v>
      </c>
      <c r="D619" s="37">
        <v>100</v>
      </c>
      <c r="E619" s="35">
        <v>113</v>
      </c>
      <c r="F619" s="36" t="s">
        <v>1151</v>
      </c>
      <c r="H619" s="37">
        <v>50</v>
      </c>
    </row>
    <row r="620" spans="1:8">
      <c r="A620" s="35">
        <v>53</v>
      </c>
      <c r="B620" s="36" t="s">
        <v>1152</v>
      </c>
      <c r="D620" s="37">
        <v>100</v>
      </c>
      <c r="E620" s="35">
        <v>114</v>
      </c>
      <c r="F620" s="36" t="s">
        <v>1153</v>
      </c>
      <c r="H620" s="37">
        <v>100</v>
      </c>
    </row>
    <row r="621" spans="1:8">
      <c r="A621" s="35">
        <v>54</v>
      </c>
      <c r="B621" s="36" t="s">
        <v>1154</v>
      </c>
      <c r="D621" s="37">
        <v>100</v>
      </c>
      <c r="E621" s="35">
        <v>115</v>
      </c>
      <c r="F621" s="36" t="s">
        <v>1155</v>
      </c>
      <c r="H621" s="37">
        <v>75</v>
      </c>
    </row>
    <row r="622" spans="1:8">
      <c r="A622" s="35">
        <v>55</v>
      </c>
      <c r="B622" s="36" t="s">
        <v>1156</v>
      </c>
      <c r="D622" s="37">
        <v>100</v>
      </c>
      <c r="E622" s="35">
        <v>116</v>
      </c>
      <c r="F622" s="36" t="s">
        <v>1157</v>
      </c>
      <c r="H622" s="37">
        <v>75</v>
      </c>
    </row>
    <row r="623" spans="1:8">
      <c r="A623" s="35">
        <v>56</v>
      </c>
      <c r="B623" s="36" t="s">
        <v>1158</v>
      </c>
      <c r="D623" s="37">
        <v>100</v>
      </c>
      <c r="E623" s="35">
        <v>117</v>
      </c>
      <c r="F623" s="36" t="s">
        <v>1159</v>
      </c>
      <c r="H623" s="37">
        <v>60</v>
      </c>
    </row>
    <row r="624" spans="1:8">
      <c r="A624" s="35">
        <v>57</v>
      </c>
      <c r="B624" s="36" t="s">
        <v>1160</v>
      </c>
      <c r="D624" s="37">
        <v>100</v>
      </c>
      <c r="E624" s="35">
        <v>118</v>
      </c>
      <c r="F624" s="36" t="s">
        <v>1161</v>
      </c>
      <c r="H624" s="37">
        <v>100</v>
      </c>
    </row>
    <row r="625" spans="1:8">
      <c r="A625" s="35">
        <v>58</v>
      </c>
      <c r="B625" s="36" t="s">
        <v>1162</v>
      </c>
      <c r="D625" s="37">
        <v>100</v>
      </c>
      <c r="E625" s="35">
        <v>119</v>
      </c>
      <c r="F625" s="36" t="s">
        <v>1163</v>
      </c>
      <c r="H625" s="37">
        <v>100</v>
      </c>
    </row>
    <row r="626" spans="1:8">
      <c r="A626" s="35">
        <v>59</v>
      </c>
      <c r="B626" s="36" t="s">
        <v>1164</v>
      </c>
      <c r="D626" s="37">
        <v>100</v>
      </c>
      <c r="E626" s="35">
        <v>120</v>
      </c>
      <c r="F626" s="36" t="s">
        <v>1165</v>
      </c>
      <c r="H626" s="37">
        <v>25</v>
      </c>
    </row>
    <row r="627" spans="1:8">
      <c r="A627" s="35">
        <v>60</v>
      </c>
      <c r="B627" s="36" t="s">
        <v>1166</v>
      </c>
      <c r="D627" s="37">
        <v>200</v>
      </c>
      <c r="E627" s="35">
        <v>121</v>
      </c>
      <c r="F627" s="36" t="s">
        <v>1167</v>
      </c>
      <c r="H627" s="37">
        <v>30</v>
      </c>
    </row>
    <row r="628" spans="1:8">
      <c r="A628" s="35">
        <v>61</v>
      </c>
      <c r="B628" s="36" t="s">
        <v>1168</v>
      </c>
      <c r="D628" s="37">
        <v>250</v>
      </c>
      <c r="E628" s="35">
        <v>122</v>
      </c>
      <c r="F628" s="36" t="s">
        <v>1169</v>
      </c>
      <c r="H628" s="37">
        <v>67</v>
      </c>
    </row>
    <row r="629" spans="1:8">
      <c r="A629" s="35">
        <v>62</v>
      </c>
      <c r="B629" s="36" t="s">
        <v>1170</v>
      </c>
      <c r="D629" s="37">
        <v>100</v>
      </c>
      <c r="E629" s="35">
        <v>123</v>
      </c>
      <c r="F629" s="36" t="s">
        <v>1171</v>
      </c>
      <c r="H629" s="37">
        <v>25</v>
      </c>
    </row>
    <row r="630" spans="1:8">
      <c r="A630" s="35">
        <v>63</v>
      </c>
      <c r="B630" s="36" t="s">
        <v>1172</v>
      </c>
      <c r="D630" s="37">
        <v>50</v>
      </c>
      <c r="E630" s="35">
        <v>124</v>
      </c>
      <c r="F630" s="36" t="s">
        <v>1173</v>
      </c>
      <c r="H630" s="37">
        <v>100</v>
      </c>
    </row>
    <row r="631" spans="1:8">
      <c r="A631" s="35">
        <v>64</v>
      </c>
      <c r="B631" s="36" t="s">
        <v>1174</v>
      </c>
      <c r="D631" s="37">
        <v>100</v>
      </c>
      <c r="E631" s="35">
        <v>125</v>
      </c>
      <c r="F631" s="36" t="s">
        <v>1175</v>
      </c>
      <c r="H631" s="37">
        <v>30</v>
      </c>
    </row>
    <row r="632" spans="1:8">
      <c r="A632" s="35">
        <v>65</v>
      </c>
      <c r="B632" s="36" t="s">
        <v>1176</v>
      </c>
      <c r="D632" s="37">
        <v>100</v>
      </c>
      <c r="E632" s="35">
        <v>126</v>
      </c>
      <c r="F632" s="36" t="s">
        <v>1177</v>
      </c>
      <c r="H632" s="37">
        <v>40</v>
      </c>
    </row>
    <row r="633" spans="1:8">
      <c r="A633" s="35">
        <v>66</v>
      </c>
      <c r="B633" s="36" t="s">
        <v>1178</v>
      </c>
      <c r="D633" s="37">
        <v>100</v>
      </c>
      <c r="E633" s="35">
        <v>127</v>
      </c>
      <c r="F633" s="36" t="s">
        <v>1179</v>
      </c>
      <c r="H633" s="37">
        <v>50</v>
      </c>
    </row>
    <row r="634" spans="1:8">
      <c r="A634" s="35">
        <v>67</v>
      </c>
      <c r="B634" s="36" t="s">
        <v>1180</v>
      </c>
      <c r="D634" s="37">
        <v>100</v>
      </c>
      <c r="E634" s="35">
        <v>128</v>
      </c>
      <c r="F634" s="36" t="s">
        <v>1181</v>
      </c>
      <c r="H634" s="37">
        <v>100</v>
      </c>
    </row>
    <row r="635" spans="1:8">
      <c r="A635" s="35">
        <v>68</v>
      </c>
      <c r="B635" s="36" t="s">
        <v>1182</v>
      </c>
      <c r="D635" s="37">
        <v>150</v>
      </c>
      <c r="E635" s="35">
        <v>129</v>
      </c>
      <c r="F635" s="36" t="s">
        <v>1183</v>
      </c>
      <c r="H635" s="37">
        <v>200</v>
      </c>
    </row>
    <row r="636" spans="1:8">
      <c r="A636" s="35">
        <v>69</v>
      </c>
      <c r="B636" s="36" t="s">
        <v>1184</v>
      </c>
      <c r="D636" s="37">
        <v>100</v>
      </c>
      <c r="E636" s="35">
        <v>130</v>
      </c>
      <c r="F636" s="36" t="s">
        <v>1185</v>
      </c>
      <c r="H636" s="37">
        <v>85</v>
      </c>
    </row>
    <row r="637" spans="1:8">
      <c r="A637" s="35">
        <v>70</v>
      </c>
      <c r="B637" s="36" t="s">
        <v>1186</v>
      </c>
      <c r="D637" s="37">
        <v>100</v>
      </c>
      <c r="E637" s="35">
        <v>131</v>
      </c>
      <c r="F637" s="36" t="s">
        <v>1187</v>
      </c>
      <c r="H637" s="37">
        <v>60</v>
      </c>
    </row>
    <row r="638" spans="1:8">
      <c r="A638" s="35">
        <v>71</v>
      </c>
      <c r="B638" s="36" t="s">
        <v>1188</v>
      </c>
      <c r="D638" s="37">
        <v>200</v>
      </c>
      <c r="E638" s="35">
        <v>132</v>
      </c>
      <c r="F638" s="36" t="s">
        <v>1189</v>
      </c>
      <c r="H638" s="37">
        <v>40</v>
      </c>
    </row>
    <row r="639" spans="1:8">
      <c r="A639" s="35">
        <v>72</v>
      </c>
      <c r="B639" s="36" t="s">
        <v>1190</v>
      </c>
      <c r="D639" s="37">
        <v>100</v>
      </c>
      <c r="E639" s="35">
        <v>133</v>
      </c>
      <c r="F639" s="36" t="s">
        <v>1033</v>
      </c>
      <c r="H639" s="37">
        <v>50</v>
      </c>
    </row>
    <row r="640" spans="1:8">
      <c r="A640" s="35">
        <v>73</v>
      </c>
      <c r="B640" s="36" t="s">
        <v>1191</v>
      </c>
      <c r="D640" s="37">
        <v>100</v>
      </c>
      <c r="E640" s="35">
        <v>134</v>
      </c>
      <c r="F640" s="36" t="s">
        <v>1192</v>
      </c>
      <c r="H640" s="37">
        <v>100</v>
      </c>
    </row>
    <row r="641" spans="1:8">
      <c r="A641" s="35">
        <v>74</v>
      </c>
      <c r="B641" s="36" t="s">
        <v>1193</v>
      </c>
      <c r="D641" s="37">
        <v>100</v>
      </c>
      <c r="E641" s="35">
        <v>135</v>
      </c>
      <c r="F641" s="36" t="s">
        <v>1194</v>
      </c>
      <c r="H641" s="37">
        <v>50</v>
      </c>
    </row>
    <row r="642" spans="1:8">
      <c r="A642" s="35">
        <v>75</v>
      </c>
      <c r="B642" s="36" t="s">
        <v>1195</v>
      </c>
      <c r="D642" s="37">
        <v>750</v>
      </c>
      <c r="E642" s="35">
        <v>136</v>
      </c>
      <c r="F642" s="36" t="s">
        <v>1194</v>
      </c>
      <c r="H642" s="37">
        <v>50</v>
      </c>
    </row>
    <row r="643" spans="1:8">
      <c r="A643" s="35">
        <v>76</v>
      </c>
      <c r="B643" s="36" t="s">
        <v>1196</v>
      </c>
      <c r="D643" s="37">
        <v>150</v>
      </c>
      <c r="E643" s="35">
        <v>137</v>
      </c>
      <c r="F643" s="36" t="s">
        <v>1197</v>
      </c>
      <c r="H643" s="37">
        <v>40</v>
      </c>
    </row>
    <row r="644" spans="1:8">
      <c r="A644" s="35">
        <v>77</v>
      </c>
      <c r="B644" s="36" t="s">
        <v>1198</v>
      </c>
      <c r="D644" s="37">
        <v>100</v>
      </c>
      <c r="E644" s="35">
        <v>138</v>
      </c>
      <c r="F644" s="36" t="s">
        <v>1199</v>
      </c>
      <c r="H644" s="37">
        <v>50</v>
      </c>
    </row>
    <row r="645" spans="1:8">
      <c r="A645" s="35">
        <v>78</v>
      </c>
      <c r="B645" s="36" t="s">
        <v>1200</v>
      </c>
      <c r="D645" s="37">
        <v>200</v>
      </c>
      <c r="E645" s="35">
        <v>139</v>
      </c>
      <c r="F645" s="36" t="s">
        <v>1201</v>
      </c>
      <c r="H645" s="37">
        <v>150</v>
      </c>
    </row>
    <row r="646" spans="1:8">
      <c r="A646" s="35">
        <v>79</v>
      </c>
      <c r="B646" s="36" t="s">
        <v>1202</v>
      </c>
      <c r="D646" s="37">
        <v>75</v>
      </c>
      <c r="E646" s="35">
        <v>140</v>
      </c>
      <c r="F646" s="36" t="s">
        <v>1203</v>
      </c>
      <c r="H646" s="37">
        <v>30</v>
      </c>
    </row>
    <row r="647" spans="1:8">
      <c r="A647" s="35">
        <v>80</v>
      </c>
      <c r="B647" s="36" t="s">
        <v>1204</v>
      </c>
      <c r="D647" s="37">
        <v>50</v>
      </c>
      <c r="E647" s="35">
        <v>141</v>
      </c>
      <c r="F647" s="36" t="s">
        <v>1205</v>
      </c>
      <c r="H647" s="37">
        <v>40</v>
      </c>
    </row>
    <row r="648" spans="1:8">
      <c r="A648" s="35">
        <v>81</v>
      </c>
      <c r="B648" s="36" t="s">
        <v>1192</v>
      </c>
      <c r="D648" s="37">
        <v>100</v>
      </c>
      <c r="E648" s="35">
        <v>142</v>
      </c>
      <c r="F648" s="36" t="s">
        <v>1206</v>
      </c>
      <c r="H648" s="37">
        <v>30</v>
      </c>
    </row>
    <row r="649" spans="1:8">
      <c r="A649" s="35">
        <v>82</v>
      </c>
      <c r="B649" s="36" t="s">
        <v>1207</v>
      </c>
      <c r="D649" s="37">
        <v>100</v>
      </c>
      <c r="E649" s="35">
        <v>143</v>
      </c>
      <c r="F649" s="36" t="s">
        <v>1208</v>
      </c>
      <c r="H649" s="37">
        <v>50</v>
      </c>
    </row>
    <row r="650" spans="1:8">
      <c r="A650" s="35">
        <v>83</v>
      </c>
      <c r="B650" s="36" t="s">
        <v>1194</v>
      </c>
      <c r="D650" s="37">
        <v>150</v>
      </c>
      <c r="E650" s="35">
        <v>144</v>
      </c>
      <c r="F650" s="36" t="s">
        <v>1209</v>
      </c>
      <c r="H650" s="37">
        <v>54</v>
      </c>
    </row>
    <row r="651" spans="1:8">
      <c r="A651" s="35">
        <v>84</v>
      </c>
      <c r="B651" s="36" t="s">
        <v>1210</v>
      </c>
      <c r="D651" s="37">
        <v>50</v>
      </c>
      <c r="E651" s="35">
        <v>145</v>
      </c>
      <c r="F651" s="36" t="s">
        <v>1211</v>
      </c>
      <c r="H651" s="37">
        <v>100</v>
      </c>
    </row>
    <row r="652" spans="1:8">
      <c r="A652" s="35">
        <v>85</v>
      </c>
      <c r="B652" s="36" t="s">
        <v>1050</v>
      </c>
      <c r="D652" s="37">
        <v>100</v>
      </c>
      <c r="E652" s="35">
        <v>146</v>
      </c>
      <c r="F652" s="36" t="s">
        <v>1061</v>
      </c>
      <c r="H652" s="37">
        <v>50</v>
      </c>
    </row>
    <row r="653" spans="1:8">
      <c r="A653" s="35">
        <v>86</v>
      </c>
      <c r="B653" s="36" t="s">
        <v>1212</v>
      </c>
      <c r="D653" s="37">
        <v>150</v>
      </c>
      <c r="E653" s="35">
        <v>147</v>
      </c>
      <c r="F653" s="36" t="s">
        <v>1213</v>
      </c>
      <c r="H653" s="37">
        <v>100</v>
      </c>
    </row>
    <row r="654" spans="1:8">
      <c r="A654" s="35">
        <v>87</v>
      </c>
      <c r="B654" s="36" t="s">
        <v>1214</v>
      </c>
      <c r="D654" s="37">
        <v>100</v>
      </c>
      <c r="E654" s="35">
        <v>148</v>
      </c>
      <c r="F654" s="36" t="s">
        <v>1215</v>
      </c>
      <c r="H654" s="37">
        <v>160</v>
      </c>
    </row>
    <row r="655" spans="1:8">
      <c r="A655" s="35">
        <v>88</v>
      </c>
      <c r="B655" s="36" t="s">
        <v>1216</v>
      </c>
      <c r="D655" s="37">
        <v>150</v>
      </c>
      <c r="E655" s="35">
        <v>149</v>
      </c>
      <c r="F655" s="36" t="s">
        <v>1217</v>
      </c>
      <c r="H655" s="37">
        <v>50</v>
      </c>
    </row>
    <row r="656" spans="1:8">
      <c r="A656" s="35">
        <v>89</v>
      </c>
      <c r="B656" s="36" t="s">
        <v>1218</v>
      </c>
      <c r="D656" s="37">
        <v>100</v>
      </c>
      <c r="E656" s="35">
        <v>150</v>
      </c>
      <c r="F656" s="36" t="s">
        <v>1219</v>
      </c>
      <c r="H656" s="37">
        <v>75</v>
      </c>
    </row>
    <row r="657" spans="1:8">
      <c r="A657" s="35">
        <v>90</v>
      </c>
      <c r="B657" s="36" t="s">
        <v>1220</v>
      </c>
      <c r="D657" s="37">
        <v>500</v>
      </c>
      <c r="E657" s="35">
        <v>151</v>
      </c>
      <c r="F657" s="36" t="s">
        <v>1067</v>
      </c>
      <c r="H657" s="37">
        <v>50</v>
      </c>
    </row>
    <row r="658" spans="1:8">
      <c r="A658" s="35">
        <v>91</v>
      </c>
      <c r="B658" s="36" t="s">
        <v>1221</v>
      </c>
      <c r="D658" s="37">
        <v>100</v>
      </c>
      <c r="E658" s="35">
        <v>152</v>
      </c>
      <c r="F658" s="36" t="s">
        <v>1222</v>
      </c>
      <c r="H658" s="37">
        <v>300</v>
      </c>
    </row>
    <row r="659" spans="1:8">
      <c r="A659" s="35">
        <v>92</v>
      </c>
      <c r="B659" s="36" t="s">
        <v>1223</v>
      </c>
      <c r="D659" s="37">
        <v>100</v>
      </c>
      <c r="E659" s="35">
        <v>153</v>
      </c>
      <c r="F659" s="36" t="s">
        <v>1224</v>
      </c>
      <c r="H659" s="37">
        <v>50</v>
      </c>
    </row>
    <row r="660" spans="1:8">
      <c r="A660" s="35">
        <v>93</v>
      </c>
      <c r="B660" s="36" t="s">
        <v>1225</v>
      </c>
      <c r="D660" s="37">
        <v>100</v>
      </c>
      <c r="E660" s="35">
        <v>154</v>
      </c>
      <c r="F660" s="36" t="s">
        <v>1226</v>
      </c>
      <c r="H660" s="37">
        <v>65</v>
      </c>
    </row>
    <row r="661" spans="1:8">
      <c r="A661" s="35">
        <v>94</v>
      </c>
      <c r="B661" s="36" t="s">
        <v>1227</v>
      </c>
      <c r="D661" s="37">
        <v>150</v>
      </c>
      <c r="E661" s="35">
        <v>155</v>
      </c>
      <c r="F661" s="36" t="s">
        <v>1228</v>
      </c>
      <c r="H661" s="37">
        <v>150</v>
      </c>
    </row>
    <row r="662" spans="1:8">
      <c r="A662" s="35">
        <v>95</v>
      </c>
      <c r="B662" s="36" t="s">
        <v>1229</v>
      </c>
      <c r="D662" s="37">
        <v>100</v>
      </c>
      <c r="E662" s="35">
        <v>156</v>
      </c>
      <c r="F662" s="36" t="s">
        <v>1230</v>
      </c>
      <c r="H662" s="37">
        <v>80</v>
      </c>
    </row>
    <row r="663" spans="1:8">
      <c r="A663" s="35">
        <v>96</v>
      </c>
      <c r="B663" s="36" t="s">
        <v>1231</v>
      </c>
      <c r="D663" s="37">
        <v>100</v>
      </c>
      <c r="E663" s="35">
        <v>157</v>
      </c>
      <c r="F663" s="36" t="s">
        <v>1232</v>
      </c>
      <c r="H663" s="37">
        <v>100</v>
      </c>
    </row>
    <row r="664" spans="1:8">
      <c r="A664" s="35">
        <v>97</v>
      </c>
      <c r="B664" s="36" t="s">
        <v>1233</v>
      </c>
      <c r="D664" s="37">
        <v>100</v>
      </c>
      <c r="E664" s="35">
        <v>158</v>
      </c>
      <c r="F664" s="36" t="s">
        <v>1234</v>
      </c>
      <c r="H664" s="37">
        <v>200</v>
      </c>
    </row>
    <row r="665" spans="1:8">
      <c r="A665" s="35">
        <v>98</v>
      </c>
      <c r="B665" s="36" t="s">
        <v>1235</v>
      </c>
      <c r="D665" s="37">
        <v>100</v>
      </c>
      <c r="E665" s="35">
        <v>159</v>
      </c>
      <c r="F665" s="36" t="s">
        <v>1236</v>
      </c>
      <c r="H665" s="37">
        <v>50</v>
      </c>
    </row>
    <row r="666" spans="1:8">
      <c r="A666" s="35">
        <v>99</v>
      </c>
      <c r="B666" s="36" t="s">
        <v>1237</v>
      </c>
      <c r="D666" s="37">
        <v>100</v>
      </c>
      <c r="E666" s="35">
        <v>160</v>
      </c>
      <c r="F666" s="36" t="s">
        <v>1238</v>
      </c>
      <c r="H666" s="37">
        <v>30</v>
      </c>
    </row>
    <row r="667" spans="1:8">
      <c r="A667" s="35">
        <v>100</v>
      </c>
      <c r="B667" s="36" t="s">
        <v>1239</v>
      </c>
      <c r="D667" s="37">
        <v>200</v>
      </c>
      <c r="E667" s="35">
        <v>161</v>
      </c>
      <c r="F667" s="36" t="s">
        <v>1240</v>
      </c>
      <c r="H667" s="37">
        <v>100</v>
      </c>
    </row>
    <row r="669" spans="1:8">
      <c r="A669" s="40">
        <v>324</v>
      </c>
    </row>
    <row r="671" spans="1:8">
      <c r="B671" s="31" t="s">
        <v>40</v>
      </c>
      <c r="C671" s="31" t="s">
        <v>41</v>
      </c>
      <c r="D671" s="31" t="s">
        <v>42</v>
      </c>
      <c r="F671" s="31" t="s">
        <v>40</v>
      </c>
      <c r="G671" s="31" t="s">
        <v>41</v>
      </c>
      <c r="H671" s="31" t="s">
        <v>42</v>
      </c>
    </row>
    <row r="672" spans="1:8">
      <c r="A672" s="32" t="s">
        <v>39</v>
      </c>
      <c r="E672" s="32" t="s">
        <v>39</v>
      </c>
    </row>
    <row r="673" spans="1:8">
      <c r="B673" s="31" t="s">
        <v>163</v>
      </c>
      <c r="C673" s="31" t="s">
        <v>164</v>
      </c>
      <c r="D673" s="31" t="s">
        <v>165</v>
      </c>
      <c r="F673" s="31" t="s">
        <v>163</v>
      </c>
      <c r="G673" s="31" t="s">
        <v>164</v>
      </c>
      <c r="H673" s="31" t="s">
        <v>165</v>
      </c>
    </row>
    <row r="674" spans="1:8">
      <c r="A674" s="35">
        <v>162</v>
      </c>
      <c r="B674" s="36" t="s">
        <v>1241</v>
      </c>
      <c r="D674" s="37">
        <v>100</v>
      </c>
      <c r="E674" s="35">
        <v>223</v>
      </c>
      <c r="F674" s="36" t="s">
        <v>1242</v>
      </c>
      <c r="H674" s="37">
        <v>100</v>
      </c>
    </row>
    <row r="675" spans="1:8">
      <c r="A675" s="35">
        <v>163</v>
      </c>
      <c r="B675" s="36" t="s">
        <v>1243</v>
      </c>
      <c r="D675" s="37">
        <v>50</v>
      </c>
      <c r="E675" s="35">
        <v>224</v>
      </c>
      <c r="F675" s="36" t="s">
        <v>1244</v>
      </c>
      <c r="H675" s="37">
        <v>35</v>
      </c>
    </row>
    <row r="676" spans="1:8">
      <c r="A676" s="35">
        <v>164</v>
      </c>
      <c r="B676" s="36" t="s">
        <v>1245</v>
      </c>
      <c r="D676" s="37">
        <v>50</v>
      </c>
      <c r="E676" s="35">
        <v>225</v>
      </c>
      <c r="F676" s="36" t="s">
        <v>1117</v>
      </c>
      <c r="H676" s="37">
        <v>200</v>
      </c>
    </row>
    <row r="677" spans="1:8">
      <c r="A677" s="35">
        <v>165</v>
      </c>
      <c r="B677" s="36" t="s">
        <v>1246</v>
      </c>
      <c r="D677" s="37">
        <v>100</v>
      </c>
      <c r="E677" s="35">
        <v>226</v>
      </c>
      <c r="F677" s="36" t="s">
        <v>1247</v>
      </c>
      <c r="H677" s="37">
        <v>30</v>
      </c>
    </row>
    <row r="678" spans="1:8">
      <c r="A678" s="35">
        <v>166</v>
      </c>
      <c r="B678" s="36" t="s">
        <v>1248</v>
      </c>
      <c r="D678" s="37">
        <v>50</v>
      </c>
      <c r="E678" s="35">
        <v>227</v>
      </c>
      <c r="F678" s="36" t="s">
        <v>1249</v>
      </c>
      <c r="H678" s="37">
        <v>100</v>
      </c>
    </row>
    <row r="679" spans="1:8">
      <c r="A679" s="35">
        <v>167</v>
      </c>
      <c r="B679" s="36" t="s">
        <v>1250</v>
      </c>
      <c r="D679" s="37">
        <v>80</v>
      </c>
      <c r="E679" s="35">
        <v>228</v>
      </c>
      <c r="F679" s="36" t="s">
        <v>1251</v>
      </c>
      <c r="H679" s="37">
        <v>300</v>
      </c>
    </row>
    <row r="680" spans="1:8">
      <c r="A680" s="35">
        <v>168</v>
      </c>
      <c r="B680" s="36" t="s">
        <v>1252</v>
      </c>
      <c r="D680" s="37">
        <v>40</v>
      </c>
      <c r="E680" s="35">
        <v>229</v>
      </c>
      <c r="F680" s="36" t="s">
        <v>1253</v>
      </c>
      <c r="H680" s="37">
        <v>250</v>
      </c>
    </row>
    <row r="681" spans="1:8">
      <c r="A681" s="35">
        <v>169</v>
      </c>
      <c r="B681" s="36" t="s">
        <v>1254</v>
      </c>
      <c r="D681" s="37">
        <v>65</v>
      </c>
      <c r="E681" s="35">
        <v>230</v>
      </c>
      <c r="F681" s="36" t="s">
        <v>1255</v>
      </c>
      <c r="H681" s="37">
        <v>150</v>
      </c>
    </row>
    <row r="682" spans="1:8">
      <c r="A682" s="35">
        <v>170</v>
      </c>
      <c r="B682" s="36" t="s">
        <v>1163</v>
      </c>
      <c r="D682" s="37">
        <v>100</v>
      </c>
      <c r="E682" s="35">
        <v>231</v>
      </c>
      <c r="F682" s="36" t="s">
        <v>1256</v>
      </c>
      <c r="H682" s="37">
        <v>100</v>
      </c>
    </row>
    <row r="683" spans="1:8">
      <c r="A683" s="35">
        <v>171</v>
      </c>
      <c r="B683" s="36" t="s">
        <v>1163</v>
      </c>
      <c r="D683" s="37">
        <v>20</v>
      </c>
      <c r="E683" s="35">
        <v>232</v>
      </c>
      <c r="F683" s="36" t="s">
        <v>1257</v>
      </c>
      <c r="H683" s="37">
        <v>100</v>
      </c>
    </row>
    <row r="684" spans="1:8">
      <c r="A684" s="35">
        <v>172</v>
      </c>
      <c r="B684" s="36" t="s">
        <v>1258</v>
      </c>
      <c r="D684" s="37">
        <v>80</v>
      </c>
      <c r="E684" s="35">
        <v>233</v>
      </c>
      <c r="F684" s="36" t="s">
        <v>1259</v>
      </c>
      <c r="H684" s="37">
        <v>100</v>
      </c>
    </row>
    <row r="685" spans="1:8">
      <c r="A685" s="35">
        <v>173</v>
      </c>
      <c r="B685" s="36" t="s">
        <v>1260</v>
      </c>
      <c r="D685" s="37">
        <v>10</v>
      </c>
      <c r="E685" s="35">
        <v>234</v>
      </c>
      <c r="F685" s="36" t="s">
        <v>1261</v>
      </c>
      <c r="H685" s="37">
        <v>100</v>
      </c>
    </row>
    <row r="686" spans="1:8">
      <c r="A686" s="35">
        <v>174</v>
      </c>
      <c r="B686" s="36" t="s">
        <v>1262</v>
      </c>
      <c r="D686" s="37">
        <v>100</v>
      </c>
      <c r="E686" s="35">
        <v>235</v>
      </c>
      <c r="F686" s="36" t="s">
        <v>1263</v>
      </c>
      <c r="H686" s="37">
        <v>100</v>
      </c>
    </row>
    <row r="687" spans="1:8">
      <c r="A687" s="35">
        <v>175</v>
      </c>
      <c r="B687" s="36" t="s">
        <v>1264</v>
      </c>
      <c r="D687" s="37">
        <v>85</v>
      </c>
      <c r="E687" s="35">
        <v>236</v>
      </c>
      <c r="F687" s="36" t="s">
        <v>1265</v>
      </c>
      <c r="H687" s="37">
        <v>40</v>
      </c>
    </row>
    <row r="688" spans="1:8">
      <c r="A688" s="35">
        <v>176</v>
      </c>
      <c r="B688" s="36" t="s">
        <v>1266</v>
      </c>
      <c r="D688" s="37">
        <v>35</v>
      </c>
      <c r="E688" s="35">
        <v>237</v>
      </c>
      <c r="F688" s="36" t="s">
        <v>1129</v>
      </c>
      <c r="H688" s="37">
        <v>45</v>
      </c>
    </row>
    <row r="689" spans="1:8">
      <c r="A689" s="35">
        <v>177</v>
      </c>
      <c r="B689" s="36" t="s">
        <v>1267</v>
      </c>
      <c r="D689" s="37">
        <v>75</v>
      </c>
      <c r="E689" s="35">
        <v>238</v>
      </c>
      <c r="F689" s="36" t="s">
        <v>1268</v>
      </c>
      <c r="H689" s="37">
        <v>75</v>
      </c>
    </row>
    <row r="690" spans="1:8">
      <c r="A690" s="35">
        <v>178</v>
      </c>
      <c r="B690" s="36" t="s">
        <v>1269</v>
      </c>
      <c r="D690" s="37">
        <v>50</v>
      </c>
      <c r="E690" s="35">
        <v>239</v>
      </c>
      <c r="F690" s="36" t="s">
        <v>1270</v>
      </c>
      <c r="H690" s="37">
        <v>75</v>
      </c>
    </row>
    <row r="691" spans="1:8">
      <c r="A691" s="35">
        <v>179</v>
      </c>
      <c r="B691" s="36" t="s">
        <v>1167</v>
      </c>
      <c r="D691" s="37">
        <v>100</v>
      </c>
      <c r="E691" s="35">
        <v>240</v>
      </c>
      <c r="F691" s="36" t="s">
        <v>1271</v>
      </c>
      <c r="H691" s="37">
        <v>30</v>
      </c>
    </row>
    <row r="692" spans="1:8">
      <c r="A692" s="35">
        <v>180</v>
      </c>
      <c r="B692" s="36" t="s">
        <v>1272</v>
      </c>
      <c r="D692" s="37">
        <v>90</v>
      </c>
      <c r="E692" s="35">
        <v>241</v>
      </c>
      <c r="F692" s="36" t="s">
        <v>958</v>
      </c>
      <c r="H692" s="37">
        <v>50</v>
      </c>
    </row>
    <row r="693" spans="1:8">
      <c r="A693" s="35">
        <v>181</v>
      </c>
      <c r="B693" s="36" t="s">
        <v>1273</v>
      </c>
      <c r="D693" s="37">
        <v>60</v>
      </c>
      <c r="E693" s="35">
        <v>242</v>
      </c>
      <c r="F693" s="36" t="s">
        <v>1274</v>
      </c>
      <c r="H693" s="37">
        <v>100</v>
      </c>
    </row>
    <row r="694" spans="1:8">
      <c r="A694" s="35">
        <v>182</v>
      </c>
      <c r="B694" s="36" t="s">
        <v>1275</v>
      </c>
      <c r="D694" s="37">
        <v>50</v>
      </c>
      <c r="E694" s="35">
        <v>243</v>
      </c>
      <c r="F694" s="36" t="s">
        <v>1276</v>
      </c>
      <c r="H694" s="37">
        <v>100</v>
      </c>
    </row>
    <row r="695" spans="1:8">
      <c r="A695" s="35">
        <v>183</v>
      </c>
      <c r="B695" s="36" t="s">
        <v>1277</v>
      </c>
      <c r="D695" s="37">
        <v>500</v>
      </c>
      <c r="E695" s="35">
        <v>244</v>
      </c>
      <c r="F695" s="36" t="s">
        <v>1278</v>
      </c>
      <c r="H695" s="37">
        <v>100</v>
      </c>
    </row>
    <row r="696" spans="1:8">
      <c r="A696" s="35">
        <v>184</v>
      </c>
      <c r="B696" s="36" t="s">
        <v>1279</v>
      </c>
      <c r="D696" s="37">
        <v>250</v>
      </c>
      <c r="E696" s="35">
        <v>245</v>
      </c>
      <c r="F696" s="36" t="s">
        <v>1280</v>
      </c>
      <c r="H696" s="37">
        <v>150</v>
      </c>
    </row>
    <row r="697" spans="1:8">
      <c r="A697" s="35">
        <v>185</v>
      </c>
      <c r="B697" s="36" t="s">
        <v>1281</v>
      </c>
      <c r="D697" s="37">
        <v>80</v>
      </c>
      <c r="E697" s="35">
        <v>246</v>
      </c>
      <c r="F697" s="36" t="s">
        <v>1282</v>
      </c>
      <c r="H697" s="37">
        <v>25</v>
      </c>
    </row>
    <row r="698" spans="1:8">
      <c r="A698" s="35">
        <v>186</v>
      </c>
      <c r="B698" s="36" t="s">
        <v>843</v>
      </c>
      <c r="D698" s="37">
        <v>50</v>
      </c>
      <c r="E698" s="35">
        <v>247</v>
      </c>
      <c r="F698" s="36" t="s">
        <v>1283</v>
      </c>
      <c r="H698" s="37">
        <v>175</v>
      </c>
    </row>
    <row r="699" spans="1:8">
      <c r="A699" s="35">
        <v>187</v>
      </c>
      <c r="B699" s="36" t="s">
        <v>1284</v>
      </c>
      <c r="D699" s="37">
        <v>35</v>
      </c>
      <c r="E699" s="35">
        <v>248</v>
      </c>
      <c r="F699" s="36" t="s">
        <v>1285</v>
      </c>
      <c r="H699" s="37">
        <v>100</v>
      </c>
    </row>
    <row r="700" spans="1:8">
      <c r="A700" s="35">
        <v>188</v>
      </c>
      <c r="B700" s="36" t="s">
        <v>1286</v>
      </c>
      <c r="D700" s="37">
        <v>50</v>
      </c>
      <c r="E700" s="35">
        <v>249</v>
      </c>
      <c r="F700" s="36" t="s">
        <v>1287</v>
      </c>
      <c r="H700" s="37">
        <v>50</v>
      </c>
    </row>
    <row r="701" spans="1:8">
      <c r="A701" s="35">
        <v>189</v>
      </c>
      <c r="B701" s="36" t="s">
        <v>1288</v>
      </c>
      <c r="D701" s="37">
        <v>75</v>
      </c>
      <c r="E701" s="35">
        <v>250</v>
      </c>
      <c r="F701" s="36" t="s">
        <v>1289</v>
      </c>
      <c r="H701" s="37">
        <v>100</v>
      </c>
    </row>
    <row r="702" spans="1:8">
      <c r="A702" s="35">
        <v>190</v>
      </c>
      <c r="B702" s="36" t="s">
        <v>1290</v>
      </c>
      <c r="D702" s="37">
        <v>100</v>
      </c>
      <c r="E702" s="35">
        <v>251</v>
      </c>
      <c r="F702" s="36" t="s">
        <v>1291</v>
      </c>
      <c r="H702" s="37">
        <v>50</v>
      </c>
    </row>
    <row r="703" spans="1:8">
      <c r="A703" s="35">
        <v>191</v>
      </c>
      <c r="B703" s="36" t="s">
        <v>1292</v>
      </c>
      <c r="D703" s="37">
        <v>100</v>
      </c>
      <c r="E703" s="35">
        <v>252</v>
      </c>
      <c r="F703" s="36" t="s">
        <v>1293</v>
      </c>
      <c r="H703" s="37">
        <v>50</v>
      </c>
    </row>
    <row r="704" spans="1:8">
      <c r="A704" s="35">
        <v>192</v>
      </c>
      <c r="B704" s="36" t="s">
        <v>1294</v>
      </c>
      <c r="D704" s="37">
        <v>50</v>
      </c>
      <c r="E704" s="35">
        <v>253</v>
      </c>
      <c r="F704" s="36" t="s">
        <v>1295</v>
      </c>
      <c r="H704" s="37">
        <v>100</v>
      </c>
    </row>
    <row r="705" spans="1:8">
      <c r="A705" s="35">
        <v>193</v>
      </c>
      <c r="B705" s="36" t="s">
        <v>1296</v>
      </c>
      <c r="D705" s="37">
        <v>50</v>
      </c>
      <c r="E705" s="35">
        <v>254</v>
      </c>
      <c r="F705" s="36" t="s">
        <v>1297</v>
      </c>
      <c r="H705" s="37">
        <v>100</v>
      </c>
    </row>
    <row r="706" spans="1:8">
      <c r="A706" s="35">
        <v>194</v>
      </c>
      <c r="B706" s="36" t="s">
        <v>1298</v>
      </c>
      <c r="D706" s="37">
        <v>100</v>
      </c>
      <c r="E706" s="35">
        <v>255</v>
      </c>
      <c r="F706" s="36" t="s">
        <v>1299</v>
      </c>
      <c r="H706" s="37">
        <v>150</v>
      </c>
    </row>
    <row r="707" spans="1:8">
      <c r="A707" s="35">
        <v>195</v>
      </c>
      <c r="B707" s="36" t="s">
        <v>1300</v>
      </c>
      <c r="D707" s="37">
        <v>100</v>
      </c>
      <c r="E707" s="35">
        <v>256</v>
      </c>
      <c r="F707" s="36" t="s">
        <v>1301</v>
      </c>
      <c r="H707" s="37">
        <v>100</v>
      </c>
    </row>
    <row r="708" spans="1:8">
      <c r="A708" s="35">
        <v>196</v>
      </c>
      <c r="B708" s="36" t="s">
        <v>1302</v>
      </c>
      <c r="D708" s="37">
        <v>100</v>
      </c>
      <c r="E708" s="35">
        <v>257</v>
      </c>
      <c r="F708" s="36" t="s">
        <v>976</v>
      </c>
      <c r="H708" s="37">
        <v>75</v>
      </c>
    </row>
    <row r="709" spans="1:8">
      <c r="A709" s="35">
        <v>197</v>
      </c>
      <c r="B709" s="36" t="s">
        <v>1303</v>
      </c>
      <c r="D709" s="37">
        <v>100</v>
      </c>
      <c r="E709" s="35">
        <v>258</v>
      </c>
      <c r="F709" s="36" t="s">
        <v>1304</v>
      </c>
      <c r="H709" s="37">
        <v>100</v>
      </c>
    </row>
    <row r="710" spans="1:8">
      <c r="A710" s="35">
        <v>198</v>
      </c>
      <c r="B710" s="36" t="s">
        <v>1305</v>
      </c>
      <c r="D710" s="37">
        <v>80</v>
      </c>
      <c r="E710" s="35">
        <v>259</v>
      </c>
      <c r="F710" s="36" t="s">
        <v>1306</v>
      </c>
      <c r="H710" s="37">
        <v>65</v>
      </c>
    </row>
    <row r="711" spans="1:8">
      <c r="A711" s="35">
        <v>199</v>
      </c>
      <c r="B711" s="36" t="s">
        <v>1307</v>
      </c>
      <c r="D711" s="37">
        <v>90</v>
      </c>
      <c r="E711" s="35">
        <v>260</v>
      </c>
      <c r="F711" s="36" t="s">
        <v>1306</v>
      </c>
      <c r="H711" s="37">
        <v>75</v>
      </c>
    </row>
    <row r="712" spans="1:8">
      <c r="A712" s="35">
        <v>200</v>
      </c>
      <c r="B712" s="36" t="s">
        <v>1308</v>
      </c>
      <c r="D712" s="37">
        <v>100</v>
      </c>
      <c r="E712" s="35">
        <v>261</v>
      </c>
      <c r="F712" s="36" t="s">
        <v>1309</v>
      </c>
      <c r="H712" s="37">
        <v>250</v>
      </c>
    </row>
    <row r="713" spans="1:8">
      <c r="A713" s="35">
        <v>201</v>
      </c>
      <c r="B713" s="36" t="s">
        <v>1310</v>
      </c>
      <c r="D713" s="37">
        <v>100</v>
      </c>
      <c r="E713" s="35">
        <v>262</v>
      </c>
      <c r="F713" s="36" t="s">
        <v>1150</v>
      </c>
      <c r="H713" s="37">
        <v>50</v>
      </c>
    </row>
    <row r="714" spans="1:8">
      <c r="A714" s="35">
        <v>202</v>
      </c>
      <c r="B714" s="36" t="s">
        <v>1107</v>
      </c>
      <c r="D714" s="37">
        <v>100</v>
      </c>
      <c r="E714" s="35">
        <v>263</v>
      </c>
      <c r="F714" s="36" t="s">
        <v>1311</v>
      </c>
      <c r="H714" s="37">
        <v>100</v>
      </c>
    </row>
    <row r="715" spans="1:8">
      <c r="A715" s="35">
        <v>203</v>
      </c>
      <c r="B715" s="36" t="s">
        <v>895</v>
      </c>
      <c r="D715" s="37">
        <v>45</v>
      </c>
      <c r="E715" s="35">
        <v>264</v>
      </c>
      <c r="F715" s="36" t="s">
        <v>1312</v>
      </c>
      <c r="H715" s="37">
        <v>50</v>
      </c>
    </row>
    <row r="716" spans="1:8">
      <c r="A716" s="35">
        <v>204</v>
      </c>
      <c r="B716" s="36" t="s">
        <v>897</v>
      </c>
      <c r="D716" s="37">
        <v>50</v>
      </c>
      <c r="E716" s="35">
        <v>265</v>
      </c>
      <c r="F716" s="36" t="s">
        <v>1313</v>
      </c>
      <c r="H716" s="37">
        <v>150</v>
      </c>
    </row>
    <row r="717" spans="1:8">
      <c r="A717" s="35">
        <v>205</v>
      </c>
      <c r="B717" s="36" t="s">
        <v>1314</v>
      </c>
      <c r="D717" s="37">
        <v>150</v>
      </c>
      <c r="E717" s="35">
        <v>266</v>
      </c>
      <c r="F717" s="36" t="s">
        <v>1315</v>
      </c>
      <c r="H717" s="37">
        <v>50</v>
      </c>
    </row>
    <row r="718" spans="1:8">
      <c r="A718" s="35">
        <v>206</v>
      </c>
      <c r="B718" s="36" t="s">
        <v>1316</v>
      </c>
      <c r="D718" s="37">
        <v>200</v>
      </c>
      <c r="E718" s="35">
        <v>267</v>
      </c>
      <c r="F718" s="36" t="s">
        <v>1317</v>
      </c>
      <c r="H718" s="37">
        <v>40</v>
      </c>
    </row>
    <row r="719" spans="1:8">
      <c r="A719" s="35">
        <v>207</v>
      </c>
      <c r="B719" s="36" t="s">
        <v>1318</v>
      </c>
      <c r="D719" s="37">
        <v>100</v>
      </c>
      <c r="E719" s="35">
        <v>268</v>
      </c>
      <c r="F719" s="36" t="s">
        <v>1319</v>
      </c>
      <c r="H719" s="37">
        <v>100</v>
      </c>
    </row>
    <row r="720" spans="1:8">
      <c r="A720" s="35">
        <v>208</v>
      </c>
      <c r="B720" s="36" t="s">
        <v>1320</v>
      </c>
      <c r="D720" s="37">
        <v>65</v>
      </c>
      <c r="E720" s="35">
        <v>269</v>
      </c>
      <c r="F720" s="36" t="s">
        <v>1321</v>
      </c>
      <c r="H720" s="37">
        <v>100</v>
      </c>
    </row>
    <row r="721" spans="1:8">
      <c r="A721" s="35">
        <v>209</v>
      </c>
      <c r="B721" s="36" t="s">
        <v>1322</v>
      </c>
      <c r="D721" s="37">
        <v>100</v>
      </c>
      <c r="E721" s="35">
        <v>270</v>
      </c>
      <c r="F721" s="36" t="s">
        <v>1323</v>
      </c>
      <c r="H721" s="37">
        <v>150</v>
      </c>
    </row>
    <row r="722" spans="1:8">
      <c r="A722" s="35">
        <v>210</v>
      </c>
      <c r="B722" s="36" t="s">
        <v>1324</v>
      </c>
      <c r="D722" s="37">
        <v>175</v>
      </c>
      <c r="E722" s="35">
        <v>271</v>
      </c>
      <c r="F722" s="36" t="s">
        <v>1325</v>
      </c>
      <c r="H722" s="37">
        <v>100</v>
      </c>
    </row>
    <row r="723" spans="1:8">
      <c r="A723" s="35">
        <v>211</v>
      </c>
      <c r="B723" s="36" t="s">
        <v>1326</v>
      </c>
      <c r="D723" s="37">
        <v>100</v>
      </c>
      <c r="E723" s="35">
        <v>272</v>
      </c>
      <c r="F723" s="36" t="s">
        <v>996</v>
      </c>
      <c r="H723" s="37">
        <v>150</v>
      </c>
    </row>
    <row r="724" spans="1:8">
      <c r="A724" s="35">
        <v>212</v>
      </c>
      <c r="B724" s="36" t="s">
        <v>1327</v>
      </c>
      <c r="D724" s="37">
        <v>50</v>
      </c>
      <c r="E724" s="35">
        <v>273</v>
      </c>
      <c r="F724" s="36" t="s">
        <v>1328</v>
      </c>
      <c r="H724" s="37">
        <v>70</v>
      </c>
    </row>
    <row r="725" spans="1:8">
      <c r="A725" s="35">
        <v>213</v>
      </c>
      <c r="B725" s="36" t="s">
        <v>1329</v>
      </c>
      <c r="D725" s="37">
        <v>50</v>
      </c>
      <c r="E725" s="35">
        <v>274</v>
      </c>
      <c r="F725" s="36" t="s">
        <v>1330</v>
      </c>
      <c r="H725" s="37">
        <v>35</v>
      </c>
    </row>
    <row r="726" spans="1:8">
      <c r="A726" s="35">
        <v>214</v>
      </c>
      <c r="B726" s="36" t="s">
        <v>1331</v>
      </c>
      <c r="D726" s="37">
        <v>50</v>
      </c>
      <c r="E726" s="35">
        <v>275</v>
      </c>
      <c r="F726" s="36" t="s">
        <v>1332</v>
      </c>
      <c r="H726" s="37">
        <v>100</v>
      </c>
    </row>
    <row r="727" spans="1:8">
      <c r="A727" s="35">
        <v>215</v>
      </c>
      <c r="B727" s="36" t="s">
        <v>1331</v>
      </c>
      <c r="D727" s="37">
        <v>40</v>
      </c>
      <c r="E727" s="35">
        <v>276</v>
      </c>
      <c r="F727" s="36" t="s">
        <v>1332</v>
      </c>
      <c r="H727" s="37">
        <v>65</v>
      </c>
    </row>
    <row r="728" spans="1:8">
      <c r="A728" s="35">
        <v>216</v>
      </c>
      <c r="B728" s="36" t="s">
        <v>1331</v>
      </c>
      <c r="D728" s="37">
        <v>75</v>
      </c>
      <c r="E728" s="35">
        <v>277</v>
      </c>
      <c r="F728" s="36" t="s">
        <v>1013</v>
      </c>
      <c r="H728" s="37">
        <v>45</v>
      </c>
    </row>
    <row r="729" spans="1:8">
      <c r="A729" s="35">
        <v>217</v>
      </c>
      <c r="B729" s="36" t="s">
        <v>1111</v>
      </c>
      <c r="D729" s="37">
        <v>100</v>
      </c>
      <c r="E729" s="35">
        <v>278</v>
      </c>
      <c r="F729" s="36" t="s">
        <v>1333</v>
      </c>
      <c r="H729" s="37">
        <v>30</v>
      </c>
    </row>
    <row r="730" spans="1:8">
      <c r="A730" s="35">
        <v>218</v>
      </c>
      <c r="B730" s="36" t="s">
        <v>1334</v>
      </c>
      <c r="D730" s="37">
        <v>60</v>
      </c>
      <c r="E730" s="35">
        <v>279</v>
      </c>
      <c r="F730" s="36" t="s">
        <v>1335</v>
      </c>
      <c r="H730" s="37">
        <v>100</v>
      </c>
    </row>
    <row r="731" spans="1:8">
      <c r="A731" s="35">
        <v>219</v>
      </c>
      <c r="B731" s="36" t="s">
        <v>1336</v>
      </c>
      <c r="D731" s="37">
        <v>80</v>
      </c>
      <c r="E731" s="35">
        <v>280</v>
      </c>
      <c r="F731" s="36" t="s">
        <v>1337</v>
      </c>
      <c r="H731" s="37">
        <v>50</v>
      </c>
    </row>
    <row r="732" spans="1:8">
      <c r="A732" s="35">
        <v>220</v>
      </c>
      <c r="B732" s="36" t="s">
        <v>1338</v>
      </c>
      <c r="D732" s="37">
        <v>200</v>
      </c>
      <c r="E732" s="35">
        <v>281</v>
      </c>
      <c r="F732" s="36" t="s">
        <v>1339</v>
      </c>
      <c r="H732" s="37">
        <v>75</v>
      </c>
    </row>
    <row r="733" spans="1:8">
      <c r="A733" s="35">
        <v>221</v>
      </c>
      <c r="B733" s="36" t="s">
        <v>1340</v>
      </c>
      <c r="D733" s="37">
        <v>300</v>
      </c>
      <c r="E733" s="35">
        <v>282</v>
      </c>
      <c r="F733" s="36" t="s">
        <v>1341</v>
      </c>
      <c r="H733" s="37">
        <v>30</v>
      </c>
    </row>
    <row r="734" spans="1:8">
      <c r="A734" s="35">
        <v>222</v>
      </c>
      <c r="B734" s="36" t="s">
        <v>1342</v>
      </c>
      <c r="D734" s="37">
        <v>100</v>
      </c>
      <c r="E734" s="35">
        <v>283</v>
      </c>
      <c r="F734" s="36" t="s">
        <v>1176</v>
      </c>
      <c r="H734" s="37">
        <v>100</v>
      </c>
    </row>
    <row r="736" spans="1:8">
      <c r="A736" s="40">
        <v>325</v>
      </c>
    </row>
    <row r="738" spans="1:8">
      <c r="B738" s="31" t="s">
        <v>40</v>
      </c>
      <c r="C738" s="31" t="s">
        <v>41</v>
      </c>
      <c r="D738" s="31" t="s">
        <v>42</v>
      </c>
      <c r="F738" s="31" t="s">
        <v>40</v>
      </c>
      <c r="G738" s="31" t="s">
        <v>41</v>
      </c>
      <c r="H738" s="31" t="s">
        <v>42</v>
      </c>
    </row>
    <row r="739" spans="1:8">
      <c r="A739" s="32" t="s">
        <v>39</v>
      </c>
      <c r="E739" s="32" t="s">
        <v>39</v>
      </c>
    </row>
    <row r="740" spans="1:8">
      <c r="B740" s="31" t="s">
        <v>163</v>
      </c>
      <c r="C740" s="31" t="s">
        <v>164</v>
      </c>
      <c r="D740" s="31" t="s">
        <v>165</v>
      </c>
      <c r="F740" s="31" t="s">
        <v>163</v>
      </c>
      <c r="G740" s="31" t="s">
        <v>164</v>
      </c>
      <c r="H740" s="31" t="s">
        <v>165</v>
      </c>
    </row>
    <row r="741" spans="1:8">
      <c r="A741" s="35">
        <v>284</v>
      </c>
      <c r="B741" s="36" t="s">
        <v>1034</v>
      </c>
      <c r="D741" s="37">
        <v>50</v>
      </c>
      <c r="E741" s="35">
        <v>345</v>
      </c>
      <c r="F741" s="36" t="s">
        <v>1343</v>
      </c>
      <c r="H741" s="37">
        <v>75</v>
      </c>
    </row>
    <row r="742" spans="1:8">
      <c r="A742" s="35">
        <v>285</v>
      </c>
      <c r="B742" s="36" t="s">
        <v>1178</v>
      </c>
      <c r="D742" s="37">
        <v>150</v>
      </c>
      <c r="E742" s="35">
        <v>346</v>
      </c>
      <c r="F742" s="36" t="s">
        <v>1344</v>
      </c>
      <c r="H742" s="37">
        <v>50</v>
      </c>
    </row>
    <row r="743" spans="1:8">
      <c r="A743" s="35">
        <v>286</v>
      </c>
      <c r="B743" s="36" t="s">
        <v>1345</v>
      </c>
      <c r="D743" s="37">
        <v>60</v>
      </c>
      <c r="E743" s="35">
        <v>347</v>
      </c>
      <c r="F743" s="36" t="s">
        <v>1346</v>
      </c>
      <c r="H743" s="37">
        <v>45</v>
      </c>
    </row>
    <row r="744" spans="1:8">
      <c r="A744" s="35">
        <v>287</v>
      </c>
      <c r="B744" s="36" t="s">
        <v>1347</v>
      </c>
      <c r="D744" s="37">
        <v>75</v>
      </c>
      <c r="E744" s="35">
        <v>348</v>
      </c>
      <c r="F744" s="36" t="s">
        <v>1348</v>
      </c>
      <c r="H744" s="37">
        <v>100</v>
      </c>
    </row>
    <row r="745" spans="1:8">
      <c r="A745" s="35">
        <v>288</v>
      </c>
      <c r="B745" s="36" t="s">
        <v>1349</v>
      </c>
      <c r="D745" s="37">
        <v>90</v>
      </c>
      <c r="E745" s="35">
        <v>349</v>
      </c>
      <c r="F745" s="36" t="s">
        <v>1350</v>
      </c>
      <c r="H745" s="37">
        <v>75</v>
      </c>
    </row>
    <row r="746" spans="1:8">
      <c r="A746" s="35">
        <v>289</v>
      </c>
      <c r="B746" s="36" t="s">
        <v>1351</v>
      </c>
      <c r="D746" s="37">
        <v>100</v>
      </c>
      <c r="E746" s="35">
        <v>350</v>
      </c>
      <c r="F746" s="36" t="s">
        <v>1352</v>
      </c>
      <c r="H746" s="37">
        <v>100</v>
      </c>
    </row>
    <row r="747" spans="1:8">
      <c r="A747" s="35">
        <v>290</v>
      </c>
      <c r="B747" s="36" t="s">
        <v>1353</v>
      </c>
      <c r="D747" s="37">
        <v>100</v>
      </c>
      <c r="E747" s="35">
        <v>351</v>
      </c>
      <c r="F747" s="36" t="s">
        <v>1137</v>
      </c>
      <c r="H747" s="37">
        <v>100</v>
      </c>
    </row>
    <row r="748" spans="1:8">
      <c r="A748" s="35">
        <v>291</v>
      </c>
      <c r="B748" s="36" t="s">
        <v>1186</v>
      </c>
      <c r="D748" s="37">
        <v>100</v>
      </c>
      <c r="E748" s="35">
        <v>352</v>
      </c>
      <c r="F748" s="36" t="s">
        <v>1354</v>
      </c>
      <c r="H748" s="37">
        <v>40</v>
      </c>
    </row>
    <row r="749" spans="1:8">
      <c r="A749" s="35">
        <v>292</v>
      </c>
      <c r="B749" s="36" t="s">
        <v>1355</v>
      </c>
      <c r="D749" s="37">
        <v>50</v>
      </c>
      <c r="E749" s="35">
        <v>353</v>
      </c>
      <c r="F749" s="36" t="s">
        <v>1356</v>
      </c>
      <c r="H749" s="37">
        <v>50</v>
      </c>
    </row>
    <row r="750" spans="1:8">
      <c r="A750" s="35">
        <v>293</v>
      </c>
      <c r="B750" s="36" t="s">
        <v>1357</v>
      </c>
      <c r="D750" s="37">
        <v>100</v>
      </c>
      <c r="E750" s="35">
        <v>354</v>
      </c>
      <c r="F750" s="36" t="s">
        <v>1097</v>
      </c>
      <c r="H750" s="37">
        <v>100</v>
      </c>
    </row>
    <row r="751" spans="1:8">
      <c r="A751" s="35">
        <v>294</v>
      </c>
      <c r="B751" s="36" t="s">
        <v>1358</v>
      </c>
      <c r="D751" s="37">
        <v>100</v>
      </c>
      <c r="E751" s="35">
        <v>355</v>
      </c>
      <c r="F751" s="36" t="s">
        <v>1359</v>
      </c>
      <c r="H751" s="37">
        <v>50</v>
      </c>
    </row>
    <row r="752" spans="1:8">
      <c r="A752" s="35">
        <v>295</v>
      </c>
      <c r="B752" s="36" t="s">
        <v>1360</v>
      </c>
      <c r="D752" s="37">
        <v>100</v>
      </c>
      <c r="E752" s="35">
        <v>356</v>
      </c>
      <c r="F752" s="36" t="s">
        <v>1359</v>
      </c>
      <c r="H752" s="37">
        <v>50</v>
      </c>
    </row>
    <row r="753" spans="1:8">
      <c r="A753" s="35">
        <v>296</v>
      </c>
      <c r="B753" s="36" t="s">
        <v>1187</v>
      </c>
      <c r="D753" s="37">
        <v>100</v>
      </c>
      <c r="E753" s="35">
        <v>357</v>
      </c>
      <c r="F753" s="36" t="s">
        <v>1361</v>
      </c>
      <c r="H753" s="37">
        <v>200</v>
      </c>
    </row>
    <row r="754" spans="1:8">
      <c r="A754" s="35">
        <v>297</v>
      </c>
      <c r="B754" s="36" t="s">
        <v>1362</v>
      </c>
      <c r="D754" s="37">
        <v>100</v>
      </c>
      <c r="E754" s="35">
        <v>358</v>
      </c>
      <c r="F754" s="36" t="s">
        <v>1363</v>
      </c>
      <c r="H754" s="37">
        <v>75</v>
      </c>
    </row>
    <row r="755" spans="1:8">
      <c r="A755" s="35">
        <v>298</v>
      </c>
      <c r="B755" s="36" t="s">
        <v>1364</v>
      </c>
      <c r="D755" s="37">
        <v>50</v>
      </c>
      <c r="E755" s="35">
        <v>359</v>
      </c>
      <c r="F755" s="36" t="s">
        <v>1365</v>
      </c>
      <c r="H755" s="37">
        <v>100</v>
      </c>
    </row>
    <row r="756" spans="1:8">
      <c r="A756" s="35">
        <v>299</v>
      </c>
      <c r="B756" s="36" t="s">
        <v>1366</v>
      </c>
      <c r="D756" s="37">
        <v>100</v>
      </c>
      <c r="E756" s="35">
        <v>360</v>
      </c>
      <c r="F756" s="36" t="s">
        <v>1367</v>
      </c>
      <c r="H756" s="37">
        <v>100</v>
      </c>
    </row>
    <row r="757" spans="1:8">
      <c r="A757" s="35">
        <v>300</v>
      </c>
      <c r="B757" s="36" t="s">
        <v>1368</v>
      </c>
      <c r="D757" s="37">
        <v>100</v>
      </c>
      <c r="E757" s="35">
        <v>361</v>
      </c>
      <c r="F757" s="36" t="s">
        <v>1369</v>
      </c>
      <c r="H757" s="37">
        <v>50</v>
      </c>
    </row>
    <row r="758" spans="1:8">
      <c r="A758" s="35">
        <v>301</v>
      </c>
      <c r="B758" s="36" t="s">
        <v>1202</v>
      </c>
      <c r="D758" s="37">
        <v>50</v>
      </c>
      <c r="E758" s="35">
        <v>362</v>
      </c>
      <c r="F758" s="36" t="s">
        <v>1370</v>
      </c>
      <c r="H758" s="37">
        <v>100</v>
      </c>
    </row>
    <row r="759" spans="1:8">
      <c r="A759" s="35">
        <v>302</v>
      </c>
      <c r="B759" s="36" t="s">
        <v>1371</v>
      </c>
      <c r="D759" s="37">
        <v>100</v>
      </c>
    </row>
    <row r="760" spans="1:8">
      <c r="A760" s="35">
        <v>303</v>
      </c>
      <c r="B760" s="36" t="s">
        <v>1372</v>
      </c>
      <c r="D760" s="37">
        <v>100</v>
      </c>
      <c r="E760" s="32" t="s">
        <v>471</v>
      </c>
      <c r="F760" s="31" t="s">
        <v>1373</v>
      </c>
      <c r="G760" s="33">
        <v>335</v>
      </c>
      <c r="H760" s="39">
        <v>14.933999999999999</v>
      </c>
    </row>
    <row r="761" spans="1:8">
      <c r="A761" s="35">
        <v>304</v>
      </c>
      <c r="B761" s="36" t="s">
        <v>1374</v>
      </c>
      <c r="D761" s="37">
        <v>150</v>
      </c>
      <c r="E761" s="35">
        <v>1</v>
      </c>
      <c r="F761" s="36" t="s">
        <v>1375</v>
      </c>
      <c r="H761" s="37">
        <v>226</v>
      </c>
    </row>
    <row r="762" spans="1:8">
      <c r="A762" s="35">
        <v>305</v>
      </c>
      <c r="B762" s="36" t="s">
        <v>1376</v>
      </c>
      <c r="D762" s="37">
        <v>100</v>
      </c>
      <c r="E762" s="35">
        <v>2</v>
      </c>
      <c r="F762" s="36" t="s">
        <v>919</v>
      </c>
      <c r="H762" s="37">
        <v>78</v>
      </c>
    </row>
    <row r="763" spans="1:8">
      <c r="A763" s="35">
        <v>306</v>
      </c>
      <c r="B763" s="36" t="s">
        <v>1377</v>
      </c>
      <c r="D763" s="37">
        <v>40</v>
      </c>
      <c r="E763" s="35">
        <v>3</v>
      </c>
      <c r="F763" s="36" t="s">
        <v>1378</v>
      </c>
      <c r="H763" s="37">
        <v>10</v>
      </c>
    </row>
    <row r="764" spans="1:8">
      <c r="A764" s="35">
        <v>307</v>
      </c>
      <c r="B764" s="36" t="s">
        <v>1377</v>
      </c>
      <c r="D764" s="37">
        <v>40</v>
      </c>
      <c r="E764" s="35">
        <v>4</v>
      </c>
      <c r="F764" s="36" t="s">
        <v>1379</v>
      </c>
      <c r="H764" s="37">
        <v>811</v>
      </c>
    </row>
    <row r="765" spans="1:8">
      <c r="A765" s="35">
        <v>308</v>
      </c>
      <c r="B765" s="36" t="s">
        <v>1380</v>
      </c>
      <c r="D765" s="37">
        <v>150</v>
      </c>
      <c r="E765" s="35">
        <v>5</v>
      </c>
      <c r="F765" s="36" t="s">
        <v>1381</v>
      </c>
      <c r="H765" s="37">
        <v>10</v>
      </c>
    </row>
    <row r="766" spans="1:8">
      <c r="A766" s="35">
        <v>309</v>
      </c>
      <c r="B766" s="36" t="s">
        <v>1382</v>
      </c>
      <c r="D766" s="37">
        <v>100</v>
      </c>
      <c r="E766" s="35">
        <v>6</v>
      </c>
      <c r="F766" s="36" t="s">
        <v>1383</v>
      </c>
      <c r="H766" s="37">
        <v>5</v>
      </c>
    </row>
    <row r="767" spans="1:8">
      <c r="A767" s="35">
        <v>310</v>
      </c>
      <c r="B767" s="36" t="s">
        <v>1216</v>
      </c>
      <c r="D767" s="37">
        <v>100</v>
      </c>
      <c r="E767" s="35">
        <v>7</v>
      </c>
      <c r="F767" s="36" t="s">
        <v>1384</v>
      </c>
      <c r="H767" s="37">
        <v>50</v>
      </c>
    </row>
    <row r="768" spans="1:8">
      <c r="A768" s="35">
        <v>311</v>
      </c>
      <c r="B768" s="36" t="s">
        <v>1385</v>
      </c>
      <c r="D768" s="37">
        <v>100</v>
      </c>
      <c r="E768" s="35">
        <v>8</v>
      </c>
      <c r="F768" s="36" t="s">
        <v>1386</v>
      </c>
      <c r="H768" s="37">
        <v>9</v>
      </c>
    </row>
    <row r="769" spans="1:8">
      <c r="A769" s="35">
        <v>312</v>
      </c>
      <c r="B769" s="36" t="s">
        <v>1387</v>
      </c>
      <c r="D769" s="37">
        <v>25</v>
      </c>
      <c r="E769" s="35">
        <v>9</v>
      </c>
      <c r="F769" s="36" t="s">
        <v>1388</v>
      </c>
      <c r="H769" s="37">
        <v>7</v>
      </c>
    </row>
    <row r="770" spans="1:8">
      <c r="A770" s="35">
        <v>313</v>
      </c>
      <c r="B770" s="36" t="s">
        <v>1389</v>
      </c>
      <c r="D770" s="37">
        <v>100</v>
      </c>
      <c r="E770" s="35">
        <v>10</v>
      </c>
      <c r="F770" s="36" t="s">
        <v>1390</v>
      </c>
      <c r="H770" s="37">
        <v>15</v>
      </c>
    </row>
    <row r="771" spans="1:8">
      <c r="A771" s="35">
        <v>314</v>
      </c>
      <c r="B771" s="36" t="s">
        <v>1391</v>
      </c>
      <c r="D771" s="37">
        <v>100</v>
      </c>
      <c r="E771" s="35">
        <v>11</v>
      </c>
      <c r="F771" s="36" t="s">
        <v>1392</v>
      </c>
      <c r="H771" s="37">
        <v>7</v>
      </c>
    </row>
    <row r="772" spans="1:8">
      <c r="A772" s="35">
        <v>315</v>
      </c>
      <c r="B772" s="36" t="s">
        <v>1393</v>
      </c>
      <c r="D772" s="37">
        <v>50</v>
      </c>
      <c r="E772" s="35">
        <v>12</v>
      </c>
      <c r="F772" s="36" t="s">
        <v>1394</v>
      </c>
      <c r="H772" s="37">
        <v>8</v>
      </c>
    </row>
    <row r="773" spans="1:8">
      <c r="A773" s="35">
        <v>316</v>
      </c>
      <c r="B773" s="36" t="s">
        <v>1395</v>
      </c>
      <c r="D773" s="37">
        <v>100</v>
      </c>
      <c r="E773" s="35">
        <v>13</v>
      </c>
      <c r="F773" s="36" t="s">
        <v>1396</v>
      </c>
      <c r="H773" s="37">
        <v>11</v>
      </c>
    </row>
    <row r="774" spans="1:8">
      <c r="A774" s="35">
        <v>317</v>
      </c>
      <c r="B774" s="36" t="s">
        <v>1397</v>
      </c>
      <c r="D774" s="37">
        <v>100</v>
      </c>
      <c r="E774" s="35">
        <v>14</v>
      </c>
      <c r="F774" s="36" t="s">
        <v>1398</v>
      </c>
      <c r="H774" s="37">
        <v>6</v>
      </c>
    </row>
    <row r="775" spans="1:8">
      <c r="A775" s="35">
        <v>318</v>
      </c>
      <c r="B775" s="36" t="s">
        <v>1399</v>
      </c>
      <c r="D775" s="37">
        <v>50</v>
      </c>
      <c r="E775" s="35">
        <v>15</v>
      </c>
      <c r="F775" s="36" t="s">
        <v>1400</v>
      </c>
      <c r="H775" s="37">
        <v>11</v>
      </c>
    </row>
    <row r="776" spans="1:8">
      <c r="A776" s="35">
        <v>319</v>
      </c>
      <c r="B776" s="36" t="s">
        <v>1401</v>
      </c>
      <c r="D776" s="37">
        <v>100</v>
      </c>
      <c r="E776" s="35">
        <v>16</v>
      </c>
      <c r="F776" s="36" t="s">
        <v>1402</v>
      </c>
      <c r="H776" s="37">
        <v>6</v>
      </c>
    </row>
    <row r="777" spans="1:8">
      <c r="A777" s="35">
        <v>320</v>
      </c>
      <c r="B777" s="36" t="s">
        <v>1403</v>
      </c>
      <c r="D777" s="37">
        <v>100</v>
      </c>
      <c r="E777" s="35">
        <v>17</v>
      </c>
      <c r="F777" s="36" t="s">
        <v>1404</v>
      </c>
      <c r="H777" s="37">
        <v>180</v>
      </c>
    </row>
    <row r="778" spans="1:8">
      <c r="A778" s="35">
        <v>321</v>
      </c>
      <c r="B778" s="36" t="s">
        <v>1405</v>
      </c>
      <c r="D778" s="37">
        <v>250</v>
      </c>
      <c r="E778" s="35">
        <v>18</v>
      </c>
      <c r="F778" s="36" t="s">
        <v>1406</v>
      </c>
      <c r="H778" s="37">
        <v>3</v>
      </c>
    </row>
    <row r="779" spans="1:8">
      <c r="A779" s="35">
        <v>322</v>
      </c>
      <c r="B779" s="36" t="s">
        <v>1225</v>
      </c>
      <c r="D779" s="37">
        <v>50</v>
      </c>
      <c r="E779" s="35">
        <v>19</v>
      </c>
      <c r="F779" s="36" t="s">
        <v>1407</v>
      </c>
      <c r="H779" s="37">
        <v>126</v>
      </c>
    </row>
    <row r="780" spans="1:8">
      <c r="A780" s="35">
        <v>323</v>
      </c>
      <c r="B780" s="36" t="s">
        <v>1408</v>
      </c>
      <c r="D780" s="37">
        <v>65</v>
      </c>
      <c r="E780" s="35">
        <v>20</v>
      </c>
      <c r="F780" s="36" t="s">
        <v>1409</v>
      </c>
      <c r="H780" s="37">
        <v>480</v>
      </c>
    </row>
    <row r="781" spans="1:8">
      <c r="A781" s="35">
        <v>324</v>
      </c>
      <c r="B781" s="36" t="s">
        <v>1410</v>
      </c>
      <c r="D781" s="37">
        <v>65</v>
      </c>
      <c r="E781" s="35">
        <v>21</v>
      </c>
      <c r="F781" s="36" t="s">
        <v>1411</v>
      </c>
      <c r="H781" s="37">
        <v>3</v>
      </c>
    </row>
    <row r="782" spans="1:8">
      <c r="A782" s="35">
        <v>325</v>
      </c>
      <c r="B782" s="36" t="s">
        <v>1412</v>
      </c>
      <c r="D782" s="37">
        <v>25</v>
      </c>
      <c r="E782" s="35">
        <v>22</v>
      </c>
      <c r="F782" s="36" t="s">
        <v>958</v>
      </c>
      <c r="H782" s="37">
        <v>110</v>
      </c>
    </row>
    <row r="783" spans="1:8">
      <c r="A783" s="35">
        <v>326</v>
      </c>
      <c r="B783" s="36" t="s">
        <v>1413</v>
      </c>
      <c r="D783" s="37">
        <v>20</v>
      </c>
      <c r="E783" s="35">
        <v>23</v>
      </c>
      <c r="F783" s="36" t="s">
        <v>1414</v>
      </c>
      <c r="H783" s="37">
        <v>50</v>
      </c>
    </row>
    <row r="784" spans="1:8">
      <c r="A784" s="35">
        <v>327</v>
      </c>
      <c r="B784" s="36" t="s">
        <v>1415</v>
      </c>
      <c r="D784" s="37">
        <v>95</v>
      </c>
      <c r="E784" s="35">
        <v>24</v>
      </c>
      <c r="F784" s="36" t="s">
        <v>1332</v>
      </c>
      <c r="H784" s="37">
        <v>5</v>
      </c>
    </row>
    <row r="785" spans="1:8">
      <c r="A785" s="35">
        <v>328</v>
      </c>
      <c r="B785" s="36" t="s">
        <v>1416</v>
      </c>
      <c r="D785" s="37">
        <v>100</v>
      </c>
      <c r="E785" s="35">
        <v>25</v>
      </c>
      <c r="F785" s="36" t="s">
        <v>1417</v>
      </c>
      <c r="H785" s="37">
        <v>60</v>
      </c>
    </row>
    <row r="786" spans="1:8">
      <c r="A786" s="35">
        <v>329</v>
      </c>
      <c r="B786" s="36" t="s">
        <v>1418</v>
      </c>
      <c r="D786" s="37">
        <v>25</v>
      </c>
      <c r="E786" s="35">
        <v>26</v>
      </c>
      <c r="F786" s="36" t="s">
        <v>1419</v>
      </c>
      <c r="H786" s="37">
        <v>75</v>
      </c>
    </row>
    <row r="787" spans="1:8">
      <c r="A787" s="35">
        <v>330</v>
      </c>
      <c r="B787" s="36" t="s">
        <v>1420</v>
      </c>
      <c r="D787" s="37">
        <v>50</v>
      </c>
      <c r="E787" s="35">
        <v>27</v>
      </c>
      <c r="F787" s="36" t="s">
        <v>1421</v>
      </c>
      <c r="H787" s="37">
        <v>15</v>
      </c>
    </row>
    <row r="788" spans="1:8">
      <c r="A788" s="35">
        <v>331</v>
      </c>
      <c r="B788" s="36" t="s">
        <v>1422</v>
      </c>
      <c r="D788" s="37">
        <v>100</v>
      </c>
      <c r="E788" s="35">
        <v>28</v>
      </c>
      <c r="F788" s="36" t="s">
        <v>1423</v>
      </c>
      <c r="H788" s="37">
        <v>6</v>
      </c>
    </row>
    <row r="789" spans="1:8">
      <c r="A789" s="35">
        <v>332</v>
      </c>
      <c r="B789" s="36" t="s">
        <v>1424</v>
      </c>
      <c r="D789" s="37">
        <v>100</v>
      </c>
      <c r="E789" s="35">
        <v>29</v>
      </c>
      <c r="F789" s="36" t="s">
        <v>1425</v>
      </c>
      <c r="H789" s="37">
        <v>12</v>
      </c>
    </row>
    <row r="790" spans="1:8">
      <c r="A790" s="35">
        <v>333</v>
      </c>
      <c r="B790" s="36" t="s">
        <v>1426</v>
      </c>
      <c r="D790" s="37">
        <v>50</v>
      </c>
      <c r="E790" s="35">
        <v>30</v>
      </c>
      <c r="F790" s="36" t="s">
        <v>1427</v>
      </c>
      <c r="H790" s="37">
        <v>11</v>
      </c>
    </row>
    <row r="791" spans="1:8">
      <c r="A791" s="35">
        <v>334</v>
      </c>
      <c r="B791" s="36" t="s">
        <v>1428</v>
      </c>
      <c r="D791" s="37">
        <v>100</v>
      </c>
      <c r="E791" s="35">
        <v>31</v>
      </c>
      <c r="F791" s="36" t="s">
        <v>1427</v>
      </c>
      <c r="H791" s="37">
        <v>15</v>
      </c>
    </row>
    <row r="792" spans="1:8">
      <c r="A792" s="35">
        <v>335</v>
      </c>
      <c r="B792" s="36" t="s">
        <v>1070</v>
      </c>
      <c r="D792" s="37">
        <v>25</v>
      </c>
      <c r="E792" s="35">
        <v>32</v>
      </c>
      <c r="F792" s="36" t="s">
        <v>1429</v>
      </c>
      <c r="H792" s="37">
        <v>60</v>
      </c>
    </row>
    <row r="793" spans="1:8">
      <c r="A793" s="35">
        <v>336</v>
      </c>
      <c r="B793" s="36" t="s">
        <v>1235</v>
      </c>
      <c r="D793" s="37">
        <v>50</v>
      </c>
      <c r="E793" s="35">
        <v>33</v>
      </c>
      <c r="F793" s="36" t="s">
        <v>1430</v>
      </c>
      <c r="H793" s="37">
        <v>150</v>
      </c>
    </row>
    <row r="794" spans="1:8">
      <c r="A794" s="35">
        <v>337</v>
      </c>
      <c r="B794" s="36" t="s">
        <v>1431</v>
      </c>
      <c r="D794" s="37">
        <v>100</v>
      </c>
      <c r="E794" s="35">
        <v>34</v>
      </c>
      <c r="F794" s="36" t="s">
        <v>1432</v>
      </c>
      <c r="H794" s="37">
        <v>50</v>
      </c>
    </row>
    <row r="795" spans="1:8">
      <c r="A795" s="35">
        <v>338</v>
      </c>
      <c r="B795" s="36" t="s">
        <v>1433</v>
      </c>
      <c r="D795" s="37">
        <v>35</v>
      </c>
      <c r="E795" s="35">
        <v>35</v>
      </c>
      <c r="F795" s="36" t="s">
        <v>1434</v>
      </c>
      <c r="H795" s="37">
        <v>20</v>
      </c>
    </row>
    <row r="796" spans="1:8">
      <c r="A796" s="35">
        <v>339</v>
      </c>
      <c r="B796" s="36" t="s">
        <v>1435</v>
      </c>
      <c r="D796" s="37">
        <v>80</v>
      </c>
      <c r="E796" s="35">
        <v>36</v>
      </c>
      <c r="F796" s="36" t="s">
        <v>1436</v>
      </c>
      <c r="H796" s="37">
        <v>8</v>
      </c>
    </row>
    <row r="797" spans="1:8">
      <c r="A797" s="35">
        <v>340</v>
      </c>
      <c r="B797" s="36" t="s">
        <v>1437</v>
      </c>
      <c r="D797" s="37">
        <v>85</v>
      </c>
      <c r="E797" s="35">
        <v>37</v>
      </c>
      <c r="F797" s="36" t="s">
        <v>1438</v>
      </c>
      <c r="H797" s="37">
        <v>12</v>
      </c>
    </row>
    <row r="798" spans="1:8">
      <c r="A798" s="35">
        <v>341</v>
      </c>
      <c r="B798" s="36" t="s">
        <v>1439</v>
      </c>
      <c r="D798" s="37">
        <v>75</v>
      </c>
      <c r="E798" s="35">
        <v>38</v>
      </c>
      <c r="F798" s="36" t="s">
        <v>1440</v>
      </c>
      <c r="H798" s="37">
        <v>35</v>
      </c>
    </row>
    <row r="799" spans="1:8">
      <c r="A799" s="35">
        <v>342</v>
      </c>
      <c r="B799" s="36" t="s">
        <v>1082</v>
      </c>
      <c r="D799" s="37">
        <v>100</v>
      </c>
      <c r="E799" s="35">
        <v>39</v>
      </c>
      <c r="F799" s="36" t="s">
        <v>1441</v>
      </c>
      <c r="H799" s="37">
        <v>30</v>
      </c>
    </row>
    <row r="800" spans="1:8">
      <c r="A800" s="35">
        <v>343</v>
      </c>
      <c r="B800" s="36" t="s">
        <v>1442</v>
      </c>
      <c r="D800" s="37">
        <v>100</v>
      </c>
      <c r="E800" s="35">
        <v>40</v>
      </c>
      <c r="F800" s="36" t="s">
        <v>1443</v>
      </c>
      <c r="H800" s="37">
        <v>5</v>
      </c>
    </row>
    <row r="801" spans="1:8">
      <c r="A801" s="35">
        <v>344</v>
      </c>
      <c r="B801" s="36" t="s">
        <v>1444</v>
      </c>
      <c r="D801" s="37">
        <v>100</v>
      </c>
      <c r="E801" s="35">
        <v>41</v>
      </c>
      <c r="F801" s="36" t="s">
        <v>1445</v>
      </c>
      <c r="H801" s="37">
        <v>65</v>
      </c>
    </row>
    <row r="803" spans="1:8">
      <c r="A803" s="40">
        <v>326</v>
      </c>
    </row>
    <row r="805" spans="1:8">
      <c r="B805" s="31" t="s">
        <v>40</v>
      </c>
      <c r="C805" s="31" t="s">
        <v>41</v>
      </c>
      <c r="D805" s="31" t="s">
        <v>42</v>
      </c>
      <c r="F805" s="31" t="s">
        <v>40</v>
      </c>
      <c r="G805" s="31" t="s">
        <v>41</v>
      </c>
      <c r="H805" s="31" t="s">
        <v>42</v>
      </c>
    </row>
    <row r="806" spans="1:8">
      <c r="A806" s="32" t="s">
        <v>39</v>
      </c>
      <c r="E806" s="32" t="s">
        <v>39</v>
      </c>
    </row>
    <row r="807" spans="1:8">
      <c r="B807" s="31" t="s">
        <v>163</v>
      </c>
      <c r="C807" s="31" t="s">
        <v>164</v>
      </c>
      <c r="D807" s="31" t="s">
        <v>165</v>
      </c>
      <c r="F807" s="31" t="s">
        <v>163</v>
      </c>
      <c r="G807" s="31" t="s">
        <v>164</v>
      </c>
      <c r="H807" s="31" t="s">
        <v>165</v>
      </c>
    </row>
    <row r="808" spans="1:8">
      <c r="A808" s="35">
        <v>42</v>
      </c>
      <c r="B808" s="36" t="s">
        <v>1446</v>
      </c>
      <c r="D808" s="37">
        <v>5</v>
      </c>
      <c r="E808" s="35">
        <v>103</v>
      </c>
      <c r="F808" s="36" t="s">
        <v>1447</v>
      </c>
      <c r="H808" s="37">
        <v>15</v>
      </c>
    </row>
    <row r="809" spans="1:8">
      <c r="A809" s="35">
        <v>43</v>
      </c>
      <c r="B809" s="36" t="s">
        <v>933</v>
      </c>
      <c r="D809" s="37">
        <v>5</v>
      </c>
      <c r="E809" s="35">
        <v>104</v>
      </c>
      <c r="F809" s="36" t="s">
        <v>1448</v>
      </c>
      <c r="H809" s="37">
        <v>7</v>
      </c>
    </row>
    <row r="810" spans="1:8">
      <c r="A810" s="35">
        <v>44</v>
      </c>
      <c r="B810" s="36" t="s">
        <v>1449</v>
      </c>
      <c r="D810" s="37">
        <v>28</v>
      </c>
      <c r="E810" s="35">
        <v>105</v>
      </c>
      <c r="F810" s="36" t="s">
        <v>1450</v>
      </c>
      <c r="H810" s="37">
        <v>15</v>
      </c>
    </row>
    <row r="811" spans="1:8">
      <c r="A811" s="35">
        <v>45</v>
      </c>
      <c r="B811" s="36" t="s">
        <v>1451</v>
      </c>
      <c r="D811" s="37">
        <v>6</v>
      </c>
      <c r="E811" s="35">
        <v>106</v>
      </c>
      <c r="F811" s="36" t="s">
        <v>1452</v>
      </c>
      <c r="H811" s="37">
        <v>60</v>
      </c>
    </row>
    <row r="812" spans="1:8">
      <c r="A812" s="35">
        <v>46</v>
      </c>
      <c r="B812" s="36" t="s">
        <v>1453</v>
      </c>
      <c r="D812" s="37">
        <v>9</v>
      </c>
      <c r="E812" s="35">
        <v>107</v>
      </c>
      <c r="F812" s="36" t="s">
        <v>1454</v>
      </c>
      <c r="H812" s="37">
        <v>100</v>
      </c>
    </row>
    <row r="813" spans="1:8">
      <c r="A813" s="35">
        <v>47</v>
      </c>
      <c r="B813" s="36" t="s">
        <v>1455</v>
      </c>
      <c r="D813" s="37">
        <v>9</v>
      </c>
      <c r="E813" s="35">
        <v>108</v>
      </c>
      <c r="F813" s="36" t="s">
        <v>1456</v>
      </c>
      <c r="H813" s="37">
        <v>150</v>
      </c>
    </row>
    <row r="814" spans="1:8">
      <c r="A814" s="35">
        <v>48</v>
      </c>
      <c r="B814" s="36" t="s">
        <v>1457</v>
      </c>
      <c r="D814" s="37">
        <v>3</v>
      </c>
      <c r="E814" s="35">
        <v>109</v>
      </c>
      <c r="F814" s="36" t="s">
        <v>1458</v>
      </c>
      <c r="H814" s="37">
        <v>150</v>
      </c>
    </row>
    <row r="815" spans="1:8">
      <c r="A815" s="35">
        <v>49</v>
      </c>
      <c r="B815" s="36" t="s">
        <v>1459</v>
      </c>
      <c r="D815" s="37">
        <v>10</v>
      </c>
      <c r="E815" s="35">
        <v>110</v>
      </c>
      <c r="F815" s="36" t="s">
        <v>1460</v>
      </c>
      <c r="H815" s="37">
        <v>60</v>
      </c>
    </row>
    <row r="816" spans="1:8">
      <c r="A816" s="35">
        <v>50</v>
      </c>
      <c r="B816" s="36" t="s">
        <v>1461</v>
      </c>
      <c r="D816" s="37">
        <v>9</v>
      </c>
      <c r="E816" s="35">
        <v>111</v>
      </c>
      <c r="F816" s="36" t="s">
        <v>917</v>
      </c>
      <c r="H816" s="37">
        <v>4</v>
      </c>
    </row>
    <row r="817" spans="1:8">
      <c r="A817" s="35">
        <v>51</v>
      </c>
      <c r="B817" s="36" t="s">
        <v>1462</v>
      </c>
      <c r="D817" s="37">
        <v>11</v>
      </c>
      <c r="E817" s="35">
        <v>112</v>
      </c>
      <c r="F817" s="36" t="s">
        <v>920</v>
      </c>
      <c r="H817" s="37">
        <v>55</v>
      </c>
    </row>
    <row r="818" spans="1:8">
      <c r="A818" s="35">
        <v>52</v>
      </c>
      <c r="B818" s="36" t="s">
        <v>1463</v>
      </c>
      <c r="D818" s="37">
        <v>8</v>
      </c>
      <c r="E818" s="35">
        <v>113</v>
      </c>
      <c r="F818" s="36" t="s">
        <v>922</v>
      </c>
      <c r="H818" s="37">
        <v>63</v>
      </c>
    </row>
    <row r="819" spans="1:8">
      <c r="A819" s="35">
        <v>53</v>
      </c>
      <c r="B819" s="36" t="s">
        <v>1464</v>
      </c>
      <c r="D819" s="37">
        <v>14</v>
      </c>
      <c r="E819" s="35">
        <v>114</v>
      </c>
      <c r="F819" s="36" t="s">
        <v>1465</v>
      </c>
      <c r="H819" s="37">
        <v>9</v>
      </c>
    </row>
    <row r="820" spans="1:8">
      <c r="A820" s="35">
        <v>54</v>
      </c>
      <c r="B820" s="36" t="s">
        <v>1466</v>
      </c>
      <c r="D820" s="37">
        <v>8</v>
      </c>
      <c r="E820" s="35">
        <v>115</v>
      </c>
      <c r="F820" s="36" t="s">
        <v>1467</v>
      </c>
      <c r="H820" s="37">
        <v>8</v>
      </c>
    </row>
    <row r="821" spans="1:8">
      <c r="A821" s="35">
        <v>55</v>
      </c>
      <c r="B821" s="36" t="s">
        <v>1468</v>
      </c>
      <c r="D821" s="37">
        <v>75</v>
      </c>
      <c r="E821" s="35">
        <v>116</v>
      </c>
      <c r="F821" s="36" t="s">
        <v>1469</v>
      </c>
      <c r="H821" s="37">
        <v>4</v>
      </c>
    </row>
    <row r="822" spans="1:8">
      <c r="A822" s="35">
        <v>56</v>
      </c>
      <c r="B822" s="36" t="s">
        <v>1470</v>
      </c>
      <c r="D822" s="37">
        <v>825</v>
      </c>
      <c r="E822" s="35">
        <v>117</v>
      </c>
      <c r="F822" s="36" t="s">
        <v>1471</v>
      </c>
      <c r="H822" s="37">
        <v>6</v>
      </c>
    </row>
    <row r="823" spans="1:8">
      <c r="A823" s="35">
        <v>57</v>
      </c>
      <c r="B823" s="36" t="s">
        <v>1472</v>
      </c>
      <c r="D823" s="37">
        <v>5</v>
      </c>
      <c r="E823" s="35">
        <v>118</v>
      </c>
      <c r="F823" s="36" t="s">
        <v>1473</v>
      </c>
      <c r="H823" s="37">
        <v>18</v>
      </c>
    </row>
    <row r="824" spans="1:8">
      <c r="A824" s="35">
        <v>58</v>
      </c>
      <c r="B824" s="36" t="s">
        <v>1474</v>
      </c>
      <c r="D824" s="37">
        <v>80</v>
      </c>
      <c r="E824" s="35">
        <v>119</v>
      </c>
      <c r="F824" s="36" t="s">
        <v>1475</v>
      </c>
      <c r="H824" s="37">
        <v>19</v>
      </c>
    </row>
    <row r="825" spans="1:8">
      <c r="A825" s="35">
        <v>59</v>
      </c>
      <c r="B825" s="36" t="s">
        <v>1476</v>
      </c>
      <c r="D825" s="37">
        <v>7</v>
      </c>
      <c r="E825" s="35">
        <v>120</v>
      </c>
      <c r="F825" s="36" t="s">
        <v>1477</v>
      </c>
      <c r="H825" s="37">
        <v>100</v>
      </c>
    </row>
    <row r="826" spans="1:8">
      <c r="A826" s="35">
        <v>60</v>
      </c>
      <c r="B826" s="36" t="s">
        <v>1478</v>
      </c>
      <c r="D826" s="37">
        <v>10</v>
      </c>
      <c r="E826" s="35">
        <v>121</v>
      </c>
      <c r="F826" s="36" t="s">
        <v>1479</v>
      </c>
      <c r="H826" s="37">
        <v>6</v>
      </c>
    </row>
    <row r="827" spans="1:8">
      <c r="A827" s="35">
        <v>61</v>
      </c>
      <c r="B827" s="36" t="s">
        <v>841</v>
      </c>
      <c r="D827" s="37">
        <v>19</v>
      </c>
      <c r="E827" s="35">
        <v>122</v>
      </c>
      <c r="F827" s="36" t="s">
        <v>1480</v>
      </c>
      <c r="H827" s="37">
        <v>80</v>
      </c>
    </row>
    <row r="828" spans="1:8">
      <c r="A828" s="35">
        <v>62</v>
      </c>
      <c r="B828" s="36" t="s">
        <v>1481</v>
      </c>
      <c r="D828" s="37">
        <v>4</v>
      </c>
      <c r="E828" s="35">
        <v>123</v>
      </c>
      <c r="F828" s="36" t="s">
        <v>1482</v>
      </c>
      <c r="H828" s="37">
        <v>15</v>
      </c>
    </row>
    <row r="829" spans="1:8">
      <c r="A829" s="35">
        <v>63</v>
      </c>
      <c r="B829" s="36" t="s">
        <v>1483</v>
      </c>
      <c r="D829" s="37">
        <v>8</v>
      </c>
      <c r="E829" s="35">
        <v>124</v>
      </c>
      <c r="F829" s="36" t="s">
        <v>1484</v>
      </c>
      <c r="H829" s="37">
        <v>18</v>
      </c>
    </row>
    <row r="830" spans="1:8">
      <c r="A830" s="35">
        <v>64</v>
      </c>
      <c r="B830" s="36" t="s">
        <v>1485</v>
      </c>
      <c r="D830" s="37">
        <v>83</v>
      </c>
      <c r="E830" s="35">
        <v>125</v>
      </c>
      <c r="F830" s="36" t="s">
        <v>1486</v>
      </c>
      <c r="H830" s="37">
        <v>15</v>
      </c>
    </row>
    <row r="831" spans="1:8">
      <c r="A831" s="35">
        <v>65</v>
      </c>
      <c r="B831" s="36" t="s">
        <v>1487</v>
      </c>
      <c r="D831" s="37">
        <v>100</v>
      </c>
      <c r="E831" s="35">
        <v>126</v>
      </c>
      <c r="F831" s="36" t="s">
        <v>1488</v>
      </c>
      <c r="H831" s="37">
        <v>8</v>
      </c>
    </row>
    <row r="832" spans="1:8">
      <c r="A832" s="35">
        <v>66</v>
      </c>
      <c r="B832" s="36" t="s">
        <v>1489</v>
      </c>
      <c r="D832" s="37">
        <v>120</v>
      </c>
      <c r="E832" s="35">
        <v>127</v>
      </c>
      <c r="F832" s="36" t="s">
        <v>1490</v>
      </c>
      <c r="H832" s="37">
        <v>9</v>
      </c>
    </row>
    <row r="833" spans="1:8">
      <c r="A833" s="35">
        <v>67</v>
      </c>
      <c r="B833" s="36" t="s">
        <v>1491</v>
      </c>
      <c r="D833" s="37">
        <v>150</v>
      </c>
      <c r="E833" s="35">
        <v>128</v>
      </c>
      <c r="F833" s="36" t="s">
        <v>1492</v>
      </c>
      <c r="H833" s="37">
        <v>16</v>
      </c>
    </row>
    <row r="834" spans="1:8">
      <c r="A834" s="35">
        <v>68</v>
      </c>
      <c r="B834" s="36" t="s">
        <v>1493</v>
      </c>
      <c r="D834" s="37">
        <v>50</v>
      </c>
      <c r="E834" s="35">
        <v>129</v>
      </c>
      <c r="F834" s="36" t="s">
        <v>1494</v>
      </c>
      <c r="H834" s="37">
        <v>5</v>
      </c>
    </row>
    <row r="835" spans="1:8">
      <c r="A835" s="35">
        <v>69</v>
      </c>
      <c r="B835" s="36" t="s">
        <v>1292</v>
      </c>
      <c r="D835" s="37">
        <v>100</v>
      </c>
      <c r="E835" s="35">
        <v>130</v>
      </c>
      <c r="F835" s="36" t="s">
        <v>1495</v>
      </c>
      <c r="H835" s="37">
        <v>30</v>
      </c>
    </row>
    <row r="836" spans="1:8">
      <c r="A836" s="35">
        <v>70</v>
      </c>
      <c r="B836" s="36" t="s">
        <v>1496</v>
      </c>
      <c r="D836" s="37">
        <v>130</v>
      </c>
      <c r="E836" s="35">
        <v>131</v>
      </c>
      <c r="F836" s="36" t="s">
        <v>1497</v>
      </c>
      <c r="H836" s="37">
        <v>90</v>
      </c>
    </row>
    <row r="837" spans="1:8">
      <c r="A837" s="35">
        <v>71</v>
      </c>
      <c r="B837" s="36" t="s">
        <v>1498</v>
      </c>
      <c r="D837" s="37">
        <v>100</v>
      </c>
      <c r="E837" s="35">
        <v>132</v>
      </c>
      <c r="F837" s="36" t="s">
        <v>1499</v>
      </c>
      <c r="H837" s="37">
        <v>10</v>
      </c>
    </row>
    <row r="838" spans="1:8">
      <c r="A838" s="35">
        <v>72</v>
      </c>
      <c r="B838" s="36" t="s">
        <v>1500</v>
      </c>
      <c r="D838" s="37">
        <v>60</v>
      </c>
      <c r="E838" s="35">
        <v>133</v>
      </c>
      <c r="F838" s="36" t="s">
        <v>1501</v>
      </c>
      <c r="H838" s="37">
        <v>7</v>
      </c>
    </row>
    <row r="839" spans="1:8">
      <c r="A839" s="35">
        <v>73</v>
      </c>
      <c r="B839" s="36" t="s">
        <v>1502</v>
      </c>
      <c r="D839" s="37">
        <v>3</v>
      </c>
      <c r="E839" s="35">
        <v>134</v>
      </c>
      <c r="F839" s="36" t="s">
        <v>1503</v>
      </c>
      <c r="H839" s="37">
        <v>90</v>
      </c>
    </row>
    <row r="840" spans="1:8">
      <c r="A840" s="35">
        <v>74</v>
      </c>
      <c r="B840" s="36" t="s">
        <v>1504</v>
      </c>
      <c r="D840" s="37">
        <v>240</v>
      </c>
      <c r="E840" s="35">
        <v>135</v>
      </c>
      <c r="F840" s="36" t="s">
        <v>1505</v>
      </c>
      <c r="H840" s="37">
        <v>70</v>
      </c>
    </row>
    <row r="841" spans="1:8">
      <c r="A841" s="35">
        <v>75</v>
      </c>
      <c r="B841" s="36" t="s">
        <v>999</v>
      </c>
      <c r="D841" s="37">
        <v>25</v>
      </c>
      <c r="E841" s="35">
        <v>136</v>
      </c>
      <c r="F841" s="36" t="s">
        <v>1506</v>
      </c>
      <c r="H841" s="37">
        <v>70</v>
      </c>
    </row>
    <row r="842" spans="1:8">
      <c r="A842" s="35">
        <v>76</v>
      </c>
      <c r="B842" s="36" t="s">
        <v>1507</v>
      </c>
      <c r="D842" s="37">
        <v>2</v>
      </c>
      <c r="E842" s="35">
        <v>137</v>
      </c>
      <c r="F842" s="36" t="s">
        <v>1508</v>
      </c>
      <c r="H842" s="37">
        <v>14</v>
      </c>
    </row>
    <row r="843" spans="1:8">
      <c r="A843" s="35">
        <v>77</v>
      </c>
      <c r="B843" s="36" t="s">
        <v>1509</v>
      </c>
      <c r="D843" s="37">
        <v>17</v>
      </c>
      <c r="E843" s="35">
        <v>138</v>
      </c>
      <c r="F843" s="36" t="s">
        <v>1270</v>
      </c>
      <c r="H843" s="37">
        <v>3</v>
      </c>
    </row>
    <row r="844" spans="1:8">
      <c r="A844" s="35">
        <v>78</v>
      </c>
      <c r="B844" s="36" t="s">
        <v>1510</v>
      </c>
      <c r="D844" s="37">
        <v>68</v>
      </c>
      <c r="E844" s="35">
        <v>139</v>
      </c>
      <c r="F844" s="36" t="s">
        <v>1511</v>
      </c>
      <c r="H844" s="37">
        <v>5</v>
      </c>
    </row>
    <row r="845" spans="1:8">
      <c r="A845" s="35">
        <v>79</v>
      </c>
      <c r="B845" s="36" t="s">
        <v>1512</v>
      </c>
      <c r="D845" s="37">
        <v>5</v>
      </c>
      <c r="E845" s="35">
        <v>140</v>
      </c>
      <c r="F845" s="36" t="s">
        <v>1513</v>
      </c>
      <c r="H845" s="37">
        <v>282</v>
      </c>
    </row>
    <row r="846" spans="1:8">
      <c r="A846" s="35">
        <v>80</v>
      </c>
      <c r="B846" s="36" t="s">
        <v>1514</v>
      </c>
      <c r="D846" s="37">
        <v>75</v>
      </c>
      <c r="E846" s="35">
        <v>141</v>
      </c>
      <c r="F846" s="36" t="s">
        <v>1515</v>
      </c>
      <c r="H846" s="37">
        <v>5</v>
      </c>
    </row>
    <row r="847" spans="1:8">
      <c r="A847" s="35">
        <v>81</v>
      </c>
      <c r="B847" s="36" t="s">
        <v>1516</v>
      </c>
      <c r="D847" s="37">
        <v>30</v>
      </c>
      <c r="E847" s="35">
        <v>142</v>
      </c>
      <c r="F847" s="36" t="s">
        <v>1517</v>
      </c>
      <c r="H847" s="37">
        <v>20</v>
      </c>
    </row>
    <row r="848" spans="1:8">
      <c r="A848" s="35">
        <v>82</v>
      </c>
      <c r="B848" s="36" t="s">
        <v>1518</v>
      </c>
      <c r="D848" s="37">
        <v>17</v>
      </c>
      <c r="E848" s="35">
        <v>143</v>
      </c>
      <c r="F848" s="36" t="s">
        <v>1519</v>
      </c>
      <c r="H848" s="37">
        <v>8</v>
      </c>
    </row>
    <row r="849" spans="1:8">
      <c r="A849" s="35">
        <v>83</v>
      </c>
      <c r="B849" s="36" t="s">
        <v>1308</v>
      </c>
      <c r="D849" s="37">
        <v>100</v>
      </c>
      <c r="E849" s="35">
        <v>144</v>
      </c>
      <c r="F849" s="36" t="s">
        <v>1520</v>
      </c>
      <c r="H849" s="37">
        <v>50</v>
      </c>
    </row>
    <row r="850" spans="1:8">
      <c r="A850" s="35">
        <v>84</v>
      </c>
      <c r="B850" s="36" t="s">
        <v>1521</v>
      </c>
      <c r="D850" s="37">
        <v>15</v>
      </c>
      <c r="E850" s="35">
        <v>145</v>
      </c>
      <c r="F850" s="36" t="s">
        <v>1522</v>
      </c>
      <c r="H850" s="37">
        <v>4</v>
      </c>
    </row>
    <row r="851" spans="1:8">
      <c r="A851" s="35">
        <v>85</v>
      </c>
      <c r="B851" s="36" t="s">
        <v>1523</v>
      </c>
      <c r="D851" s="37">
        <v>22</v>
      </c>
      <c r="E851" s="35">
        <v>146</v>
      </c>
      <c r="F851" s="36" t="s">
        <v>1524</v>
      </c>
      <c r="H851" s="37">
        <v>12</v>
      </c>
    </row>
    <row r="852" spans="1:8">
      <c r="A852" s="35">
        <v>86</v>
      </c>
      <c r="B852" s="36" t="s">
        <v>1525</v>
      </c>
      <c r="D852" s="37">
        <v>16</v>
      </c>
      <c r="E852" s="35">
        <v>147</v>
      </c>
      <c r="F852" s="36" t="s">
        <v>1526</v>
      </c>
      <c r="H852" s="37">
        <v>38</v>
      </c>
    </row>
    <row r="853" spans="1:8">
      <c r="A853" s="35">
        <v>87</v>
      </c>
      <c r="B853" s="36" t="s">
        <v>1523</v>
      </c>
      <c r="D853" s="37">
        <v>15</v>
      </c>
      <c r="E853" s="35">
        <v>148</v>
      </c>
      <c r="F853" s="36" t="s">
        <v>1527</v>
      </c>
      <c r="H853" s="37">
        <v>9</v>
      </c>
    </row>
    <row r="854" spans="1:8">
      <c r="A854" s="35">
        <v>88</v>
      </c>
      <c r="B854" s="36" t="s">
        <v>1528</v>
      </c>
      <c r="D854" s="37">
        <v>125</v>
      </c>
      <c r="E854" s="35">
        <v>149</v>
      </c>
      <c r="F854" s="36" t="s">
        <v>1529</v>
      </c>
      <c r="H854" s="37">
        <v>110</v>
      </c>
    </row>
    <row r="855" spans="1:8">
      <c r="A855" s="35">
        <v>89</v>
      </c>
      <c r="B855" s="36" t="s">
        <v>895</v>
      </c>
      <c r="D855" s="37">
        <v>80</v>
      </c>
      <c r="E855" s="35">
        <v>150</v>
      </c>
      <c r="F855" s="36" t="s">
        <v>1530</v>
      </c>
      <c r="H855" s="37">
        <v>11</v>
      </c>
    </row>
    <row r="856" spans="1:8">
      <c r="A856" s="35">
        <v>90</v>
      </c>
      <c r="B856" s="36" t="s">
        <v>1531</v>
      </c>
      <c r="D856" s="37">
        <v>10</v>
      </c>
      <c r="E856" s="35">
        <v>151</v>
      </c>
      <c r="F856" s="36" t="s">
        <v>1532</v>
      </c>
      <c r="H856" s="37">
        <v>4</v>
      </c>
    </row>
    <row r="857" spans="1:8">
      <c r="A857" s="35">
        <v>91</v>
      </c>
      <c r="B857" s="36" t="s">
        <v>1533</v>
      </c>
      <c r="D857" s="37">
        <v>100</v>
      </c>
      <c r="E857" s="35">
        <v>152</v>
      </c>
      <c r="F857" s="36" t="s">
        <v>1534</v>
      </c>
      <c r="H857" s="37">
        <v>50</v>
      </c>
    </row>
    <row r="858" spans="1:8">
      <c r="A858" s="35">
        <v>92</v>
      </c>
      <c r="B858" s="36" t="s">
        <v>897</v>
      </c>
      <c r="D858" s="37">
        <v>5</v>
      </c>
      <c r="E858" s="35">
        <v>153</v>
      </c>
      <c r="F858" s="36" t="s">
        <v>1535</v>
      </c>
      <c r="H858" s="37">
        <v>5</v>
      </c>
    </row>
    <row r="859" spans="1:8">
      <c r="A859" s="35">
        <v>93</v>
      </c>
      <c r="B859" s="36" t="s">
        <v>1536</v>
      </c>
      <c r="D859" s="37">
        <v>12</v>
      </c>
      <c r="E859" s="35">
        <v>154</v>
      </c>
      <c r="F859" s="36" t="s">
        <v>1537</v>
      </c>
      <c r="H859" s="37">
        <v>3</v>
      </c>
    </row>
    <row r="860" spans="1:8">
      <c r="A860" s="35">
        <v>94</v>
      </c>
      <c r="B860" s="36" t="s">
        <v>1538</v>
      </c>
      <c r="D860" s="37">
        <v>5</v>
      </c>
      <c r="E860" s="35">
        <v>155</v>
      </c>
      <c r="F860" s="36" t="s">
        <v>1539</v>
      </c>
      <c r="H860" s="37">
        <v>60</v>
      </c>
    </row>
    <row r="861" spans="1:8">
      <c r="A861" s="35">
        <v>95</v>
      </c>
      <c r="B861" s="36" t="s">
        <v>858</v>
      </c>
      <c r="D861" s="37">
        <v>100</v>
      </c>
      <c r="E861" s="35">
        <v>156</v>
      </c>
      <c r="F861" s="36" t="s">
        <v>1540</v>
      </c>
      <c r="H861" s="37">
        <v>38</v>
      </c>
    </row>
    <row r="862" spans="1:8">
      <c r="A862" s="35">
        <v>96</v>
      </c>
      <c r="B862" s="36" t="s">
        <v>1541</v>
      </c>
      <c r="D862" s="37">
        <v>58</v>
      </c>
      <c r="E862" s="35">
        <v>157</v>
      </c>
      <c r="F862" s="36" t="s">
        <v>1542</v>
      </c>
      <c r="H862" s="37">
        <v>10</v>
      </c>
    </row>
    <row r="863" spans="1:8">
      <c r="A863" s="35">
        <v>97</v>
      </c>
      <c r="B863" s="36" t="s">
        <v>1541</v>
      </c>
      <c r="D863" s="37">
        <v>58</v>
      </c>
      <c r="E863" s="35">
        <v>158</v>
      </c>
      <c r="F863" s="36" t="s">
        <v>1543</v>
      </c>
      <c r="H863" s="37">
        <v>40</v>
      </c>
    </row>
    <row r="864" spans="1:8">
      <c r="A864" s="35">
        <v>98</v>
      </c>
      <c r="B864" s="36" t="s">
        <v>1331</v>
      </c>
      <c r="D864" s="37">
        <v>59</v>
      </c>
      <c r="E864" s="35">
        <v>159</v>
      </c>
      <c r="F864" s="36" t="s">
        <v>1544</v>
      </c>
      <c r="H864" s="37">
        <v>12</v>
      </c>
    </row>
    <row r="865" spans="1:8">
      <c r="A865" s="35">
        <v>99</v>
      </c>
      <c r="B865" s="36" t="s">
        <v>911</v>
      </c>
      <c r="D865" s="37">
        <v>60</v>
      </c>
      <c r="E865" s="35">
        <v>160</v>
      </c>
      <c r="F865" s="36" t="s">
        <v>1545</v>
      </c>
      <c r="H865" s="37">
        <v>25</v>
      </c>
    </row>
    <row r="866" spans="1:8">
      <c r="A866" s="35">
        <v>100</v>
      </c>
      <c r="B866" s="36" t="s">
        <v>1546</v>
      </c>
      <c r="D866" s="37">
        <v>11</v>
      </c>
      <c r="E866" s="35">
        <v>161</v>
      </c>
      <c r="F866" s="36" t="s">
        <v>1547</v>
      </c>
      <c r="H866" s="37">
        <v>10</v>
      </c>
    </row>
    <row r="867" spans="1:8">
      <c r="A867" s="35">
        <v>101</v>
      </c>
      <c r="B867" s="36" t="s">
        <v>1548</v>
      </c>
      <c r="D867" s="37">
        <v>3</v>
      </c>
      <c r="E867" s="35">
        <v>162</v>
      </c>
      <c r="F867" s="36" t="s">
        <v>1549</v>
      </c>
      <c r="H867" s="37">
        <v>200</v>
      </c>
    </row>
    <row r="868" spans="1:8">
      <c r="A868" s="35">
        <v>102</v>
      </c>
      <c r="B868" s="36" t="s">
        <v>1550</v>
      </c>
      <c r="D868" s="37">
        <v>27</v>
      </c>
      <c r="E868" s="35">
        <v>163</v>
      </c>
      <c r="F868" s="36" t="s">
        <v>1551</v>
      </c>
      <c r="H868" s="37">
        <v>50</v>
      </c>
    </row>
    <row r="870" spans="1:8">
      <c r="A870" s="40">
        <v>327</v>
      </c>
    </row>
    <row r="872" spans="1:8">
      <c r="B872" s="31" t="s">
        <v>40</v>
      </c>
      <c r="C872" s="31" t="s">
        <v>41</v>
      </c>
      <c r="D872" s="31" t="s">
        <v>42</v>
      </c>
      <c r="F872" s="31" t="s">
        <v>40</v>
      </c>
      <c r="G872" s="31" t="s">
        <v>41</v>
      </c>
      <c r="H872" s="31" t="s">
        <v>42</v>
      </c>
    </row>
    <row r="873" spans="1:8">
      <c r="A873" s="32" t="s">
        <v>39</v>
      </c>
      <c r="E873" s="32" t="s">
        <v>39</v>
      </c>
    </row>
    <row r="874" spans="1:8">
      <c r="B874" s="31" t="s">
        <v>163</v>
      </c>
      <c r="C874" s="31" t="s">
        <v>164</v>
      </c>
      <c r="D874" s="31" t="s">
        <v>165</v>
      </c>
      <c r="F874" s="31" t="s">
        <v>163</v>
      </c>
      <c r="G874" s="31" t="s">
        <v>164</v>
      </c>
      <c r="H874" s="31" t="s">
        <v>165</v>
      </c>
    </row>
    <row r="875" spans="1:8">
      <c r="A875" s="35">
        <v>164</v>
      </c>
      <c r="B875" s="36" t="s">
        <v>1552</v>
      </c>
      <c r="D875" s="37">
        <v>5</v>
      </c>
      <c r="E875" s="35">
        <v>225</v>
      </c>
      <c r="F875" s="36" t="s">
        <v>1553</v>
      </c>
      <c r="H875" s="37">
        <v>4</v>
      </c>
    </row>
    <row r="876" spans="1:8">
      <c r="A876" s="35">
        <v>165</v>
      </c>
      <c r="B876" s="36" t="s">
        <v>1554</v>
      </c>
      <c r="D876" s="37">
        <v>9</v>
      </c>
      <c r="E876" s="35">
        <v>226</v>
      </c>
      <c r="F876" s="36" t="s">
        <v>1555</v>
      </c>
      <c r="H876" s="37">
        <v>16</v>
      </c>
    </row>
    <row r="877" spans="1:8">
      <c r="A877" s="35">
        <v>166</v>
      </c>
      <c r="B877" s="36" t="s">
        <v>1556</v>
      </c>
      <c r="D877" s="37">
        <v>70</v>
      </c>
      <c r="E877" s="35">
        <v>227</v>
      </c>
      <c r="F877" s="36" t="s">
        <v>1557</v>
      </c>
      <c r="H877" s="37">
        <v>200</v>
      </c>
    </row>
    <row r="878" spans="1:8">
      <c r="A878" s="35">
        <v>167</v>
      </c>
      <c r="B878" s="36" t="s">
        <v>1558</v>
      </c>
      <c r="D878" s="37">
        <v>70</v>
      </c>
      <c r="E878" s="35">
        <v>228</v>
      </c>
      <c r="F878" s="36" t="s">
        <v>1559</v>
      </c>
      <c r="H878" s="37">
        <v>150</v>
      </c>
    </row>
    <row r="879" spans="1:8">
      <c r="A879" s="35">
        <v>168</v>
      </c>
      <c r="B879" s="36" t="s">
        <v>1560</v>
      </c>
      <c r="D879" s="37">
        <v>125</v>
      </c>
      <c r="E879" s="35">
        <v>229</v>
      </c>
      <c r="F879" s="36" t="s">
        <v>1561</v>
      </c>
      <c r="H879" s="37">
        <v>15</v>
      </c>
    </row>
    <row r="880" spans="1:8">
      <c r="A880" s="35">
        <v>169</v>
      </c>
      <c r="B880" s="36" t="s">
        <v>1562</v>
      </c>
      <c r="D880" s="37">
        <v>10</v>
      </c>
      <c r="E880" s="35">
        <v>230</v>
      </c>
      <c r="F880" s="36" t="s">
        <v>1563</v>
      </c>
      <c r="H880" s="37">
        <v>7</v>
      </c>
    </row>
    <row r="881" spans="1:8">
      <c r="A881" s="35">
        <v>170</v>
      </c>
      <c r="B881" s="36" t="s">
        <v>1564</v>
      </c>
      <c r="D881" s="37">
        <v>8</v>
      </c>
      <c r="E881" s="35">
        <v>231</v>
      </c>
      <c r="F881" s="36" t="s">
        <v>894</v>
      </c>
      <c r="H881" s="37">
        <v>100</v>
      </c>
    </row>
    <row r="882" spans="1:8">
      <c r="A882" s="35">
        <v>171</v>
      </c>
      <c r="B882" s="36" t="s">
        <v>1565</v>
      </c>
      <c r="D882" s="37">
        <v>90</v>
      </c>
      <c r="E882" s="35">
        <v>232</v>
      </c>
      <c r="F882" s="36" t="s">
        <v>1566</v>
      </c>
      <c r="H882" s="37">
        <v>95</v>
      </c>
    </row>
    <row r="883" spans="1:8">
      <c r="A883" s="35">
        <v>172</v>
      </c>
      <c r="B883" s="36" t="s">
        <v>1567</v>
      </c>
      <c r="D883" s="37">
        <v>60</v>
      </c>
      <c r="E883" s="35">
        <v>233</v>
      </c>
      <c r="F883" s="36" t="s">
        <v>1568</v>
      </c>
      <c r="H883" s="37">
        <v>70</v>
      </c>
    </row>
    <row r="884" spans="1:8">
      <c r="A884" s="35">
        <v>173</v>
      </c>
      <c r="B884" s="36" t="s">
        <v>1146</v>
      </c>
      <c r="D884" s="37">
        <v>200</v>
      </c>
      <c r="E884" s="35">
        <v>234</v>
      </c>
      <c r="F884" s="36" t="s">
        <v>1569</v>
      </c>
      <c r="H884" s="37">
        <v>4</v>
      </c>
    </row>
    <row r="885" spans="1:8">
      <c r="A885" s="35">
        <v>174</v>
      </c>
      <c r="B885" s="36" t="s">
        <v>1570</v>
      </c>
      <c r="D885" s="37">
        <v>8</v>
      </c>
      <c r="E885" s="35">
        <v>235</v>
      </c>
      <c r="F885" s="36" t="s">
        <v>1571</v>
      </c>
      <c r="H885" s="37">
        <v>45</v>
      </c>
    </row>
    <row r="886" spans="1:8">
      <c r="A886" s="35">
        <v>175</v>
      </c>
      <c r="B886" s="36" t="s">
        <v>1572</v>
      </c>
      <c r="D886" s="37">
        <v>9</v>
      </c>
      <c r="E886" s="35">
        <v>236</v>
      </c>
      <c r="F886" s="36" t="s">
        <v>1573</v>
      </c>
      <c r="H886" s="37">
        <v>8</v>
      </c>
    </row>
    <row r="887" spans="1:8">
      <c r="A887" s="35">
        <v>176</v>
      </c>
      <c r="B887" s="36" t="s">
        <v>1572</v>
      </c>
      <c r="D887" s="37">
        <v>9</v>
      </c>
      <c r="E887" s="35">
        <v>237</v>
      </c>
      <c r="F887" s="36" t="s">
        <v>1574</v>
      </c>
      <c r="H887" s="37">
        <v>15</v>
      </c>
    </row>
    <row r="888" spans="1:8">
      <c r="A888" s="35">
        <v>177</v>
      </c>
      <c r="B888" s="36" t="s">
        <v>1148</v>
      </c>
      <c r="D888" s="37">
        <v>15</v>
      </c>
      <c r="E888" s="35">
        <v>238</v>
      </c>
      <c r="F888" s="36" t="s">
        <v>1575</v>
      </c>
      <c r="H888" s="37">
        <v>10</v>
      </c>
    </row>
    <row r="889" spans="1:8">
      <c r="A889" s="35">
        <v>178</v>
      </c>
      <c r="B889" s="36" t="s">
        <v>1576</v>
      </c>
      <c r="D889" s="37">
        <v>50</v>
      </c>
      <c r="E889" s="35">
        <v>239</v>
      </c>
      <c r="F889" s="36" t="s">
        <v>1577</v>
      </c>
      <c r="H889" s="37">
        <v>14</v>
      </c>
    </row>
    <row r="890" spans="1:8">
      <c r="A890" s="35">
        <v>179</v>
      </c>
      <c r="B890" s="36" t="s">
        <v>1578</v>
      </c>
      <c r="D890" s="37">
        <v>10</v>
      </c>
      <c r="E890" s="35">
        <v>240</v>
      </c>
      <c r="F890" s="36" t="s">
        <v>1038</v>
      </c>
      <c r="H890" s="37">
        <v>15</v>
      </c>
    </row>
    <row r="891" spans="1:8">
      <c r="A891" s="35">
        <v>180</v>
      </c>
      <c r="B891" s="36" t="s">
        <v>1579</v>
      </c>
      <c r="D891" s="37">
        <v>4</v>
      </c>
      <c r="E891" s="35">
        <v>241</v>
      </c>
      <c r="F891" s="36" t="s">
        <v>1580</v>
      </c>
      <c r="H891" s="37">
        <v>9</v>
      </c>
    </row>
    <row r="892" spans="1:8">
      <c r="A892" s="35">
        <v>181</v>
      </c>
      <c r="B892" s="36" t="s">
        <v>1581</v>
      </c>
      <c r="D892" s="37">
        <v>10</v>
      </c>
      <c r="E892" s="35">
        <v>242</v>
      </c>
      <c r="F892" s="36" t="s">
        <v>1030</v>
      </c>
      <c r="H892" s="37">
        <v>60</v>
      </c>
    </row>
    <row r="893" spans="1:8">
      <c r="A893" s="35">
        <v>182</v>
      </c>
      <c r="B893" s="36" t="s">
        <v>1582</v>
      </c>
      <c r="D893" s="37">
        <v>8</v>
      </c>
      <c r="E893" s="35">
        <v>243</v>
      </c>
      <c r="F893" s="36" t="s">
        <v>1583</v>
      </c>
      <c r="H893" s="37">
        <v>10</v>
      </c>
    </row>
    <row r="894" spans="1:8">
      <c r="A894" s="35">
        <v>183</v>
      </c>
      <c r="B894" s="36" t="s">
        <v>1584</v>
      </c>
      <c r="D894" s="37">
        <v>4</v>
      </c>
      <c r="E894" s="35">
        <v>244</v>
      </c>
      <c r="F894" s="36" t="s">
        <v>1585</v>
      </c>
      <c r="H894" s="37">
        <v>60</v>
      </c>
    </row>
    <row r="895" spans="1:8">
      <c r="A895" s="35">
        <v>184</v>
      </c>
      <c r="B895" s="36" t="s">
        <v>1586</v>
      </c>
      <c r="D895" s="37">
        <v>17</v>
      </c>
      <c r="E895" s="35">
        <v>245</v>
      </c>
      <c r="F895" s="36" t="s">
        <v>1587</v>
      </c>
      <c r="H895" s="37">
        <v>215</v>
      </c>
    </row>
    <row r="896" spans="1:8">
      <c r="A896" s="35">
        <v>185</v>
      </c>
      <c r="B896" s="36" t="s">
        <v>1586</v>
      </c>
      <c r="D896" s="37">
        <v>10</v>
      </c>
      <c r="E896" s="35">
        <v>246</v>
      </c>
      <c r="F896" s="36" t="s">
        <v>1588</v>
      </c>
      <c r="H896" s="37">
        <v>15</v>
      </c>
    </row>
    <row r="897" spans="1:8">
      <c r="A897" s="35">
        <v>186</v>
      </c>
      <c r="B897" s="36" t="s">
        <v>1589</v>
      </c>
      <c r="D897" s="37">
        <v>60</v>
      </c>
      <c r="E897" s="35">
        <v>247</v>
      </c>
      <c r="F897" s="36" t="s">
        <v>1590</v>
      </c>
      <c r="H897" s="37">
        <v>60</v>
      </c>
    </row>
    <row r="898" spans="1:8">
      <c r="A898" s="35">
        <v>187</v>
      </c>
      <c r="B898" s="36" t="s">
        <v>1591</v>
      </c>
      <c r="D898" s="37">
        <v>3</v>
      </c>
      <c r="E898" s="35">
        <v>248</v>
      </c>
      <c r="F898" s="36" t="s">
        <v>1592</v>
      </c>
      <c r="H898" s="37">
        <v>120</v>
      </c>
    </row>
    <row r="899" spans="1:8">
      <c r="A899" s="35">
        <v>188</v>
      </c>
      <c r="B899" s="36" t="s">
        <v>1593</v>
      </c>
      <c r="D899" s="37">
        <v>3</v>
      </c>
      <c r="E899" s="35">
        <v>249</v>
      </c>
      <c r="F899" s="36" t="s">
        <v>1594</v>
      </c>
      <c r="H899" s="37">
        <v>80</v>
      </c>
    </row>
    <row r="900" spans="1:8">
      <c r="A900" s="35">
        <v>189</v>
      </c>
      <c r="B900" s="36" t="s">
        <v>1595</v>
      </c>
      <c r="D900" s="37">
        <v>3</v>
      </c>
      <c r="E900" s="35">
        <v>250</v>
      </c>
      <c r="F900" s="36" t="s">
        <v>1596</v>
      </c>
      <c r="H900" s="37">
        <v>25</v>
      </c>
    </row>
    <row r="901" spans="1:8">
      <c r="A901" s="35">
        <v>190</v>
      </c>
      <c r="B901" s="36" t="s">
        <v>986</v>
      </c>
      <c r="D901" s="37">
        <v>120</v>
      </c>
      <c r="E901" s="35">
        <v>251</v>
      </c>
      <c r="F901" s="36" t="s">
        <v>1597</v>
      </c>
      <c r="H901" s="37">
        <v>15</v>
      </c>
    </row>
    <row r="902" spans="1:8">
      <c r="A902" s="35">
        <v>191</v>
      </c>
      <c r="B902" s="36" t="s">
        <v>1598</v>
      </c>
      <c r="D902" s="37">
        <v>7</v>
      </c>
      <c r="E902" s="35">
        <v>252</v>
      </c>
      <c r="F902" s="36" t="s">
        <v>1374</v>
      </c>
      <c r="H902" s="37">
        <v>50</v>
      </c>
    </row>
    <row r="903" spans="1:8">
      <c r="A903" s="35">
        <v>192</v>
      </c>
      <c r="B903" s="36" t="s">
        <v>1599</v>
      </c>
      <c r="D903" s="37">
        <v>5</v>
      </c>
      <c r="E903" s="35">
        <v>253</v>
      </c>
      <c r="F903" s="36" t="s">
        <v>1374</v>
      </c>
      <c r="H903" s="37">
        <v>60</v>
      </c>
    </row>
    <row r="904" spans="1:8">
      <c r="A904" s="35">
        <v>193</v>
      </c>
      <c r="B904" s="36" t="s">
        <v>1600</v>
      </c>
      <c r="D904" s="37">
        <v>15</v>
      </c>
      <c r="E904" s="35">
        <v>254</v>
      </c>
      <c r="F904" s="36" t="s">
        <v>1374</v>
      </c>
      <c r="H904" s="37">
        <v>150</v>
      </c>
    </row>
    <row r="905" spans="1:8">
      <c r="A905" s="35">
        <v>194</v>
      </c>
      <c r="B905" s="36" t="s">
        <v>1601</v>
      </c>
      <c r="D905" s="37">
        <v>18</v>
      </c>
      <c r="E905" s="35">
        <v>255</v>
      </c>
      <c r="F905" s="36" t="s">
        <v>1602</v>
      </c>
      <c r="H905" s="37">
        <v>25</v>
      </c>
    </row>
    <row r="906" spans="1:8">
      <c r="A906" s="35">
        <v>195</v>
      </c>
      <c r="B906" s="36" t="s">
        <v>1603</v>
      </c>
      <c r="D906" s="37">
        <v>60</v>
      </c>
      <c r="E906" s="35">
        <v>256</v>
      </c>
      <c r="F906" s="36" t="s">
        <v>1604</v>
      </c>
      <c r="H906" s="37">
        <v>5</v>
      </c>
    </row>
    <row r="907" spans="1:8">
      <c r="A907" s="35">
        <v>196</v>
      </c>
      <c r="B907" s="36" t="s">
        <v>1605</v>
      </c>
      <c r="D907" s="37">
        <v>5</v>
      </c>
      <c r="E907" s="35">
        <v>257</v>
      </c>
      <c r="F907" s="36" t="s">
        <v>1606</v>
      </c>
      <c r="H907" s="37">
        <v>8</v>
      </c>
    </row>
    <row r="908" spans="1:8">
      <c r="A908" s="35">
        <v>197</v>
      </c>
      <c r="B908" s="36" t="s">
        <v>1607</v>
      </c>
      <c r="D908" s="37">
        <v>20</v>
      </c>
      <c r="E908" s="35">
        <v>258</v>
      </c>
      <c r="F908" s="36" t="s">
        <v>1608</v>
      </c>
      <c r="H908" s="37">
        <v>9</v>
      </c>
    </row>
    <row r="909" spans="1:8">
      <c r="A909" s="35">
        <v>198</v>
      </c>
      <c r="B909" s="36" t="s">
        <v>1609</v>
      </c>
      <c r="D909" s="37">
        <v>15</v>
      </c>
      <c r="E909" s="35">
        <v>259</v>
      </c>
      <c r="F909" s="36" t="s">
        <v>1610</v>
      </c>
      <c r="H909" s="37">
        <v>10</v>
      </c>
    </row>
    <row r="910" spans="1:8">
      <c r="A910" s="35">
        <v>199</v>
      </c>
      <c r="B910" s="36" t="s">
        <v>1611</v>
      </c>
      <c r="D910" s="37">
        <v>110</v>
      </c>
      <c r="E910" s="35">
        <v>260</v>
      </c>
      <c r="F910" s="36" t="s">
        <v>1612</v>
      </c>
      <c r="H910" s="37">
        <v>2</v>
      </c>
    </row>
    <row r="911" spans="1:8">
      <c r="A911" s="35">
        <v>200</v>
      </c>
      <c r="B911" s="36" t="s">
        <v>1613</v>
      </c>
      <c r="D911" s="37">
        <v>5</v>
      </c>
      <c r="E911" s="35">
        <v>261</v>
      </c>
      <c r="F911" s="36" t="s">
        <v>1614</v>
      </c>
      <c r="H911" s="37">
        <v>55</v>
      </c>
    </row>
    <row r="912" spans="1:8">
      <c r="A912" s="35">
        <v>201</v>
      </c>
      <c r="B912" s="36" t="s">
        <v>1615</v>
      </c>
      <c r="D912" s="37">
        <v>20</v>
      </c>
      <c r="E912" s="35">
        <v>262</v>
      </c>
      <c r="F912" s="36" t="s">
        <v>1616</v>
      </c>
      <c r="H912" s="37">
        <v>7</v>
      </c>
    </row>
    <row r="913" spans="1:8">
      <c r="A913" s="35">
        <v>202</v>
      </c>
      <c r="B913" s="36" t="s">
        <v>1617</v>
      </c>
      <c r="D913" s="37">
        <v>9</v>
      </c>
      <c r="E913" s="35">
        <v>263</v>
      </c>
      <c r="F913" s="36" t="s">
        <v>1618</v>
      </c>
      <c r="H913" s="37">
        <v>60</v>
      </c>
    </row>
    <row r="914" spans="1:8">
      <c r="A914" s="35">
        <v>203</v>
      </c>
      <c r="B914" s="36" t="s">
        <v>1619</v>
      </c>
      <c r="D914" s="37">
        <v>56</v>
      </c>
      <c r="E914" s="35">
        <v>264</v>
      </c>
      <c r="F914" s="36" t="s">
        <v>1620</v>
      </c>
      <c r="H914" s="37">
        <v>20</v>
      </c>
    </row>
    <row r="915" spans="1:8">
      <c r="A915" s="35">
        <v>204</v>
      </c>
      <c r="B915" s="36" t="s">
        <v>1621</v>
      </c>
      <c r="D915" s="37">
        <v>8</v>
      </c>
      <c r="E915" s="35">
        <v>265</v>
      </c>
      <c r="F915" s="36" t="s">
        <v>1622</v>
      </c>
      <c r="H915" s="37">
        <v>5</v>
      </c>
    </row>
    <row r="916" spans="1:8">
      <c r="A916" s="35">
        <v>205</v>
      </c>
      <c r="B916" s="36" t="s">
        <v>1623</v>
      </c>
      <c r="D916" s="37">
        <v>10</v>
      </c>
      <c r="E916" s="35">
        <v>266</v>
      </c>
      <c r="F916" s="36" t="s">
        <v>1624</v>
      </c>
      <c r="H916" s="37">
        <v>30</v>
      </c>
    </row>
    <row r="917" spans="1:8">
      <c r="A917" s="35">
        <v>206</v>
      </c>
      <c r="B917" s="36" t="s">
        <v>1625</v>
      </c>
      <c r="D917" s="37">
        <v>9</v>
      </c>
      <c r="E917" s="35">
        <v>267</v>
      </c>
      <c r="F917" s="36" t="s">
        <v>1626</v>
      </c>
      <c r="H917" s="37">
        <v>25</v>
      </c>
    </row>
    <row r="918" spans="1:8">
      <c r="A918" s="35">
        <v>207</v>
      </c>
      <c r="B918" s="36" t="s">
        <v>1002</v>
      </c>
      <c r="D918" s="37">
        <v>70</v>
      </c>
      <c r="E918" s="35">
        <v>268</v>
      </c>
      <c r="F918" s="36" t="s">
        <v>1627</v>
      </c>
      <c r="H918" s="37">
        <v>74</v>
      </c>
    </row>
    <row r="919" spans="1:8">
      <c r="A919" s="35">
        <v>208</v>
      </c>
      <c r="B919" s="36" t="s">
        <v>1628</v>
      </c>
      <c r="D919" s="37">
        <v>15</v>
      </c>
      <c r="E919" s="35">
        <v>269</v>
      </c>
      <c r="F919" s="36" t="s">
        <v>1629</v>
      </c>
      <c r="H919" s="37">
        <v>15</v>
      </c>
    </row>
    <row r="920" spans="1:8">
      <c r="A920" s="35">
        <v>209</v>
      </c>
      <c r="B920" s="36" t="s">
        <v>1630</v>
      </c>
      <c r="D920" s="37">
        <v>7</v>
      </c>
      <c r="E920" s="35">
        <v>270</v>
      </c>
      <c r="F920" s="36" t="s">
        <v>1631</v>
      </c>
      <c r="H920" s="37">
        <v>6</v>
      </c>
    </row>
    <row r="921" spans="1:8">
      <c r="A921" s="35">
        <v>210</v>
      </c>
      <c r="B921" s="36" t="s">
        <v>1632</v>
      </c>
      <c r="D921" s="37">
        <v>150</v>
      </c>
      <c r="E921" s="35">
        <v>271</v>
      </c>
      <c r="F921" s="36" t="s">
        <v>1391</v>
      </c>
      <c r="H921" s="37">
        <v>15</v>
      </c>
    </row>
    <row r="922" spans="1:8">
      <c r="A922" s="35">
        <v>211</v>
      </c>
      <c r="B922" s="36" t="s">
        <v>1633</v>
      </c>
      <c r="D922" s="37">
        <v>8</v>
      </c>
      <c r="E922" s="35">
        <v>272</v>
      </c>
      <c r="F922" s="36" t="s">
        <v>1634</v>
      </c>
      <c r="H922" s="37">
        <v>9</v>
      </c>
    </row>
    <row r="923" spans="1:8">
      <c r="A923" s="35">
        <v>212</v>
      </c>
      <c r="B923" s="36" t="s">
        <v>1635</v>
      </c>
      <c r="D923" s="37">
        <v>7</v>
      </c>
      <c r="E923" s="35">
        <v>273</v>
      </c>
      <c r="F923" s="36" t="s">
        <v>1058</v>
      </c>
      <c r="H923" s="37">
        <v>14</v>
      </c>
    </row>
    <row r="924" spans="1:8">
      <c r="A924" s="35">
        <v>213</v>
      </c>
      <c r="B924" s="36" t="s">
        <v>1168</v>
      </c>
      <c r="D924" s="37">
        <v>15</v>
      </c>
      <c r="E924" s="35">
        <v>274</v>
      </c>
      <c r="F924" s="36" t="s">
        <v>1636</v>
      </c>
      <c r="H924" s="37">
        <v>10</v>
      </c>
    </row>
    <row r="925" spans="1:8">
      <c r="A925" s="35">
        <v>214</v>
      </c>
      <c r="B925" s="36" t="s">
        <v>1637</v>
      </c>
      <c r="D925" s="37">
        <v>10</v>
      </c>
      <c r="E925" s="35">
        <v>275</v>
      </c>
      <c r="F925" s="36" t="s">
        <v>1638</v>
      </c>
      <c r="H925" s="37">
        <v>12</v>
      </c>
    </row>
    <row r="926" spans="1:8">
      <c r="A926" s="35">
        <v>215</v>
      </c>
      <c r="B926" s="36" t="s">
        <v>1639</v>
      </c>
      <c r="D926" s="37">
        <v>12</v>
      </c>
      <c r="E926" s="35">
        <v>276</v>
      </c>
      <c r="F926" s="36" t="s">
        <v>1640</v>
      </c>
      <c r="H926" s="37">
        <v>5</v>
      </c>
    </row>
    <row r="927" spans="1:8">
      <c r="A927" s="35">
        <v>216</v>
      </c>
      <c r="B927" s="36" t="s">
        <v>1013</v>
      </c>
      <c r="D927" s="37">
        <v>10</v>
      </c>
      <c r="E927" s="35">
        <v>277</v>
      </c>
      <c r="F927" s="36" t="s">
        <v>1641</v>
      </c>
      <c r="H927" s="37">
        <v>6</v>
      </c>
    </row>
    <row r="928" spans="1:8">
      <c r="A928" s="35">
        <v>217</v>
      </c>
      <c r="B928" s="36" t="s">
        <v>1642</v>
      </c>
      <c r="D928" s="37">
        <v>11</v>
      </c>
      <c r="E928" s="35">
        <v>278</v>
      </c>
      <c r="F928" s="36" t="s">
        <v>1643</v>
      </c>
      <c r="H928" s="37">
        <v>200</v>
      </c>
    </row>
    <row r="929" spans="1:8">
      <c r="A929" s="35">
        <v>218</v>
      </c>
      <c r="B929" s="36" t="s">
        <v>1644</v>
      </c>
      <c r="D929" s="37">
        <v>200</v>
      </c>
      <c r="E929" s="35">
        <v>279</v>
      </c>
      <c r="F929" s="36" t="s">
        <v>1643</v>
      </c>
      <c r="H929" s="37">
        <v>20</v>
      </c>
    </row>
    <row r="930" spans="1:8">
      <c r="A930" s="35">
        <v>219</v>
      </c>
      <c r="B930" s="36" t="s">
        <v>1645</v>
      </c>
      <c r="D930" s="37">
        <v>11</v>
      </c>
      <c r="E930" s="35">
        <v>280</v>
      </c>
      <c r="F930" s="36" t="s">
        <v>1646</v>
      </c>
      <c r="H930" s="37">
        <v>11</v>
      </c>
    </row>
    <row r="931" spans="1:8">
      <c r="A931" s="35">
        <v>220</v>
      </c>
      <c r="B931" s="36" t="s">
        <v>1339</v>
      </c>
      <c r="D931" s="37">
        <v>3</v>
      </c>
      <c r="E931" s="35">
        <v>281</v>
      </c>
      <c r="F931" s="36" t="s">
        <v>1647</v>
      </c>
      <c r="H931" s="37">
        <v>7</v>
      </c>
    </row>
    <row r="932" spans="1:8">
      <c r="A932" s="35">
        <v>221</v>
      </c>
      <c r="B932" s="36" t="s">
        <v>1648</v>
      </c>
      <c r="D932" s="37">
        <v>13</v>
      </c>
      <c r="E932" s="35">
        <v>282</v>
      </c>
      <c r="F932" s="36" t="s">
        <v>1649</v>
      </c>
      <c r="H932" s="37">
        <v>20</v>
      </c>
    </row>
    <row r="933" spans="1:8">
      <c r="A933" s="35">
        <v>222</v>
      </c>
      <c r="B933" s="36" t="s">
        <v>1650</v>
      </c>
      <c r="D933" s="37">
        <v>10</v>
      </c>
      <c r="E933" s="35">
        <v>283</v>
      </c>
      <c r="F933" s="36" t="s">
        <v>1651</v>
      </c>
      <c r="H933" s="37">
        <v>15</v>
      </c>
    </row>
    <row r="934" spans="1:8">
      <c r="A934" s="35">
        <v>223</v>
      </c>
      <c r="B934" s="36" t="s">
        <v>1652</v>
      </c>
      <c r="D934" s="37">
        <v>15</v>
      </c>
      <c r="E934" s="35">
        <v>284</v>
      </c>
      <c r="F934" s="36" t="s">
        <v>1653</v>
      </c>
      <c r="H934" s="37">
        <v>20</v>
      </c>
    </row>
    <row r="935" spans="1:8">
      <c r="A935" s="35">
        <v>224</v>
      </c>
      <c r="B935" s="36" t="s">
        <v>1654</v>
      </c>
      <c r="D935" s="37">
        <v>9</v>
      </c>
      <c r="E935" s="35">
        <v>285</v>
      </c>
      <c r="F935" s="36" t="s">
        <v>1655</v>
      </c>
      <c r="H935" s="37">
        <v>10</v>
      </c>
    </row>
    <row r="937" spans="1:8">
      <c r="A937" s="40">
        <v>328</v>
      </c>
    </row>
    <row r="939" spans="1:8">
      <c r="B939" s="31" t="s">
        <v>40</v>
      </c>
      <c r="C939" s="31" t="s">
        <v>41</v>
      </c>
      <c r="D939" s="31" t="s">
        <v>42</v>
      </c>
      <c r="F939" s="31" t="s">
        <v>40</v>
      </c>
      <c r="G939" s="31" t="s">
        <v>41</v>
      </c>
      <c r="H939" s="31" t="s">
        <v>42</v>
      </c>
    </row>
    <row r="940" spans="1:8">
      <c r="A940" s="32" t="s">
        <v>39</v>
      </c>
      <c r="E940" s="32" t="s">
        <v>39</v>
      </c>
    </row>
    <row r="941" spans="1:8">
      <c r="B941" s="31" t="s">
        <v>163</v>
      </c>
      <c r="C941" s="31" t="s">
        <v>164</v>
      </c>
      <c r="D941" s="31" t="s">
        <v>165</v>
      </c>
      <c r="F941" s="31" t="s">
        <v>163</v>
      </c>
      <c r="G941" s="31" t="s">
        <v>164</v>
      </c>
      <c r="H941" s="31" t="s">
        <v>165</v>
      </c>
    </row>
    <row r="942" spans="1:8">
      <c r="A942" s="35">
        <v>286</v>
      </c>
      <c r="B942" s="36" t="s">
        <v>1656</v>
      </c>
      <c r="D942" s="37">
        <v>15</v>
      </c>
      <c r="E942" s="35">
        <v>10</v>
      </c>
      <c r="F942" s="36" t="s">
        <v>1657</v>
      </c>
      <c r="H942" s="37">
        <v>10</v>
      </c>
    </row>
    <row r="943" spans="1:8">
      <c r="A943" s="35">
        <v>287</v>
      </c>
      <c r="B943" s="36" t="s">
        <v>1658</v>
      </c>
      <c r="D943" s="37">
        <v>20</v>
      </c>
      <c r="E943" s="35">
        <v>11</v>
      </c>
      <c r="F943" s="36" t="s">
        <v>1659</v>
      </c>
      <c r="H943" s="37">
        <v>15</v>
      </c>
    </row>
    <row r="944" spans="1:8">
      <c r="A944" s="35">
        <v>288</v>
      </c>
      <c r="B944" s="36" t="s">
        <v>1660</v>
      </c>
      <c r="D944" s="37">
        <v>4</v>
      </c>
      <c r="E944" s="35">
        <v>12</v>
      </c>
      <c r="F944" s="36" t="s">
        <v>1661</v>
      </c>
      <c r="H944" s="37">
        <v>100</v>
      </c>
    </row>
    <row r="945" spans="1:8">
      <c r="A945" s="35">
        <v>289</v>
      </c>
      <c r="B945" s="36" t="s">
        <v>1662</v>
      </c>
      <c r="D945" s="37">
        <v>50</v>
      </c>
      <c r="E945" s="35">
        <v>13</v>
      </c>
      <c r="F945" s="36" t="s">
        <v>1663</v>
      </c>
      <c r="H945" s="37">
        <v>22</v>
      </c>
    </row>
    <row r="946" spans="1:8">
      <c r="A946" s="35">
        <v>290</v>
      </c>
      <c r="B946" s="36" t="s">
        <v>1664</v>
      </c>
      <c r="D946" s="37">
        <v>7</v>
      </c>
      <c r="E946" s="35">
        <v>14</v>
      </c>
      <c r="F946" s="36" t="s">
        <v>1665</v>
      </c>
      <c r="H946" s="37">
        <v>43</v>
      </c>
    </row>
    <row r="947" spans="1:8">
      <c r="A947" s="35">
        <v>291</v>
      </c>
      <c r="B947" s="36" t="s">
        <v>1426</v>
      </c>
      <c r="D947" s="37">
        <v>11</v>
      </c>
      <c r="E947" s="35">
        <v>15</v>
      </c>
      <c r="F947" s="36" t="s">
        <v>1666</v>
      </c>
      <c r="H947" s="37">
        <v>52</v>
      </c>
    </row>
    <row r="948" spans="1:8">
      <c r="A948" s="35">
        <v>292</v>
      </c>
      <c r="B948" s="36" t="s">
        <v>1667</v>
      </c>
      <c r="D948" s="37">
        <v>9</v>
      </c>
      <c r="E948" s="35">
        <v>16</v>
      </c>
      <c r="F948" s="36" t="s">
        <v>1668</v>
      </c>
      <c r="H948" s="37">
        <v>15</v>
      </c>
    </row>
    <row r="949" spans="1:8">
      <c r="A949" s="35">
        <v>293</v>
      </c>
      <c r="B949" s="36" t="s">
        <v>1669</v>
      </c>
      <c r="D949" s="37">
        <v>150</v>
      </c>
      <c r="E949" s="35">
        <v>17</v>
      </c>
      <c r="F949" s="36" t="s">
        <v>1670</v>
      </c>
      <c r="H949" s="37">
        <v>150</v>
      </c>
    </row>
    <row r="950" spans="1:8">
      <c r="A950" s="35">
        <v>294</v>
      </c>
      <c r="B950" s="36" t="s">
        <v>1671</v>
      </c>
      <c r="D950" s="37">
        <v>148</v>
      </c>
      <c r="E950" s="35">
        <v>18</v>
      </c>
      <c r="F950" s="36" t="s">
        <v>1670</v>
      </c>
      <c r="H950" s="37">
        <v>44</v>
      </c>
    </row>
    <row r="951" spans="1:8">
      <c r="A951" s="35">
        <v>295</v>
      </c>
      <c r="B951" s="36" t="s">
        <v>1672</v>
      </c>
      <c r="D951" s="37">
        <v>10</v>
      </c>
      <c r="E951" s="35">
        <v>19</v>
      </c>
      <c r="F951" s="36" t="s">
        <v>1673</v>
      </c>
      <c r="H951" s="37">
        <v>18</v>
      </c>
    </row>
    <row r="952" spans="1:8">
      <c r="A952" s="35">
        <v>296</v>
      </c>
      <c r="B952" s="36" t="s">
        <v>1674</v>
      </c>
      <c r="D952" s="37">
        <v>6</v>
      </c>
      <c r="E952" s="35">
        <v>20</v>
      </c>
      <c r="F952" s="36" t="s">
        <v>1675</v>
      </c>
      <c r="H952" s="37">
        <v>500</v>
      </c>
    </row>
    <row r="953" spans="1:8">
      <c r="A953" s="35">
        <v>297</v>
      </c>
      <c r="B953" s="36" t="s">
        <v>1676</v>
      </c>
      <c r="D953" s="37">
        <v>60</v>
      </c>
      <c r="E953" s="35">
        <v>21</v>
      </c>
      <c r="F953" s="36" t="s">
        <v>1677</v>
      </c>
      <c r="H953" s="37">
        <v>37</v>
      </c>
    </row>
    <row r="954" spans="1:8">
      <c r="A954" s="35">
        <v>298</v>
      </c>
      <c r="B954" s="36" t="s">
        <v>1678</v>
      </c>
      <c r="D954" s="37">
        <v>12</v>
      </c>
      <c r="E954" s="35">
        <v>22</v>
      </c>
      <c r="F954" s="36" t="s">
        <v>1679</v>
      </c>
      <c r="H954" s="37">
        <v>18</v>
      </c>
    </row>
    <row r="955" spans="1:8">
      <c r="A955" s="35">
        <v>299</v>
      </c>
      <c r="B955" s="36" t="s">
        <v>1680</v>
      </c>
      <c r="D955" s="37">
        <v>60</v>
      </c>
      <c r="E955" s="35">
        <v>23</v>
      </c>
      <c r="F955" s="36" t="s">
        <v>1681</v>
      </c>
      <c r="H955" s="37">
        <v>13</v>
      </c>
    </row>
    <row r="956" spans="1:8">
      <c r="A956" s="35">
        <v>300</v>
      </c>
      <c r="B956" s="36" t="s">
        <v>1682</v>
      </c>
      <c r="D956" s="37">
        <v>9</v>
      </c>
      <c r="E956" s="35">
        <v>24</v>
      </c>
      <c r="F956" s="36" t="s">
        <v>1683</v>
      </c>
      <c r="H956" s="37">
        <v>23</v>
      </c>
    </row>
    <row r="957" spans="1:8">
      <c r="A957" s="35">
        <v>301</v>
      </c>
      <c r="B957" s="36" t="s">
        <v>1684</v>
      </c>
      <c r="D957" s="37">
        <v>6</v>
      </c>
      <c r="E957" s="35">
        <v>25</v>
      </c>
      <c r="F957" s="36" t="s">
        <v>1685</v>
      </c>
      <c r="H957" s="37">
        <v>25</v>
      </c>
    </row>
    <row r="958" spans="1:8">
      <c r="A958" s="35">
        <v>302</v>
      </c>
      <c r="B958" s="36" t="s">
        <v>1686</v>
      </c>
      <c r="D958" s="37">
        <v>8</v>
      </c>
      <c r="E958" s="35">
        <v>26</v>
      </c>
      <c r="F958" s="36" t="s">
        <v>1687</v>
      </c>
      <c r="H958" s="37">
        <v>400</v>
      </c>
    </row>
    <row r="959" spans="1:8">
      <c r="A959" s="35">
        <v>303</v>
      </c>
      <c r="B959" s="36" t="s">
        <v>1688</v>
      </c>
      <c r="D959" s="37">
        <v>50</v>
      </c>
      <c r="E959" s="35">
        <v>27</v>
      </c>
      <c r="F959" s="36" t="s">
        <v>1689</v>
      </c>
      <c r="H959" s="37">
        <v>17</v>
      </c>
    </row>
    <row r="960" spans="1:8">
      <c r="A960" s="35">
        <v>304</v>
      </c>
      <c r="B960" s="36" t="s">
        <v>1688</v>
      </c>
      <c r="D960" s="37">
        <v>10</v>
      </c>
      <c r="E960" s="35">
        <v>28</v>
      </c>
      <c r="F960" s="36" t="s">
        <v>1690</v>
      </c>
      <c r="H960" s="37">
        <v>88</v>
      </c>
    </row>
    <row r="961" spans="1:8">
      <c r="A961" s="35">
        <v>305</v>
      </c>
      <c r="B961" s="36" t="s">
        <v>1691</v>
      </c>
      <c r="D961" s="37">
        <v>10</v>
      </c>
      <c r="E961" s="35">
        <v>29</v>
      </c>
      <c r="F961" s="36" t="s">
        <v>1690</v>
      </c>
      <c r="H961" s="37">
        <v>42</v>
      </c>
    </row>
    <row r="962" spans="1:8">
      <c r="A962" s="35">
        <v>306</v>
      </c>
      <c r="B962" s="36" t="s">
        <v>1692</v>
      </c>
      <c r="D962" s="37">
        <v>50</v>
      </c>
      <c r="E962" s="35">
        <v>30</v>
      </c>
      <c r="F962" s="36" t="s">
        <v>1693</v>
      </c>
      <c r="H962" s="37">
        <v>27</v>
      </c>
    </row>
    <row r="963" spans="1:8">
      <c r="A963" s="35">
        <v>307</v>
      </c>
      <c r="B963" s="36" t="s">
        <v>1694</v>
      </c>
      <c r="D963" s="37">
        <v>5</v>
      </c>
      <c r="E963" s="35">
        <v>31</v>
      </c>
      <c r="F963" s="36" t="s">
        <v>1695</v>
      </c>
      <c r="H963" s="37">
        <v>38</v>
      </c>
    </row>
    <row r="964" spans="1:8">
      <c r="A964" s="35">
        <v>308</v>
      </c>
      <c r="B964" s="36" t="s">
        <v>1696</v>
      </c>
      <c r="D964" s="37">
        <v>100</v>
      </c>
      <c r="E964" s="35">
        <v>32</v>
      </c>
      <c r="F964" s="36" t="s">
        <v>1697</v>
      </c>
      <c r="H964" s="37">
        <v>25</v>
      </c>
    </row>
    <row r="965" spans="1:8">
      <c r="A965" s="35">
        <v>309</v>
      </c>
      <c r="B965" s="36" t="s">
        <v>1698</v>
      </c>
      <c r="D965" s="37">
        <v>50</v>
      </c>
      <c r="E965" s="35">
        <v>33</v>
      </c>
      <c r="F965" s="36" t="s">
        <v>1699</v>
      </c>
      <c r="H965" s="37">
        <v>25</v>
      </c>
    </row>
    <row r="966" spans="1:8">
      <c r="A966" s="35">
        <v>310</v>
      </c>
      <c r="B966" s="36" t="s">
        <v>1700</v>
      </c>
      <c r="D966" s="37">
        <v>6</v>
      </c>
      <c r="E966" s="35">
        <v>34</v>
      </c>
      <c r="F966" s="36" t="s">
        <v>1701</v>
      </c>
      <c r="H966" s="37">
        <v>14</v>
      </c>
    </row>
    <row r="967" spans="1:8">
      <c r="A967" s="35">
        <v>311</v>
      </c>
      <c r="B967" s="36" t="s">
        <v>1093</v>
      </c>
      <c r="D967" s="37">
        <v>60</v>
      </c>
      <c r="E967" s="35">
        <v>35</v>
      </c>
      <c r="F967" s="36" t="s">
        <v>1702</v>
      </c>
      <c r="H967" s="37">
        <v>22</v>
      </c>
    </row>
    <row r="968" spans="1:8">
      <c r="A968" s="35">
        <v>312</v>
      </c>
      <c r="B968" s="36" t="s">
        <v>1703</v>
      </c>
      <c r="D968" s="37">
        <v>35</v>
      </c>
      <c r="E968" s="35">
        <v>36</v>
      </c>
      <c r="F968" s="36" t="s">
        <v>1704</v>
      </c>
      <c r="H968" s="37">
        <v>85</v>
      </c>
    </row>
    <row r="969" spans="1:8">
      <c r="A969" s="35">
        <v>313</v>
      </c>
      <c r="B969" s="36" t="s">
        <v>1097</v>
      </c>
      <c r="D969" s="37">
        <v>50</v>
      </c>
      <c r="E969" s="35">
        <v>37</v>
      </c>
      <c r="F969" s="36" t="s">
        <v>1705</v>
      </c>
      <c r="H969" s="37">
        <v>100</v>
      </c>
    </row>
    <row r="970" spans="1:8">
      <c r="A970" s="35">
        <v>314</v>
      </c>
      <c r="B970" s="36" t="s">
        <v>1706</v>
      </c>
      <c r="D970" s="37">
        <v>4</v>
      </c>
      <c r="E970" s="35">
        <v>38</v>
      </c>
      <c r="F970" s="36" t="s">
        <v>1707</v>
      </c>
      <c r="H970" s="37">
        <v>17</v>
      </c>
    </row>
    <row r="971" spans="1:8">
      <c r="A971" s="35">
        <v>315</v>
      </c>
      <c r="B971" s="36" t="s">
        <v>1708</v>
      </c>
      <c r="D971" s="37">
        <v>75</v>
      </c>
      <c r="E971" s="35">
        <v>39</v>
      </c>
      <c r="F971" s="36" t="s">
        <v>1709</v>
      </c>
      <c r="H971" s="37">
        <v>193</v>
      </c>
    </row>
    <row r="972" spans="1:8">
      <c r="A972" s="35">
        <v>316</v>
      </c>
      <c r="B972" s="36" t="s">
        <v>1710</v>
      </c>
      <c r="D972" s="37">
        <v>150</v>
      </c>
      <c r="E972" s="35">
        <v>40</v>
      </c>
      <c r="F972" s="36" t="s">
        <v>1711</v>
      </c>
      <c r="H972" s="37">
        <v>200</v>
      </c>
    </row>
    <row r="973" spans="1:8">
      <c r="A973" s="35">
        <v>317</v>
      </c>
      <c r="B973" s="36" t="s">
        <v>1712</v>
      </c>
      <c r="D973" s="37">
        <v>60</v>
      </c>
      <c r="E973" s="35">
        <v>41</v>
      </c>
      <c r="F973" s="36" t="s">
        <v>1713</v>
      </c>
      <c r="H973" s="37">
        <v>150</v>
      </c>
    </row>
    <row r="974" spans="1:8">
      <c r="A974" s="35">
        <v>318</v>
      </c>
      <c r="B974" s="36" t="s">
        <v>1714</v>
      </c>
      <c r="D974" s="37">
        <v>3</v>
      </c>
      <c r="E974" s="35">
        <v>42</v>
      </c>
      <c r="F974" s="36" t="s">
        <v>1715</v>
      </c>
      <c r="H974" s="37">
        <v>125</v>
      </c>
    </row>
    <row r="975" spans="1:8">
      <c r="A975" s="35">
        <v>319</v>
      </c>
      <c r="B975" s="36" t="s">
        <v>1716</v>
      </c>
      <c r="D975" s="37">
        <v>9</v>
      </c>
      <c r="E975" s="35">
        <v>43</v>
      </c>
      <c r="F975" s="36" t="s">
        <v>1717</v>
      </c>
      <c r="H975" s="37">
        <v>25</v>
      </c>
    </row>
    <row r="976" spans="1:8">
      <c r="A976" s="35">
        <v>320</v>
      </c>
      <c r="B976" s="36" t="s">
        <v>1359</v>
      </c>
      <c r="D976" s="37">
        <v>10</v>
      </c>
      <c r="E976" s="35">
        <v>44</v>
      </c>
      <c r="F976" s="36" t="s">
        <v>1718</v>
      </c>
      <c r="H976" s="37">
        <v>30</v>
      </c>
    </row>
    <row r="977" spans="1:8">
      <c r="A977" s="35">
        <v>321</v>
      </c>
      <c r="B977" s="36" t="s">
        <v>1719</v>
      </c>
      <c r="D977" s="37">
        <v>6</v>
      </c>
      <c r="E977" s="35">
        <v>45</v>
      </c>
      <c r="F977" s="36" t="s">
        <v>1720</v>
      </c>
      <c r="H977" s="37">
        <v>15</v>
      </c>
    </row>
    <row r="978" spans="1:8">
      <c r="A978" s="35">
        <v>322</v>
      </c>
      <c r="B978" s="36" t="s">
        <v>1721</v>
      </c>
      <c r="D978" s="37">
        <v>10</v>
      </c>
      <c r="E978" s="35">
        <v>46</v>
      </c>
      <c r="F978" s="36" t="s">
        <v>1722</v>
      </c>
      <c r="H978" s="37">
        <v>17</v>
      </c>
    </row>
    <row r="979" spans="1:8">
      <c r="A979" s="35">
        <v>323</v>
      </c>
      <c r="B979" s="36" t="s">
        <v>1723</v>
      </c>
      <c r="D979" s="37">
        <v>30</v>
      </c>
      <c r="E979" s="35">
        <v>47</v>
      </c>
      <c r="F979" s="36" t="s">
        <v>1724</v>
      </c>
      <c r="H979" s="37">
        <v>16</v>
      </c>
    </row>
    <row r="980" spans="1:8">
      <c r="A980" s="35">
        <v>324</v>
      </c>
      <c r="B980" s="36" t="s">
        <v>1725</v>
      </c>
      <c r="D980" s="37">
        <v>150</v>
      </c>
      <c r="E980" s="35">
        <v>48</v>
      </c>
      <c r="F980" s="36" t="s">
        <v>1726</v>
      </c>
      <c r="H980" s="37">
        <v>18</v>
      </c>
    </row>
    <row r="981" spans="1:8">
      <c r="A981" s="35">
        <v>325</v>
      </c>
      <c r="B981" s="36" t="s">
        <v>1725</v>
      </c>
      <c r="D981" s="37">
        <v>60</v>
      </c>
      <c r="E981" s="35">
        <v>49</v>
      </c>
      <c r="F981" s="36" t="s">
        <v>1727</v>
      </c>
      <c r="H981" s="37">
        <v>20</v>
      </c>
    </row>
    <row r="982" spans="1:8">
      <c r="A982" s="35">
        <v>326</v>
      </c>
      <c r="B982" s="36" t="s">
        <v>1728</v>
      </c>
      <c r="D982" s="37">
        <v>8</v>
      </c>
      <c r="E982" s="35">
        <v>50</v>
      </c>
      <c r="F982" s="36" t="s">
        <v>1729</v>
      </c>
      <c r="H982" s="37">
        <v>10</v>
      </c>
    </row>
    <row r="983" spans="1:8">
      <c r="A983" s="35">
        <v>327</v>
      </c>
      <c r="B983" s="36" t="s">
        <v>1728</v>
      </c>
      <c r="D983" s="37">
        <v>9</v>
      </c>
      <c r="E983" s="35">
        <v>51</v>
      </c>
      <c r="F983" s="36" t="s">
        <v>1730</v>
      </c>
      <c r="H983" s="37">
        <v>200</v>
      </c>
    </row>
    <row r="984" spans="1:8">
      <c r="A984" s="35">
        <v>328</v>
      </c>
      <c r="B984" s="36" t="s">
        <v>1731</v>
      </c>
      <c r="D984" s="37">
        <v>80</v>
      </c>
      <c r="E984" s="35">
        <v>52</v>
      </c>
      <c r="F984" s="36" t="s">
        <v>1732</v>
      </c>
      <c r="H984" s="37">
        <v>38</v>
      </c>
    </row>
    <row r="985" spans="1:8">
      <c r="A985" s="35">
        <v>329</v>
      </c>
      <c r="B985" s="36" t="s">
        <v>1733</v>
      </c>
      <c r="D985" s="37">
        <v>75</v>
      </c>
      <c r="E985" s="35">
        <v>53</v>
      </c>
      <c r="F985" s="36" t="s">
        <v>1734</v>
      </c>
      <c r="H985" s="37">
        <v>20</v>
      </c>
    </row>
    <row r="986" spans="1:8">
      <c r="A986" s="35">
        <v>330</v>
      </c>
      <c r="B986" s="36" t="s">
        <v>1735</v>
      </c>
      <c r="D986" s="37">
        <v>4</v>
      </c>
      <c r="E986" s="35">
        <v>54</v>
      </c>
      <c r="F986" s="36" t="s">
        <v>1736</v>
      </c>
      <c r="H986" s="37">
        <v>30</v>
      </c>
    </row>
    <row r="987" spans="1:8">
      <c r="A987" s="35">
        <v>331</v>
      </c>
      <c r="B987" s="36" t="s">
        <v>1737</v>
      </c>
      <c r="D987" s="37">
        <v>8</v>
      </c>
      <c r="E987" s="35">
        <v>55</v>
      </c>
      <c r="F987" s="36" t="s">
        <v>1738</v>
      </c>
      <c r="H987" s="37">
        <v>15</v>
      </c>
    </row>
    <row r="988" spans="1:8">
      <c r="A988" s="35">
        <v>332</v>
      </c>
      <c r="B988" s="36" t="s">
        <v>923</v>
      </c>
      <c r="D988" s="37">
        <v>6</v>
      </c>
      <c r="E988" s="35">
        <v>56</v>
      </c>
      <c r="F988" s="36" t="s">
        <v>1739</v>
      </c>
      <c r="H988" s="37">
        <v>10</v>
      </c>
    </row>
    <row r="989" spans="1:8">
      <c r="A989" s="35">
        <v>333</v>
      </c>
      <c r="B989" s="36" t="s">
        <v>1370</v>
      </c>
      <c r="D989" s="37">
        <v>60</v>
      </c>
      <c r="E989" s="35">
        <v>57</v>
      </c>
      <c r="F989" s="36" t="s">
        <v>1740</v>
      </c>
      <c r="H989" s="37">
        <v>10</v>
      </c>
    </row>
    <row r="990" spans="1:8">
      <c r="A990" s="35">
        <v>334</v>
      </c>
      <c r="B990" s="36" t="s">
        <v>1741</v>
      </c>
      <c r="D990" s="37">
        <v>2</v>
      </c>
      <c r="E990" s="35">
        <v>58</v>
      </c>
      <c r="F990" s="36" t="s">
        <v>1742</v>
      </c>
      <c r="H990" s="37">
        <v>15</v>
      </c>
    </row>
    <row r="991" spans="1:8">
      <c r="A991" s="35">
        <v>335</v>
      </c>
      <c r="B991" s="36" t="s">
        <v>1743</v>
      </c>
      <c r="D991" s="37">
        <v>10</v>
      </c>
      <c r="E991" s="35">
        <v>59</v>
      </c>
      <c r="F991" s="36" t="s">
        <v>1744</v>
      </c>
      <c r="H991" s="37">
        <v>15</v>
      </c>
    </row>
    <row r="992" spans="1:8">
      <c r="E992" s="35">
        <v>60</v>
      </c>
      <c r="F992" s="36" t="s">
        <v>1745</v>
      </c>
      <c r="H992" s="37">
        <v>7</v>
      </c>
    </row>
    <row r="993" spans="1:8">
      <c r="A993" s="32" t="s">
        <v>1746</v>
      </c>
      <c r="B993" s="31" t="s">
        <v>1747</v>
      </c>
      <c r="C993" s="33">
        <v>115</v>
      </c>
      <c r="D993" s="39">
        <v>5.0759999999999996</v>
      </c>
      <c r="E993" s="35">
        <v>61</v>
      </c>
      <c r="F993" s="36" t="s">
        <v>1748</v>
      </c>
      <c r="H993" s="37">
        <v>350</v>
      </c>
    </row>
    <row r="994" spans="1:8">
      <c r="A994" s="35">
        <v>1</v>
      </c>
      <c r="B994" s="36" t="s">
        <v>1749</v>
      </c>
      <c r="D994" s="37">
        <v>25</v>
      </c>
      <c r="E994" s="35">
        <v>62</v>
      </c>
      <c r="F994" s="36" t="s">
        <v>1750</v>
      </c>
      <c r="H994" s="37">
        <v>25</v>
      </c>
    </row>
    <row r="995" spans="1:8">
      <c r="A995" s="35">
        <v>2</v>
      </c>
      <c r="B995" s="36" t="s">
        <v>1751</v>
      </c>
      <c r="D995" s="37">
        <v>76</v>
      </c>
      <c r="E995" s="35">
        <v>63</v>
      </c>
      <c r="F995" s="36" t="s">
        <v>1752</v>
      </c>
      <c r="H995" s="37">
        <v>10</v>
      </c>
    </row>
    <row r="996" spans="1:8">
      <c r="A996" s="35">
        <v>3</v>
      </c>
      <c r="B996" s="36" t="s">
        <v>1753</v>
      </c>
      <c r="D996" s="37">
        <v>20</v>
      </c>
      <c r="E996" s="35">
        <v>64</v>
      </c>
      <c r="F996" s="36" t="s">
        <v>1754</v>
      </c>
      <c r="H996" s="37">
        <v>43</v>
      </c>
    </row>
    <row r="997" spans="1:8">
      <c r="A997" s="35">
        <v>4</v>
      </c>
      <c r="B997" s="36" t="s">
        <v>1755</v>
      </c>
      <c r="D997" s="37">
        <v>20</v>
      </c>
      <c r="E997" s="35">
        <v>65</v>
      </c>
      <c r="F997" s="36" t="s">
        <v>1756</v>
      </c>
      <c r="H997" s="37">
        <v>17</v>
      </c>
    </row>
    <row r="998" spans="1:8">
      <c r="A998" s="35">
        <v>5</v>
      </c>
      <c r="B998" s="36" t="s">
        <v>1757</v>
      </c>
      <c r="D998" s="37">
        <v>17</v>
      </c>
      <c r="E998" s="35">
        <v>66</v>
      </c>
      <c r="F998" s="36" t="s">
        <v>1758</v>
      </c>
      <c r="H998" s="37">
        <v>10</v>
      </c>
    </row>
    <row r="999" spans="1:8">
      <c r="A999" s="35">
        <v>6</v>
      </c>
      <c r="B999" s="36" t="s">
        <v>1759</v>
      </c>
      <c r="D999" s="37">
        <v>25</v>
      </c>
      <c r="E999" s="35">
        <v>67</v>
      </c>
      <c r="F999" s="36" t="s">
        <v>1760</v>
      </c>
      <c r="H999" s="37">
        <v>10</v>
      </c>
    </row>
    <row r="1000" spans="1:8">
      <c r="A1000" s="35">
        <v>7</v>
      </c>
      <c r="B1000" s="36" t="s">
        <v>1761</v>
      </c>
      <c r="D1000" s="37">
        <v>25</v>
      </c>
      <c r="E1000" s="35">
        <v>68</v>
      </c>
      <c r="F1000" s="36" t="s">
        <v>1762</v>
      </c>
      <c r="H1000" s="37">
        <v>20</v>
      </c>
    </row>
    <row r="1001" spans="1:8">
      <c r="A1001" s="35">
        <v>8</v>
      </c>
      <c r="B1001" s="36" t="s">
        <v>1763</v>
      </c>
      <c r="D1001" s="37">
        <v>19</v>
      </c>
      <c r="E1001" s="35">
        <v>69</v>
      </c>
      <c r="F1001" s="36" t="s">
        <v>1764</v>
      </c>
      <c r="H1001" s="37">
        <v>10</v>
      </c>
    </row>
    <row r="1002" spans="1:8">
      <c r="A1002" s="35">
        <v>9</v>
      </c>
      <c r="B1002" s="36" t="s">
        <v>1765</v>
      </c>
      <c r="D1002" s="37">
        <v>17</v>
      </c>
      <c r="E1002" s="35">
        <v>70</v>
      </c>
      <c r="F1002" s="36" t="s">
        <v>1766</v>
      </c>
      <c r="H1002" s="37">
        <v>17</v>
      </c>
    </row>
    <row r="1004" spans="1:8">
      <c r="A1004" s="40">
        <v>329</v>
      </c>
    </row>
    <row r="1006" spans="1:8">
      <c r="B1006" s="31" t="s">
        <v>40</v>
      </c>
      <c r="C1006" s="31" t="s">
        <v>41</v>
      </c>
      <c r="D1006" s="31" t="s">
        <v>42</v>
      </c>
      <c r="F1006" s="31" t="s">
        <v>40</v>
      </c>
      <c r="G1006" s="31" t="s">
        <v>41</v>
      </c>
      <c r="H1006" s="31" t="s">
        <v>42</v>
      </c>
    </row>
    <row r="1007" spans="1:8">
      <c r="A1007" s="32" t="s">
        <v>39</v>
      </c>
      <c r="E1007" s="32" t="s">
        <v>39</v>
      </c>
    </row>
    <row r="1008" spans="1:8">
      <c r="B1008" s="31" t="s">
        <v>163</v>
      </c>
      <c r="C1008" s="31" t="s">
        <v>164</v>
      </c>
      <c r="D1008" s="31" t="s">
        <v>165</v>
      </c>
      <c r="F1008" s="31" t="s">
        <v>163</v>
      </c>
      <c r="G1008" s="31" t="s">
        <v>164</v>
      </c>
      <c r="H1008" s="31" t="s">
        <v>165</v>
      </c>
    </row>
    <row r="1009" spans="1:8">
      <c r="A1009" s="35">
        <v>71</v>
      </c>
      <c r="B1009" s="36" t="s">
        <v>1767</v>
      </c>
      <c r="D1009" s="37">
        <v>10</v>
      </c>
      <c r="E1009" s="35">
        <v>15</v>
      </c>
      <c r="F1009" s="36" t="s">
        <v>1768</v>
      </c>
      <c r="H1009" s="37">
        <v>135</v>
      </c>
    </row>
    <row r="1010" spans="1:8">
      <c r="A1010" s="35">
        <v>72</v>
      </c>
      <c r="B1010" s="36" t="s">
        <v>1769</v>
      </c>
      <c r="D1010" s="37">
        <v>50</v>
      </c>
      <c r="E1010" s="35">
        <v>16</v>
      </c>
      <c r="F1010" s="36" t="s">
        <v>1770</v>
      </c>
      <c r="H1010" s="37">
        <v>85</v>
      </c>
    </row>
    <row r="1011" spans="1:8">
      <c r="A1011" s="35">
        <v>73</v>
      </c>
      <c r="B1011" s="36" t="s">
        <v>1771</v>
      </c>
      <c r="D1011" s="37">
        <v>20</v>
      </c>
      <c r="E1011" s="35">
        <v>17</v>
      </c>
      <c r="F1011" s="36" t="s">
        <v>1772</v>
      </c>
      <c r="H1011" s="37">
        <v>250</v>
      </c>
    </row>
    <row r="1012" spans="1:8">
      <c r="A1012" s="35">
        <v>74</v>
      </c>
      <c r="B1012" s="36" t="s">
        <v>1773</v>
      </c>
      <c r="D1012" s="37">
        <v>10</v>
      </c>
      <c r="E1012" s="35">
        <v>18</v>
      </c>
      <c r="F1012" s="36" t="s">
        <v>1774</v>
      </c>
      <c r="H1012" s="37">
        <v>15</v>
      </c>
    </row>
    <row r="1013" spans="1:8">
      <c r="A1013" s="35">
        <v>75</v>
      </c>
      <c r="B1013" s="36" t="s">
        <v>1775</v>
      </c>
      <c r="D1013" s="37">
        <v>20</v>
      </c>
      <c r="E1013" s="35">
        <v>19</v>
      </c>
      <c r="F1013" s="36" t="s">
        <v>1776</v>
      </c>
      <c r="H1013" s="37">
        <v>250</v>
      </c>
    </row>
    <row r="1014" spans="1:8">
      <c r="A1014" s="35">
        <v>76</v>
      </c>
      <c r="B1014" s="36" t="s">
        <v>1777</v>
      </c>
      <c r="D1014" s="37">
        <v>25</v>
      </c>
      <c r="E1014" s="35">
        <v>20</v>
      </c>
      <c r="F1014" s="36" t="s">
        <v>1778</v>
      </c>
      <c r="H1014" s="37">
        <v>200</v>
      </c>
    </row>
    <row r="1015" spans="1:8">
      <c r="A1015" s="35">
        <v>77</v>
      </c>
      <c r="B1015" s="36" t="s">
        <v>1779</v>
      </c>
      <c r="D1015" s="37">
        <v>30</v>
      </c>
      <c r="E1015" s="35">
        <v>21</v>
      </c>
      <c r="F1015" s="36" t="s">
        <v>1780</v>
      </c>
      <c r="H1015" s="37">
        <v>23</v>
      </c>
    </row>
    <row r="1016" spans="1:8">
      <c r="A1016" s="35">
        <v>78</v>
      </c>
      <c r="B1016" s="36" t="s">
        <v>1781</v>
      </c>
      <c r="D1016" s="37">
        <v>10</v>
      </c>
      <c r="E1016" s="35">
        <v>22</v>
      </c>
      <c r="F1016" s="36" t="s">
        <v>1782</v>
      </c>
      <c r="H1016" s="37">
        <v>8</v>
      </c>
    </row>
    <row r="1017" spans="1:8">
      <c r="A1017" s="35">
        <v>79</v>
      </c>
      <c r="B1017" s="36" t="s">
        <v>1783</v>
      </c>
      <c r="D1017" s="37">
        <v>46</v>
      </c>
      <c r="E1017" s="35">
        <v>23</v>
      </c>
      <c r="F1017" s="36" t="s">
        <v>1364</v>
      </c>
      <c r="H1017" s="37">
        <v>40</v>
      </c>
    </row>
    <row r="1018" spans="1:8">
      <c r="A1018" s="35">
        <v>80</v>
      </c>
      <c r="B1018" s="36" t="s">
        <v>1784</v>
      </c>
      <c r="D1018" s="37">
        <v>10</v>
      </c>
      <c r="E1018" s="35">
        <v>24</v>
      </c>
      <c r="F1018" s="36" t="s">
        <v>1785</v>
      </c>
      <c r="H1018" s="37">
        <v>76</v>
      </c>
    </row>
    <row r="1019" spans="1:8">
      <c r="A1019" s="35">
        <v>81</v>
      </c>
      <c r="B1019" s="36" t="s">
        <v>1786</v>
      </c>
      <c r="D1019" s="37">
        <v>10</v>
      </c>
      <c r="E1019" s="35">
        <v>25</v>
      </c>
      <c r="F1019" s="36" t="s">
        <v>1787</v>
      </c>
      <c r="H1019" s="37">
        <v>36</v>
      </c>
    </row>
    <row r="1020" spans="1:8">
      <c r="A1020" s="35">
        <v>82</v>
      </c>
      <c r="B1020" s="36" t="s">
        <v>1788</v>
      </c>
      <c r="D1020" s="37">
        <v>24</v>
      </c>
      <c r="E1020" s="35">
        <v>26</v>
      </c>
      <c r="F1020" s="36" t="s">
        <v>1789</v>
      </c>
      <c r="H1020" s="37">
        <v>20</v>
      </c>
    </row>
    <row r="1021" spans="1:8">
      <c r="A1021" s="35">
        <v>83</v>
      </c>
      <c r="B1021" s="36" t="s">
        <v>1790</v>
      </c>
      <c r="D1021" s="37">
        <v>35</v>
      </c>
      <c r="E1021" s="35">
        <v>27</v>
      </c>
      <c r="F1021" s="36" t="s">
        <v>1791</v>
      </c>
      <c r="H1021" s="37">
        <v>30</v>
      </c>
    </row>
    <row r="1022" spans="1:8">
      <c r="A1022" s="35">
        <v>84</v>
      </c>
      <c r="B1022" s="36" t="s">
        <v>1792</v>
      </c>
      <c r="D1022" s="37">
        <v>15</v>
      </c>
      <c r="E1022" s="35">
        <v>28</v>
      </c>
      <c r="F1022" s="36" t="s">
        <v>1793</v>
      </c>
      <c r="H1022" s="37">
        <v>20</v>
      </c>
    </row>
    <row r="1023" spans="1:8">
      <c r="A1023" s="35">
        <v>85</v>
      </c>
      <c r="B1023" s="36" t="s">
        <v>1794</v>
      </c>
      <c r="D1023" s="37">
        <v>100</v>
      </c>
      <c r="E1023" s="35">
        <v>29</v>
      </c>
      <c r="F1023" s="36" t="s">
        <v>1795</v>
      </c>
      <c r="H1023" s="37">
        <v>35</v>
      </c>
    </row>
    <row r="1024" spans="1:8">
      <c r="A1024" s="35">
        <v>86</v>
      </c>
      <c r="B1024" s="36" t="s">
        <v>1796</v>
      </c>
      <c r="D1024" s="37">
        <v>70</v>
      </c>
      <c r="E1024" s="35">
        <v>30</v>
      </c>
      <c r="F1024" s="36" t="s">
        <v>1797</v>
      </c>
      <c r="H1024" s="37">
        <v>10</v>
      </c>
    </row>
    <row r="1025" spans="1:8">
      <c r="A1025" s="35">
        <v>87</v>
      </c>
      <c r="B1025" s="36" t="s">
        <v>1798</v>
      </c>
      <c r="D1025" s="37">
        <v>22</v>
      </c>
      <c r="E1025" s="35">
        <v>31</v>
      </c>
      <c r="F1025" s="36" t="s">
        <v>1799</v>
      </c>
      <c r="H1025" s="37">
        <v>100</v>
      </c>
    </row>
    <row r="1026" spans="1:8">
      <c r="A1026" s="35">
        <v>88</v>
      </c>
      <c r="B1026" s="36" t="s">
        <v>1800</v>
      </c>
      <c r="D1026" s="37">
        <v>10</v>
      </c>
      <c r="E1026" s="35">
        <v>32</v>
      </c>
      <c r="F1026" s="36" t="s">
        <v>1801</v>
      </c>
      <c r="H1026" s="37">
        <v>150</v>
      </c>
    </row>
    <row r="1027" spans="1:8">
      <c r="A1027" s="35">
        <v>89</v>
      </c>
      <c r="B1027" s="36" t="s">
        <v>1802</v>
      </c>
      <c r="D1027" s="37">
        <v>20</v>
      </c>
      <c r="E1027" s="35">
        <v>33</v>
      </c>
      <c r="F1027" s="36" t="s">
        <v>1803</v>
      </c>
      <c r="H1027" s="37">
        <v>10</v>
      </c>
    </row>
    <row r="1028" spans="1:8">
      <c r="A1028" s="35">
        <v>90</v>
      </c>
      <c r="B1028" s="36" t="s">
        <v>1804</v>
      </c>
      <c r="D1028" s="37">
        <v>10</v>
      </c>
      <c r="E1028" s="35">
        <v>34</v>
      </c>
      <c r="F1028" s="36" t="s">
        <v>1805</v>
      </c>
      <c r="H1028" s="37">
        <v>25</v>
      </c>
    </row>
    <row r="1029" spans="1:8">
      <c r="A1029" s="35">
        <v>91</v>
      </c>
      <c r="B1029" s="36" t="s">
        <v>1806</v>
      </c>
      <c r="D1029" s="37">
        <v>35</v>
      </c>
      <c r="E1029" s="35">
        <v>35</v>
      </c>
      <c r="F1029" s="36" t="s">
        <v>1807</v>
      </c>
      <c r="H1029" s="37">
        <v>30</v>
      </c>
    </row>
    <row r="1030" spans="1:8">
      <c r="A1030" s="35">
        <v>92</v>
      </c>
      <c r="B1030" s="36" t="s">
        <v>1808</v>
      </c>
      <c r="D1030" s="37">
        <v>25</v>
      </c>
      <c r="E1030" s="35">
        <v>36</v>
      </c>
      <c r="F1030" s="36" t="s">
        <v>1809</v>
      </c>
      <c r="H1030" s="37">
        <v>175</v>
      </c>
    </row>
    <row r="1031" spans="1:8">
      <c r="A1031" s="35">
        <v>93</v>
      </c>
      <c r="B1031" s="36" t="s">
        <v>1810</v>
      </c>
      <c r="D1031" s="37">
        <v>7</v>
      </c>
      <c r="E1031" s="35">
        <v>37</v>
      </c>
      <c r="F1031" s="36" t="s">
        <v>1811</v>
      </c>
      <c r="H1031" s="37">
        <v>60</v>
      </c>
    </row>
    <row r="1032" spans="1:8">
      <c r="A1032" s="35">
        <v>94</v>
      </c>
      <c r="B1032" s="36" t="s">
        <v>1812</v>
      </c>
      <c r="D1032" s="37">
        <v>150</v>
      </c>
      <c r="E1032" s="35">
        <v>38</v>
      </c>
      <c r="F1032" s="36" t="s">
        <v>1813</v>
      </c>
      <c r="H1032" s="37">
        <v>25</v>
      </c>
    </row>
    <row r="1033" spans="1:8">
      <c r="A1033" s="35">
        <v>95</v>
      </c>
      <c r="B1033" s="36" t="s">
        <v>1814</v>
      </c>
      <c r="D1033" s="37">
        <v>25</v>
      </c>
      <c r="E1033" s="35">
        <v>39</v>
      </c>
      <c r="F1033" s="36" t="s">
        <v>1815</v>
      </c>
      <c r="H1033" s="37">
        <v>30</v>
      </c>
    </row>
    <row r="1034" spans="1:8">
      <c r="A1034" s="35">
        <v>96</v>
      </c>
      <c r="B1034" s="36" t="s">
        <v>1816</v>
      </c>
      <c r="D1034" s="37">
        <v>25</v>
      </c>
      <c r="E1034" s="35">
        <v>40</v>
      </c>
      <c r="F1034" s="36" t="s">
        <v>1817</v>
      </c>
      <c r="H1034" s="37">
        <v>15</v>
      </c>
    </row>
    <row r="1035" spans="1:8">
      <c r="A1035" s="35">
        <v>97</v>
      </c>
      <c r="B1035" s="36" t="s">
        <v>1818</v>
      </c>
      <c r="D1035" s="37">
        <v>25</v>
      </c>
      <c r="E1035" s="35">
        <v>41</v>
      </c>
      <c r="F1035" s="36" t="s">
        <v>1819</v>
      </c>
      <c r="H1035" s="37">
        <v>20</v>
      </c>
    </row>
    <row r="1036" spans="1:8">
      <c r="A1036" s="35">
        <v>98</v>
      </c>
      <c r="B1036" s="36" t="s">
        <v>1820</v>
      </c>
      <c r="D1036" s="37">
        <v>10</v>
      </c>
      <c r="E1036" s="35">
        <v>42</v>
      </c>
      <c r="F1036" s="36" t="s">
        <v>1821</v>
      </c>
      <c r="H1036" s="37">
        <v>15</v>
      </c>
    </row>
    <row r="1037" spans="1:8">
      <c r="A1037" s="35">
        <v>99</v>
      </c>
      <c r="B1037" s="36" t="s">
        <v>1822</v>
      </c>
      <c r="D1037" s="37">
        <v>5</v>
      </c>
      <c r="E1037" s="35">
        <v>43</v>
      </c>
      <c r="F1037" s="36" t="s">
        <v>1823</v>
      </c>
      <c r="H1037" s="37">
        <v>25</v>
      </c>
    </row>
    <row r="1038" spans="1:8">
      <c r="A1038" s="35">
        <v>100</v>
      </c>
      <c r="B1038" s="36" t="s">
        <v>1824</v>
      </c>
      <c r="D1038" s="37">
        <v>21</v>
      </c>
      <c r="E1038" s="35">
        <v>44</v>
      </c>
      <c r="F1038" s="36" t="s">
        <v>1825</v>
      </c>
      <c r="H1038" s="37">
        <v>40</v>
      </c>
    </row>
    <row r="1039" spans="1:8">
      <c r="A1039" s="35">
        <v>101</v>
      </c>
      <c r="B1039" s="36" t="s">
        <v>1826</v>
      </c>
      <c r="D1039" s="37">
        <v>11</v>
      </c>
      <c r="E1039" s="35">
        <v>45</v>
      </c>
      <c r="F1039" s="36" t="s">
        <v>1827</v>
      </c>
      <c r="H1039" s="37">
        <v>20</v>
      </c>
    </row>
    <row r="1040" spans="1:8">
      <c r="A1040" s="35">
        <v>102</v>
      </c>
      <c r="B1040" s="36" t="s">
        <v>1828</v>
      </c>
      <c r="D1040" s="37">
        <v>40</v>
      </c>
      <c r="E1040" s="35">
        <v>46</v>
      </c>
      <c r="F1040" s="36" t="s">
        <v>1829</v>
      </c>
      <c r="H1040" s="37">
        <v>24</v>
      </c>
    </row>
    <row r="1041" spans="1:8">
      <c r="A1041" s="35">
        <v>103</v>
      </c>
      <c r="B1041" s="36" t="s">
        <v>1830</v>
      </c>
      <c r="D1041" s="37">
        <v>14</v>
      </c>
      <c r="E1041" s="35">
        <v>47</v>
      </c>
      <c r="F1041" s="36" t="s">
        <v>1831</v>
      </c>
      <c r="H1041" s="37">
        <v>75</v>
      </c>
    </row>
    <row r="1042" spans="1:8">
      <c r="A1042" s="35">
        <v>104</v>
      </c>
      <c r="B1042" s="36" t="s">
        <v>1832</v>
      </c>
      <c r="D1042" s="37">
        <v>10</v>
      </c>
      <c r="E1042" s="35">
        <v>48</v>
      </c>
      <c r="F1042" s="36" t="s">
        <v>1779</v>
      </c>
      <c r="H1042" s="37">
        <v>19</v>
      </c>
    </row>
    <row r="1043" spans="1:8">
      <c r="A1043" s="35">
        <v>105</v>
      </c>
      <c r="B1043" s="36" t="s">
        <v>1833</v>
      </c>
      <c r="D1043" s="37">
        <v>15</v>
      </c>
      <c r="E1043" s="35">
        <v>49</v>
      </c>
      <c r="F1043" s="36" t="s">
        <v>1834</v>
      </c>
      <c r="H1043" s="37">
        <v>30</v>
      </c>
    </row>
    <row r="1044" spans="1:8">
      <c r="A1044" s="35">
        <v>106</v>
      </c>
      <c r="B1044" s="36" t="s">
        <v>1835</v>
      </c>
      <c r="D1044" s="37">
        <v>15</v>
      </c>
      <c r="E1044" s="35">
        <v>50</v>
      </c>
      <c r="F1044" s="36" t="s">
        <v>1836</v>
      </c>
      <c r="H1044" s="37">
        <v>32</v>
      </c>
    </row>
    <row r="1045" spans="1:8">
      <c r="A1045" s="35">
        <v>107</v>
      </c>
      <c r="B1045" s="36" t="s">
        <v>1837</v>
      </c>
      <c r="D1045" s="37">
        <v>15</v>
      </c>
      <c r="E1045" s="35">
        <v>51</v>
      </c>
      <c r="F1045" s="36" t="s">
        <v>1838</v>
      </c>
      <c r="H1045" s="37">
        <v>30</v>
      </c>
    </row>
    <row r="1046" spans="1:8">
      <c r="A1046" s="35">
        <v>108</v>
      </c>
      <c r="B1046" s="36" t="s">
        <v>1839</v>
      </c>
      <c r="D1046" s="37">
        <v>12</v>
      </c>
      <c r="E1046" s="35">
        <v>52</v>
      </c>
      <c r="F1046" s="36" t="s">
        <v>1840</v>
      </c>
      <c r="H1046" s="37">
        <v>10</v>
      </c>
    </row>
    <row r="1047" spans="1:8">
      <c r="A1047" s="35">
        <v>109</v>
      </c>
      <c r="B1047" s="36" t="s">
        <v>1841</v>
      </c>
      <c r="D1047" s="37">
        <v>15</v>
      </c>
      <c r="E1047" s="35">
        <v>53</v>
      </c>
      <c r="F1047" s="36" t="s">
        <v>1842</v>
      </c>
      <c r="H1047" s="37">
        <v>11</v>
      </c>
    </row>
    <row r="1048" spans="1:8">
      <c r="A1048" s="35">
        <v>110</v>
      </c>
      <c r="B1048" s="36" t="s">
        <v>1843</v>
      </c>
      <c r="D1048" s="37">
        <v>15</v>
      </c>
      <c r="E1048" s="35">
        <v>54</v>
      </c>
      <c r="F1048" s="36" t="s">
        <v>1844</v>
      </c>
      <c r="H1048" s="37">
        <v>20</v>
      </c>
    </row>
    <row r="1049" spans="1:8">
      <c r="A1049" s="35">
        <v>111</v>
      </c>
      <c r="B1049" s="36" t="s">
        <v>1845</v>
      </c>
      <c r="D1049" s="37">
        <v>7</v>
      </c>
      <c r="E1049" s="35">
        <v>55</v>
      </c>
      <c r="F1049" s="36" t="s">
        <v>1846</v>
      </c>
      <c r="H1049" s="37">
        <v>100</v>
      </c>
    </row>
    <row r="1050" spans="1:8">
      <c r="A1050" s="35">
        <v>112</v>
      </c>
      <c r="B1050" s="36" t="s">
        <v>1847</v>
      </c>
      <c r="D1050" s="37">
        <v>12</v>
      </c>
      <c r="E1050" s="35">
        <v>56</v>
      </c>
      <c r="F1050" s="36" t="s">
        <v>1848</v>
      </c>
      <c r="H1050" s="37">
        <v>6</v>
      </c>
    </row>
    <row r="1051" spans="1:8">
      <c r="A1051" s="35">
        <v>113</v>
      </c>
      <c r="B1051" s="36" t="s">
        <v>1849</v>
      </c>
      <c r="D1051" s="37">
        <v>10</v>
      </c>
      <c r="E1051" s="35">
        <v>57</v>
      </c>
      <c r="F1051" s="36" t="s">
        <v>1850</v>
      </c>
      <c r="H1051" s="37">
        <v>10</v>
      </c>
    </row>
    <row r="1052" spans="1:8">
      <c r="A1052" s="35">
        <v>114</v>
      </c>
      <c r="B1052" s="36" t="s">
        <v>1851</v>
      </c>
      <c r="D1052" s="37">
        <v>75</v>
      </c>
      <c r="E1052" s="35">
        <v>58</v>
      </c>
      <c r="F1052" s="36" t="s">
        <v>1852</v>
      </c>
      <c r="H1052" s="37">
        <v>30</v>
      </c>
    </row>
    <row r="1053" spans="1:8">
      <c r="A1053" s="35">
        <v>115</v>
      </c>
      <c r="B1053" s="36" t="s">
        <v>1853</v>
      </c>
      <c r="D1053" s="37">
        <v>15</v>
      </c>
      <c r="E1053" s="35">
        <v>59</v>
      </c>
      <c r="F1053" s="36" t="s">
        <v>1854</v>
      </c>
      <c r="H1053" s="37">
        <v>200</v>
      </c>
    </row>
    <row r="1054" spans="1:8">
      <c r="E1054" s="35">
        <v>60</v>
      </c>
      <c r="F1054" s="36" t="s">
        <v>1855</v>
      </c>
      <c r="H1054" s="37">
        <v>35</v>
      </c>
    </row>
    <row r="1055" spans="1:8">
      <c r="A1055" s="32" t="s">
        <v>1856</v>
      </c>
      <c r="B1055" s="31" t="s">
        <v>1857</v>
      </c>
      <c r="C1055" s="33">
        <v>85</v>
      </c>
      <c r="D1055" s="39">
        <v>4.2779999999999996</v>
      </c>
      <c r="E1055" s="35">
        <v>61</v>
      </c>
      <c r="F1055" s="36" t="s">
        <v>1858</v>
      </c>
      <c r="H1055" s="37">
        <v>12</v>
      </c>
    </row>
    <row r="1056" spans="1:8">
      <c r="A1056" s="35">
        <v>1</v>
      </c>
      <c r="B1056" s="36" t="s">
        <v>1761</v>
      </c>
      <c r="D1056" s="37">
        <v>10</v>
      </c>
      <c r="E1056" s="35">
        <v>62</v>
      </c>
      <c r="F1056" s="36" t="s">
        <v>1770</v>
      </c>
      <c r="H1056" s="37">
        <v>40</v>
      </c>
    </row>
    <row r="1057" spans="1:8">
      <c r="A1057" s="35">
        <v>2</v>
      </c>
      <c r="B1057" s="36" t="s">
        <v>1859</v>
      </c>
      <c r="D1057" s="37">
        <v>5</v>
      </c>
      <c r="E1057" s="35">
        <v>63</v>
      </c>
      <c r="F1057" s="36" t="s">
        <v>1860</v>
      </c>
      <c r="H1057" s="37">
        <v>10</v>
      </c>
    </row>
    <row r="1058" spans="1:8">
      <c r="A1058" s="35">
        <v>3</v>
      </c>
      <c r="B1058" s="36" t="s">
        <v>1861</v>
      </c>
      <c r="D1058" s="37">
        <v>150</v>
      </c>
      <c r="E1058" s="35">
        <v>64</v>
      </c>
      <c r="F1058" s="36" t="s">
        <v>1862</v>
      </c>
      <c r="H1058" s="37">
        <v>50</v>
      </c>
    </row>
    <row r="1059" spans="1:8">
      <c r="A1059" s="35">
        <v>4</v>
      </c>
      <c r="B1059" s="36" t="s">
        <v>1863</v>
      </c>
      <c r="D1059" s="37">
        <v>138</v>
      </c>
      <c r="E1059" s="35">
        <v>65</v>
      </c>
      <c r="F1059" s="36" t="s">
        <v>1864</v>
      </c>
      <c r="H1059" s="37">
        <v>35</v>
      </c>
    </row>
    <row r="1060" spans="1:8">
      <c r="A1060" s="35">
        <v>5</v>
      </c>
      <c r="B1060" s="36" t="s">
        <v>1865</v>
      </c>
      <c r="D1060" s="37">
        <v>35</v>
      </c>
      <c r="E1060" s="35">
        <v>66</v>
      </c>
      <c r="F1060" s="36" t="s">
        <v>1866</v>
      </c>
      <c r="H1060" s="37">
        <v>45</v>
      </c>
    </row>
    <row r="1061" spans="1:8">
      <c r="A1061" s="35">
        <v>6</v>
      </c>
      <c r="B1061" s="36" t="s">
        <v>1867</v>
      </c>
      <c r="D1061" s="37">
        <v>25</v>
      </c>
      <c r="E1061" s="35">
        <v>67</v>
      </c>
      <c r="F1061" s="36" t="s">
        <v>1868</v>
      </c>
      <c r="H1061" s="37">
        <v>30</v>
      </c>
    </row>
    <row r="1062" spans="1:8">
      <c r="A1062" s="35">
        <v>7</v>
      </c>
      <c r="B1062" s="36" t="s">
        <v>1675</v>
      </c>
      <c r="D1062" s="37">
        <v>10</v>
      </c>
      <c r="E1062" s="35">
        <v>68</v>
      </c>
      <c r="F1062" s="36" t="s">
        <v>1869</v>
      </c>
      <c r="H1062" s="37">
        <v>25</v>
      </c>
    </row>
    <row r="1063" spans="1:8">
      <c r="A1063" s="35">
        <v>8</v>
      </c>
      <c r="B1063" s="36" t="s">
        <v>1870</v>
      </c>
      <c r="D1063" s="37">
        <v>25</v>
      </c>
      <c r="E1063" s="35">
        <v>69</v>
      </c>
      <c r="F1063" s="36" t="s">
        <v>1871</v>
      </c>
      <c r="H1063" s="37">
        <v>43</v>
      </c>
    </row>
    <row r="1064" spans="1:8">
      <c r="A1064" s="35">
        <v>9</v>
      </c>
      <c r="B1064" s="36" t="s">
        <v>1872</v>
      </c>
      <c r="D1064" s="37">
        <v>80</v>
      </c>
      <c r="E1064" s="35">
        <v>70</v>
      </c>
      <c r="F1064" s="36" t="s">
        <v>1873</v>
      </c>
      <c r="H1064" s="37">
        <v>85</v>
      </c>
    </row>
    <row r="1065" spans="1:8">
      <c r="A1065" s="35">
        <v>10</v>
      </c>
      <c r="B1065" s="36" t="s">
        <v>1874</v>
      </c>
      <c r="D1065" s="37">
        <v>35</v>
      </c>
      <c r="E1065" s="35">
        <v>71</v>
      </c>
      <c r="F1065" s="36" t="s">
        <v>1875</v>
      </c>
      <c r="H1065" s="37">
        <v>30</v>
      </c>
    </row>
    <row r="1066" spans="1:8">
      <c r="A1066" s="35">
        <v>11</v>
      </c>
      <c r="B1066" s="36" t="s">
        <v>1876</v>
      </c>
      <c r="D1066" s="37">
        <v>35</v>
      </c>
      <c r="E1066" s="35">
        <v>72</v>
      </c>
      <c r="F1066" s="36" t="s">
        <v>1877</v>
      </c>
      <c r="H1066" s="37">
        <v>5</v>
      </c>
    </row>
    <row r="1067" spans="1:8">
      <c r="A1067" s="35">
        <v>12</v>
      </c>
      <c r="B1067" s="36" t="s">
        <v>1878</v>
      </c>
      <c r="D1067" s="37">
        <v>29</v>
      </c>
      <c r="E1067" s="35">
        <v>73</v>
      </c>
      <c r="F1067" s="36" t="s">
        <v>1879</v>
      </c>
      <c r="H1067" s="37">
        <v>30</v>
      </c>
    </row>
    <row r="1068" spans="1:8">
      <c r="A1068" s="35">
        <v>13</v>
      </c>
      <c r="B1068" s="36" t="s">
        <v>1880</v>
      </c>
      <c r="D1068" s="37">
        <v>12</v>
      </c>
      <c r="E1068" s="35">
        <v>74</v>
      </c>
      <c r="F1068" s="36" t="s">
        <v>1881</v>
      </c>
      <c r="H1068" s="37">
        <v>5</v>
      </c>
    </row>
    <row r="1069" spans="1:8">
      <c r="A1069" s="35">
        <v>14</v>
      </c>
      <c r="B1069" s="36" t="s">
        <v>1882</v>
      </c>
      <c r="D1069" s="37">
        <v>25</v>
      </c>
      <c r="E1069" s="35">
        <v>75</v>
      </c>
      <c r="F1069" s="36" t="s">
        <v>1883</v>
      </c>
      <c r="H1069" s="37">
        <v>45</v>
      </c>
    </row>
    <row r="1071" spans="1:8">
      <c r="A1071" s="40">
        <v>330</v>
      </c>
    </row>
    <row r="1073" spans="1:8">
      <c r="B1073" s="31" t="s">
        <v>40</v>
      </c>
      <c r="C1073" s="31" t="s">
        <v>41</v>
      </c>
      <c r="D1073" s="31" t="s">
        <v>42</v>
      </c>
      <c r="F1073" s="31" t="s">
        <v>40</v>
      </c>
      <c r="G1073" s="31" t="s">
        <v>41</v>
      </c>
      <c r="H1073" s="31" t="s">
        <v>42</v>
      </c>
    </row>
    <row r="1074" spans="1:8">
      <c r="A1074" s="32" t="s">
        <v>39</v>
      </c>
      <c r="E1074" s="32" t="s">
        <v>39</v>
      </c>
    </row>
    <row r="1075" spans="1:8">
      <c r="B1075" s="31" t="s">
        <v>163</v>
      </c>
      <c r="C1075" s="31" t="s">
        <v>164</v>
      </c>
      <c r="D1075" s="31" t="s">
        <v>165</v>
      </c>
      <c r="F1075" s="31" t="s">
        <v>163</v>
      </c>
      <c r="G1075" s="31" t="s">
        <v>164</v>
      </c>
      <c r="H1075" s="31" t="s">
        <v>165</v>
      </c>
    </row>
    <row r="1076" spans="1:8">
      <c r="A1076" s="35">
        <v>76</v>
      </c>
      <c r="B1076" s="36" t="s">
        <v>1884</v>
      </c>
      <c r="D1076" s="37">
        <v>10</v>
      </c>
      <c r="E1076" s="35">
        <v>50</v>
      </c>
      <c r="F1076" s="36" t="s">
        <v>1885</v>
      </c>
      <c r="H1076" s="37">
        <v>50</v>
      </c>
    </row>
    <row r="1077" spans="1:8">
      <c r="A1077" s="35">
        <v>77</v>
      </c>
      <c r="B1077" s="36" t="s">
        <v>1886</v>
      </c>
      <c r="D1077" s="37">
        <v>20</v>
      </c>
      <c r="E1077" s="35">
        <v>51</v>
      </c>
      <c r="F1077" s="36" t="s">
        <v>1887</v>
      </c>
      <c r="H1077" s="37">
        <v>50</v>
      </c>
    </row>
    <row r="1078" spans="1:8">
      <c r="A1078" s="35">
        <v>78</v>
      </c>
      <c r="B1078" s="36" t="s">
        <v>1888</v>
      </c>
      <c r="D1078" s="37">
        <v>10</v>
      </c>
      <c r="E1078" s="35">
        <v>52</v>
      </c>
      <c r="F1078" s="36" t="s">
        <v>1889</v>
      </c>
      <c r="H1078" s="37">
        <v>70</v>
      </c>
    </row>
    <row r="1079" spans="1:8">
      <c r="A1079" s="35">
        <v>79</v>
      </c>
      <c r="B1079" s="36" t="s">
        <v>1890</v>
      </c>
      <c r="D1079" s="37">
        <v>54</v>
      </c>
      <c r="E1079" s="35">
        <v>53</v>
      </c>
      <c r="F1079" s="36" t="s">
        <v>1891</v>
      </c>
      <c r="H1079" s="37">
        <v>65</v>
      </c>
    </row>
    <row r="1080" spans="1:8">
      <c r="A1080" s="35">
        <v>80</v>
      </c>
      <c r="B1080" s="36" t="s">
        <v>1892</v>
      </c>
      <c r="D1080" s="37">
        <v>67</v>
      </c>
      <c r="E1080" s="35">
        <v>54</v>
      </c>
      <c r="F1080" s="36" t="s">
        <v>1893</v>
      </c>
      <c r="H1080" s="37">
        <v>120</v>
      </c>
    </row>
    <row r="1081" spans="1:8">
      <c r="A1081" s="35">
        <v>81</v>
      </c>
      <c r="B1081" s="36" t="s">
        <v>1894</v>
      </c>
      <c r="D1081" s="37">
        <v>50</v>
      </c>
      <c r="E1081" s="35">
        <v>55</v>
      </c>
      <c r="F1081" s="36" t="s">
        <v>1895</v>
      </c>
      <c r="H1081" s="37">
        <v>150</v>
      </c>
    </row>
    <row r="1082" spans="1:8">
      <c r="A1082" s="35">
        <v>82</v>
      </c>
      <c r="B1082" s="36" t="s">
        <v>1896</v>
      </c>
      <c r="D1082" s="37">
        <v>200</v>
      </c>
      <c r="E1082" s="35">
        <v>56</v>
      </c>
      <c r="F1082" s="36" t="s">
        <v>1897</v>
      </c>
      <c r="H1082" s="37">
        <v>60</v>
      </c>
    </row>
    <row r="1083" spans="1:8">
      <c r="A1083" s="35">
        <v>83</v>
      </c>
      <c r="B1083" s="36" t="s">
        <v>1898</v>
      </c>
      <c r="D1083" s="37">
        <v>30</v>
      </c>
      <c r="E1083" s="35">
        <v>57</v>
      </c>
      <c r="F1083" s="36" t="s">
        <v>1899</v>
      </c>
      <c r="H1083" s="37">
        <v>65</v>
      </c>
    </row>
    <row r="1084" spans="1:8">
      <c r="A1084" s="35">
        <v>84</v>
      </c>
      <c r="B1084" s="36" t="s">
        <v>1900</v>
      </c>
      <c r="D1084" s="37">
        <v>103</v>
      </c>
      <c r="E1084" s="35">
        <v>58</v>
      </c>
      <c r="F1084" s="36" t="s">
        <v>1901</v>
      </c>
      <c r="H1084" s="37">
        <v>150</v>
      </c>
    </row>
    <row r="1085" spans="1:8">
      <c r="A1085" s="35">
        <v>85</v>
      </c>
      <c r="B1085" s="36" t="s">
        <v>1902</v>
      </c>
      <c r="D1085" s="37">
        <v>25</v>
      </c>
      <c r="E1085" s="35">
        <v>59</v>
      </c>
      <c r="F1085" s="36" t="s">
        <v>1903</v>
      </c>
      <c r="H1085" s="37">
        <v>120</v>
      </c>
    </row>
    <row r="1086" spans="1:8">
      <c r="E1086" s="35">
        <v>60</v>
      </c>
      <c r="F1086" s="36" t="s">
        <v>1904</v>
      </c>
      <c r="H1086" s="37">
        <v>800</v>
      </c>
    </row>
    <row r="1087" spans="1:8">
      <c r="A1087" s="32" t="s">
        <v>1905</v>
      </c>
      <c r="B1087" s="31" t="s">
        <v>1906</v>
      </c>
      <c r="C1087" s="33">
        <v>114</v>
      </c>
      <c r="D1087" s="39">
        <v>14.455</v>
      </c>
      <c r="E1087" s="35">
        <v>61</v>
      </c>
      <c r="F1087" s="36" t="s">
        <v>1907</v>
      </c>
      <c r="H1087" s="37">
        <v>125</v>
      </c>
    </row>
    <row r="1088" spans="1:8">
      <c r="A1088" s="35">
        <v>1</v>
      </c>
      <c r="B1088" s="36" t="s">
        <v>1908</v>
      </c>
      <c r="D1088" s="37">
        <v>230</v>
      </c>
      <c r="E1088" s="35">
        <v>62</v>
      </c>
      <c r="F1088" s="36" t="s">
        <v>1909</v>
      </c>
      <c r="H1088" s="37">
        <v>60</v>
      </c>
    </row>
    <row r="1089" spans="1:8">
      <c r="A1089" s="35">
        <v>2</v>
      </c>
      <c r="B1089" s="36" t="s">
        <v>1910</v>
      </c>
      <c r="D1089" s="37">
        <v>300</v>
      </c>
      <c r="E1089" s="35">
        <v>63</v>
      </c>
      <c r="F1089" s="36" t="s">
        <v>1911</v>
      </c>
      <c r="H1089" s="37">
        <v>75</v>
      </c>
    </row>
    <row r="1090" spans="1:8">
      <c r="A1090" s="35">
        <v>3</v>
      </c>
      <c r="B1090" s="36" t="s">
        <v>1912</v>
      </c>
      <c r="D1090" s="37">
        <v>300</v>
      </c>
      <c r="E1090" s="35">
        <v>64</v>
      </c>
      <c r="F1090" s="36" t="s">
        <v>1913</v>
      </c>
      <c r="H1090" s="37">
        <v>105</v>
      </c>
    </row>
    <row r="1091" spans="1:8">
      <c r="A1091" s="35">
        <v>4</v>
      </c>
      <c r="B1091" s="36" t="s">
        <v>1914</v>
      </c>
      <c r="D1091" s="37">
        <v>105</v>
      </c>
      <c r="E1091" s="35">
        <v>65</v>
      </c>
      <c r="F1091" s="36" t="s">
        <v>1915</v>
      </c>
      <c r="H1091" s="37">
        <v>260</v>
      </c>
    </row>
    <row r="1092" spans="1:8">
      <c r="A1092" s="35">
        <v>5</v>
      </c>
      <c r="B1092" s="36" t="s">
        <v>1916</v>
      </c>
      <c r="D1092" s="37">
        <v>120</v>
      </c>
      <c r="E1092" s="35">
        <v>66</v>
      </c>
      <c r="F1092" s="36" t="s">
        <v>1917</v>
      </c>
      <c r="H1092" s="37">
        <v>60</v>
      </c>
    </row>
    <row r="1093" spans="1:8">
      <c r="A1093" s="35">
        <v>6</v>
      </c>
      <c r="B1093" s="36" t="s">
        <v>1918</v>
      </c>
      <c r="D1093" s="37">
        <v>110</v>
      </c>
      <c r="E1093" s="35">
        <v>67</v>
      </c>
      <c r="F1093" s="36" t="s">
        <v>1919</v>
      </c>
      <c r="H1093" s="37">
        <v>119</v>
      </c>
    </row>
    <row r="1094" spans="1:8">
      <c r="A1094" s="35">
        <v>7</v>
      </c>
      <c r="B1094" s="36" t="s">
        <v>1920</v>
      </c>
      <c r="D1094" s="37">
        <v>210</v>
      </c>
      <c r="E1094" s="35">
        <v>68</v>
      </c>
      <c r="F1094" s="36" t="s">
        <v>1921</v>
      </c>
      <c r="H1094" s="37">
        <v>95</v>
      </c>
    </row>
    <row r="1095" spans="1:8">
      <c r="A1095" s="35">
        <v>8</v>
      </c>
      <c r="B1095" s="36" t="s">
        <v>1922</v>
      </c>
      <c r="D1095" s="37">
        <v>40</v>
      </c>
      <c r="E1095" s="35">
        <v>69</v>
      </c>
      <c r="F1095" s="36" t="s">
        <v>1923</v>
      </c>
      <c r="H1095" s="37">
        <v>125</v>
      </c>
    </row>
    <row r="1096" spans="1:8">
      <c r="A1096" s="35">
        <v>9</v>
      </c>
      <c r="B1096" s="36" t="s">
        <v>1924</v>
      </c>
      <c r="D1096" s="37">
        <v>150</v>
      </c>
      <c r="E1096" s="35">
        <v>70</v>
      </c>
      <c r="F1096" s="36" t="s">
        <v>1925</v>
      </c>
      <c r="H1096" s="37">
        <v>60</v>
      </c>
    </row>
    <row r="1097" spans="1:8">
      <c r="A1097" s="35">
        <v>10</v>
      </c>
      <c r="B1097" s="36" t="s">
        <v>1926</v>
      </c>
      <c r="D1097" s="37">
        <v>120</v>
      </c>
      <c r="E1097" s="35">
        <v>71</v>
      </c>
      <c r="F1097" s="36" t="s">
        <v>1927</v>
      </c>
      <c r="H1097" s="37">
        <v>60</v>
      </c>
    </row>
    <row r="1098" spans="1:8">
      <c r="A1098" s="35">
        <v>11</v>
      </c>
      <c r="B1098" s="36" t="s">
        <v>1928</v>
      </c>
      <c r="D1098" s="37">
        <v>75</v>
      </c>
      <c r="E1098" s="35">
        <v>72</v>
      </c>
      <c r="F1098" s="36" t="s">
        <v>1929</v>
      </c>
      <c r="H1098" s="37">
        <v>200</v>
      </c>
    </row>
    <row r="1099" spans="1:8">
      <c r="A1099" s="35">
        <v>12</v>
      </c>
      <c r="B1099" s="36" t="s">
        <v>1930</v>
      </c>
      <c r="D1099" s="37">
        <v>250</v>
      </c>
      <c r="E1099" s="35">
        <v>73</v>
      </c>
      <c r="F1099" s="36" t="s">
        <v>1931</v>
      </c>
      <c r="H1099" s="37">
        <v>275</v>
      </c>
    </row>
    <row r="1100" spans="1:8">
      <c r="A1100" s="35">
        <v>13</v>
      </c>
      <c r="B1100" s="36" t="s">
        <v>1932</v>
      </c>
      <c r="D1100" s="37">
        <v>35</v>
      </c>
      <c r="E1100" s="35">
        <v>74</v>
      </c>
      <c r="F1100" s="36" t="s">
        <v>1933</v>
      </c>
      <c r="H1100" s="37">
        <v>35</v>
      </c>
    </row>
    <row r="1101" spans="1:8">
      <c r="A1101" s="35">
        <v>14</v>
      </c>
      <c r="B1101" s="36" t="s">
        <v>1934</v>
      </c>
      <c r="D1101" s="37">
        <v>100</v>
      </c>
      <c r="E1101" s="35">
        <v>75</v>
      </c>
      <c r="F1101" s="36" t="s">
        <v>1935</v>
      </c>
      <c r="H1101" s="37">
        <v>500</v>
      </c>
    </row>
    <row r="1102" spans="1:8">
      <c r="A1102" s="35">
        <v>15</v>
      </c>
      <c r="B1102" s="36" t="s">
        <v>1936</v>
      </c>
      <c r="D1102" s="37">
        <v>120</v>
      </c>
      <c r="E1102" s="35">
        <v>76</v>
      </c>
      <c r="F1102" s="36" t="s">
        <v>1937</v>
      </c>
      <c r="H1102" s="37">
        <v>36</v>
      </c>
    </row>
    <row r="1103" spans="1:8">
      <c r="A1103" s="35">
        <v>16</v>
      </c>
      <c r="B1103" s="36" t="s">
        <v>1938</v>
      </c>
      <c r="D1103" s="37">
        <v>70</v>
      </c>
      <c r="E1103" s="35">
        <v>77</v>
      </c>
      <c r="F1103" s="36" t="s">
        <v>1939</v>
      </c>
      <c r="H1103" s="37">
        <v>185</v>
      </c>
    </row>
    <row r="1104" spans="1:8">
      <c r="A1104" s="35">
        <v>17</v>
      </c>
      <c r="B1104" s="36" t="s">
        <v>1940</v>
      </c>
      <c r="D1104" s="37">
        <v>163</v>
      </c>
      <c r="E1104" s="35">
        <v>78</v>
      </c>
      <c r="F1104" s="36" t="s">
        <v>1941</v>
      </c>
      <c r="H1104" s="37">
        <v>165</v>
      </c>
    </row>
    <row r="1105" spans="1:8">
      <c r="A1105" s="35">
        <v>18</v>
      </c>
      <c r="B1105" s="36" t="s">
        <v>1942</v>
      </c>
      <c r="D1105" s="37">
        <v>65</v>
      </c>
      <c r="E1105" s="35">
        <v>79</v>
      </c>
      <c r="F1105" s="36" t="s">
        <v>1943</v>
      </c>
      <c r="H1105" s="37">
        <v>50</v>
      </c>
    </row>
    <row r="1106" spans="1:8">
      <c r="A1106" s="35">
        <v>19</v>
      </c>
      <c r="B1106" s="36" t="s">
        <v>1944</v>
      </c>
      <c r="D1106" s="37">
        <v>85</v>
      </c>
      <c r="E1106" s="35">
        <v>80</v>
      </c>
      <c r="F1106" s="36" t="s">
        <v>1945</v>
      </c>
      <c r="H1106" s="37">
        <v>65</v>
      </c>
    </row>
    <row r="1107" spans="1:8">
      <c r="A1107" s="35">
        <v>20</v>
      </c>
      <c r="B1107" s="36" t="s">
        <v>1946</v>
      </c>
      <c r="D1107" s="37">
        <v>75</v>
      </c>
      <c r="E1107" s="35">
        <v>81</v>
      </c>
      <c r="F1107" s="36" t="s">
        <v>1947</v>
      </c>
      <c r="H1107" s="37">
        <v>102</v>
      </c>
    </row>
    <row r="1108" spans="1:8">
      <c r="A1108" s="35">
        <v>21</v>
      </c>
      <c r="B1108" s="36" t="s">
        <v>1948</v>
      </c>
      <c r="D1108" s="37">
        <v>240</v>
      </c>
      <c r="E1108" s="35">
        <v>82</v>
      </c>
      <c r="F1108" s="36" t="s">
        <v>1949</v>
      </c>
      <c r="H1108" s="37">
        <v>25</v>
      </c>
    </row>
    <row r="1109" spans="1:8">
      <c r="A1109" s="35">
        <v>22</v>
      </c>
      <c r="B1109" s="36" t="s">
        <v>1950</v>
      </c>
      <c r="D1109" s="37">
        <v>50</v>
      </c>
      <c r="E1109" s="35">
        <v>83</v>
      </c>
      <c r="F1109" s="36" t="s">
        <v>1951</v>
      </c>
      <c r="H1109" s="37">
        <v>25</v>
      </c>
    </row>
    <row r="1110" spans="1:8">
      <c r="A1110" s="35">
        <v>23</v>
      </c>
      <c r="B1110" s="36" t="s">
        <v>1952</v>
      </c>
      <c r="D1110" s="37">
        <v>250</v>
      </c>
      <c r="E1110" s="35">
        <v>84</v>
      </c>
      <c r="F1110" s="36" t="s">
        <v>1953</v>
      </c>
      <c r="H1110" s="37">
        <v>136</v>
      </c>
    </row>
    <row r="1111" spans="1:8">
      <c r="A1111" s="35">
        <v>24</v>
      </c>
      <c r="B1111" s="36" t="s">
        <v>1954</v>
      </c>
      <c r="D1111" s="37">
        <v>250</v>
      </c>
      <c r="E1111" s="35">
        <v>85</v>
      </c>
      <c r="F1111" s="36" t="s">
        <v>1955</v>
      </c>
      <c r="H1111" s="37">
        <v>35</v>
      </c>
    </row>
    <row r="1112" spans="1:8">
      <c r="A1112" s="35">
        <v>25</v>
      </c>
      <c r="B1112" s="36" t="s">
        <v>1956</v>
      </c>
      <c r="D1112" s="37">
        <v>45</v>
      </c>
      <c r="E1112" s="35">
        <v>86</v>
      </c>
      <c r="F1112" s="36" t="s">
        <v>1957</v>
      </c>
      <c r="H1112" s="37">
        <v>45</v>
      </c>
    </row>
    <row r="1113" spans="1:8">
      <c r="A1113" s="35">
        <v>26</v>
      </c>
      <c r="B1113" s="36" t="s">
        <v>1958</v>
      </c>
      <c r="D1113" s="37">
        <v>750</v>
      </c>
      <c r="E1113" s="35">
        <v>87</v>
      </c>
      <c r="F1113" s="36" t="s">
        <v>1959</v>
      </c>
      <c r="H1113" s="37">
        <v>32</v>
      </c>
    </row>
    <row r="1114" spans="1:8">
      <c r="A1114" s="35">
        <v>27</v>
      </c>
      <c r="B1114" s="36" t="s">
        <v>1960</v>
      </c>
      <c r="D1114" s="37">
        <v>155</v>
      </c>
      <c r="E1114" s="35">
        <v>88</v>
      </c>
      <c r="F1114" s="36" t="s">
        <v>1961</v>
      </c>
      <c r="H1114" s="37">
        <v>20</v>
      </c>
    </row>
    <row r="1115" spans="1:8">
      <c r="A1115" s="35">
        <v>28</v>
      </c>
      <c r="B1115" s="36" t="s">
        <v>1962</v>
      </c>
      <c r="D1115" s="37">
        <v>85</v>
      </c>
      <c r="E1115" s="35">
        <v>89</v>
      </c>
      <c r="F1115" s="36" t="s">
        <v>1963</v>
      </c>
      <c r="H1115" s="37">
        <v>75</v>
      </c>
    </row>
    <row r="1116" spans="1:8">
      <c r="A1116" s="35">
        <v>29</v>
      </c>
      <c r="B1116" s="36" t="s">
        <v>1964</v>
      </c>
      <c r="D1116" s="37">
        <v>85</v>
      </c>
      <c r="E1116" s="35">
        <v>90</v>
      </c>
      <c r="F1116" s="36" t="s">
        <v>1965</v>
      </c>
      <c r="H1116" s="37">
        <v>20</v>
      </c>
    </row>
    <row r="1117" spans="1:8">
      <c r="A1117" s="35">
        <v>30</v>
      </c>
      <c r="B1117" s="36" t="s">
        <v>1966</v>
      </c>
      <c r="D1117" s="37">
        <v>160</v>
      </c>
      <c r="E1117" s="35">
        <v>91</v>
      </c>
      <c r="F1117" s="36" t="s">
        <v>1967</v>
      </c>
      <c r="H1117" s="37">
        <v>32</v>
      </c>
    </row>
    <row r="1118" spans="1:8">
      <c r="A1118" s="35">
        <v>31</v>
      </c>
      <c r="B1118" s="36" t="s">
        <v>1968</v>
      </c>
      <c r="D1118" s="37">
        <v>350</v>
      </c>
      <c r="E1118" s="35">
        <v>92</v>
      </c>
      <c r="F1118" s="36" t="s">
        <v>1969</v>
      </c>
      <c r="H1118" s="37">
        <v>70</v>
      </c>
    </row>
    <row r="1119" spans="1:8">
      <c r="A1119" s="35">
        <v>32</v>
      </c>
      <c r="B1119" s="36" t="s">
        <v>1970</v>
      </c>
      <c r="D1119" s="37">
        <v>425</v>
      </c>
      <c r="E1119" s="35">
        <v>93</v>
      </c>
      <c r="F1119" s="36" t="s">
        <v>1971</v>
      </c>
      <c r="H1119" s="37">
        <v>15</v>
      </c>
    </row>
    <row r="1120" spans="1:8">
      <c r="A1120" s="35">
        <v>33</v>
      </c>
      <c r="B1120" s="36" t="s">
        <v>1972</v>
      </c>
      <c r="D1120" s="37">
        <v>60</v>
      </c>
      <c r="E1120" s="35">
        <v>94</v>
      </c>
      <c r="F1120" s="36" t="s">
        <v>1973</v>
      </c>
      <c r="H1120" s="37">
        <v>27</v>
      </c>
    </row>
    <row r="1121" spans="1:8">
      <c r="A1121" s="35">
        <v>34</v>
      </c>
      <c r="B1121" s="36" t="s">
        <v>1974</v>
      </c>
      <c r="D1121" s="37">
        <v>260</v>
      </c>
      <c r="E1121" s="35">
        <v>95</v>
      </c>
      <c r="F1121" s="36" t="s">
        <v>1975</v>
      </c>
      <c r="H1121" s="37">
        <v>35</v>
      </c>
    </row>
    <row r="1122" spans="1:8">
      <c r="A1122" s="35">
        <v>35</v>
      </c>
      <c r="B1122" s="36" t="s">
        <v>1976</v>
      </c>
      <c r="D1122" s="37">
        <v>70</v>
      </c>
      <c r="E1122" s="35">
        <v>96</v>
      </c>
      <c r="F1122" s="36" t="s">
        <v>1977</v>
      </c>
      <c r="H1122" s="37">
        <v>300</v>
      </c>
    </row>
    <row r="1123" spans="1:8">
      <c r="A1123" s="35">
        <v>36</v>
      </c>
      <c r="B1123" s="36" t="s">
        <v>1978</v>
      </c>
      <c r="D1123" s="37">
        <v>90</v>
      </c>
      <c r="E1123" s="35">
        <v>97</v>
      </c>
      <c r="F1123" s="36" t="s">
        <v>1979</v>
      </c>
      <c r="H1123" s="37">
        <v>90</v>
      </c>
    </row>
    <row r="1124" spans="1:8">
      <c r="A1124" s="35">
        <v>37</v>
      </c>
      <c r="B1124" s="36" t="s">
        <v>1980</v>
      </c>
      <c r="D1124" s="37">
        <v>80</v>
      </c>
      <c r="E1124" s="35">
        <v>98</v>
      </c>
      <c r="F1124" s="36" t="s">
        <v>1981</v>
      </c>
      <c r="H1124" s="37">
        <v>127</v>
      </c>
    </row>
    <row r="1125" spans="1:8">
      <c r="A1125" s="35">
        <v>38</v>
      </c>
      <c r="B1125" s="36" t="s">
        <v>1982</v>
      </c>
      <c r="D1125" s="37">
        <v>85</v>
      </c>
      <c r="E1125" s="35">
        <v>99</v>
      </c>
      <c r="F1125" s="36" t="s">
        <v>1983</v>
      </c>
      <c r="H1125" s="37">
        <v>15</v>
      </c>
    </row>
    <row r="1126" spans="1:8">
      <c r="A1126" s="35">
        <v>39</v>
      </c>
      <c r="B1126" s="36" t="s">
        <v>1984</v>
      </c>
      <c r="D1126" s="37">
        <v>110</v>
      </c>
      <c r="E1126" s="35">
        <v>100</v>
      </c>
      <c r="F1126" s="36" t="s">
        <v>1985</v>
      </c>
      <c r="H1126" s="37">
        <v>116</v>
      </c>
    </row>
    <row r="1127" spans="1:8">
      <c r="A1127" s="35">
        <v>40</v>
      </c>
      <c r="B1127" s="36" t="s">
        <v>1986</v>
      </c>
      <c r="D1127" s="37">
        <v>320</v>
      </c>
      <c r="E1127" s="35">
        <v>101</v>
      </c>
      <c r="F1127" s="36" t="s">
        <v>1987</v>
      </c>
      <c r="H1127" s="37">
        <v>95</v>
      </c>
    </row>
    <row r="1128" spans="1:8">
      <c r="A1128" s="35">
        <v>41</v>
      </c>
      <c r="B1128" s="36" t="s">
        <v>1988</v>
      </c>
      <c r="D1128" s="37">
        <v>25</v>
      </c>
      <c r="E1128" s="35">
        <v>102</v>
      </c>
      <c r="F1128" s="36" t="s">
        <v>1989</v>
      </c>
      <c r="H1128" s="37">
        <v>35</v>
      </c>
    </row>
    <row r="1129" spans="1:8">
      <c r="A1129" s="35">
        <v>42</v>
      </c>
      <c r="B1129" s="36" t="s">
        <v>1990</v>
      </c>
      <c r="D1129" s="37">
        <v>350</v>
      </c>
      <c r="E1129" s="35">
        <v>103</v>
      </c>
      <c r="F1129" s="36" t="s">
        <v>1991</v>
      </c>
      <c r="H1129" s="37">
        <v>35</v>
      </c>
    </row>
    <row r="1130" spans="1:8">
      <c r="A1130" s="35">
        <v>43</v>
      </c>
      <c r="B1130" s="36" t="s">
        <v>1992</v>
      </c>
      <c r="D1130" s="37">
        <v>120</v>
      </c>
      <c r="E1130" s="35">
        <v>104</v>
      </c>
      <c r="F1130" s="36" t="s">
        <v>1993</v>
      </c>
      <c r="H1130" s="37">
        <v>68</v>
      </c>
    </row>
    <row r="1131" spans="1:8">
      <c r="A1131" s="35">
        <v>44</v>
      </c>
      <c r="B1131" s="36" t="s">
        <v>1994</v>
      </c>
      <c r="D1131" s="37">
        <v>97</v>
      </c>
      <c r="E1131" s="35">
        <v>105</v>
      </c>
      <c r="F1131" s="36" t="s">
        <v>1995</v>
      </c>
      <c r="H1131" s="37">
        <v>72</v>
      </c>
    </row>
    <row r="1132" spans="1:8">
      <c r="A1132" s="35">
        <v>45</v>
      </c>
      <c r="B1132" s="36" t="s">
        <v>1996</v>
      </c>
      <c r="D1132" s="37">
        <v>300</v>
      </c>
      <c r="E1132" s="35">
        <v>106</v>
      </c>
      <c r="F1132" s="36" t="s">
        <v>1997</v>
      </c>
      <c r="H1132" s="37">
        <v>68</v>
      </c>
    </row>
    <row r="1133" spans="1:8">
      <c r="A1133" s="35">
        <v>46</v>
      </c>
      <c r="B1133" s="36" t="s">
        <v>1998</v>
      </c>
      <c r="D1133" s="37">
        <v>60</v>
      </c>
      <c r="E1133" s="35">
        <v>107</v>
      </c>
      <c r="F1133" s="36" t="s">
        <v>1999</v>
      </c>
      <c r="H1133" s="37">
        <v>38</v>
      </c>
    </row>
    <row r="1134" spans="1:8">
      <c r="A1134" s="35">
        <v>47</v>
      </c>
      <c r="B1134" s="36" t="s">
        <v>2000</v>
      </c>
      <c r="D1134" s="37">
        <v>105</v>
      </c>
      <c r="E1134" s="35">
        <v>108</v>
      </c>
      <c r="F1134" s="36" t="s">
        <v>2001</v>
      </c>
      <c r="H1134" s="37">
        <v>168</v>
      </c>
    </row>
    <row r="1135" spans="1:8">
      <c r="A1135" s="35">
        <v>48</v>
      </c>
      <c r="B1135" s="36" t="s">
        <v>2002</v>
      </c>
      <c r="D1135" s="37">
        <v>65</v>
      </c>
      <c r="E1135" s="35">
        <v>109</v>
      </c>
      <c r="F1135" s="36" t="s">
        <v>2003</v>
      </c>
      <c r="H1135" s="37">
        <v>42</v>
      </c>
    </row>
    <row r="1136" spans="1:8">
      <c r="A1136" s="35">
        <v>49</v>
      </c>
      <c r="B1136" s="36" t="s">
        <v>2004</v>
      </c>
      <c r="D1136" s="37">
        <v>45</v>
      </c>
      <c r="E1136" s="35">
        <v>110</v>
      </c>
      <c r="F1136" s="36" t="s">
        <v>2005</v>
      </c>
      <c r="H1136" s="37">
        <v>65</v>
      </c>
    </row>
    <row r="1138" spans="1:8">
      <c r="A1138" s="40">
        <v>331</v>
      </c>
    </row>
    <row r="1140" spans="1:8">
      <c r="B1140" s="31" t="s">
        <v>40</v>
      </c>
      <c r="C1140" s="31" t="s">
        <v>41</v>
      </c>
      <c r="D1140" s="31" t="s">
        <v>42</v>
      </c>
      <c r="F1140" s="31" t="s">
        <v>40</v>
      </c>
      <c r="G1140" s="31" t="s">
        <v>41</v>
      </c>
      <c r="H1140" s="31" t="s">
        <v>42</v>
      </c>
    </row>
    <row r="1141" spans="1:8">
      <c r="A1141" s="32" t="s">
        <v>39</v>
      </c>
      <c r="E1141" s="32" t="s">
        <v>39</v>
      </c>
    </row>
    <row r="1142" spans="1:8">
      <c r="B1142" s="31" t="s">
        <v>163</v>
      </c>
      <c r="C1142" s="31" t="s">
        <v>164</v>
      </c>
      <c r="D1142" s="31" t="s">
        <v>165</v>
      </c>
      <c r="F1142" s="31" t="s">
        <v>163</v>
      </c>
      <c r="G1142" s="31" t="s">
        <v>164</v>
      </c>
      <c r="H1142" s="31" t="s">
        <v>165</v>
      </c>
    </row>
    <row r="1143" spans="1:8">
      <c r="A1143" s="35">
        <v>111</v>
      </c>
      <c r="B1143" s="36" t="s">
        <v>2006</v>
      </c>
      <c r="D1143" s="37">
        <v>158</v>
      </c>
      <c r="E1143" s="35">
        <v>33</v>
      </c>
      <c r="F1143" s="36" t="s">
        <v>2007</v>
      </c>
      <c r="H1143" s="37">
        <v>50</v>
      </c>
    </row>
    <row r="1144" spans="1:8">
      <c r="A1144" s="35">
        <v>112</v>
      </c>
      <c r="B1144" s="36" t="s">
        <v>2008</v>
      </c>
      <c r="D1144" s="37">
        <v>45</v>
      </c>
      <c r="E1144" s="35">
        <v>34</v>
      </c>
      <c r="F1144" s="36" t="s">
        <v>706</v>
      </c>
      <c r="H1144" s="37">
        <v>50</v>
      </c>
    </row>
    <row r="1145" spans="1:8">
      <c r="A1145" s="35">
        <v>113</v>
      </c>
      <c r="B1145" s="36" t="s">
        <v>2009</v>
      </c>
      <c r="D1145" s="37">
        <v>36</v>
      </c>
      <c r="E1145" s="35">
        <v>35</v>
      </c>
      <c r="F1145" s="36" t="s">
        <v>2010</v>
      </c>
      <c r="H1145" s="37">
        <v>75</v>
      </c>
    </row>
    <row r="1146" spans="1:8">
      <c r="A1146" s="35">
        <v>114</v>
      </c>
      <c r="B1146" s="36" t="s">
        <v>2011</v>
      </c>
      <c r="D1146" s="37">
        <v>24</v>
      </c>
      <c r="E1146" s="35">
        <v>36</v>
      </c>
      <c r="F1146" s="36" t="s">
        <v>2012</v>
      </c>
      <c r="H1146" s="37">
        <v>50</v>
      </c>
    </row>
    <row r="1147" spans="1:8">
      <c r="A1147" s="32" t="s">
        <v>2013</v>
      </c>
      <c r="B1147" s="31" t="s">
        <v>2014</v>
      </c>
      <c r="C1147" s="33">
        <v>21</v>
      </c>
      <c r="D1147" s="33">
        <v>727</v>
      </c>
      <c r="E1147" s="32" t="s">
        <v>2015</v>
      </c>
      <c r="F1147" s="31" t="s">
        <v>2016</v>
      </c>
      <c r="G1147" s="33">
        <v>31</v>
      </c>
      <c r="H1147" s="39">
        <v>2.2170000000000001</v>
      </c>
    </row>
    <row r="1148" spans="1:8">
      <c r="A1148" s="35">
        <v>1</v>
      </c>
      <c r="B1148" s="36" t="s">
        <v>2017</v>
      </c>
      <c r="D1148" s="37">
        <v>20</v>
      </c>
      <c r="E1148" s="35">
        <v>1</v>
      </c>
      <c r="F1148" s="36" t="s">
        <v>2018</v>
      </c>
      <c r="H1148" s="37">
        <v>56</v>
      </c>
    </row>
    <row r="1149" spans="1:8">
      <c r="A1149" s="35">
        <v>2</v>
      </c>
      <c r="B1149" s="36" t="s">
        <v>2019</v>
      </c>
      <c r="D1149" s="37">
        <v>10</v>
      </c>
      <c r="E1149" s="35">
        <v>2</v>
      </c>
      <c r="F1149" s="36" t="s">
        <v>2020</v>
      </c>
      <c r="H1149" s="37">
        <v>40</v>
      </c>
    </row>
    <row r="1150" spans="1:8">
      <c r="A1150" s="35">
        <v>3</v>
      </c>
      <c r="B1150" s="36" t="s">
        <v>2021</v>
      </c>
      <c r="D1150" s="37">
        <v>24</v>
      </c>
      <c r="E1150" s="35">
        <v>3</v>
      </c>
      <c r="F1150" s="36" t="s">
        <v>2022</v>
      </c>
      <c r="H1150" s="37">
        <v>85</v>
      </c>
    </row>
    <row r="1151" spans="1:8">
      <c r="A1151" s="35">
        <v>4</v>
      </c>
      <c r="B1151" s="36" t="s">
        <v>2023</v>
      </c>
      <c r="D1151" s="37">
        <v>17</v>
      </c>
      <c r="E1151" s="35">
        <v>4</v>
      </c>
      <c r="F1151" s="36" t="s">
        <v>2024</v>
      </c>
      <c r="H1151" s="37">
        <v>30</v>
      </c>
    </row>
    <row r="1152" spans="1:8">
      <c r="A1152" s="35">
        <v>5</v>
      </c>
      <c r="B1152" s="36" t="s">
        <v>2025</v>
      </c>
      <c r="D1152" s="37">
        <v>8</v>
      </c>
      <c r="E1152" s="35">
        <v>5</v>
      </c>
      <c r="F1152" s="36" t="s">
        <v>2026</v>
      </c>
      <c r="H1152" s="37">
        <v>45</v>
      </c>
    </row>
    <row r="1153" spans="1:8">
      <c r="A1153" s="35">
        <v>6</v>
      </c>
      <c r="B1153" s="36" t="s">
        <v>2027</v>
      </c>
      <c r="D1153" s="37">
        <v>30</v>
      </c>
      <c r="E1153" s="35">
        <v>6</v>
      </c>
      <c r="F1153" s="36" t="s">
        <v>2028</v>
      </c>
      <c r="H1153" s="37">
        <v>110</v>
      </c>
    </row>
    <row r="1154" spans="1:8">
      <c r="A1154" s="35">
        <v>7</v>
      </c>
      <c r="B1154" s="36" t="s">
        <v>2029</v>
      </c>
      <c r="D1154" s="37">
        <v>10</v>
      </c>
      <c r="E1154" s="35">
        <v>7</v>
      </c>
      <c r="F1154" s="36" t="s">
        <v>2030</v>
      </c>
      <c r="H1154" s="37">
        <v>42</v>
      </c>
    </row>
    <row r="1155" spans="1:8">
      <c r="A1155" s="35">
        <v>8</v>
      </c>
      <c r="B1155" s="36" t="s">
        <v>2031</v>
      </c>
      <c r="D1155" s="37">
        <v>15</v>
      </c>
      <c r="E1155" s="35">
        <v>8</v>
      </c>
      <c r="F1155" s="36" t="s">
        <v>2032</v>
      </c>
      <c r="H1155" s="37">
        <v>120</v>
      </c>
    </row>
    <row r="1156" spans="1:8">
      <c r="A1156" s="35">
        <v>9</v>
      </c>
      <c r="B1156" s="36" t="s">
        <v>2031</v>
      </c>
      <c r="D1156" s="37">
        <v>23</v>
      </c>
      <c r="E1156" s="35">
        <v>9</v>
      </c>
      <c r="F1156" s="36" t="s">
        <v>2033</v>
      </c>
      <c r="H1156" s="37">
        <v>217</v>
      </c>
    </row>
    <row r="1157" spans="1:8">
      <c r="A1157" s="35">
        <v>10</v>
      </c>
      <c r="B1157" s="36" t="s">
        <v>2034</v>
      </c>
      <c r="D1157" s="37">
        <v>15</v>
      </c>
      <c r="E1157" s="35">
        <v>10</v>
      </c>
      <c r="F1157" s="36" t="s">
        <v>2035</v>
      </c>
      <c r="H1157" s="37">
        <v>43</v>
      </c>
    </row>
    <row r="1158" spans="1:8">
      <c r="A1158" s="35">
        <v>11</v>
      </c>
      <c r="B1158" s="36" t="s">
        <v>2036</v>
      </c>
      <c r="D1158" s="37">
        <v>25</v>
      </c>
      <c r="E1158" s="35">
        <v>11</v>
      </c>
      <c r="F1158" s="36" t="s">
        <v>2037</v>
      </c>
      <c r="H1158" s="37">
        <v>30</v>
      </c>
    </row>
    <row r="1159" spans="1:8">
      <c r="A1159" s="35">
        <v>12</v>
      </c>
      <c r="B1159" s="36" t="s">
        <v>2038</v>
      </c>
      <c r="D1159" s="37">
        <v>75</v>
      </c>
      <c r="E1159" s="35">
        <v>12</v>
      </c>
      <c r="F1159" s="36" t="s">
        <v>2039</v>
      </c>
      <c r="H1159" s="37">
        <v>205</v>
      </c>
    </row>
    <row r="1160" spans="1:8">
      <c r="A1160" s="35">
        <v>13</v>
      </c>
      <c r="B1160" s="36" t="s">
        <v>2040</v>
      </c>
      <c r="D1160" s="37">
        <v>40</v>
      </c>
      <c r="E1160" s="35">
        <v>13</v>
      </c>
      <c r="F1160" s="36" t="s">
        <v>2041</v>
      </c>
      <c r="H1160" s="37">
        <v>80</v>
      </c>
    </row>
    <row r="1161" spans="1:8">
      <c r="A1161" s="35">
        <v>14</v>
      </c>
      <c r="B1161" s="36" t="s">
        <v>2042</v>
      </c>
      <c r="D1161" s="37">
        <v>15</v>
      </c>
      <c r="E1161" s="35">
        <v>14</v>
      </c>
      <c r="F1161" s="36" t="s">
        <v>2043</v>
      </c>
      <c r="H1161" s="37">
        <v>41</v>
      </c>
    </row>
    <row r="1162" spans="1:8">
      <c r="A1162" s="35">
        <v>15</v>
      </c>
      <c r="B1162" s="36" t="s">
        <v>2044</v>
      </c>
      <c r="D1162" s="37">
        <v>10</v>
      </c>
      <c r="E1162" s="35">
        <v>15</v>
      </c>
      <c r="F1162" s="36" t="s">
        <v>2045</v>
      </c>
      <c r="H1162" s="37">
        <v>121</v>
      </c>
    </row>
    <row r="1163" spans="1:8">
      <c r="A1163" s="35">
        <v>16</v>
      </c>
      <c r="B1163" s="36" t="s">
        <v>2046</v>
      </c>
      <c r="D1163" s="37">
        <v>160</v>
      </c>
      <c r="E1163" s="35">
        <v>16</v>
      </c>
      <c r="F1163" s="36" t="s">
        <v>2047</v>
      </c>
      <c r="H1163" s="37">
        <v>55</v>
      </c>
    </row>
    <row r="1164" spans="1:8">
      <c r="A1164" s="35">
        <v>17</v>
      </c>
      <c r="B1164" s="36" t="s">
        <v>2048</v>
      </c>
      <c r="D1164" s="37">
        <v>30</v>
      </c>
      <c r="E1164" s="35">
        <v>17</v>
      </c>
      <c r="F1164" s="36" t="s">
        <v>2049</v>
      </c>
      <c r="H1164" s="37">
        <v>40</v>
      </c>
    </row>
    <row r="1165" spans="1:8">
      <c r="A1165" s="35">
        <v>18</v>
      </c>
      <c r="B1165" s="36" t="s">
        <v>2050</v>
      </c>
      <c r="D1165" s="37">
        <v>120</v>
      </c>
      <c r="E1165" s="35">
        <v>18</v>
      </c>
      <c r="F1165" s="36" t="s">
        <v>2051</v>
      </c>
      <c r="H1165" s="37">
        <v>95</v>
      </c>
    </row>
    <row r="1166" spans="1:8">
      <c r="A1166" s="35">
        <v>19</v>
      </c>
      <c r="B1166" s="36" t="s">
        <v>2052</v>
      </c>
      <c r="D1166" s="37">
        <v>15</v>
      </c>
      <c r="E1166" s="35">
        <v>19</v>
      </c>
      <c r="F1166" s="36" t="s">
        <v>2053</v>
      </c>
      <c r="H1166" s="37">
        <v>50</v>
      </c>
    </row>
    <row r="1167" spans="1:8">
      <c r="A1167" s="35">
        <v>20</v>
      </c>
      <c r="B1167" s="36" t="s">
        <v>2054</v>
      </c>
      <c r="D1167" s="37">
        <v>15</v>
      </c>
      <c r="E1167" s="35">
        <v>20</v>
      </c>
      <c r="F1167" s="36" t="s">
        <v>2055</v>
      </c>
      <c r="H1167" s="37">
        <v>30</v>
      </c>
    </row>
    <row r="1168" spans="1:8">
      <c r="A1168" s="35">
        <v>21</v>
      </c>
      <c r="B1168" s="36" t="s">
        <v>2056</v>
      </c>
      <c r="D1168" s="37">
        <v>50</v>
      </c>
      <c r="E1168" s="35">
        <v>21</v>
      </c>
      <c r="F1168" s="36" t="s">
        <v>2057</v>
      </c>
      <c r="H1168" s="37">
        <v>41</v>
      </c>
    </row>
    <row r="1169" spans="1:8">
      <c r="E1169" s="35">
        <v>22</v>
      </c>
      <c r="F1169" s="36" t="s">
        <v>2058</v>
      </c>
      <c r="H1169" s="37">
        <v>96</v>
      </c>
    </row>
    <row r="1170" spans="1:8">
      <c r="A1170" s="32" t="s">
        <v>2059</v>
      </c>
      <c r="B1170" s="31" t="s">
        <v>2060</v>
      </c>
      <c r="C1170" s="33">
        <v>36</v>
      </c>
      <c r="D1170" s="39">
        <v>4.3570000000000002</v>
      </c>
      <c r="E1170" s="35">
        <v>23</v>
      </c>
      <c r="F1170" s="36" t="s">
        <v>2061</v>
      </c>
      <c r="H1170" s="37">
        <v>57</v>
      </c>
    </row>
    <row r="1171" spans="1:8">
      <c r="A1171" s="35">
        <v>1</v>
      </c>
      <c r="B1171" s="36" t="s">
        <v>2062</v>
      </c>
      <c r="D1171" s="37">
        <v>334</v>
      </c>
      <c r="E1171" s="35">
        <v>24</v>
      </c>
      <c r="F1171" s="36" t="s">
        <v>2063</v>
      </c>
      <c r="H1171" s="37">
        <v>40</v>
      </c>
    </row>
    <row r="1172" spans="1:8">
      <c r="A1172" s="35">
        <v>2</v>
      </c>
      <c r="B1172" s="36" t="s">
        <v>2064</v>
      </c>
      <c r="D1172" s="37">
        <v>185</v>
      </c>
      <c r="E1172" s="35">
        <v>25</v>
      </c>
      <c r="F1172" s="36" t="s">
        <v>2065</v>
      </c>
      <c r="H1172" s="37">
        <v>93</v>
      </c>
    </row>
    <row r="1173" spans="1:8">
      <c r="A1173" s="35">
        <v>3</v>
      </c>
      <c r="B1173" s="36" t="s">
        <v>2066</v>
      </c>
      <c r="D1173" s="37">
        <v>130</v>
      </c>
      <c r="E1173" s="35">
        <v>26</v>
      </c>
      <c r="F1173" s="36" t="s">
        <v>2067</v>
      </c>
      <c r="H1173" s="37">
        <v>132</v>
      </c>
    </row>
    <row r="1174" spans="1:8">
      <c r="A1174" s="35">
        <v>4</v>
      </c>
      <c r="B1174" s="36" t="s">
        <v>2068</v>
      </c>
      <c r="D1174" s="37">
        <v>165</v>
      </c>
      <c r="E1174" s="35">
        <v>27</v>
      </c>
      <c r="F1174" s="36" t="s">
        <v>2069</v>
      </c>
      <c r="H1174" s="37">
        <v>51</v>
      </c>
    </row>
    <row r="1175" spans="1:8">
      <c r="A1175" s="35">
        <v>5</v>
      </c>
      <c r="B1175" s="36" t="s">
        <v>2070</v>
      </c>
      <c r="D1175" s="37">
        <v>30</v>
      </c>
      <c r="E1175" s="35">
        <v>28</v>
      </c>
      <c r="F1175" s="36" t="s">
        <v>2071</v>
      </c>
      <c r="H1175" s="37">
        <v>25</v>
      </c>
    </row>
    <row r="1176" spans="1:8">
      <c r="A1176" s="35">
        <v>6</v>
      </c>
      <c r="B1176" s="36" t="s">
        <v>2072</v>
      </c>
      <c r="D1176" s="37">
        <v>233</v>
      </c>
      <c r="E1176" s="35">
        <v>29</v>
      </c>
      <c r="F1176" s="36" t="s">
        <v>2073</v>
      </c>
      <c r="H1176" s="37">
        <v>50</v>
      </c>
    </row>
    <row r="1177" spans="1:8">
      <c r="A1177" s="35">
        <v>7</v>
      </c>
      <c r="B1177" s="36" t="s">
        <v>2074</v>
      </c>
      <c r="D1177" s="37">
        <v>122</v>
      </c>
      <c r="E1177" s="35">
        <v>30</v>
      </c>
      <c r="F1177" s="36" t="s">
        <v>2075</v>
      </c>
      <c r="H1177" s="37">
        <v>47</v>
      </c>
    </row>
    <row r="1178" spans="1:8">
      <c r="A1178" s="35">
        <v>8</v>
      </c>
      <c r="B1178" s="36" t="s">
        <v>2076</v>
      </c>
      <c r="D1178" s="37">
        <v>227</v>
      </c>
      <c r="E1178" s="35">
        <v>31</v>
      </c>
      <c r="F1178" s="36" t="s">
        <v>2077</v>
      </c>
      <c r="H1178" s="37">
        <v>50</v>
      </c>
    </row>
    <row r="1179" spans="1:8">
      <c r="A1179" s="35">
        <v>9</v>
      </c>
      <c r="B1179" s="36" t="s">
        <v>2078</v>
      </c>
      <c r="D1179" s="37">
        <v>120</v>
      </c>
    </row>
    <row r="1180" spans="1:8">
      <c r="A1180" s="35">
        <v>10</v>
      </c>
      <c r="B1180" s="36" t="s">
        <v>2079</v>
      </c>
      <c r="D1180" s="37">
        <v>211</v>
      </c>
      <c r="E1180" s="32" t="s">
        <v>2080</v>
      </c>
      <c r="F1180" s="31" t="s">
        <v>2081</v>
      </c>
      <c r="G1180" s="33">
        <v>45</v>
      </c>
      <c r="H1180" s="39">
        <v>3.069</v>
      </c>
    </row>
    <row r="1181" spans="1:8">
      <c r="A1181" s="35">
        <v>11</v>
      </c>
      <c r="B1181" s="36" t="s">
        <v>2082</v>
      </c>
      <c r="D1181" s="37">
        <v>50</v>
      </c>
      <c r="E1181" s="35">
        <v>1</v>
      </c>
      <c r="F1181" s="36" t="s">
        <v>2083</v>
      </c>
      <c r="H1181" s="37">
        <v>51</v>
      </c>
    </row>
    <row r="1182" spans="1:8">
      <c r="A1182" s="35">
        <v>12</v>
      </c>
      <c r="B1182" s="36" t="s">
        <v>2084</v>
      </c>
      <c r="D1182" s="37">
        <v>50</v>
      </c>
      <c r="E1182" s="35">
        <v>2</v>
      </c>
      <c r="F1182" s="36" t="s">
        <v>2020</v>
      </c>
      <c r="H1182" s="37">
        <v>40</v>
      </c>
    </row>
    <row r="1183" spans="1:8">
      <c r="A1183" s="35">
        <v>13</v>
      </c>
      <c r="B1183" s="36" t="s">
        <v>2085</v>
      </c>
      <c r="D1183" s="37">
        <v>475</v>
      </c>
      <c r="E1183" s="35">
        <v>3</v>
      </c>
      <c r="F1183" s="36" t="s">
        <v>2020</v>
      </c>
      <c r="H1183" s="37">
        <v>40</v>
      </c>
    </row>
    <row r="1184" spans="1:8">
      <c r="A1184" s="35">
        <v>14</v>
      </c>
      <c r="B1184" s="36" t="s">
        <v>2086</v>
      </c>
      <c r="D1184" s="37">
        <v>50</v>
      </c>
      <c r="E1184" s="35">
        <v>4</v>
      </c>
      <c r="F1184" s="36" t="s">
        <v>2087</v>
      </c>
      <c r="H1184" s="37">
        <v>620</v>
      </c>
    </row>
    <row r="1185" spans="1:8">
      <c r="A1185" s="35">
        <v>15</v>
      </c>
      <c r="B1185" s="36" t="s">
        <v>2088</v>
      </c>
      <c r="D1185" s="37">
        <v>40</v>
      </c>
      <c r="E1185" s="35">
        <v>5</v>
      </c>
      <c r="F1185" s="36" t="s">
        <v>2089</v>
      </c>
      <c r="H1185" s="37">
        <v>40</v>
      </c>
    </row>
    <row r="1186" spans="1:8">
      <c r="A1186" s="35">
        <v>16</v>
      </c>
      <c r="B1186" s="36" t="s">
        <v>2090</v>
      </c>
      <c r="D1186" s="37">
        <v>75</v>
      </c>
      <c r="E1186" s="35">
        <v>6</v>
      </c>
      <c r="F1186" s="36" t="s">
        <v>2091</v>
      </c>
      <c r="H1186" s="37">
        <v>74</v>
      </c>
    </row>
    <row r="1187" spans="1:8">
      <c r="A1187" s="35">
        <v>17</v>
      </c>
      <c r="B1187" s="36" t="s">
        <v>2092</v>
      </c>
      <c r="D1187" s="37">
        <v>175</v>
      </c>
      <c r="E1187" s="35">
        <v>7</v>
      </c>
      <c r="F1187" s="36" t="s">
        <v>2093</v>
      </c>
      <c r="H1187" s="37">
        <v>80</v>
      </c>
    </row>
    <row r="1188" spans="1:8">
      <c r="A1188" s="35">
        <v>18</v>
      </c>
      <c r="B1188" s="36" t="s">
        <v>2094</v>
      </c>
      <c r="D1188" s="37">
        <v>75</v>
      </c>
      <c r="E1188" s="35">
        <v>8</v>
      </c>
      <c r="F1188" s="36" t="s">
        <v>2095</v>
      </c>
      <c r="H1188" s="37">
        <v>72</v>
      </c>
    </row>
    <row r="1189" spans="1:8">
      <c r="A1189" s="35">
        <v>19</v>
      </c>
      <c r="B1189" s="36" t="s">
        <v>2096</v>
      </c>
      <c r="D1189" s="37">
        <v>150</v>
      </c>
      <c r="E1189" s="35">
        <v>9</v>
      </c>
      <c r="F1189" s="36" t="s">
        <v>2097</v>
      </c>
      <c r="H1189" s="37">
        <v>75</v>
      </c>
    </row>
    <row r="1190" spans="1:8">
      <c r="A1190" s="35">
        <v>20</v>
      </c>
      <c r="B1190" s="36" t="s">
        <v>2098</v>
      </c>
      <c r="D1190" s="37">
        <v>30</v>
      </c>
      <c r="E1190" s="35">
        <v>10</v>
      </c>
      <c r="F1190" s="36" t="s">
        <v>2099</v>
      </c>
      <c r="H1190" s="37">
        <v>50</v>
      </c>
    </row>
    <row r="1191" spans="1:8">
      <c r="A1191" s="35">
        <v>21</v>
      </c>
      <c r="B1191" s="36" t="s">
        <v>2100</v>
      </c>
      <c r="D1191" s="37">
        <v>125</v>
      </c>
      <c r="E1191" s="35">
        <v>11</v>
      </c>
      <c r="F1191" s="36" t="s">
        <v>2101</v>
      </c>
      <c r="H1191" s="37">
        <v>50</v>
      </c>
    </row>
    <row r="1192" spans="1:8">
      <c r="A1192" s="35">
        <v>22</v>
      </c>
      <c r="B1192" s="36" t="s">
        <v>2102</v>
      </c>
      <c r="D1192" s="37">
        <v>150</v>
      </c>
      <c r="E1192" s="35">
        <v>12</v>
      </c>
      <c r="F1192" s="36" t="s">
        <v>2103</v>
      </c>
      <c r="H1192" s="37">
        <v>40</v>
      </c>
    </row>
    <row r="1193" spans="1:8">
      <c r="A1193" s="35">
        <v>23</v>
      </c>
      <c r="B1193" s="36" t="s">
        <v>2104</v>
      </c>
      <c r="D1193" s="37">
        <v>75</v>
      </c>
      <c r="E1193" s="35">
        <v>13</v>
      </c>
      <c r="F1193" s="36" t="s">
        <v>2105</v>
      </c>
      <c r="H1193" s="37">
        <v>75</v>
      </c>
    </row>
    <row r="1194" spans="1:8">
      <c r="A1194" s="35">
        <v>24</v>
      </c>
      <c r="B1194" s="36" t="s">
        <v>2106</v>
      </c>
      <c r="D1194" s="37">
        <v>50</v>
      </c>
      <c r="E1194" s="35">
        <v>14</v>
      </c>
      <c r="F1194" s="36" t="s">
        <v>2107</v>
      </c>
      <c r="H1194" s="37">
        <v>80</v>
      </c>
    </row>
    <row r="1195" spans="1:8">
      <c r="A1195" s="35">
        <v>25</v>
      </c>
      <c r="B1195" s="36" t="s">
        <v>2108</v>
      </c>
      <c r="D1195" s="37">
        <v>50</v>
      </c>
      <c r="E1195" s="35">
        <v>15</v>
      </c>
      <c r="F1195" s="36" t="s">
        <v>2109</v>
      </c>
      <c r="H1195" s="37">
        <v>200</v>
      </c>
    </row>
    <row r="1196" spans="1:8">
      <c r="A1196" s="35">
        <v>26</v>
      </c>
      <c r="B1196" s="36" t="s">
        <v>2110</v>
      </c>
      <c r="D1196" s="37">
        <v>150</v>
      </c>
      <c r="E1196" s="35">
        <v>16</v>
      </c>
      <c r="F1196" s="36" t="s">
        <v>2111</v>
      </c>
      <c r="H1196" s="37">
        <v>72</v>
      </c>
    </row>
    <row r="1197" spans="1:8">
      <c r="A1197" s="35">
        <v>27</v>
      </c>
      <c r="B1197" s="36" t="s">
        <v>2112</v>
      </c>
      <c r="D1197" s="37">
        <v>75</v>
      </c>
      <c r="E1197" s="35">
        <v>17</v>
      </c>
      <c r="F1197" s="36" t="s">
        <v>2113</v>
      </c>
      <c r="H1197" s="37">
        <v>34</v>
      </c>
    </row>
    <row r="1198" spans="1:8">
      <c r="A1198" s="35">
        <v>28</v>
      </c>
      <c r="B1198" s="36" t="s">
        <v>2114</v>
      </c>
      <c r="D1198" s="37">
        <v>150</v>
      </c>
      <c r="E1198" s="35">
        <v>18</v>
      </c>
      <c r="F1198" s="36" t="s">
        <v>2115</v>
      </c>
      <c r="H1198" s="37">
        <v>160</v>
      </c>
    </row>
    <row r="1199" spans="1:8">
      <c r="A1199" s="35">
        <v>29</v>
      </c>
      <c r="B1199" s="36" t="s">
        <v>2116</v>
      </c>
      <c r="D1199" s="37">
        <v>230</v>
      </c>
      <c r="E1199" s="35">
        <v>19</v>
      </c>
      <c r="F1199" s="36" t="s">
        <v>2117</v>
      </c>
      <c r="H1199" s="37">
        <v>314</v>
      </c>
    </row>
    <row r="1200" spans="1:8">
      <c r="A1200" s="35">
        <v>30</v>
      </c>
      <c r="B1200" s="36" t="s">
        <v>2118</v>
      </c>
      <c r="D1200" s="37">
        <v>50</v>
      </c>
      <c r="E1200" s="35">
        <v>20</v>
      </c>
      <c r="F1200" s="36" t="s">
        <v>2119</v>
      </c>
      <c r="H1200" s="37">
        <v>150</v>
      </c>
    </row>
    <row r="1201" spans="1:8">
      <c r="A1201" s="35">
        <v>31</v>
      </c>
      <c r="B1201" s="36" t="s">
        <v>2120</v>
      </c>
      <c r="D1201" s="37">
        <v>50</v>
      </c>
      <c r="E1201" s="35">
        <v>21</v>
      </c>
      <c r="F1201" s="36" t="s">
        <v>2121</v>
      </c>
      <c r="H1201" s="37">
        <v>40</v>
      </c>
    </row>
    <row r="1202" spans="1:8">
      <c r="A1202" s="35">
        <v>32</v>
      </c>
      <c r="B1202" s="36" t="s">
        <v>2122</v>
      </c>
      <c r="D1202" s="37">
        <v>50</v>
      </c>
      <c r="E1202" s="35">
        <v>22</v>
      </c>
      <c r="F1202" s="36" t="s">
        <v>2123</v>
      </c>
      <c r="H1202" s="37">
        <v>40</v>
      </c>
    </row>
    <row r="1204" spans="1:8">
      <c r="A1204" s="40">
        <v>332</v>
      </c>
    </row>
    <row r="1206" spans="1:8">
      <c r="B1206" s="31" t="s">
        <v>40</v>
      </c>
      <c r="C1206" s="31" t="s">
        <v>41</v>
      </c>
      <c r="D1206" s="31" t="s">
        <v>42</v>
      </c>
      <c r="F1206" s="31" t="s">
        <v>40</v>
      </c>
      <c r="G1206" s="31" t="s">
        <v>41</v>
      </c>
      <c r="H1206" s="31" t="s">
        <v>42</v>
      </c>
    </row>
    <row r="1207" spans="1:8">
      <c r="A1207" s="32" t="s">
        <v>39</v>
      </c>
      <c r="E1207" s="32" t="s">
        <v>39</v>
      </c>
    </row>
    <row r="1208" spans="1:8">
      <c r="B1208" s="31" t="s">
        <v>163</v>
      </c>
      <c r="C1208" s="31" t="s">
        <v>164</v>
      </c>
      <c r="D1208" s="31" t="s">
        <v>165</v>
      </c>
      <c r="F1208" s="31" t="s">
        <v>163</v>
      </c>
      <c r="G1208" s="31" t="s">
        <v>164</v>
      </c>
      <c r="H1208" s="31" t="s">
        <v>165</v>
      </c>
    </row>
    <row r="1209" spans="1:8">
      <c r="A1209" s="35">
        <v>23</v>
      </c>
      <c r="B1209" s="36" t="s">
        <v>2124</v>
      </c>
      <c r="D1209" s="37">
        <v>50</v>
      </c>
      <c r="E1209" s="35">
        <v>37</v>
      </c>
      <c r="F1209" s="36" t="s">
        <v>2125</v>
      </c>
      <c r="H1209" s="37">
        <v>25</v>
      </c>
    </row>
    <row r="1210" spans="1:8">
      <c r="A1210" s="35">
        <v>24</v>
      </c>
      <c r="B1210" s="36" t="s">
        <v>2126</v>
      </c>
      <c r="D1210" s="37">
        <v>30</v>
      </c>
      <c r="E1210" s="35">
        <v>38</v>
      </c>
      <c r="F1210" s="36" t="s">
        <v>2127</v>
      </c>
      <c r="H1210" s="37">
        <v>25</v>
      </c>
    </row>
    <row r="1211" spans="1:8">
      <c r="A1211" s="35">
        <v>25</v>
      </c>
      <c r="B1211" s="36" t="s">
        <v>2128</v>
      </c>
      <c r="D1211" s="37">
        <v>50</v>
      </c>
      <c r="E1211" s="35">
        <v>39</v>
      </c>
      <c r="F1211" s="36" t="s">
        <v>2129</v>
      </c>
      <c r="H1211" s="37">
        <v>60</v>
      </c>
    </row>
    <row r="1212" spans="1:8">
      <c r="A1212" s="35">
        <v>26</v>
      </c>
      <c r="B1212" s="36" t="s">
        <v>2130</v>
      </c>
      <c r="D1212" s="37">
        <v>60</v>
      </c>
      <c r="E1212" s="35">
        <v>40</v>
      </c>
      <c r="F1212" s="36" t="s">
        <v>2131</v>
      </c>
      <c r="H1212" s="37">
        <v>60</v>
      </c>
    </row>
    <row r="1213" spans="1:8">
      <c r="A1213" s="35">
        <v>27</v>
      </c>
      <c r="B1213" s="36" t="s">
        <v>2132</v>
      </c>
      <c r="D1213" s="37">
        <v>60</v>
      </c>
      <c r="E1213" s="35">
        <v>41</v>
      </c>
      <c r="F1213" s="36" t="s">
        <v>2133</v>
      </c>
      <c r="H1213" s="37">
        <v>150</v>
      </c>
    </row>
    <row r="1214" spans="1:8">
      <c r="A1214" s="35">
        <v>28</v>
      </c>
      <c r="B1214" s="36" t="s">
        <v>2134</v>
      </c>
      <c r="D1214" s="37">
        <v>18</v>
      </c>
      <c r="E1214" s="35">
        <v>42</v>
      </c>
      <c r="F1214" s="36" t="s">
        <v>2135</v>
      </c>
      <c r="H1214" s="37">
        <v>30</v>
      </c>
    </row>
    <row r="1215" spans="1:8">
      <c r="A1215" s="35">
        <v>29</v>
      </c>
      <c r="B1215" s="36" t="s">
        <v>2136</v>
      </c>
      <c r="D1215" s="37">
        <v>15</v>
      </c>
      <c r="E1215" s="35">
        <v>43</v>
      </c>
      <c r="F1215" s="36" t="s">
        <v>2137</v>
      </c>
      <c r="H1215" s="37">
        <v>60</v>
      </c>
    </row>
    <row r="1216" spans="1:8">
      <c r="A1216" s="35">
        <v>30</v>
      </c>
      <c r="B1216" s="36" t="s">
        <v>2138</v>
      </c>
      <c r="D1216" s="37">
        <v>23</v>
      </c>
      <c r="E1216" s="35">
        <v>44</v>
      </c>
      <c r="F1216" s="36" t="s">
        <v>2139</v>
      </c>
      <c r="H1216" s="37">
        <v>150</v>
      </c>
    </row>
    <row r="1217" spans="1:8">
      <c r="A1217" s="35">
        <v>31</v>
      </c>
      <c r="B1217" s="36" t="s">
        <v>2140</v>
      </c>
      <c r="D1217" s="37">
        <v>30</v>
      </c>
      <c r="E1217" s="35">
        <v>45</v>
      </c>
      <c r="F1217" s="36" t="s">
        <v>2141</v>
      </c>
      <c r="H1217" s="37">
        <v>35</v>
      </c>
    </row>
    <row r="1218" spans="1:8">
      <c r="A1218" s="35">
        <v>32</v>
      </c>
      <c r="B1218" s="36" t="s">
        <v>2142</v>
      </c>
      <c r="D1218" s="37">
        <v>45</v>
      </c>
      <c r="E1218" s="35">
        <v>46</v>
      </c>
      <c r="F1218" s="36" t="s">
        <v>2143</v>
      </c>
      <c r="H1218" s="37">
        <v>35</v>
      </c>
    </row>
    <row r="1219" spans="1:8">
      <c r="A1219" s="35">
        <v>33</v>
      </c>
      <c r="B1219" s="36" t="s">
        <v>2144</v>
      </c>
      <c r="D1219" s="37">
        <v>30</v>
      </c>
    </row>
    <row r="1220" spans="1:8">
      <c r="A1220" s="35">
        <v>34</v>
      </c>
      <c r="B1220" s="36" t="s">
        <v>2145</v>
      </c>
      <c r="D1220" s="37">
        <v>40</v>
      </c>
      <c r="E1220" s="32" t="s">
        <v>2146</v>
      </c>
      <c r="F1220" s="31" t="s">
        <v>2147</v>
      </c>
      <c r="G1220" s="33">
        <v>123</v>
      </c>
      <c r="H1220" s="39">
        <v>12.823</v>
      </c>
    </row>
    <row r="1221" spans="1:8">
      <c r="A1221" s="35">
        <v>35</v>
      </c>
      <c r="B1221" s="36" t="s">
        <v>2148</v>
      </c>
      <c r="D1221" s="37">
        <v>14</v>
      </c>
      <c r="E1221" s="35">
        <v>1</v>
      </c>
      <c r="F1221" s="36" t="s">
        <v>2149</v>
      </c>
      <c r="H1221" s="37">
        <v>200</v>
      </c>
    </row>
    <row r="1222" spans="1:8">
      <c r="A1222" s="35">
        <v>36</v>
      </c>
      <c r="B1222" s="36" t="s">
        <v>2150</v>
      </c>
      <c r="D1222" s="37">
        <v>14</v>
      </c>
      <c r="E1222" s="35">
        <v>2</v>
      </c>
      <c r="F1222" s="36" t="s">
        <v>2151</v>
      </c>
      <c r="H1222" s="37">
        <v>55</v>
      </c>
    </row>
    <row r="1223" spans="1:8">
      <c r="A1223" s="35">
        <v>37</v>
      </c>
      <c r="B1223" s="36" t="s">
        <v>2152</v>
      </c>
      <c r="D1223" s="37">
        <v>40</v>
      </c>
      <c r="E1223" s="35">
        <v>3</v>
      </c>
      <c r="F1223" s="36" t="s">
        <v>2153</v>
      </c>
      <c r="H1223" s="37">
        <v>300</v>
      </c>
    </row>
    <row r="1224" spans="1:8">
      <c r="A1224" s="35">
        <v>38</v>
      </c>
      <c r="B1224" s="36" t="s">
        <v>2154</v>
      </c>
      <c r="D1224" s="37">
        <v>16</v>
      </c>
      <c r="E1224" s="35">
        <v>4</v>
      </c>
      <c r="F1224" s="36" t="s">
        <v>2155</v>
      </c>
      <c r="H1224" s="37">
        <v>150</v>
      </c>
    </row>
    <row r="1225" spans="1:8">
      <c r="A1225" s="35">
        <v>39</v>
      </c>
      <c r="B1225" s="36" t="s">
        <v>2156</v>
      </c>
      <c r="D1225" s="37">
        <v>12</v>
      </c>
      <c r="E1225" s="35">
        <v>5</v>
      </c>
      <c r="F1225" s="36" t="s">
        <v>2157</v>
      </c>
      <c r="H1225" s="37">
        <v>150</v>
      </c>
    </row>
    <row r="1226" spans="1:8">
      <c r="A1226" s="35">
        <v>40</v>
      </c>
      <c r="B1226" s="36" t="s">
        <v>2158</v>
      </c>
      <c r="D1226" s="37">
        <v>8</v>
      </c>
      <c r="E1226" s="35">
        <v>6</v>
      </c>
      <c r="F1226" s="36" t="s">
        <v>2159</v>
      </c>
      <c r="H1226" s="37">
        <v>45</v>
      </c>
    </row>
    <row r="1227" spans="1:8">
      <c r="A1227" s="35">
        <v>41</v>
      </c>
      <c r="B1227" s="36" t="s">
        <v>2160</v>
      </c>
      <c r="D1227" s="37">
        <v>40</v>
      </c>
      <c r="E1227" s="35">
        <v>7</v>
      </c>
      <c r="F1227" s="36" t="s">
        <v>2161</v>
      </c>
      <c r="H1227" s="37">
        <v>100</v>
      </c>
    </row>
    <row r="1228" spans="1:8">
      <c r="A1228" s="35">
        <v>42</v>
      </c>
      <c r="B1228" s="36" t="s">
        <v>2162</v>
      </c>
      <c r="D1228" s="37">
        <v>17</v>
      </c>
      <c r="E1228" s="35">
        <v>8</v>
      </c>
      <c r="F1228" s="36" t="s">
        <v>2163</v>
      </c>
      <c r="H1228" s="37">
        <v>200</v>
      </c>
    </row>
    <row r="1229" spans="1:8">
      <c r="A1229" s="35">
        <v>43</v>
      </c>
      <c r="B1229" s="36" t="s">
        <v>2164</v>
      </c>
      <c r="D1229" s="37">
        <v>12</v>
      </c>
      <c r="E1229" s="35">
        <v>9</v>
      </c>
      <c r="F1229" s="36" t="s">
        <v>2165</v>
      </c>
      <c r="H1229" s="37">
        <v>50</v>
      </c>
    </row>
    <row r="1230" spans="1:8">
      <c r="A1230" s="35">
        <v>44</v>
      </c>
      <c r="B1230" s="36" t="s">
        <v>2166</v>
      </c>
      <c r="D1230" s="37">
        <v>28</v>
      </c>
      <c r="E1230" s="35">
        <v>10</v>
      </c>
      <c r="F1230" s="36" t="s">
        <v>2167</v>
      </c>
      <c r="H1230" s="37">
        <v>15</v>
      </c>
    </row>
    <row r="1231" spans="1:8">
      <c r="A1231" s="35">
        <v>45</v>
      </c>
      <c r="B1231" s="36" t="s">
        <v>2168</v>
      </c>
      <c r="D1231" s="37">
        <v>20</v>
      </c>
      <c r="E1231" s="35">
        <v>11</v>
      </c>
      <c r="F1231" s="36" t="s">
        <v>2169</v>
      </c>
      <c r="H1231" s="37">
        <v>214</v>
      </c>
    </row>
    <row r="1232" spans="1:8">
      <c r="E1232" s="35">
        <v>12</v>
      </c>
      <c r="F1232" s="36" t="s">
        <v>2170</v>
      </c>
      <c r="H1232" s="37">
        <v>45</v>
      </c>
    </row>
    <row r="1233" spans="1:8">
      <c r="A1233" s="32" t="s">
        <v>2171</v>
      </c>
      <c r="B1233" s="31" t="s">
        <v>2172</v>
      </c>
      <c r="C1233" s="33">
        <v>46</v>
      </c>
      <c r="D1233" s="39">
        <v>4.4269999999999996</v>
      </c>
      <c r="E1233" s="35">
        <v>13</v>
      </c>
      <c r="F1233" s="36" t="s">
        <v>2173</v>
      </c>
      <c r="H1233" s="37">
        <v>50</v>
      </c>
    </row>
    <row r="1234" spans="1:8">
      <c r="A1234" s="35">
        <v>1</v>
      </c>
      <c r="B1234" s="36" t="s">
        <v>2174</v>
      </c>
      <c r="D1234" s="37">
        <v>215</v>
      </c>
      <c r="E1234" s="35">
        <v>14</v>
      </c>
      <c r="F1234" s="36" t="s">
        <v>2175</v>
      </c>
      <c r="H1234" s="37">
        <v>50</v>
      </c>
    </row>
    <row r="1235" spans="1:8">
      <c r="A1235" s="35">
        <v>2</v>
      </c>
      <c r="B1235" s="36" t="s">
        <v>2176</v>
      </c>
      <c r="D1235" s="37">
        <v>70</v>
      </c>
      <c r="E1235" s="35">
        <v>15</v>
      </c>
      <c r="F1235" s="36" t="s">
        <v>2177</v>
      </c>
      <c r="H1235" s="37">
        <v>165</v>
      </c>
    </row>
    <row r="1236" spans="1:8">
      <c r="A1236" s="35">
        <v>3</v>
      </c>
      <c r="B1236" s="36" t="s">
        <v>2178</v>
      </c>
      <c r="D1236" s="37">
        <v>60</v>
      </c>
      <c r="E1236" s="35">
        <v>16</v>
      </c>
      <c r="F1236" s="36" t="s">
        <v>2179</v>
      </c>
      <c r="H1236" s="37">
        <v>75</v>
      </c>
    </row>
    <row r="1237" spans="1:8">
      <c r="A1237" s="35">
        <v>4</v>
      </c>
      <c r="B1237" s="36" t="s">
        <v>2180</v>
      </c>
      <c r="D1237" s="37">
        <v>40</v>
      </c>
      <c r="E1237" s="35">
        <v>17</v>
      </c>
      <c r="F1237" s="36" t="s">
        <v>2181</v>
      </c>
      <c r="H1237" s="37">
        <v>200</v>
      </c>
    </row>
    <row r="1238" spans="1:8">
      <c r="A1238" s="35">
        <v>5</v>
      </c>
      <c r="B1238" s="36" t="s">
        <v>2182</v>
      </c>
      <c r="D1238" s="37">
        <v>174</v>
      </c>
      <c r="E1238" s="35">
        <v>18</v>
      </c>
      <c r="F1238" s="36" t="s">
        <v>2183</v>
      </c>
      <c r="H1238" s="37">
        <v>200</v>
      </c>
    </row>
    <row r="1239" spans="1:8">
      <c r="A1239" s="35">
        <v>6</v>
      </c>
      <c r="B1239" s="36" t="s">
        <v>2184</v>
      </c>
      <c r="D1239" s="37">
        <v>40</v>
      </c>
      <c r="E1239" s="35">
        <v>19</v>
      </c>
      <c r="F1239" s="36" t="s">
        <v>2185</v>
      </c>
      <c r="H1239" s="37">
        <v>150</v>
      </c>
    </row>
    <row r="1240" spans="1:8">
      <c r="A1240" s="35">
        <v>7</v>
      </c>
      <c r="B1240" s="36" t="s">
        <v>2186</v>
      </c>
      <c r="D1240" s="37">
        <v>120</v>
      </c>
      <c r="E1240" s="35">
        <v>20</v>
      </c>
      <c r="F1240" s="36" t="s">
        <v>2187</v>
      </c>
      <c r="H1240" s="37">
        <v>50</v>
      </c>
    </row>
    <row r="1241" spans="1:8">
      <c r="A1241" s="35">
        <v>8</v>
      </c>
      <c r="B1241" s="36" t="s">
        <v>2188</v>
      </c>
      <c r="D1241" s="37">
        <v>414</v>
      </c>
      <c r="E1241" s="35">
        <v>21</v>
      </c>
      <c r="F1241" s="36" t="s">
        <v>2189</v>
      </c>
      <c r="H1241" s="37">
        <v>45</v>
      </c>
    </row>
    <row r="1242" spans="1:8">
      <c r="A1242" s="35">
        <v>9</v>
      </c>
      <c r="B1242" s="36" t="s">
        <v>2190</v>
      </c>
      <c r="D1242" s="37">
        <v>40</v>
      </c>
      <c r="E1242" s="35">
        <v>22</v>
      </c>
      <c r="F1242" s="36" t="s">
        <v>2191</v>
      </c>
      <c r="H1242" s="37">
        <v>150</v>
      </c>
    </row>
    <row r="1243" spans="1:8">
      <c r="A1243" s="35">
        <v>10</v>
      </c>
      <c r="B1243" s="36" t="s">
        <v>2190</v>
      </c>
      <c r="D1243" s="37">
        <v>40</v>
      </c>
      <c r="E1243" s="35">
        <v>23</v>
      </c>
      <c r="F1243" s="36" t="s">
        <v>2192</v>
      </c>
      <c r="H1243" s="37">
        <v>150</v>
      </c>
    </row>
    <row r="1244" spans="1:8">
      <c r="A1244" s="35">
        <v>11</v>
      </c>
      <c r="B1244" s="36" t="s">
        <v>2193</v>
      </c>
      <c r="D1244" s="37">
        <v>60</v>
      </c>
      <c r="E1244" s="35">
        <v>24</v>
      </c>
      <c r="F1244" s="36" t="s">
        <v>2194</v>
      </c>
      <c r="H1244" s="37">
        <v>200</v>
      </c>
    </row>
    <row r="1245" spans="1:8">
      <c r="A1245" s="35">
        <v>12</v>
      </c>
      <c r="B1245" s="36" t="s">
        <v>2195</v>
      </c>
      <c r="D1245" s="37">
        <v>25</v>
      </c>
      <c r="E1245" s="35">
        <v>25</v>
      </c>
      <c r="F1245" s="36" t="s">
        <v>2196</v>
      </c>
      <c r="H1245" s="37">
        <v>100</v>
      </c>
    </row>
    <row r="1246" spans="1:8">
      <c r="A1246" s="35">
        <v>13</v>
      </c>
      <c r="B1246" s="36" t="s">
        <v>2197</v>
      </c>
      <c r="D1246" s="37">
        <v>40</v>
      </c>
      <c r="E1246" s="35">
        <v>26</v>
      </c>
      <c r="F1246" s="36" t="s">
        <v>2198</v>
      </c>
      <c r="H1246" s="37">
        <v>70</v>
      </c>
    </row>
    <row r="1247" spans="1:8">
      <c r="A1247" s="35">
        <v>14</v>
      </c>
      <c r="B1247" s="36" t="s">
        <v>2199</v>
      </c>
      <c r="D1247" s="37">
        <v>60</v>
      </c>
      <c r="E1247" s="35">
        <v>27</v>
      </c>
      <c r="F1247" s="36" t="s">
        <v>2200</v>
      </c>
      <c r="H1247" s="37">
        <v>75</v>
      </c>
    </row>
    <row r="1248" spans="1:8">
      <c r="A1248" s="35">
        <v>15</v>
      </c>
      <c r="B1248" s="36" t="s">
        <v>2201</v>
      </c>
      <c r="D1248" s="37">
        <v>200</v>
      </c>
      <c r="E1248" s="35">
        <v>28</v>
      </c>
      <c r="F1248" s="36" t="s">
        <v>2202</v>
      </c>
      <c r="H1248" s="37">
        <v>80</v>
      </c>
    </row>
    <row r="1249" spans="1:8">
      <c r="A1249" s="35">
        <v>16</v>
      </c>
      <c r="B1249" s="36" t="s">
        <v>2203</v>
      </c>
      <c r="D1249" s="37">
        <v>50</v>
      </c>
      <c r="E1249" s="35">
        <v>29</v>
      </c>
      <c r="F1249" s="36" t="s">
        <v>2204</v>
      </c>
      <c r="H1249" s="37">
        <v>60</v>
      </c>
    </row>
    <row r="1250" spans="1:8">
      <c r="A1250" s="35">
        <v>17</v>
      </c>
      <c r="B1250" s="36" t="s">
        <v>2205</v>
      </c>
      <c r="D1250" s="37">
        <v>130</v>
      </c>
      <c r="E1250" s="35">
        <v>30</v>
      </c>
      <c r="F1250" s="36" t="s">
        <v>2206</v>
      </c>
      <c r="H1250" s="37">
        <v>120</v>
      </c>
    </row>
    <row r="1251" spans="1:8">
      <c r="A1251" s="35">
        <v>18</v>
      </c>
      <c r="B1251" s="36" t="s">
        <v>2207</v>
      </c>
      <c r="D1251" s="37">
        <v>101</v>
      </c>
      <c r="E1251" s="35">
        <v>31</v>
      </c>
      <c r="F1251" s="36" t="s">
        <v>2208</v>
      </c>
      <c r="H1251" s="37">
        <v>200</v>
      </c>
    </row>
    <row r="1252" spans="1:8">
      <c r="A1252" s="35">
        <v>19</v>
      </c>
      <c r="B1252" s="36" t="s">
        <v>2209</v>
      </c>
      <c r="D1252" s="37">
        <v>213</v>
      </c>
      <c r="E1252" s="35">
        <v>32</v>
      </c>
      <c r="F1252" s="36" t="s">
        <v>2210</v>
      </c>
      <c r="H1252" s="37">
        <v>100</v>
      </c>
    </row>
    <row r="1253" spans="1:8">
      <c r="A1253" s="35">
        <v>20</v>
      </c>
      <c r="B1253" s="36" t="s">
        <v>2211</v>
      </c>
      <c r="D1253" s="37">
        <v>200</v>
      </c>
      <c r="E1253" s="35">
        <v>33</v>
      </c>
      <c r="F1253" s="36" t="s">
        <v>2212</v>
      </c>
      <c r="H1253" s="37">
        <v>50</v>
      </c>
    </row>
    <row r="1254" spans="1:8">
      <c r="A1254" s="35">
        <v>21</v>
      </c>
      <c r="B1254" s="36" t="s">
        <v>2213</v>
      </c>
      <c r="D1254" s="37">
        <v>55</v>
      </c>
      <c r="E1254" s="35">
        <v>34</v>
      </c>
      <c r="F1254" s="36" t="s">
        <v>2214</v>
      </c>
      <c r="H1254" s="37">
        <v>60</v>
      </c>
    </row>
    <row r="1255" spans="1:8">
      <c r="A1255" s="35">
        <v>22</v>
      </c>
      <c r="B1255" s="36" t="s">
        <v>2215</v>
      </c>
      <c r="D1255" s="37">
        <v>120</v>
      </c>
      <c r="E1255" s="35">
        <v>35</v>
      </c>
      <c r="F1255" s="36" t="s">
        <v>2216</v>
      </c>
      <c r="H1255" s="37">
        <v>200</v>
      </c>
    </row>
    <row r="1256" spans="1:8">
      <c r="A1256" s="35">
        <v>23</v>
      </c>
      <c r="B1256" s="36" t="s">
        <v>1884</v>
      </c>
      <c r="D1256" s="37">
        <v>60</v>
      </c>
      <c r="E1256" s="35">
        <v>36</v>
      </c>
      <c r="F1256" s="36" t="s">
        <v>2217</v>
      </c>
      <c r="H1256" s="37">
        <v>200</v>
      </c>
    </row>
    <row r="1257" spans="1:8">
      <c r="A1257" s="35">
        <v>24</v>
      </c>
      <c r="B1257" s="36" t="s">
        <v>2218</v>
      </c>
      <c r="D1257" s="37">
        <v>120</v>
      </c>
      <c r="E1257" s="35">
        <v>37</v>
      </c>
      <c r="F1257" s="36" t="s">
        <v>2219</v>
      </c>
      <c r="H1257" s="37">
        <v>50</v>
      </c>
    </row>
    <row r="1258" spans="1:8">
      <c r="A1258" s="35">
        <v>25</v>
      </c>
      <c r="B1258" s="36" t="s">
        <v>2220</v>
      </c>
      <c r="D1258" s="37">
        <v>50</v>
      </c>
      <c r="E1258" s="35">
        <v>38</v>
      </c>
      <c r="F1258" s="36" t="s">
        <v>2221</v>
      </c>
      <c r="H1258" s="37">
        <v>65</v>
      </c>
    </row>
    <row r="1259" spans="1:8">
      <c r="A1259" s="35">
        <v>26</v>
      </c>
      <c r="B1259" s="36" t="s">
        <v>2222</v>
      </c>
      <c r="D1259" s="37">
        <v>180</v>
      </c>
      <c r="E1259" s="35">
        <v>39</v>
      </c>
      <c r="F1259" s="36" t="s">
        <v>2223</v>
      </c>
      <c r="H1259" s="37">
        <v>150</v>
      </c>
    </row>
    <row r="1260" spans="1:8">
      <c r="A1260" s="35">
        <v>27</v>
      </c>
      <c r="B1260" s="36" t="s">
        <v>2224</v>
      </c>
      <c r="D1260" s="37">
        <v>340</v>
      </c>
      <c r="E1260" s="35">
        <v>40</v>
      </c>
      <c r="F1260" s="36" t="s">
        <v>2225</v>
      </c>
      <c r="H1260" s="37">
        <v>150</v>
      </c>
    </row>
    <row r="1261" spans="1:8">
      <c r="A1261" s="35">
        <v>28</v>
      </c>
      <c r="B1261" s="36" t="s">
        <v>2226</v>
      </c>
      <c r="D1261" s="37">
        <v>30</v>
      </c>
      <c r="E1261" s="35">
        <v>41</v>
      </c>
      <c r="F1261" s="36" t="s">
        <v>2227</v>
      </c>
      <c r="H1261" s="37">
        <v>75</v>
      </c>
    </row>
    <row r="1262" spans="1:8">
      <c r="A1262" s="35">
        <v>29</v>
      </c>
      <c r="B1262" s="36" t="s">
        <v>2228</v>
      </c>
      <c r="D1262" s="37">
        <v>50</v>
      </c>
      <c r="E1262" s="35">
        <v>42</v>
      </c>
      <c r="F1262" s="36" t="s">
        <v>2229</v>
      </c>
      <c r="H1262" s="37">
        <v>40</v>
      </c>
    </row>
    <row r="1263" spans="1:8">
      <c r="A1263" s="35">
        <v>30</v>
      </c>
      <c r="B1263" s="36" t="s">
        <v>2230</v>
      </c>
      <c r="D1263" s="37">
        <v>25</v>
      </c>
      <c r="E1263" s="35">
        <v>43</v>
      </c>
      <c r="F1263" s="36" t="s">
        <v>2231</v>
      </c>
      <c r="H1263" s="37">
        <v>60</v>
      </c>
    </row>
    <row r="1264" spans="1:8">
      <c r="A1264" s="35">
        <v>31</v>
      </c>
      <c r="B1264" s="36" t="s">
        <v>2232</v>
      </c>
      <c r="D1264" s="37">
        <v>80</v>
      </c>
      <c r="E1264" s="35">
        <v>44</v>
      </c>
      <c r="F1264" s="36" t="s">
        <v>2233</v>
      </c>
      <c r="H1264" s="37">
        <v>60</v>
      </c>
    </row>
    <row r="1265" spans="1:8">
      <c r="A1265" s="35">
        <v>32</v>
      </c>
      <c r="B1265" s="36" t="s">
        <v>2234</v>
      </c>
      <c r="D1265" s="37">
        <v>125</v>
      </c>
      <c r="E1265" s="35">
        <v>45</v>
      </c>
      <c r="F1265" s="36" t="s">
        <v>2235</v>
      </c>
      <c r="H1265" s="37">
        <v>90</v>
      </c>
    </row>
    <row r="1266" spans="1:8">
      <c r="A1266" s="35">
        <v>33</v>
      </c>
      <c r="B1266" s="36" t="s">
        <v>2236</v>
      </c>
      <c r="D1266" s="37">
        <v>100</v>
      </c>
      <c r="E1266" s="35">
        <v>46</v>
      </c>
      <c r="F1266" s="36" t="s">
        <v>2237</v>
      </c>
      <c r="H1266" s="37">
        <v>86</v>
      </c>
    </row>
    <row r="1267" spans="1:8">
      <c r="A1267" s="35">
        <v>34</v>
      </c>
      <c r="B1267" s="36" t="s">
        <v>2238</v>
      </c>
      <c r="D1267" s="37">
        <v>60</v>
      </c>
      <c r="E1267" s="35">
        <v>47</v>
      </c>
      <c r="F1267" s="36" t="s">
        <v>2239</v>
      </c>
      <c r="H1267" s="37">
        <v>25</v>
      </c>
    </row>
    <row r="1268" spans="1:8">
      <c r="A1268" s="35">
        <v>35</v>
      </c>
      <c r="B1268" s="36" t="s">
        <v>2240</v>
      </c>
      <c r="D1268" s="37">
        <v>40</v>
      </c>
      <c r="E1268" s="35">
        <v>48</v>
      </c>
      <c r="F1268" s="36" t="s">
        <v>2241</v>
      </c>
      <c r="H1268" s="37">
        <v>54</v>
      </c>
    </row>
    <row r="1269" spans="1:8">
      <c r="A1269" s="35">
        <v>36</v>
      </c>
      <c r="B1269" s="36" t="s">
        <v>2242</v>
      </c>
      <c r="D1269" s="37">
        <v>70</v>
      </c>
      <c r="E1269" s="35">
        <v>49</v>
      </c>
      <c r="F1269" s="36" t="s">
        <v>2243</v>
      </c>
      <c r="H1269" s="37">
        <v>150</v>
      </c>
    </row>
    <row r="1271" spans="1:8">
      <c r="A1271" s="40">
        <v>333</v>
      </c>
    </row>
    <row r="1273" spans="1:8">
      <c r="B1273" s="31" t="s">
        <v>40</v>
      </c>
      <c r="C1273" s="31" t="s">
        <v>41</v>
      </c>
      <c r="D1273" s="31" t="s">
        <v>42</v>
      </c>
      <c r="F1273" s="31" t="s">
        <v>40</v>
      </c>
      <c r="G1273" s="31" t="s">
        <v>41</v>
      </c>
      <c r="H1273" s="31" t="s">
        <v>42</v>
      </c>
    </row>
    <row r="1274" spans="1:8">
      <c r="A1274" s="32" t="s">
        <v>39</v>
      </c>
      <c r="E1274" s="32" t="s">
        <v>39</v>
      </c>
    </row>
    <row r="1275" spans="1:8">
      <c r="B1275" s="31" t="s">
        <v>163</v>
      </c>
      <c r="C1275" s="31" t="s">
        <v>164</v>
      </c>
      <c r="D1275" s="31" t="s">
        <v>165</v>
      </c>
      <c r="F1275" s="31" t="s">
        <v>163</v>
      </c>
      <c r="G1275" s="31" t="s">
        <v>164</v>
      </c>
      <c r="H1275" s="31" t="s">
        <v>165</v>
      </c>
    </row>
    <row r="1276" spans="1:8">
      <c r="A1276" s="35">
        <v>37</v>
      </c>
      <c r="B1276" s="36" t="s">
        <v>2244</v>
      </c>
      <c r="D1276" s="37">
        <v>100</v>
      </c>
      <c r="E1276" s="35">
        <v>111</v>
      </c>
      <c r="F1276" s="36" t="s">
        <v>2245</v>
      </c>
      <c r="H1276" s="37">
        <v>150</v>
      </c>
    </row>
    <row r="1277" spans="1:8">
      <c r="A1277" s="35">
        <v>38</v>
      </c>
      <c r="B1277" s="36" t="s">
        <v>2246</v>
      </c>
      <c r="D1277" s="37">
        <v>150</v>
      </c>
      <c r="E1277" s="35">
        <v>112</v>
      </c>
      <c r="F1277" s="36" t="s">
        <v>2247</v>
      </c>
      <c r="H1277" s="37">
        <v>80</v>
      </c>
    </row>
    <row r="1278" spans="1:8">
      <c r="A1278" s="35">
        <v>39</v>
      </c>
      <c r="B1278" s="36" t="s">
        <v>2248</v>
      </c>
      <c r="D1278" s="37">
        <v>45</v>
      </c>
      <c r="E1278" s="35">
        <v>113</v>
      </c>
      <c r="F1278" s="36" t="s">
        <v>2249</v>
      </c>
      <c r="H1278" s="37">
        <v>250</v>
      </c>
    </row>
    <row r="1279" spans="1:8">
      <c r="A1279" s="35">
        <v>40</v>
      </c>
      <c r="B1279" s="36" t="s">
        <v>2250</v>
      </c>
      <c r="D1279" s="37">
        <v>100</v>
      </c>
      <c r="E1279" s="35">
        <v>114</v>
      </c>
      <c r="F1279" s="36" t="s">
        <v>2251</v>
      </c>
      <c r="H1279" s="37">
        <v>75</v>
      </c>
    </row>
    <row r="1280" spans="1:8">
      <c r="A1280" s="35">
        <v>41</v>
      </c>
      <c r="B1280" s="36" t="s">
        <v>2252</v>
      </c>
      <c r="D1280" s="37">
        <v>20</v>
      </c>
      <c r="E1280" s="35">
        <v>115</v>
      </c>
      <c r="F1280" s="36" t="s">
        <v>2253</v>
      </c>
      <c r="H1280" s="37">
        <v>70</v>
      </c>
    </row>
    <row r="1281" spans="1:8">
      <c r="A1281" s="35">
        <v>42</v>
      </c>
      <c r="B1281" s="36" t="s">
        <v>2197</v>
      </c>
      <c r="D1281" s="37">
        <v>100</v>
      </c>
      <c r="E1281" s="35">
        <v>116</v>
      </c>
      <c r="F1281" s="36" t="s">
        <v>2254</v>
      </c>
      <c r="H1281" s="37">
        <v>45</v>
      </c>
    </row>
    <row r="1282" spans="1:8">
      <c r="A1282" s="35">
        <v>43</v>
      </c>
      <c r="B1282" s="36" t="s">
        <v>2255</v>
      </c>
      <c r="D1282" s="37">
        <v>50</v>
      </c>
      <c r="E1282" s="35">
        <v>117</v>
      </c>
      <c r="F1282" s="36" t="s">
        <v>2256</v>
      </c>
      <c r="H1282" s="37">
        <v>500</v>
      </c>
    </row>
    <row r="1283" spans="1:8">
      <c r="A1283" s="35">
        <v>44</v>
      </c>
      <c r="B1283" s="36" t="s">
        <v>2257</v>
      </c>
      <c r="D1283" s="37">
        <v>40</v>
      </c>
      <c r="E1283" s="35">
        <v>118</v>
      </c>
      <c r="F1283" s="36" t="s">
        <v>2258</v>
      </c>
      <c r="H1283" s="37">
        <v>50</v>
      </c>
    </row>
    <row r="1284" spans="1:8">
      <c r="A1284" s="35">
        <v>45</v>
      </c>
      <c r="B1284" s="36" t="s">
        <v>2259</v>
      </c>
      <c r="D1284" s="37">
        <v>100</v>
      </c>
      <c r="E1284" s="35">
        <v>119</v>
      </c>
      <c r="F1284" s="36" t="s">
        <v>2260</v>
      </c>
      <c r="H1284" s="37">
        <v>150</v>
      </c>
    </row>
    <row r="1285" spans="1:8">
      <c r="A1285" s="35">
        <v>46</v>
      </c>
      <c r="B1285" s="36" t="s">
        <v>2261</v>
      </c>
      <c r="D1285" s="37">
        <v>20</v>
      </c>
      <c r="E1285" s="35">
        <v>120</v>
      </c>
      <c r="F1285" s="36" t="s">
        <v>2262</v>
      </c>
      <c r="H1285" s="37">
        <v>75</v>
      </c>
    </row>
    <row r="1286" spans="1:8">
      <c r="A1286" s="35">
        <v>47</v>
      </c>
      <c r="B1286" s="36" t="s">
        <v>2263</v>
      </c>
      <c r="D1286" s="37">
        <v>48</v>
      </c>
      <c r="E1286" s="35">
        <v>121</v>
      </c>
      <c r="F1286" s="36" t="s">
        <v>2264</v>
      </c>
      <c r="H1286" s="37">
        <v>200</v>
      </c>
    </row>
    <row r="1287" spans="1:8">
      <c r="A1287" s="35">
        <v>48</v>
      </c>
      <c r="B1287" s="36" t="s">
        <v>2265</v>
      </c>
      <c r="D1287" s="37">
        <v>150</v>
      </c>
      <c r="E1287" s="35">
        <v>122</v>
      </c>
      <c r="F1287" s="36" t="s">
        <v>2266</v>
      </c>
      <c r="H1287" s="37">
        <v>350</v>
      </c>
    </row>
    <row r="1288" spans="1:8">
      <c r="A1288" s="35">
        <v>49</v>
      </c>
      <c r="B1288" s="36" t="s">
        <v>2267</v>
      </c>
      <c r="D1288" s="37">
        <v>100</v>
      </c>
      <c r="E1288" s="35">
        <v>123</v>
      </c>
      <c r="F1288" s="36" t="s">
        <v>2268</v>
      </c>
      <c r="H1288" s="37">
        <v>150</v>
      </c>
    </row>
    <row r="1289" spans="1:8">
      <c r="A1289" s="35">
        <v>50</v>
      </c>
      <c r="B1289" s="36" t="s">
        <v>2269</v>
      </c>
      <c r="D1289" s="37">
        <v>282</v>
      </c>
    </row>
    <row r="1290" spans="1:8">
      <c r="A1290" s="35">
        <v>51</v>
      </c>
      <c r="B1290" s="36" t="s">
        <v>2270</v>
      </c>
      <c r="D1290" s="37">
        <v>86</v>
      </c>
      <c r="E1290" s="32" t="s">
        <v>2271</v>
      </c>
      <c r="F1290" s="31" t="s">
        <v>2272</v>
      </c>
      <c r="G1290" s="33">
        <v>70</v>
      </c>
      <c r="H1290" s="39">
        <v>6.0119999999999996</v>
      </c>
    </row>
    <row r="1291" spans="1:8">
      <c r="A1291" s="35">
        <v>52</v>
      </c>
      <c r="B1291" s="36" t="s">
        <v>2273</v>
      </c>
      <c r="D1291" s="37">
        <v>30</v>
      </c>
      <c r="E1291" s="35">
        <v>1</v>
      </c>
      <c r="F1291" s="36" t="s">
        <v>2274</v>
      </c>
      <c r="H1291" s="37">
        <v>40</v>
      </c>
    </row>
    <row r="1292" spans="1:8">
      <c r="A1292" s="35">
        <v>53</v>
      </c>
      <c r="B1292" s="36" t="s">
        <v>2275</v>
      </c>
      <c r="D1292" s="37">
        <v>100</v>
      </c>
      <c r="E1292" s="35">
        <v>2</v>
      </c>
      <c r="F1292" s="36" t="s">
        <v>2276</v>
      </c>
      <c r="H1292" s="37">
        <v>36</v>
      </c>
    </row>
    <row r="1293" spans="1:8">
      <c r="A1293" s="35">
        <v>54</v>
      </c>
      <c r="B1293" s="36" t="s">
        <v>2277</v>
      </c>
      <c r="D1293" s="37">
        <v>20</v>
      </c>
      <c r="E1293" s="35">
        <v>3</v>
      </c>
      <c r="F1293" s="36" t="s">
        <v>2278</v>
      </c>
      <c r="H1293" s="37">
        <v>70</v>
      </c>
    </row>
    <row r="1294" spans="1:8">
      <c r="A1294" s="35">
        <v>55</v>
      </c>
      <c r="B1294" s="36" t="s">
        <v>2279</v>
      </c>
      <c r="D1294" s="37">
        <v>50</v>
      </c>
      <c r="E1294" s="35">
        <v>4</v>
      </c>
      <c r="F1294" s="36" t="s">
        <v>2280</v>
      </c>
      <c r="H1294" s="37">
        <v>120</v>
      </c>
    </row>
    <row r="1295" spans="1:8">
      <c r="A1295" s="35">
        <v>56</v>
      </c>
      <c r="B1295" s="36" t="s">
        <v>2281</v>
      </c>
      <c r="D1295" s="37">
        <v>25</v>
      </c>
      <c r="E1295" s="35">
        <v>5</v>
      </c>
      <c r="F1295" s="36" t="s">
        <v>2282</v>
      </c>
      <c r="H1295" s="37">
        <v>30</v>
      </c>
    </row>
    <row r="1296" spans="1:8">
      <c r="A1296" s="35">
        <v>57</v>
      </c>
      <c r="B1296" s="36" t="s">
        <v>2283</v>
      </c>
      <c r="D1296" s="37">
        <v>200</v>
      </c>
      <c r="E1296" s="35">
        <v>6</v>
      </c>
      <c r="F1296" s="36" t="s">
        <v>2284</v>
      </c>
      <c r="H1296" s="37">
        <v>80</v>
      </c>
    </row>
    <row r="1297" spans="1:8">
      <c r="A1297" s="35">
        <v>58</v>
      </c>
      <c r="B1297" s="36" t="s">
        <v>2285</v>
      </c>
      <c r="D1297" s="37">
        <v>100</v>
      </c>
      <c r="E1297" s="35">
        <v>7</v>
      </c>
      <c r="F1297" s="36" t="s">
        <v>1926</v>
      </c>
      <c r="H1297" s="37">
        <v>70</v>
      </c>
    </row>
    <row r="1298" spans="1:8">
      <c r="A1298" s="35">
        <v>59</v>
      </c>
      <c r="B1298" s="36" t="s">
        <v>2286</v>
      </c>
      <c r="D1298" s="37">
        <v>65</v>
      </c>
      <c r="E1298" s="35">
        <v>8</v>
      </c>
      <c r="F1298" s="36" t="s">
        <v>2287</v>
      </c>
      <c r="H1298" s="37">
        <v>200</v>
      </c>
    </row>
    <row r="1299" spans="1:8">
      <c r="A1299" s="35">
        <v>60</v>
      </c>
      <c r="B1299" s="36" t="s">
        <v>2288</v>
      </c>
      <c r="D1299" s="37">
        <v>45</v>
      </c>
      <c r="E1299" s="35">
        <v>9</v>
      </c>
      <c r="F1299" s="36" t="s">
        <v>2289</v>
      </c>
      <c r="H1299" s="37">
        <v>150</v>
      </c>
    </row>
    <row r="1300" spans="1:8">
      <c r="A1300" s="35">
        <v>61</v>
      </c>
      <c r="B1300" s="36" t="s">
        <v>2290</v>
      </c>
      <c r="D1300" s="37">
        <v>310</v>
      </c>
      <c r="E1300" s="35">
        <v>10</v>
      </c>
      <c r="F1300" s="36" t="s">
        <v>2291</v>
      </c>
      <c r="H1300" s="37">
        <v>135</v>
      </c>
    </row>
    <row r="1301" spans="1:8">
      <c r="A1301" s="35">
        <v>62</v>
      </c>
      <c r="B1301" s="36" t="s">
        <v>2292</v>
      </c>
      <c r="D1301" s="37">
        <v>100</v>
      </c>
      <c r="E1301" s="35">
        <v>11</v>
      </c>
      <c r="F1301" s="36" t="s">
        <v>2293</v>
      </c>
      <c r="H1301" s="37">
        <v>60</v>
      </c>
    </row>
    <row r="1302" spans="1:8">
      <c r="A1302" s="35">
        <v>63</v>
      </c>
      <c r="B1302" s="36" t="s">
        <v>2294</v>
      </c>
      <c r="D1302" s="37">
        <v>50</v>
      </c>
      <c r="E1302" s="35">
        <v>12</v>
      </c>
      <c r="F1302" s="36" t="s">
        <v>2295</v>
      </c>
      <c r="H1302" s="37">
        <v>76</v>
      </c>
    </row>
    <row r="1303" spans="1:8">
      <c r="A1303" s="35">
        <v>64</v>
      </c>
      <c r="B1303" s="36" t="s">
        <v>2296</v>
      </c>
      <c r="D1303" s="37">
        <v>55</v>
      </c>
      <c r="E1303" s="35">
        <v>13</v>
      </c>
      <c r="F1303" s="36" t="s">
        <v>2297</v>
      </c>
      <c r="H1303" s="37">
        <v>60</v>
      </c>
    </row>
    <row r="1304" spans="1:8">
      <c r="A1304" s="35">
        <v>65</v>
      </c>
      <c r="B1304" s="36" t="s">
        <v>2298</v>
      </c>
      <c r="D1304" s="37">
        <v>30</v>
      </c>
      <c r="E1304" s="35">
        <v>14</v>
      </c>
      <c r="F1304" s="36" t="s">
        <v>2299</v>
      </c>
      <c r="H1304" s="37">
        <v>45</v>
      </c>
    </row>
    <row r="1305" spans="1:8">
      <c r="A1305" s="35">
        <v>66</v>
      </c>
      <c r="B1305" s="36" t="s">
        <v>2300</v>
      </c>
      <c r="D1305" s="37">
        <v>100</v>
      </c>
      <c r="E1305" s="35">
        <v>15</v>
      </c>
      <c r="F1305" s="36" t="s">
        <v>2301</v>
      </c>
      <c r="H1305" s="37">
        <v>80</v>
      </c>
    </row>
    <row r="1306" spans="1:8">
      <c r="A1306" s="35">
        <v>67</v>
      </c>
      <c r="B1306" s="36" t="s">
        <v>1726</v>
      </c>
      <c r="D1306" s="37">
        <v>40</v>
      </c>
      <c r="E1306" s="35">
        <v>16</v>
      </c>
      <c r="F1306" s="36" t="s">
        <v>2302</v>
      </c>
      <c r="H1306" s="37">
        <v>200</v>
      </c>
    </row>
    <row r="1307" spans="1:8">
      <c r="A1307" s="35">
        <v>68</v>
      </c>
      <c r="B1307" s="36" t="s">
        <v>2303</v>
      </c>
      <c r="D1307" s="37">
        <v>85</v>
      </c>
      <c r="E1307" s="35">
        <v>17</v>
      </c>
      <c r="F1307" s="36" t="s">
        <v>2304</v>
      </c>
      <c r="H1307" s="37">
        <v>41</v>
      </c>
    </row>
    <row r="1308" spans="1:8">
      <c r="A1308" s="35">
        <v>69</v>
      </c>
      <c r="B1308" s="36" t="s">
        <v>2305</v>
      </c>
      <c r="D1308" s="37">
        <v>100</v>
      </c>
      <c r="E1308" s="35">
        <v>18</v>
      </c>
      <c r="F1308" s="36" t="s">
        <v>2306</v>
      </c>
      <c r="H1308" s="37">
        <v>60</v>
      </c>
    </row>
    <row r="1309" spans="1:8">
      <c r="A1309" s="35">
        <v>70</v>
      </c>
      <c r="B1309" s="36" t="s">
        <v>2307</v>
      </c>
      <c r="D1309" s="37">
        <v>20</v>
      </c>
      <c r="E1309" s="35">
        <v>19</v>
      </c>
      <c r="F1309" s="36" t="s">
        <v>2306</v>
      </c>
      <c r="H1309" s="37">
        <v>45</v>
      </c>
    </row>
    <row r="1310" spans="1:8">
      <c r="A1310" s="35">
        <v>84</v>
      </c>
      <c r="B1310" s="36" t="s">
        <v>2308</v>
      </c>
      <c r="D1310" s="37">
        <v>543</v>
      </c>
      <c r="E1310" s="35">
        <v>20</v>
      </c>
      <c r="F1310" s="36" t="s">
        <v>2309</v>
      </c>
      <c r="H1310" s="37">
        <v>60</v>
      </c>
    </row>
    <row r="1311" spans="1:8">
      <c r="A1311" s="35">
        <v>85</v>
      </c>
      <c r="B1311" s="36" t="s">
        <v>2310</v>
      </c>
      <c r="D1311" s="37">
        <v>40</v>
      </c>
      <c r="E1311" s="35">
        <v>21</v>
      </c>
      <c r="F1311" s="36" t="s">
        <v>2311</v>
      </c>
      <c r="H1311" s="37">
        <v>47</v>
      </c>
    </row>
    <row r="1312" spans="1:8">
      <c r="A1312" s="35">
        <v>86</v>
      </c>
      <c r="B1312" s="36" t="s">
        <v>2312</v>
      </c>
      <c r="D1312" s="37">
        <v>150</v>
      </c>
      <c r="E1312" s="35">
        <v>22</v>
      </c>
      <c r="F1312" s="36" t="s">
        <v>2313</v>
      </c>
      <c r="H1312" s="37">
        <v>202</v>
      </c>
    </row>
    <row r="1313" spans="1:8">
      <c r="A1313" s="35">
        <v>87</v>
      </c>
      <c r="B1313" s="36" t="s">
        <v>2314</v>
      </c>
      <c r="D1313" s="37">
        <v>40</v>
      </c>
      <c r="E1313" s="35">
        <v>23</v>
      </c>
      <c r="F1313" s="36" t="s">
        <v>2315</v>
      </c>
      <c r="H1313" s="37">
        <v>60</v>
      </c>
    </row>
    <row r="1314" spans="1:8">
      <c r="A1314" s="35">
        <v>88</v>
      </c>
      <c r="B1314" s="36" t="s">
        <v>2316</v>
      </c>
      <c r="D1314" s="37">
        <v>50</v>
      </c>
      <c r="E1314" s="35">
        <v>24</v>
      </c>
      <c r="F1314" s="36" t="s">
        <v>2317</v>
      </c>
      <c r="H1314" s="37">
        <v>200</v>
      </c>
    </row>
    <row r="1315" spans="1:8">
      <c r="A1315" s="35">
        <v>89</v>
      </c>
      <c r="B1315" s="36" t="s">
        <v>2318</v>
      </c>
      <c r="D1315" s="37">
        <v>100</v>
      </c>
      <c r="E1315" s="35">
        <v>25</v>
      </c>
      <c r="F1315" s="36" t="s">
        <v>2319</v>
      </c>
      <c r="H1315" s="37">
        <v>35</v>
      </c>
    </row>
    <row r="1316" spans="1:8">
      <c r="A1316" s="35">
        <v>90</v>
      </c>
      <c r="B1316" s="36" t="s">
        <v>2320</v>
      </c>
      <c r="D1316" s="37">
        <v>75</v>
      </c>
      <c r="E1316" s="35">
        <v>26</v>
      </c>
      <c r="F1316" s="36" t="s">
        <v>2321</v>
      </c>
      <c r="H1316" s="37">
        <v>200</v>
      </c>
    </row>
    <row r="1317" spans="1:8">
      <c r="A1317" s="35">
        <v>91</v>
      </c>
      <c r="B1317" s="36" t="s">
        <v>2322</v>
      </c>
      <c r="D1317" s="37">
        <v>75</v>
      </c>
      <c r="E1317" s="35">
        <v>27</v>
      </c>
      <c r="F1317" s="36" t="s">
        <v>2323</v>
      </c>
      <c r="H1317" s="37">
        <v>75</v>
      </c>
    </row>
    <row r="1318" spans="1:8">
      <c r="A1318" s="35">
        <v>92</v>
      </c>
      <c r="B1318" s="36" t="s">
        <v>2324</v>
      </c>
      <c r="D1318" s="37">
        <v>60</v>
      </c>
      <c r="E1318" s="35">
        <v>28</v>
      </c>
      <c r="F1318" s="36" t="s">
        <v>2325</v>
      </c>
      <c r="H1318" s="37">
        <v>130</v>
      </c>
    </row>
    <row r="1319" spans="1:8">
      <c r="A1319" s="35">
        <v>93</v>
      </c>
      <c r="B1319" s="36" t="s">
        <v>2326</v>
      </c>
      <c r="D1319" s="37">
        <v>75</v>
      </c>
      <c r="E1319" s="35">
        <v>29</v>
      </c>
      <c r="F1319" s="36" t="s">
        <v>2327</v>
      </c>
      <c r="H1319" s="37">
        <v>160</v>
      </c>
    </row>
    <row r="1320" spans="1:8">
      <c r="A1320" s="35">
        <v>94</v>
      </c>
      <c r="B1320" s="36" t="s">
        <v>2328</v>
      </c>
      <c r="D1320" s="37">
        <v>50</v>
      </c>
      <c r="E1320" s="35">
        <v>30</v>
      </c>
      <c r="F1320" s="36" t="s">
        <v>2329</v>
      </c>
      <c r="H1320" s="37">
        <v>35</v>
      </c>
    </row>
    <row r="1321" spans="1:8">
      <c r="A1321" s="35">
        <v>95</v>
      </c>
      <c r="B1321" s="36" t="s">
        <v>2330</v>
      </c>
      <c r="D1321" s="37">
        <v>60</v>
      </c>
      <c r="E1321" s="35">
        <v>31</v>
      </c>
      <c r="F1321" s="36" t="s">
        <v>2331</v>
      </c>
      <c r="H1321" s="37">
        <v>45</v>
      </c>
    </row>
    <row r="1322" spans="1:8">
      <c r="A1322" s="35">
        <v>96</v>
      </c>
      <c r="B1322" s="36" t="s">
        <v>2332</v>
      </c>
      <c r="D1322" s="37">
        <v>75</v>
      </c>
      <c r="E1322" s="35">
        <v>32</v>
      </c>
      <c r="F1322" s="36" t="s">
        <v>2333</v>
      </c>
      <c r="H1322" s="37">
        <v>40</v>
      </c>
    </row>
    <row r="1323" spans="1:8">
      <c r="A1323" s="35">
        <v>97</v>
      </c>
      <c r="B1323" s="36" t="s">
        <v>2334</v>
      </c>
      <c r="D1323" s="37">
        <v>60</v>
      </c>
      <c r="E1323" s="35">
        <v>33</v>
      </c>
      <c r="F1323" s="36" t="s">
        <v>2335</v>
      </c>
      <c r="H1323" s="37">
        <v>70</v>
      </c>
    </row>
    <row r="1324" spans="1:8">
      <c r="A1324" s="35">
        <v>98</v>
      </c>
      <c r="B1324" s="36" t="s">
        <v>2336</v>
      </c>
      <c r="D1324" s="37">
        <v>160</v>
      </c>
      <c r="E1324" s="35">
        <v>34</v>
      </c>
      <c r="F1324" s="36" t="s">
        <v>2337</v>
      </c>
      <c r="H1324" s="37">
        <v>40</v>
      </c>
    </row>
    <row r="1325" spans="1:8">
      <c r="A1325" s="35">
        <v>99</v>
      </c>
      <c r="B1325" s="36" t="s">
        <v>2338</v>
      </c>
      <c r="D1325" s="37">
        <v>75</v>
      </c>
      <c r="E1325" s="35">
        <v>35</v>
      </c>
      <c r="F1325" s="36" t="s">
        <v>2339</v>
      </c>
      <c r="H1325" s="37">
        <v>40</v>
      </c>
    </row>
    <row r="1326" spans="1:8">
      <c r="A1326" s="35">
        <v>100</v>
      </c>
      <c r="B1326" s="36" t="s">
        <v>2340</v>
      </c>
      <c r="D1326" s="37">
        <v>50</v>
      </c>
      <c r="E1326" s="35">
        <v>36</v>
      </c>
      <c r="F1326" s="36" t="s">
        <v>2341</v>
      </c>
      <c r="H1326" s="37">
        <v>60</v>
      </c>
    </row>
    <row r="1327" spans="1:8">
      <c r="A1327" s="35">
        <v>101</v>
      </c>
      <c r="B1327" s="36" t="s">
        <v>2342</v>
      </c>
      <c r="D1327" s="37">
        <v>50</v>
      </c>
      <c r="E1327" s="35">
        <v>37</v>
      </c>
      <c r="F1327" s="36" t="s">
        <v>2343</v>
      </c>
      <c r="H1327" s="37">
        <v>20</v>
      </c>
    </row>
    <row r="1328" spans="1:8">
      <c r="A1328" s="35">
        <v>102</v>
      </c>
      <c r="B1328" s="36" t="s">
        <v>2344</v>
      </c>
      <c r="D1328" s="37">
        <v>100</v>
      </c>
      <c r="E1328" s="35">
        <v>38</v>
      </c>
      <c r="F1328" s="36" t="s">
        <v>2345</v>
      </c>
      <c r="H1328" s="37">
        <v>40</v>
      </c>
    </row>
    <row r="1329" spans="1:8">
      <c r="A1329" s="35">
        <v>103</v>
      </c>
      <c r="B1329" s="36" t="s">
        <v>2346</v>
      </c>
      <c r="D1329" s="37">
        <v>50</v>
      </c>
      <c r="E1329" s="35">
        <v>39</v>
      </c>
      <c r="F1329" s="36" t="s">
        <v>2347</v>
      </c>
      <c r="H1329" s="37">
        <v>40</v>
      </c>
    </row>
    <row r="1330" spans="1:8">
      <c r="A1330" s="35">
        <v>104</v>
      </c>
      <c r="B1330" s="36" t="s">
        <v>2348</v>
      </c>
      <c r="D1330" s="37">
        <v>75</v>
      </c>
      <c r="E1330" s="35">
        <v>40</v>
      </c>
      <c r="F1330" s="36" t="s">
        <v>2349</v>
      </c>
      <c r="H1330" s="37">
        <v>25</v>
      </c>
    </row>
    <row r="1331" spans="1:8">
      <c r="A1331" s="35">
        <v>105</v>
      </c>
      <c r="B1331" s="36" t="s">
        <v>2350</v>
      </c>
      <c r="D1331" s="37">
        <v>50</v>
      </c>
      <c r="E1331" s="35">
        <v>41</v>
      </c>
      <c r="F1331" s="36" t="s">
        <v>2351</v>
      </c>
      <c r="H1331" s="37">
        <v>150</v>
      </c>
    </row>
    <row r="1332" spans="1:8">
      <c r="A1332" s="35">
        <v>106</v>
      </c>
      <c r="B1332" s="36" t="s">
        <v>2352</v>
      </c>
      <c r="D1332" s="37">
        <v>60</v>
      </c>
      <c r="E1332" s="35">
        <v>42</v>
      </c>
      <c r="F1332" s="36" t="s">
        <v>2353</v>
      </c>
      <c r="H1332" s="37">
        <v>60</v>
      </c>
    </row>
    <row r="1333" spans="1:8">
      <c r="A1333" s="35">
        <v>107</v>
      </c>
      <c r="B1333" s="36" t="s">
        <v>2354</v>
      </c>
      <c r="D1333" s="37">
        <v>75</v>
      </c>
      <c r="E1333" s="35">
        <v>43</v>
      </c>
      <c r="F1333" s="36" t="s">
        <v>2355</v>
      </c>
      <c r="H1333" s="37">
        <v>125</v>
      </c>
    </row>
    <row r="1334" spans="1:8">
      <c r="A1334" s="35">
        <v>108</v>
      </c>
      <c r="B1334" s="36" t="s">
        <v>2356</v>
      </c>
      <c r="D1334" s="37">
        <v>60</v>
      </c>
      <c r="E1334" s="35">
        <v>44</v>
      </c>
      <c r="F1334" s="36" t="s">
        <v>2357</v>
      </c>
      <c r="H1334" s="37">
        <v>110</v>
      </c>
    </row>
    <row r="1335" spans="1:8">
      <c r="A1335" s="35">
        <v>109</v>
      </c>
      <c r="B1335" s="36" t="s">
        <v>2358</v>
      </c>
      <c r="D1335" s="37">
        <v>75</v>
      </c>
      <c r="E1335" s="35">
        <v>45</v>
      </c>
      <c r="F1335" s="36" t="s">
        <v>2359</v>
      </c>
      <c r="H1335" s="37">
        <v>25</v>
      </c>
    </row>
    <row r="1336" spans="1:8">
      <c r="A1336" s="35">
        <v>110</v>
      </c>
      <c r="B1336" s="36" t="s">
        <v>2360</v>
      </c>
      <c r="D1336" s="37">
        <v>50</v>
      </c>
      <c r="E1336" s="35">
        <v>46</v>
      </c>
      <c r="F1336" s="36" t="s">
        <v>2361</v>
      </c>
      <c r="H1336" s="37">
        <v>30</v>
      </c>
    </row>
    <row r="1338" spans="1:8">
      <c r="A1338" s="40">
        <v>334</v>
      </c>
    </row>
    <row r="1340" spans="1:8">
      <c r="B1340" s="31" t="s">
        <v>40</v>
      </c>
      <c r="C1340" s="31" t="s">
        <v>41</v>
      </c>
      <c r="D1340" s="31" t="s">
        <v>42</v>
      </c>
      <c r="F1340" s="31" t="s">
        <v>40</v>
      </c>
      <c r="G1340" s="31" t="s">
        <v>41</v>
      </c>
      <c r="H1340" s="31" t="s">
        <v>42</v>
      </c>
    </row>
    <row r="1341" spans="1:8">
      <c r="A1341" s="32" t="s">
        <v>39</v>
      </c>
      <c r="E1341" s="32" t="s">
        <v>39</v>
      </c>
    </row>
    <row r="1342" spans="1:8">
      <c r="B1342" s="31" t="s">
        <v>163</v>
      </c>
      <c r="C1342" s="31" t="s">
        <v>164</v>
      </c>
      <c r="D1342" s="31" t="s">
        <v>165</v>
      </c>
      <c r="F1342" s="31" t="s">
        <v>163</v>
      </c>
      <c r="G1342" s="31" t="s">
        <v>164</v>
      </c>
      <c r="H1342" s="31" t="s">
        <v>165</v>
      </c>
    </row>
    <row r="1343" spans="1:8">
      <c r="A1343" s="35">
        <v>47</v>
      </c>
      <c r="B1343" s="36" t="s">
        <v>2362</v>
      </c>
      <c r="D1343" s="37">
        <v>35</v>
      </c>
      <c r="E1343" s="35">
        <v>36</v>
      </c>
      <c r="F1343" s="36" t="s">
        <v>2363</v>
      </c>
      <c r="H1343" s="37">
        <v>420</v>
      </c>
    </row>
    <row r="1344" spans="1:8">
      <c r="A1344" s="35">
        <v>48</v>
      </c>
      <c r="B1344" s="36" t="s">
        <v>2364</v>
      </c>
      <c r="D1344" s="37">
        <v>40</v>
      </c>
      <c r="E1344" s="35">
        <v>37</v>
      </c>
      <c r="F1344" s="36" t="s">
        <v>2365</v>
      </c>
      <c r="H1344" s="37">
        <v>450</v>
      </c>
    </row>
    <row r="1345" spans="1:8">
      <c r="A1345" s="35">
        <v>49</v>
      </c>
      <c r="B1345" s="36" t="s">
        <v>2366</v>
      </c>
      <c r="D1345" s="37">
        <v>80</v>
      </c>
      <c r="E1345" s="35">
        <v>38</v>
      </c>
      <c r="F1345" s="36" t="s">
        <v>2367</v>
      </c>
      <c r="H1345" s="37">
        <v>260</v>
      </c>
    </row>
    <row r="1346" spans="1:8">
      <c r="A1346" s="35">
        <v>50</v>
      </c>
      <c r="B1346" s="36" t="s">
        <v>2368</v>
      </c>
      <c r="D1346" s="37">
        <v>85</v>
      </c>
      <c r="E1346" s="35">
        <v>39</v>
      </c>
      <c r="F1346" s="36" t="s">
        <v>2369</v>
      </c>
      <c r="H1346" s="37">
        <v>140</v>
      </c>
    </row>
    <row r="1347" spans="1:8">
      <c r="A1347" s="35">
        <v>51</v>
      </c>
      <c r="B1347" s="36" t="s">
        <v>2370</v>
      </c>
      <c r="D1347" s="37">
        <v>85</v>
      </c>
      <c r="E1347" s="35">
        <v>40</v>
      </c>
      <c r="F1347" s="36" t="s">
        <v>2371</v>
      </c>
      <c r="H1347" s="37">
        <v>200</v>
      </c>
    </row>
    <row r="1348" spans="1:8">
      <c r="A1348" s="35">
        <v>52</v>
      </c>
      <c r="B1348" s="36" t="s">
        <v>2372</v>
      </c>
      <c r="D1348" s="37">
        <v>45</v>
      </c>
      <c r="E1348" s="35">
        <v>41</v>
      </c>
      <c r="F1348" s="36" t="s">
        <v>2373</v>
      </c>
      <c r="H1348" s="37">
        <v>60</v>
      </c>
    </row>
    <row r="1349" spans="1:8">
      <c r="A1349" s="35">
        <v>53</v>
      </c>
      <c r="B1349" s="36" t="s">
        <v>2374</v>
      </c>
      <c r="D1349" s="37">
        <v>320</v>
      </c>
      <c r="E1349" s="35">
        <v>42</v>
      </c>
      <c r="F1349" s="36" t="s">
        <v>2375</v>
      </c>
      <c r="H1349" s="37">
        <v>200</v>
      </c>
    </row>
    <row r="1350" spans="1:8">
      <c r="A1350" s="35">
        <v>54</v>
      </c>
      <c r="B1350" s="36" t="s">
        <v>738</v>
      </c>
      <c r="D1350" s="37">
        <v>40</v>
      </c>
      <c r="E1350" s="35">
        <v>43</v>
      </c>
      <c r="F1350" s="36" t="s">
        <v>2376</v>
      </c>
      <c r="H1350" s="37">
        <v>75</v>
      </c>
    </row>
    <row r="1351" spans="1:8">
      <c r="A1351" s="35">
        <v>55</v>
      </c>
      <c r="B1351" s="36" t="s">
        <v>2377</v>
      </c>
      <c r="D1351" s="37">
        <v>60</v>
      </c>
      <c r="E1351" s="35">
        <v>44</v>
      </c>
      <c r="F1351" s="36" t="s">
        <v>2378</v>
      </c>
      <c r="H1351" s="37">
        <v>50</v>
      </c>
    </row>
    <row r="1352" spans="1:8">
      <c r="A1352" s="35">
        <v>56</v>
      </c>
      <c r="B1352" s="36" t="s">
        <v>2379</v>
      </c>
      <c r="D1352" s="37">
        <v>70</v>
      </c>
      <c r="E1352" s="35">
        <v>45</v>
      </c>
      <c r="F1352" s="36" t="s">
        <v>2380</v>
      </c>
      <c r="H1352" s="37">
        <v>50</v>
      </c>
    </row>
    <row r="1353" spans="1:8">
      <c r="A1353" s="35">
        <v>57</v>
      </c>
      <c r="B1353" s="36" t="s">
        <v>2381</v>
      </c>
      <c r="D1353" s="37">
        <v>250</v>
      </c>
      <c r="E1353" s="35">
        <v>46</v>
      </c>
      <c r="F1353" s="36" t="s">
        <v>2382</v>
      </c>
      <c r="H1353" s="37">
        <v>60</v>
      </c>
    </row>
    <row r="1354" spans="1:8">
      <c r="A1354" s="35">
        <v>58</v>
      </c>
      <c r="B1354" s="36" t="s">
        <v>2383</v>
      </c>
      <c r="D1354" s="37">
        <v>60</v>
      </c>
      <c r="E1354" s="35">
        <v>47</v>
      </c>
      <c r="F1354" s="36" t="s">
        <v>2384</v>
      </c>
      <c r="H1354" s="37">
        <v>50</v>
      </c>
    </row>
    <row r="1355" spans="1:8">
      <c r="A1355" s="35">
        <v>59</v>
      </c>
      <c r="B1355" s="36" t="s">
        <v>2385</v>
      </c>
      <c r="D1355" s="37">
        <v>250</v>
      </c>
      <c r="E1355" s="35">
        <v>48</v>
      </c>
      <c r="F1355" s="36" t="s">
        <v>2386</v>
      </c>
      <c r="H1355" s="37">
        <v>300</v>
      </c>
    </row>
    <row r="1356" spans="1:8">
      <c r="A1356" s="35">
        <v>60</v>
      </c>
      <c r="B1356" s="36" t="s">
        <v>2293</v>
      </c>
      <c r="D1356" s="37">
        <v>50</v>
      </c>
      <c r="E1356" s="35">
        <v>49</v>
      </c>
      <c r="F1356" s="36" t="s">
        <v>2387</v>
      </c>
      <c r="H1356" s="37">
        <v>150</v>
      </c>
    </row>
    <row r="1357" spans="1:8">
      <c r="A1357" s="35">
        <v>61</v>
      </c>
      <c r="B1357" s="36" t="s">
        <v>2388</v>
      </c>
      <c r="D1357" s="37">
        <v>30</v>
      </c>
      <c r="E1357" s="35">
        <v>50</v>
      </c>
      <c r="F1357" s="36" t="s">
        <v>2389</v>
      </c>
      <c r="H1357" s="37">
        <v>700</v>
      </c>
    </row>
    <row r="1358" spans="1:8">
      <c r="A1358" s="35">
        <v>62</v>
      </c>
      <c r="B1358" s="36" t="s">
        <v>2390</v>
      </c>
      <c r="D1358" s="37">
        <v>250</v>
      </c>
      <c r="E1358" s="35">
        <v>51</v>
      </c>
      <c r="F1358" s="36" t="s">
        <v>2391</v>
      </c>
      <c r="H1358" s="37">
        <v>150</v>
      </c>
    </row>
    <row r="1359" spans="1:8">
      <c r="A1359" s="35">
        <v>63</v>
      </c>
      <c r="B1359" s="36" t="s">
        <v>2392</v>
      </c>
      <c r="D1359" s="37">
        <v>90</v>
      </c>
      <c r="E1359" s="35">
        <v>52</v>
      </c>
      <c r="F1359" s="36" t="s">
        <v>2393</v>
      </c>
      <c r="H1359" s="37">
        <v>50</v>
      </c>
    </row>
    <row r="1360" spans="1:8">
      <c r="A1360" s="35">
        <v>64</v>
      </c>
      <c r="B1360" s="36" t="s">
        <v>2394</v>
      </c>
      <c r="D1360" s="37">
        <v>50</v>
      </c>
    </row>
    <row r="1361" spans="1:8">
      <c r="A1361" s="35">
        <v>65</v>
      </c>
      <c r="B1361" s="36" t="s">
        <v>2395</v>
      </c>
      <c r="D1361" s="37">
        <v>70</v>
      </c>
      <c r="E1361" s="32" t="s">
        <v>2396</v>
      </c>
      <c r="F1361" s="31" t="s">
        <v>2397</v>
      </c>
      <c r="G1361" s="33">
        <v>9</v>
      </c>
      <c r="H1361" s="33">
        <v>672</v>
      </c>
    </row>
    <row r="1362" spans="1:8">
      <c r="A1362" s="35">
        <v>66</v>
      </c>
      <c r="B1362" s="36" t="s">
        <v>2398</v>
      </c>
      <c r="D1362" s="37">
        <v>150</v>
      </c>
      <c r="E1362" s="35">
        <v>1</v>
      </c>
      <c r="F1362" s="36" t="s">
        <v>2399</v>
      </c>
      <c r="H1362" s="37">
        <v>80</v>
      </c>
    </row>
    <row r="1363" spans="1:8">
      <c r="A1363" s="35">
        <v>67</v>
      </c>
      <c r="B1363" s="36" t="s">
        <v>2400</v>
      </c>
      <c r="D1363" s="37">
        <v>40</v>
      </c>
      <c r="E1363" s="35">
        <v>2</v>
      </c>
      <c r="F1363" s="36" t="s">
        <v>2401</v>
      </c>
      <c r="H1363" s="37">
        <v>140</v>
      </c>
    </row>
    <row r="1364" spans="1:8">
      <c r="A1364" s="35">
        <v>68</v>
      </c>
      <c r="B1364" s="36" t="s">
        <v>703</v>
      </c>
      <c r="D1364" s="37">
        <v>40</v>
      </c>
      <c r="E1364" s="35">
        <v>3</v>
      </c>
      <c r="F1364" s="36" t="s">
        <v>2402</v>
      </c>
      <c r="H1364" s="37">
        <v>60</v>
      </c>
    </row>
    <row r="1365" spans="1:8">
      <c r="A1365" s="35">
        <v>69</v>
      </c>
      <c r="B1365" s="36" t="s">
        <v>2403</v>
      </c>
      <c r="D1365" s="37">
        <v>50</v>
      </c>
      <c r="E1365" s="35">
        <v>4</v>
      </c>
      <c r="F1365" s="36" t="s">
        <v>2404</v>
      </c>
      <c r="H1365" s="37">
        <v>65</v>
      </c>
    </row>
    <row r="1366" spans="1:8">
      <c r="A1366" s="35">
        <v>70</v>
      </c>
      <c r="B1366" s="36" t="s">
        <v>2405</v>
      </c>
      <c r="D1366" s="37">
        <v>50</v>
      </c>
      <c r="E1366" s="35">
        <v>5</v>
      </c>
      <c r="F1366" s="36" t="s">
        <v>2406</v>
      </c>
      <c r="H1366" s="37">
        <v>60</v>
      </c>
    </row>
    <row r="1367" spans="1:8">
      <c r="E1367" s="35">
        <v>6</v>
      </c>
      <c r="F1367" s="36" t="s">
        <v>2407</v>
      </c>
      <c r="H1367" s="37">
        <v>102</v>
      </c>
    </row>
    <row r="1368" spans="1:8">
      <c r="A1368" s="32" t="s">
        <v>2408</v>
      </c>
      <c r="B1368" s="31" t="s">
        <v>2409</v>
      </c>
      <c r="C1368" s="33">
        <v>52</v>
      </c>
      <c r="D1368" s="39">
        <v>7.2759999999999998</v>
      </c>
      <c r="E1368" s="35">
        <v>7</v>
      </c>
      <c r="F1368" s="36" t="s">
        <v>2410</v>
      </c>
      <c r="H1368" s="37">
        <v>85</v>
      </c>
    </row>
    <row r="1369" spans="1:8">
      <c r="A1369" s="35">
        <v>1</v>
      </c>
      <c r="B1369" s="36" t="s">
        <v>2411</v>
      </c>
      <c r="D1369" s="37">
        <v>60</v>
      </c>
      <c r="E1369" s="35">
        <v>8</v>
      </c>
      <c r="F1369" s="36" t="s">
        <v>2412</v>
      </c>
      <c r="H1369" s="37">
        <v>40</v>
      </c>
    </row>
    <row r="1370" spans="1:8">
      <c r="A1370" s="35">
        <v>2</v>
      </c>
      <c r="B1370" s="36" t="s">
        <v>2413</v>
      </c>
      <c r="D1370" s="37">
        <v>65</v>
      </c>
      <c r="E1370" s="35">
        <v>9</v>
      </c>
      <c r="F1370" s="36" t="s">
        <v>2414</v>
      </c>
      <c r="H1370" s="37">
        <v>40</v>
      </c>
    </row>
    <row r="1371" spans="1:8">
      <c r="A1371" s="35">
        <v>3</v>
      </c>
      <c r="B1371" s="36" t="s">
        <v>1926</v>
      </c>
      <c r="D1371" s="37">
        <v>50</v>
      </c>
    </row>
    <row r="1372" spans="1:8">
      <c r="A1372" s="35">
        <v>4</v>
      </c>
      <c r="B1372" s="36" t="s">
        <v>2415</v>
      </c>
      <c r="D1372" s="37">
        <v>50</v>
      </c>
      <c r="E1372" s="32" t="s">
        <v>2416</v>
      </c>
      <c r="F1372" s="31" t="s">
        <v>44</v>
      </c>
      <c r="G1372" s="33">
        <v>931</v>
      </c>
      <c r="H1372" s="39">
        <v>85.867000000000004</v>
      </c>
    </row>
    <row r="1373" spans="1:8">
      <c r="A1373" s="35">
        <v>5</v>
      </c>
      <c r="B1373" s="36" t="s">
        <v>2417</v>
      </c>
      <c r="D1373" s="37">
        <v>70</v>
      </c>
      <c r="F1373" s="31" t="s">
        <v>2418</v>
      </c>
    </row>
    <row r="1374" spans="1:8">
      <c r="A1374" s="35">
        <v>6</v>
      </c>
      <c r="B1374" s="36" t="s">
        <v>2419</v>
      </c>
      <c r="D1374" s="37">
        <v>50</v>
      </c>
      <c r="E1374" s="32" t="s">
        <v>48</v>
      </c>
      <c r="F1374" s="31" t="s">
        <v>2420</v>
      </c>
      <c r="G1374" s="33">
        <v>71</v>
      </c>
      <c r="H1374" s="39">
        <v>10.945</v>
      </c>
    </row>
    <row r="1375" spans="1:8">
      <c r="A1375" s="35">
        <v>7</v>
      </c>
      <c r="B1375" s="36" t="s">
        <v>2421</v>
      </c>
      <c r="D1375" s="37">
        <v>150</v>
      </c>
      <c r="E1375" s="35">
        <v>1</v>
      </c>
      <c r="F1375" s="36" t="s">
        <v>2422</v>
      </c>
      <c r="H1375" s="37">
        <v>117</v>
      </c>
    </row>
    <row r="1376" spans="1:8">
      <c r="A1376" s="35">
        <v>8</v>
      </c>
      <c r="B1376" s="36" t="s">
        <v>2423</v>
      </c>
      <c r="D1376" s="37">
        <v>95</v>
      </c>
      <c r="E1376" s="35">
        <v>2</v>
      </c>
      <c r="F1376" s="36" t="s">
        <v>2424</v>
      </c>
      <c r="H1376" s="37">
        <v>266</v>
      </c>
    </row>
    <row r="1377" spans="1:8">
      <c r="A1377" s="35">
        <v>9</v>
      </c>
      <c r="B1377" s="36" t="s">
        <v>2425</v>
      </c>
      <c r="D1377" s="37">
        <v>50</v>
      </c>
      <c r="E1377" s="35">
        <v>3</v>
      </c>
      <c r="F1377" s="36" t="s">
        <v>2426</v>
      </c>
      <c r="H1377" s="37">
        <v>88</v>
      </c>
    </row>
    <row r="1378" spans="1:8">
      <c r="A1378" s="35">
        <v>10</v>
      </c>
      <c r="B1378" s="36" t="s">
        <v>2427</v>
      </c>
      <c r="D1378" s="37">
        <v>50</v>
      </c>
      <c r="E1378" s="35">
        <v>4</v>
      </c>
      <c r="F1378" s="36" t="s">
        <v>2428</v>
      </c>
      <c r="H1378" s="37">
        <v>152</v>
      </c>
    </row>
    <row r="1379" spans="1:8">
      <c r="A1379" s="35">
        <v>11</v>
      </c>
      <c r="B1379" s="36" t="s">
        <v>2429</v>
      </c>
      <c r="D1379" s="37">
        <v>70</v>
      </c>
      <c r="E1379" s="35">
        <v>5</v>
      </c>
      <c r="F1379" s="36" t="s">
        <v>2430</v>
      </c>
      <c r="H1379" s="37">
        <v>574</v>
      </c>
    </row>
    <row r="1380" spans="1:8">
      <c r="A1380" s="35">
        <v>12</v>
      </c>
      <c r="B1380" s="36" t="s">
        <v>2431</v>
      </c>
      <c r="D1380" s="37">
        <v>150</v>
      </c>
      <c r="E1380" s="35">
        <v>6</v>
      </c>
      <c r="F1380" s="36" t="s">
        <v>2432</v>
      </c>
      <c r="H1380" s="37">
        <v>47</v>
      </c>
    </row>
    <row r="1381" spans="1:8">
      <c r="A1381" s="35">
        <v>13</v>
      </c>
      <c r="B1381" s="36" t="s">
        <v>2433</v>
      </c>
      <c r="D1381" s="37">
        <v>300</v>
      </c>
      <c r="E1381" s="35">
        <v>7</v>
      </c>
      <c r="F1381" s="36" t="s">
        <v>2434</v>
      </c>
      <c r="H1381" s="37">
        <v>145</v>
      </c>
    </row>
    <row r="1382" spans="1:8">
      <c r="A1382" s="35">
        <v>14</v>
      </c>
      <c r="B1382" s="36" t="s">
        <v>2435</v>
      </c>
      <c r="D1382" s="37">
        <v>160</v>
      </c>
      <c r="E1382" s="35">
        <v>8</v>
      </c>
      <c r="F1382" s="36" t="s">
        <v>2436</v>
      </c>
      <c r="H1382" s="37">
        <v>149</v>
      </c>
    </row>
    <row r="1383" spans="1:8">
      <c r="A1383" s="35">
        <v>15</v>
      </c>
      <c r="B1383" s="36" t="s">
        <v>2437</v>
      </c>
      <c r="D1383" s="37">
        <v>55</v>
      </c>
      <c r="E1383" s="35">
        <v>9</v>
      </c>
      <c r="F1383" s="36" t="s">
        <v>2438</v>
      </c>
      <c r="H1383" s="37">
        <v>66</v>
      </c>
    </row>
    <row r="1384" spans="1:8">
      <c r="A1384" s="35">
        <v>16</v>
      </c>
      <c r="B1384" s="36" t="s">
        <v>2439</v>
      </c>
      <c r="D1384" s="37">
        <v>200</v>
      </c>
      <c r="E1384" s="35">
        <v>10</v>
      </c>
      <c r="F1384" s="36" t="s">
        <v>2440</v>
      </c>
      <c r="H1384" s="37">
        <v>143</v>
      </c>
    </row>
    <row r="1385" spans="1:8">
      <c r="A1385" s="35">
        <v>17</v>
      </c>
      <c r="B1385" s="36" t="s">
        <v>2441</v>
      </c>
      <c r="D1385" s="37">
        <v>250</v>
      </c>
      <c r="E1385" s="35">
        <v>11</v>
      </c>
      <c r="F1385" s="36" t="s">
        <v>2442</v>
      </c>
      <c r="H1385" s="37">
        <v>76</v>
      </c>
    </row>
    <row r="1386" spans="1:8">
      <c r="A1386" s="35">
        <v>18</v>
      </c>
      <c r="B1386" s="36" t="s">
        <v>2443</v>
      </c>
      <c r="D1386" s="37">
        <v>40</v>
      </c>
      <c r="E1386" s="35">
        <v>12</v>
      </c>
      <c r="F1386" s="36" t="s">
        <v>2444</v>
      </c>
      <c r="H1386" s="37">
        <v>204</v>
      </c>
    </row>
    <row r="1387" spans="1:8">
      <c r="A1387" s="35">
        <v>19</v>
      </c>
      <c r="B1387" s="36" t="s">
        <v>2445</v>
      </c>
      <c r="D1387" s="37">
        <v>30</v>
      </c>
      <c r="E1387" s="35">
        <v>13</v>
      </c>
      <c r="F1387" s="36" t="s">
        <v>2446</v>
      </c>
      <c r="H1387" s="37">
        <v>128</v>
      </c>
    </row>
    <row r="1388" spans="1:8">
      <c r="A1388" s="35">
        <v>20</v>
      </c>
      <c r="B1388" s="36" t="s">
        <v>2447</v>
      </c>
      <c r="D1388" s="37">
        <v>76</v>
      </c>
      <c r="E1388" s="35">
        <v>14</v>
      </c>
      <c r="F1388" s="36" t="s">
        <v>2448</v>
      </c>
      <c r="H1388" s="37">
        <v>626</v>
      </c>
    </row>
    <row r="1389" spans="1:8">
      <c r="A1389" s="35">
        <v>21</v>
      </c>
      <c r="B1389" s="36" t="s">
        <v>2449</v>
      </c>
      <c r="D1389" s="37">
        <v>60</v>
      </c>
      <c r="E1389" s="35">
        <v>15</v>
      </c>
      <c r="F1389" s="36" t="s">
        <v>2450</v>
      </c>
      <c r="H1389" s="37">
        <v>310</v>
      </c>
    </row>
    <row r="1390" spans="1:8">
      <c r="A1390" s="35">
        <v>22</v>
      </c>
      <c r="B1390" s="36" t="s">
        <v>2451</v>
      </c>
      <c r="D1390" s="37">
        <v>100</v>
      </c>
      <c r="E1390" s="35">
        <v>16</v>
      </c>
      <c r="F1390" s="36" t="s">
        <v>2452</v>
      </c>
      <c r="H1390" s="37">
        <v>362</v>
      </c>
    </row>
    <row r="1391" spans="1:8">
      <c r="A1391" s="35">
        <v>23</v>
      </c>
      <c r="B1391" s="36" t="s">
        <v>2453</v>
      </c>
      <c r="D1391" s="37">
        <v>75</v>
      </c>
      <c r="E1391" s="35">
        <v>17</v>
      </c>
      <c r="F1391" s="36" t="s">
        <v>2454</v>
      </c>
      <c r="H1391" s="37">
        <v>120</v>
      </c>
    </row>
    <row r="1392" spans="1:8">
      <c r="A1392" s="35">
        <v>24</v>
      </c>
      <c r="B1392" s="36" t="s">
        <v>2455</v>
      </c>
      <c r="D1392" s="37">
        <v>65</v>
      </c>
      <c r="E1392" s="35">
        <v>18</v>
      </c>
      <c r="F1392" s="36" t="s">
        <v>2456</v>
      </c>
      <c r="H1392" s="37">
        <v>375</v>
      </c>
    </row>
    <row r="1393" spans="1:8">
      <c r="A1393" s="35">
        <v>25</v>
      </c>
      <c r="B1393" s="36" t="s">
        <v>2457</v>
      </c>
      <c r="D1393" s="37">
        <v>60</v>
      </c>
      <c r="E1393" s="35">
        <v>19</v>
      </c>
      <c r="F1393" s="36" t="s">
        <v>2458</v>
      </c>
      <c r="H1393" s="37">
        <v>50</v>
      </c>
    </row>
    <row r="1394" spans="1:8">
      <c r="A1394" s="35">
        <v>26</v>
      </c>
      <c r="B1394" s="36" t="s">
        <v>2459</v>
      </c>
      <c r="D1394" s="37">
        <v>200</v>
      </c>
      <c r="E1394" s="35">
        <v>20</v>
      </c>
      <c r="F1394" s="36" t="s">
        <v>2460</v>
      </c>
      <c r="H1394" s="37">
        <v>144</v>
      </c>
    </row>
    <row r="1395" spans="1:8">
      <c r="A1395" s="35">
        <v>27</v>
      </c>
      <c r="B1395" s="36" t="s">
        <v>2461</v>
      </c>
      <c r="D1395" s="37">
        <v>80</v>
      </c>
      <c r="E1395" s="35">
        <v>21</v>
      </c>
      <c r="F1395" s="36" t="s">
        <v>2462</v>
      </c>
      <c r="H1395" s="37">
        <v>134</v>
      </c>
    </row>
    <row r="1396" spans="1:8">
      <c r="A1396" s="35">
        <v>28</v>
      </c>
      <c r="B1396" s="36" t="s">
        <v>2463</v>
      </c>
      <c r="D1396" s="37">
        <v>150</v>
      </c>
      <c r="E1396" s="35">
        <v>22</v>
      </c>
      <c r="F1396" s="36" t="s">
        <v>2464</v>
      </c>
      <c r="H1396" s="37">
        <v>90</v>
      </c>
    </row>
    <row r="1397" spans="1:8">
      <c r="A1397" s="35">
        <v>29</v>
      </c>
      <c r="B1397" s="36" t="s">
        <v>2465</v>
      </c>
      <c r="D1397" s="37">
        <v>100</v>
      </c>
      <c r="E1397" s="35">
        <v>23</v>
      </c>
      <c r="F1397" s="36" t="s">
        <v>2466</v>
      </c>
      <c r="H1397" s="37">
        <v>84</v>
      </c>
    </row>
    <row r="1398" spans="1:8">
      <c r="A1398" s="35">
        <v>30</v>
      </c>
      <c r="B1398" s="36" t="s">
        <v>2467</v>
      </c>
      <c r="D1398" s="37">
        <v>50</v>
      </c>
      <c r="E1398" s="35">
        <v>24</v>
      </c>
      <c r="F1398" s="36" t="s">
        <v>2468</v>
      </c>
      <c r="H1398" s="37">
        <v>117</v>
      </c>
    </row>
    <row r="1399" spans="1:8">
      <c r="A1399" s="35">
        <v>31</v>
      </c>
      <c r="B1399" s="36" t="s">
        <v>2469</v>
      </c>
      <c r="D1399" s="37">
        <v>70</v>
      </c>
      <c r="E1399" s="35">
        <v>25</v>
      </c>
      <c r="F1399" s="36" t="s">
        <v>2470</v>
      </c>
      <c r="H1399" s="37">
        <v>85</v>
      </c>
    </row>
    <row r="1400" spans="1:8">
      <c r="A1400" s="35">
        <v>32</v>
      </c>
      <c r="B1400" s="36" t="s">
        <v>2471</v>
      </c>
      <c r="D1400" s="37">
        <v>180</v>
      </c>
      <c r="E1400" s="35">
        <v>26</v>
      </c>
      <c r="F1400" s="36" t="s">
        <v>2472</v>
      </c>
      <c r="H1400" s="37">
        <v>175</v>
      </c>
    </row>
    <row r="1401" spans="1:8">
      <c r="A1401" s="35">
        <v>33</v>
      </c>
      <c r="B1401" s="36" t="s">
        <v>2473</v>
      </c>
      <c r="D1401" s="37">
        <v>150</v>
      </c>
      <c r="E1401" s="35">
        <v>27</v>
      </c>
      <c r="F1401" s="36" t="s">
        <v>2474</v>
      </c>
      <c r="H1401" s="37">
        <v>180</v>
      </c>
    </row>
    <row r="1402" spans="1:8">
      <c r="A1402" s="35">
        <v>34</v>
      </c>
      <c r="B1402" s="36" t="s">
        <v>2475</v>
      </c>
      <c r="D1402" s="37">
        <v>300</v>
      </c>
      <c r="E1402" s="35">
        <v>28</v>
      </c>
      <c r="F1402" s="36" t="s">
        <v>2476</v>
      </c>
      <c r="H1402" s="37">
        <v>555</v>
      </c>
    </row>
    <row r="1403" spans="1:8">
      <c r="A1403" s="35">
        <v>35</v>
      </c>
      <c r="B1403" s="36" t="s">
        <v>2477</v>
      </c>
      <c r="D1403" s="37">
        <v>250</v>
      </c>
      <c r="E1403" s="35">
        <v>29</v>
      </c>
      <c r="F1403" s="36" t="s">
        <v>2478</v>
      </c>
      <c r="H1403" s="37">
        <v>266</v>
      </c>
    </row>
    <row r="1405" spans="1:8">
      <c r="A1405" s="40">
        <v>335</v>
      </c>
    </row>
    <row r="1407" spans="1:8">
      <c r="B1407" s="31" t="s">
        <v>40</v>
      </c>
      <c r="C1407" s="31" t="s">
        <v>41</v>
      </c>
      <c r="D1407" s="31" t="s">
        <v>42</v>
      </c>
      <c r="F1407" s="31" t="s">
        <v>40</v>
      </c>
      <c r="G1407" s="31" t="s">
        <v>41</v>
      </c>
      <c r="H1407" s="31" t="s">
        <v>42</v>
      </c>
    </row>
    <row r="1408" spans="1:8">
      <c r="A1408" s="32" t="s">
        <v>39</v>
      </c>
      <c r="E1408" s="32" t="s">
        <v>39</v>
      </c>
    </row>
    <row r="1409" spans="1:8">
      <c r="B1409" s="31" t="s">
        <v>163</v>
      </c>
      <c r="C1409" s="31" t="s">
        <v>164</v>
      </c>
      <c r="D1409" s="31" t="s">
        <v>165</v>
      </c>
      <c r="F1409" s="31" t="s">
        <v>163</v>
      </c>
      <c r="G1409" s="31" t="s">
        <v>164</v>
      </c>
      <c r="H1409" s="31" t="s">
        <v>165</v>
      </c>
    </row>
    <row r="1410" spans="1:8">
      <c r="A1410" s="35">
        <v>30</v>
      </c>
      <c r="B1410" s="36" t="s">
        <v>2479</v>
      </c>
      <c r="D1410" s="37">
        <v>110</v>
      </c>
      <c r="E1410" s="35">
        <v>18</v>
      </c>
      <c r="F1410" s="36" t="s">
        <v>2480</v>
      </c>
      <c r="H1410" s="37">
        <v>25</v>
      </c>
    </row>
    <row r="1411" spans="1:8">
      <c r="A1411" s="35">
        <v>31</v>
      </c>
      <c r="B1411" s="36" t="s">
        <v>2481</v>
      </c>
      <c r="D1411" s="37">
        <v>86</v>
      </c>
      <c r="E1411" s="35">
        <v>19</v>
      </c>
      <c r="F1411" s="36" t="s">
        <v>2482</v>
      </c>
      <c r="H1411" s="37">
        <v>34</v>
      </c>
    </row>
    <row r="1412" spans="1:8">
      <c r="A1412" s="35">
        <v>32</v>
      </c>
      <c r="B1412" s="36" t="s">
        <v>2483</v>
      </c>
      <c r="D1412" s="37">
        <v>38</v>
      </c>
      <c r="E1412" s="35">
        <v>20</v>
      </c>
      <c r="F1412" s="36" t="s">
        <v>2484</v>
      </c>
      <c r="H1412" s="37">
        <v>50</v>
      </c>
    </row>
    <row r="1413" spans="1:8">
      <c r="A1413" s="35">
        <v>33</v>
      </c>
      <c r="B1413" s="36" t="s">
        <v>2485</v>
      </c>
      <c r="D1413" s="37">
        <v>75</v>
      </c>
      <c r="E1413" s="35">
        <v>21</v>
      </c>
      <c r="F1413" s="36" t="s">
        <v>2486</v>
      </c>
      <c r="H1413" s="37">
        <v>34</v>
      </c>
    </row>
    <row r="1414" spans="1:8">
      <c r="A1414" s="35">
        <v>34</v>
      </c>
      <c r="B1414" s="36" t="s">
        <v>2487</v>
      </c>
      <c r="D1414" s="37">
        <v>168</v>
      </c>
      <c r="E1414" s="35">
        <v>22</v>
      </c>
      <c r="F1414" s="36" t="s">
        <v>2488</v>
      </c>
      <c r="H1414" s="37">
        <v>50</v>
      </c>
    </row>
    <row r="1415" spans="1:8">
      <c r="A1415" s="35">
        <v>35</v>
      </c>
      <c r="B1415" s="36" t="s">
        <v>2489</v>
      </c>
      <c r="D1415" s="37">
        <v>88</v>
      </c>
      <c r="E1415" s="35">
        <v>23</v>
      </c>
      <c r="F1415" s="36" t="s">
        <v>2490</v>
      </c>
      <c r="H1415" s="37">
        <v>39</v>
      </c>
    </row>
    <row r="1416" spans="1:8">
      <c r="A1416" s="35">
        <v>36</v>
      </c>
      <c r="B1416" s="36" t="s">
        <v>2491</v>
      </c>
      <c r="D1416" s="37">
        <v>268</v>
      </c>
      <c r="E1416" s="35">
        <v>24</v>
      </c>
      <c r="F1416" s="36" t="s">
        <v>2492</v>
      </c>
      <c r="H1416" s="37">
        <v>75</v>
      </c>
    </row>
    <row r="1417" spans="1:8">
      <c r="A1417" s="35">
        <v>37</v>
      </c>
      <c r="B1417" s="36" t="s">
        <v>2493</v>
      </c>
      <c r="D1417" s="37">
        <v>83</v>
      </c>
      <c r="E1417" s="35">
        <v>25</v>
      </c>
      <c r="F1417" s="36" t="s">
        <v>2494</v>
      </c>
      <c r="H1417" s="37">
        <v>300</v>
      </c>
    </row>
    <row r="1418" spans="1:8">
      <c r="A1418" s="35">
        <v>38</v>
      </c>
      <c r="B1418" s="36" t="s">
        <v>2495</v>
      </c>
      <c r="D1418" s="37">
        <v>133</v>
      </c>
      <c r="E1418" s="35">
        <v>26</v>
      </c>
      <c r="F1418" s="36" t="s">
        <v>2496</v>
      </c>
      <c r="H1418" s="37">
        <v>175</v>
      </c>
    </row>
    <row r="1419" spans="1:8">
      <c r="A1419" s="35">
        <v>39</v>
      </c>
      <c r="B1419" s="36" t="s">
        <v>2497</v>
      </c>
      <c r="D1419" s="37">
        <v>168</v>
      </c>
      <c r="E1419" s="35">
        <v>27</v>
      </c>
      <c r="F1419" s="36" t="s">
        <v>2498</v>
      </c>
      <c r="H1419" s="37">
        <v>29</v>
      </c>
    </row>
    <row r="1420" spans="1:8">
      <c r="A1420" s="35">
        <v>40</v>
      </c>
      <c r="B1420" s="36" t="s">
        <v>2499</v>
      </c>
      <c r="D1420" s="37">
        <v>122</v>
      </c>
      <c r="E1420" s="35">
        <v>28</v>
      </c>
      <c r="F1420" s="36" t="s">
        <v>2500</v>
      </c>
      <c r="H1420" s="37">
        <v>110</v>
      </c>
    </row>
    <row r="1421" spans="1:8">
      <c r="A1421" s="35">
        <v>41</v>
      </c>
      <c r="B1421" s="36" t="s">
        <v>2501</v>
      </c>
      <c r="D1421" s="37">
        <v>70</v>
      </c>
      <c r="E1421" s="35">
        <v>29</v>
      </c>
      <c r="F1421" s="36" t="s">
        <v>2502</v>
      </c>
      <c r="H1421" s="37">
        <v>13</v>
      </c>
    </row>
    <row r="1422" spans="1:8">
      <c r="A1422" s="35">
        <v>42</v>
      </c>
      <c r="B1422" s="36" t="s">
        <v>2503</v>
      </c>
      <c r="D1422" s="37">
        <v>55</v>
      </c>
      <c r="E1422" s="35">
        <v>30</v>
      </c>
      <c r="F1422" s="36" t="s">
        <v>2504</v>
      </c>
      <c r="H1422" s="37">
        <v>225</v>
      </c>
    </row>
    <row r="1423" spans="1:8">
      <c r="A1423" s="35">
        <v>43</v>
      </c>
      <c r="B1423" s="36" t="s">
        <v>2505</v>
      </c>
      <c r="D1423" s="37">
        <v>71</v>
      </c>
      <c r="E1423" s="35">
        <v>31</v>
      </c>
      <c r="F1423" s="36" t="s">
        <v>2506</v>
      </c>
      <c r="H1423" s="37">
        <v>85</v>
      </c>
    </row>
    <row r="1424" spans="1:8">
      <c r="A1424" s="35">
        <v>44</v>
      </c>
      <c r="B1424" s="36" t="s">
        <v>2507</v>
      </c>
      <c r="D1424" s="37">
        <v>135</v>
      </c>
      <c r="E1424" s="35">
        <v>32</v>
      </c>
      <c r="F1424" s="36" t="s">
        <v>2508</v>
      </c>
      <c r="H1424" s="37">
        <v>42</v>
      </c>
    </row>
    <row r="1425" spans="1:8">
      <c r="A1425" s="35">
        <v>45</v>
      </c>
      <c r="B1425" s="36" t="s">
        <v>2509</v>
      </c>
      <c r="D1425" s="37">
        <v>97</v>
      </c>
      <c r="E1425" s="35">
        <v>33</v>
      </c>
      <c r="F1425" s="36" t="s">
        <v>2510</v>
      </c>
      <c r="H1425" s="37">
        <v>45</v>
      </c>
    </row>
    <row r="1426" spans="1:8">
      <c r="A1426" s="35">
        <v>46</v>
      </c>
      <c r="B1426" s="36" t="s">
        <v>2511</v>
      </c>
      <c r="D1426" s="37">
        <v>85</v>
      </c>
      <c r="E1426" s="35">
        <v>34</v>
      </c>
      <c r="F1426" s="36" t="s">
        <v>2512</v>
      </c>
      <c r="H1426" s="37">
        <v>140</v>
      </c>
    </row>
    <row r="1427" spans="1:8">
      <c r="A1427" s="35">
        <v>47</v>
      </c>
      <c r="B1427" s="36" t="s">
        <v>2513</v>
      </c>
      <c r="D1427" s="37">
        <v>260</v>
      </c>
      <c r="E1427" s="35">
        <v>35</v>
      </c>
      <c r="F1427" s="36" t="s">
        <v>2514</v>
      </c>
      <c r="H1427" s="37">
        <v>20</v>
      </c>
    </row>
    <row r="1428" spans="1:8">
      <c r="A1428" s="35">
        <v>48</v>
      </c>
      <c r="B1428" s="36" t="s">
        <v>2515</v>
      </c>
      <c r="D1428" s="37">
        <v>211</v>
      </c>
      <c r="E1428" s="35">
        <v>36</v>
      </c>
      <c r="F1428" s="36" t="s">
        <v>2516</v>
      </c>
      <c r="H1428" s="37">
        <v>12</v>
      </c>
    </row>
    <row r="1429" spans="1:8">
      <c r="A1429" s="35">
        <v>49</v>
      </c>
      <c r="B1429" s="36" t="s">
        <v>2517</v>
      </c>
      <c r="D1429" s="37">
        <v>75</v>
      </c>
      <c r="E1429" s="35">
        <v>37</v>
      </c>
      <c r="F1429" s="36" t="s">
        <v>2518</v>
      </c>
      <c r="H1429" s="37">
        <v>78</v>
      </c>
    </row>
    <row r="1430" spans="1:8">
      <c r="A1430" s="35">
        <v>50</v>
      </c>
      <c r="B1430" s="36" t="s">
        <v>2519</v>
      </c>
      <c r="D1430" s="37">
        <v>80</v>
      </c>
      <c r="E1430" s="35">
        <v>38</v>
      </c>
      <c r="F1430" s="36" t="s">
        <v>2520</v>
      </c>
      <c r="H1430" s="37">
        <v>45</v>
      </c>
    </row>
    <row r="1431" spans="1:8">
      <c r="A1431" s="35">
        <v>51</v>
      </c>
      <c r="B1431" s="36" t="s">
        <v>2521</v>
      </c>
      <c r="D1431" s="37">
        <v>70</v>
      </c>
      <c r="E1431" s="35">
        <v>39</v>
      </c>
      <c r="F1431" s="36" t="s">
        <v>2522</v>
      </c>
      <c r="H1431" s="37">
        <v>12</v>
      </c>
    </row>
    <row r="1432" spans="1:8">
      <c r="A1432" s="35">
        <v>52</v>
      </c>
      <c r="B1432" s="36" t="s">
        <v>2523</v>
      </c>
      <c r="D1432" s="37">
        <v>120</v>
      </c>
      <c r="E1432" s="35">
        <v>40</v>
      </c>
      <c r="F1432" s="36" t="s">
        <v>2524</v>
      </c>
      <c r="H1432" s="37">
        <v>22</v>
      </c>
    </row>
    <row r="1433" spans="1:8">
      <c r="A1433" s="35">
        <v>53</v>
      </c>
      <c r="B1433" s="36" t="s">
        <v>2525</v>
      </c>
      <c r="D1433" s="37">
        <v>85</v>
      </c>
      <c r="E1433" s="35">
        <v>41</v>
      </c>
      <c r="F1433" s="36" t="s">
        <v>2526</v>
      </c>
      <c r="H1433" s="37">
        <v>24</v>
      </c>
    </row>
    <row r="1434" spans="1:8">
      <c r="A1434" s="35">
        <v>54</v>
      </c>
      <c r="B1434" s="36" t="s">
        <v>2527</v>
      </c>
      <c r="D1434" s="37">
        <v>266</v>
      </c>
      <c r="E1434" s="35">
        <v>42</v>
      </c>
      <c r="F1434" s="36" t="s">
        <v>2528</v>
      </c>
      <c r="H1434" s="37">
        <v>75</v>
      </c>
    </row>
    <row r="1435" spans="1:8">
      <c r="A1435" s="35">
        <v>55</v>
      </c>
      <c r="B1435" s="36" t="s">
        <v>2529</v>
      </c>
      <c r="D1435" s="37">
        <v>266</v>
      </c>
      <c r="E1435" s="35">
        <v>43</v>
      </c>
      <c r="F1435" s="36" t="s">
        <v>2530</v>
      </c>
      <c r="H1435" s="37">
        <v>14</v>
      </c>
    </row>
    <row r="1436" spans="1:8">
      <c r="A1436" s="35">
        <v>56</v>
      </c>
      <c r="B1436" s="36" t="s">
        <v>2531</v>
      </c>
      <c r="D1436" s="37">
        <v>266</v>
      </c>
      <c r="E1436" s="35">
        <v>44</v>
      </c>
      <c r="F1436" s="36" t="s">
        <v>2532</v>
      </c>
      <c r="H1436" s="37">
        <v>25</v>
      </c>
    </row>
    <row r="1437" spans="1:8">
      <c r="A1437" s="35">
        <v>57</v>
      </c>
      <c r="B1437" s="36" t="s">
        <v>2533</v>
      </c>
      <c r="D1437" s="37">
        <v>45</v>
      </c>
      <c r="E1437" s="35">
        <v>45</v>
      </c>
      <c r="F1437" s="36" t="s">
        <v>2534</v>
      </c>
      <c r="H1437" s="37">
        <v>20</v>
      </c>
    </row>
    <row r="1438" spans="1:8">
      <c r="A1438" s="35">
        <v>58</v>
      </c>
      <c r="B1438" s="36" t="s">
        <v>2535</v>
      </c>
      <c r="D1438" s="37">
        <v>100</v>
      </c>
      <c r="E1438" s="35">
        <v>46</v>
      </c>
      <c r="F1438" s="36" t="s">
        <v>2536</v>
      </c>
      <c r="H1438" s="37">
        <v>75</v>
      </c>
    </row>
    <row r="1439" spans="1:8">
      <c r="A1439" s="35">
        <v>59</v>
      </c>
      <c r="B1439" s="36" t="s">
        <v>2537</v>
      </c>
      <c r="D1439" s="37">
        <v>140</v>
      </c>
      <c r="E1439" s="35">
        <v>47</v>
      </c>
      <c r="F1439" s="36" t="s">
        <v>2538</v>
      </c>
      <c r="H1439" s="37">
        <v>300</v>
      </c>
    </row>
    <row r="1440" spans="1:8">
      <c r="A1440" s="35">
        <v>60</v>
      </c>
      <c r="B1440" s="36" t="s">
        <v>2539</v>
      </c>
      <c r="D1440" s="37">
        <v>225</v>
      </c>
      <c r="E1440" s="35">
        <v>48</v>
      </c>
      <c r="F1440" s="36" t="s">
        <v>2540</v>
      </c>
      <c r="H1440" s="37">
        <v>18</v>
      </c>
    </row>
    <row r="1441" spans="1:8">
      <c r="A1441" s="35">
        <v>61</v>
      </c>
      <c r="B1441" s="36" t="s">
        <v>2541</v>
      </c>
      <c r="D1441" s="37">
        <v>180</v>
      </c>
      <c r="E1441" s="35">
        <v>49</v>
      </c>
      <c r="F1441" s="36" t="s">
        <v>2542</v>
      </c>
      <c r="H1441" s="37">
        <v>41</v>
      </c>
    </row>
    <row r="1442" spans="1:8">
      <c r="A1442" s="41">
        <v>62</v>
      </c>
    </row>
  </sheetData>
  <mergeCells count="8">
    <mergeCell ref="G4:G5"/>
    <mergeCell ref="H4:H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93"/>
  <sheetViews>
    <sheetView view="pageBreakPreview" zoomScale="115" zoomScaleSheetLayoutView="115" workbookViewId="0">
      <selection activeCell="A2" sqref="A2:Q2"/>
    </sheetView>
  </sheetViews>
  <sheetFormatPr defaultRowHeight="15.75"/>
  <cols>
    <col min="1" max="1" width="4.42578125" style="1" customWidth="1"/>
    <col min="2" max="2" width="2.140625" style="1" customWidth="1"/>
    <col min="3" max="3" width="2.28515625" style="1" customWidth="1"/>
    <col min="4" max="4" width="34.5703125" style="1" customWidth="1"/>
    <col min="5" max="15" width="10.7109375" style="1" customWidth="1"/>
    <col min="16" max="16" width="11.7109375" style="1" hidden="1" customWidth="1"/>
    <col min="17" max="17" width="11.28515625" style="1" customWidth="1"/>
    <col min="18" max="16384" width="9.140625" style="1"/>
  </cols>
  <sheetData>
    <row r="1" spans="1:17" ht="21">
      <c r="A1" s="107" t="s">
        <v>2559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7" ht="21">
      <c r="A2" s="107" t="s">
        <v>2560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</row>
    <row r="4" spans="1:17" ht="22.5" customHeight="1">
      <c r="A4" s="108" t="s">
        <v>0</v>
      </c>
      <c r="B4" s="110" t="s">
        <v>2561</v>
      </c>
      <c r="C4" s="111"/>
      <c r="D4" s="112"/>
      <c r="E4" s="118" t="s">
        <v>2562</v>
      </c>
      <c r="F4" s="119"/>
      <c r="G4" s="119"/>
      <c r="H4" s="119"/>
      <c r="I4" s="120"/>
      <c r="J4" s="116" t="s">
        <v>11</v>
      </c>
      <c r="K4" s="118" t="s">
        <v>2625</v>
      </c>
      <c r="L4" s="119"/>
      <c r="M4" s="119"/>
      <c r="N4" s="119"/>
      <c r="O4" s="120"/>
      <c r="P4" s="116" t="s">
        <v>2569</v>
      </c>
      <c r="Q4" s="116" t="s">
        <v>2563</v>
      </c>
    </row>
    <row r="5" spans="1:17" ht="36" customHeight="1">
      <c r="A5" s="109"/>
      <c r="B5" s="113"/>
      <c r="C5" s="114"/>
      <c r="D5" s="115"/>
      <c r="E5" s="17" t="s">
        <v>2564</v>
      </c>
      <c r="F5" s="17" t="s">
        <v>2565</v>
      </c>
      <c r="G5" s="17" t="s">
        <v>2566</v>
      </c>
      <c r="H5" s="17" t="s">
        <v>2567</v>
      </c>
      <c r="I5" s="17" t="s">
        <v>2568</v>
      </c>
      <c r="J5" s="117"/>
      <c r="K5" s="104" t="s">
        <v>31</v>
      </c>
      <c r="L5" s="104" t="s">
        <v>32</v>
      </c>
      <c r="M5" s="104" t="s">
        <v>33</v>
      </c>
      <c r="N5" s="104" t="s">
        <v>34</v>
      </c>
      <c r="O5" s="104" t="s">
        <v>2626</v>
      </c>
      <c r="P5" s="117"/>
      <c r="Q5" s="117"/>
    </row>
    <row r="6" spans="1:17" ht="15" customHeight="1">
      <c r="A6" s="80" t="s">
        <v>2555</v>
      </c>
      <c r="B6" s="81"/>
      <c r="C6" s="82" t="s">
        <v>2556</v>
      </c>
      <c r="D6" s="83"/>
      <c r="E6" s="87">
        <f>E7+E20+E38</f>
        <v>47481</v>
      </c>
      <c r="F6" s="87">
        <f t="shared" ref="F6:I6" si="0">F7+F20+F38</f>
        <v>44603</v>
      </c>
      <c r="G6" s="93">
        <f t="shared" si="0"/>
        <v>128</v>
      </c>
      <c r="H6" s="87">
        <f t="shared" si="0"/>
        <v>556</v>
      </c>
      <c r="I6" s="87">
        <f t="shared" si="0"/>
        <v>2194</v>
      </c>
      <c r="J6" s="87"/>
      <c r="K6" s="87"/>
      <c r="L6" s="87"/>
      <c r="M6" s="87"/>
      <c r="N6" s="87"/>
      <c r="O6" s="87"/>
      <c r="P6" s="85"/>
      <c r="Q6" s="84"/>
    </row>
    <row r="7" spans="1:17" ht="14.1" customHeight="1">
      <c r="A7" s="44" t="s">
        <v>2570</v>
      </c>
      <c r="B7" s="4"/>
      <c r="C7" s="77" t="s">
        <v>2579</v>
      </c>
      <c r="D7" s="5"/>
      <c r="E7" s="86">
        <f>E9+E11</f>
        <v>6882</v>
      </c>
      <c r="F7" s="86">
        <f>F9+F11</f>
        <v>6210</v>
      </c>
      <c r="G7" s="92">
        <f>G9+G11</f>
        <v>0</v>
      </c>
      <c r="H7" s="92">
        <f>H9+H11</f>
        <v>0</v>
      </c>
      <c r="I7" s="92">
        <f>I9+I11</f>
        <v>672</v>
      </c>
      <c r="J7" s="92"/>
      <c r="K7" s="92"/>
      <c r="L7" s="92"/>
      <c r="M7" s="92"/>
      <c r="N7" s="92"/>
      <c r="O7" s="92"/>
      <c r="P7" s="73"/>
      <c r="Q7" s="3"/>
    </row>
    <row r="8" spans="1:17" ht="14.1" customHeight="1">
      <c r="A8" s="19"/>
      <c r="B8" s="20"/>
      <c r="C8" s="76"/>
      <c r="D8" s="61"/>
      <c r="E8" s="65"/>
      <c r="F8" s="65"/>
      <c r="G8" s="70"/>
      <c r="H8" s="94"/>
      <c r="I8" s="70"/>
      <c r="J8" s="70"/>
      <c r="K8" s="70"/>
      <c r="L8" s="70"/>
      <c r="M8" s="70"/>
      <c r="N8" s="70"/>
      <c r="O8" s="70"/>
      <c r="P8" s="70"/>
      <c r="Q8" s="48"/>
    </row>
    <row r="9" spans="1:17" ht="14.1" customHeight="1">
      <c r="A9" s="66">
        <v>1</v>
      </c>
      <c r="B9" s="4"/>
      <c r="C9" s="67" t="s">
        <v>9</v>
      </c>
      <c r="D9" s="5"/>
      <c r="E9" s="7">
        <v>3589</v>
      </c>
      <c r="F9" s="7">
        <v>3188</v>
      </c>
      <c r="G9" s="90">
        <v>0</v>
      </c>
      <c r="H9" s="90">
        <v>0</v>
      </c>
      <c r="I9" s="90">
        <f>E9-F9</f>
        <v>401</v>
      </c>
      <c r="J9" s="90">
        <f>'&gt;3000 Ha'!H7</f>
        <v>58348</v>
      </c>
      <c r="K9" s="90">
        <f>'&gt;3000 Ha'!I7</f>
        <v>54517</v>
      </c>
      <c r="L9" s="90">
        <f>'&gt;3000 Ha'!L7</f>
        <v>896</v>
      </c>
      <c r="M9" s="90">
        <f>'&gt;3000 Ha'!K7</f>
        <v>2820</v>
      </c>
      <c r="N9" s="90">
        <f>'&gt;3000 Ha'!J7</f>
        <v>115</v>
      </c>
      <c r="O9" s="90">
        <f>SUM(K9:N9)</f>
        <v>58348</v>
      </c>
      <c r="P9" s="71">
        <v>1995</v>
      </c>
      <c r="Q9" s="7"/>
    </row>
    <row r="10" spans="1:17" ht="14.1" hidden="1" customHeight="1">
      <c r="A10" s="66"/>
      <c r="B10" s="4"/>
      <c r="C10" s="67"/>
      <c r="D10" s="5"/>
      <c r="E10" s="7"/>
      <c r="F10" s="7"/>
      <c r="G10" s="71"/>
      <c r="H10" s="90"/>
      <c r="I10" s="71"/>
      <c r="J10" s="71"/>
      <c r="K10" s="71"/>
      <c r="L10" s="71"/>
      <c r="M10" s="71"/>
      <c r="N10" s="71"/>
      <c r="O10" s="71"/>
      <c r="P10" s="71"/>
      <c r="Q10" s="7"/>
    </row>
    <row r="11" spans="1:17" ht="14.1" customHeight="1">
      <c r="A11" s="66">
        <v>2</v>
      </c>
      <c r="B11" s="4"/>
      <c r="C11" s="67" t="s">
        <v>2551</v>
      </c>
      <c r="D11" s="5"/>
      <c r="E11" s="7">
        <f>SUM(E12:E18)</f>
        <v>3293</v>
      </c>
      <c r="F11" s="7">
        <f>SUM(F12:F18)</f>
        <v>3022</v>
      </c>
      <c r="G11" s="90">
        <v>0</v>
      </c>
      <c r="H11" s="90">
        <f>SUM(H12:H18)</f>
        <v>0</v>
      </c>
      <c r="I11" s="90">
        <f>SUM(I12:I18)</f>
        <v>271</v>
      </c>
      <c r="J11" s="90"/>
      <c r="K11" s="90"/>
      <c r="L11" s="90"/>
      <c r="M11" s="90"/>
      <c r="N11" s="90"/>
      <c r="O11" s="90"/>
      <c r="P11" s="96">
        <v>2014</v>
      </c>
      <c r="Q11" s="7"/>
    </row>
    <row r="12" spans="1:17" ht="14.1" hidden="1" customHeight="1">
      <c r="A12" s="66"/>
      <c r="B12" s="4"/>
      <c r="C12" s="50" t="s">
        <v>12</v>
      </c>
      <c r="D12" s="5" t="s">
        <v>2571</v>
      </c>
      <c r="E12" s="7">
        <v>548</v>
      </c>
      <c r="F12" s="7">
        <v>513</v>
      </c>
      <c r="G12" s="90">
        <v>0</v>
      </c>
      <c r="H12" s="90">
        <f t="shared" ref="H12:H13" si="1">SUM(H13:H19)</f>
        <v>0</v>
      </c>
      <c r="I12" s="90">
        <f t="shared" ref="I12:I18" si="2">E12-F12</f>
        <v>35</v>
      </c>
      <c r="J12" s="90"/>
      <c r="K12" s="90"/>
      <c r="L12" s="90"/>
      <c r="M12" s="90"/>
      <c r="N12" s="90"/>
      <c r="O12" s="90"/>
      <c r="P12" s="71">
        <v>1969</v>
      </c>
      <c r="Q12" s="7"/>
    </row>
    <row r="13" spans="1:17" ht="14.1" hidden="1" customHeight="1">
      <c r="A13" s="66"/>
      <c r="B13" s="4"/>
      <c r="C13" s="50" t="s">
        <v>20</v>
      </c>
      <c r="D13" s="5" t="s">
        <v>2572</v>
      </c>
      <c r="E13" s="7">
        <v>83</v>
      </c>
      <c r="F13" s="7">
        <v>83</v>
      </c>
      <c r="G13" s="90">
        <v>0</v>
      </c>
      <c r="H13" s="90">
        <f t="shared" si="1"/>
        <v>0</v>
      </c>
      <c r="I13" s="90">
        <f t="shared" si="2"/>
        <v>0</v>
      </c>
      <c r="J13" s="90"/>
      <c r="K13" s="90"/>
      <c r="L13" s="90"/>
      <c r="M13" s="90"/>
      <c r="N13" s="90"/>
      <c r="O13" s="90"/>
      <c r="P13" s="71">
        <v>1974</v>
      </c>
      <c r="Q13" s="7"/>
    </row>
    <row r="14" spans="1:17" ht="14.1" hidden="1" customHeight="1">
      <c r="A14" s="66"/>
      <c r="B14" s="4"/>
      <c r="C14" s="50" t="s">
        <v>21</v>
      </c>
      <c r="D14" s="5" t="s">
        <v>2573</v>
      </c>
      <c r="E14" s="7">
        <v>476</v>
      </c>
      <c r="F14" s="7">
        <v>476</v>
      </c>
      <c r="G14" s="90">
        <v>0</v>
      </c>
      <c r="H14" s="90">
        <f>SUM(H15:H25)</f>
        <v>0</v>
      </c>
      <c r="I14" s="90">
        <f t="shared" si="2"/>
        <v>0</v>
      </c>
      <c r="J14" s="90"/>
      <c r="K14" s="90"/>
      <c r="L14" s="90"/>
      <c r="M14" s="90"/>
      <c r="N14" s="90"/>
      <c r="O14" s="90"/>
      <c r="P14" s="71">
        <v>1979</v>
      </c>
      <c r="Q14" s="7"/>
    </row>
    <row r="15" spans="1:17" ht="14.1" hidden="1" customHeight="1">
      <c r="A15" s="66"/>
      <c r="B15" s="4"/>
      <c r="C15" s="50" t="s">
        <v>22</v>
      </c>
      <c r="D15" s="5" t="s">
        <v>2574</v>
      </c>
      <c r="E15" s="7">
        <v>238</v>
      </c>
      <c r="F15" s="7">
        <v>220</v>
      </c>
      <c r="G15" s="90">
        <v>0</v>
      </c>
      <c r="H15" s="90">
        <f>SUM(H16:H27)</f>
        <v>0</v>
      </c>
      <c r="I15" s="90">
        <f t="shared" si="2"/>
        <v>18</v>
      </c>
      <c r="J15" s="90"/>
      <c r="K15" s="90"/>
      <c r="L15" s="90"/>
      <c r="M15" s="90"/>
      <c r="N15" s="90"/>
      <c r="O15" s="90"/>
      <c r="P15" s="71">
        <v>1927</v>
      </c>
      <c r="Q15" s="7"/>
    </row>
    <row r="16" spans="1:17" ht="14.1" hidden="1" customHeight="1">
      <c r="A16" s="66"/>
      <c r="B16" s="4"/>
      <c r="C16" s="50" t="s">
        <v>23</v>
      </c>
      <c r="D16" s="5" t="s">
        <v>2575</v>
      </c>
      <c r="E16" s="7">
        <v>834</v>
      </c>
      <c r="F16" s="7">
        <v>675</v>
      </c>
      <c r="G16" s="90">
        <v>0</v>
      </c>
      <c r="H16" s="90">
        <f>SUM(H17:H27)</f>
        <v>0</v>
      </c>
      <c r="I16" s="90">
        <f t="shared" si="2"/>
        <v>159</v>
      </c>
      <c r="J16" s="90"/>
      <c r="K16" s="90"/>
      <c r="L16" s="90"/>
      <c r="M16" s="90"/>
      <c r="N16" s="90"/>
      <c r="O16" s="90"/>
      <c r="P16" s="71">
        <v>1967</v>
      </c>
      <c r="Q16" s="7"/>
    </row>
    <row r="17" spans="1:19" ht="14.1" hidden="1" customHeight="1">
      <c r="A17" s="66"/>
      <c r="B17" s="4"/>
      <c r="C17" s="50" t="s">
        <v>24</v>
      </c>
      <c r="D17" s="5" t="s">
        <v>2576</v>
      </c>
      <c r="E17" s="7">
        <v>619</v>
      </c>
      <c r="F17" s="7">
        <v>560</v>
      </c>
      <c r="G17" s="90">
        <v>0</v>
      </c>
      <c r="H17" s="90">
        <f>SUM(H18:H27)</f>
        <v>0</v>
      </c>
      <c r="I17" s="90">
        <f t="shared" si="2"/>
        <v>59</v>
      </c>
      <c r="J17" s="90"/>
      <c r="K17" s="90"/>
      <c r="L17" s="90"/>
      <c r="M17" s="90"/>
      <c r="N17" s="90"/>
      <c r="O17" s="90"/>
      <c r="P17" s="71">
        <v>1963</v>
      </c>
      <c r="Q17" s="7"/>
    </row>
    <row r="18" spans="1:19" ht="14.1" hidden="1" customHeight="1">
      <c r="A18" s="66"/>
      <c r="B18" s="4"/>
      <c r="C18" s="50" t="s">
        <v>2549</v>
      </c>
      <c r="D18" s="5" t="s">
        <v>2577</v>
      </c>
      <c r="E18" s="7">
        <v>495</v>
      </c>
      <c r="F18" s="7">
        <v>495</v>
      </c>
      <c r="G18" s="90">
        <v>0</v>
      </c>
      <c r="H18" s="90">
        <f>SUM(H19:H29)</f>
        <v>0</v>
      </c>
      <c r="I18" s="90">
        <f t="shared" si="2"/>
        <v>0</v>
      </c>
      <c r="J18" s="90"/>
      <c r="K18" s="90"/>
      <c r="L18" s="90"/>
      <c r="M18" s="90"/>
      <c r="N18" s="90"/>
      <c r="O18" s="90"/>
      <c r="P18" s="71" t="s">
        <v>2578</v>
      </c>
      <c r="Q18" s="7"/>
    </row>
    <row r="19" spans="1:19" ht="14.1" customHeight="1">
      <c r="A19" s="3"/>
      <c r="B19" s="4"/>
      <c r="C19" s="50"/>
      <c r="D19" s="5"/>
      <c r="E19" s="7"/>
      <c r="F19" s="7"/>
      <c r="G19" s="71"/>
      <c r="H19" s="90"/>
      <c r="I19" s="71"/>
      <c r="J19" s="71"/>
      <c r="K19" s="71"/>
      <c r="L19" s="71"/>
      <c r="M19" s="71"/>
      <c r="N19" s="71"/>
      <c r="O19" s="71"/>
      <c r="P19" s="71"/>
      <c r="Q19" s="7"/>
    </row>
    <row r="20" spans="1:19" ht="14.1" customHeight="1">
      <c r="A20" s="44">
        <v>2</v>
      </c>
      <c r="B20" s="4"/>
      <c r="C20" s="77" t="s">
        <v>2580</v>
      </c>
      <c r="D20" s="5"/>
      <c r="E20" s="79">
        <f>SUM(E22:E29)</f>
        <v>32007</v>
      </c>
      <c r="F20" s="79">
        <f t="shared" ref="F20:I20" si="3">SUM(F22:F29)</f>
        <v>30620</v>
      </c>
      <c r="G20" s="79">
        <f t="shared" si="3"/>
        <v>128</v>
      </c>
      <c r="H20" s="79">
        <f t="shared" si="3"/>
        <v>0</v>
      </c>
      <c r="I20" s="79">
        <f t="shared" si="3"/>
        <v>1259</v>
      </c>
      <c r="J20" s="79"/>
      <c r="K20" s="79"/>
      <c r="L20" s="79"/>
      <c r="M20" s="79"/>
      <c r="N20" s="79"/>
      <c r="O20" s="79"/>
      <c r="P20" s="71"/>
      <c r="Q20" s="7"/>
    </row>
    <row r="21" spans="1:19" ht="14.1" customHeight="1">
      <c r="A21" s="44"/>
      <c r="B21" s="4"/>
      <c r="C21" s="77"/>
      <c r="D21" s="5"/>
      <c r="E21" s="79"/>
      <c r="F21" s="7"/>
      <c r="G21" s="71"/>
      <c r="H21" s="71"/>
      <c r="I21" s="71"/>
      <c r="J21" s="71"/>
      <c r="K21" s="71"/>
      <c r="L21" s="71"/>
      <c r="M21" s="71"/>
      <c r="N21" s="71"/>
      <c r="O21" s="71"/>
      <c r="P21" s="73"/>
      <c r="Q21" s="7"/>
    </row>
    <row r="22" spans="1:19" ht="14.1" customHeight="1">
      <c r="A22" s="66">
        <v>1</v>
      </c>
      <c r="B22" s="4"/>
      <c r="C22" s="67" t="s">
        <v>13</v>
      </c>
      <c r="D22" s="5"/>
      <c r="E22" s="7">
        <v>4229</v>
      </c>
      <c r="F22" s="7">
        <v>3811</v>
      </c>
      <c r="G22" s="89">
        <v>0</v>
      </c>
      <c r="H22" s="89">
        <v>0</v>
      </c>
      <c r="I22" s="90">
        <f>E22-F22</f>
        <v>418</v>
      </c>
      <c r="J22" s="90"/>
      <c r="K22" s="90"/>
      <c r="L22" s="90"/>
      <c r="M22" s="90"/>
      <c r="N22" s="90"/>
      <c r="O22" s="90"/>
      <c r="P22" s="91">
        <v>1935</v>
      </c>
      <c r="Q22" s="7"/>
    </row>
    <row r="23" spans="1:19" ht="14.1" customHeight="1">
      <c r="A23" s="66">
        <f>A22+1</f>
        <v>2</v>
      </c>
      <c r="B23" s="4"/>
      <c r="C23" s="67" t="s">
        <v>14</v>
      </c>
      <c r="D23" s="5"/>
      <c r="E23" s="7">
        <v>6439</v>
      </c>
      <c r="F23" s="7">
        <v>6439</v>
      </c>
      <c r="G23" s="89">
        <v>0</v>
      </c>
      <c r="H23" s="89">
        <v>0</v>
      </c>
      <c r="I23" s="90">
        <f t="shared" ref="I23:I27" si="4">E23-F23</f>
        <v>0</v>
      </c>
      <c r="J23" s="90"/>
      <c r="K23" s="90"/>
      <c r="L23" s="90"/>
      <c r="M23" s="90"/>
      <c r="N23" s="90"/>
      <c r="O23" s="90"/>
      <c r="P23" s="91">
        <v>1935</v>
      </c>
      <c r="Q23" s="7"/>
    </row>
    <row r="24" spans="1:19" ht="14.1" customHeight="1">
      <c r="A24" s="66">
        <f t="shared" ref="A24:A27" si="5">A23+1</f>
        <v>3</v>
      </c>
      <c r="B24" s="4"/>
      <c r="C24" s="67" t="s">
        <v>16</v>
      </c>
      <c r="D24" s="5"/>
      <c r="E24" s="7">
        <v>3506</v>
      </c>
      <c r="F24" s="7">
        <v>3229</v>
      </c>
      <c r="G24" s="89">
        <v>0</v>
      </c>
      <c r="H24" s="89">
        <v>0</v>
      </c>
      <c r="I24" s="90">
        <f t="shared" si="4"/>
        <v>277</v>
      </c>
      <c r="J24" s="90"/>
      <c r="K24" s="90"/>
      <c r="L24" s="90"/>
      <c r="M24" s="90"/>
      <c r="N24" s="90"/>
      <c r="O24" s="90"/>
      <c r="P24" s="91">
        <v>1938</v>
      </c>
      <c r="Q24" s="7"/>
    </row>
    <row r="25" spans="1:19" ht="14.1" customHeight="1">
      <c r="A25" s="66">
        <f t="shared" si="5"/>
        <v>4</v>
      </c>
      <c r="B25" s="4"/>
      <c r="C25" s="67" t="s">
        <v>18</v>
      </c>
      <c r="D25" s="5"/>
      <c r="E25" s="7">
        <v>3580</v>
      </c>
      <c r="F25" s="7">
        <v>3080</v>
      </c>
      <c r="G25" s="89">
        <v>0</v>
      </c>
      <c r="H25" s="89">
        <v>0</v>
      </c>
      <c r="I25" s="90">
        <f t="shared" si="4"/>
        <v>500</v>
      </c>
      <c r="J25" s="90"/>
      <c r="K25" s="90"/>
      <c r="L25" s="90"/>
      <c r="M25" s="90"/>
      <c r="N25" s="90"/>
      <c r="O25" s="90"/>
      <c r="P25" s="91">
        <v>1981</v>
      </c>
      <c r="Q25" s="7"/>
    </row>
    <row r="26" spans="1:19" ht="14.1" customHeight="1">
      <c r="A26" s="66">
        <f t="shared" si="5"/>
        <v>5</v>
      </c>
      <c r="B26" s="4"/>
      <c r="C26" s="67" t="s">
        <v>17</v>
      </c>
      <c r="D26" s="5"/>
      <c r="E26" s="7">
        <v>3258</v>
      </c>
      <c r="F26" s="7">
        <v>3239</v>
      </c>
      <c r="G26" s="89">
        <v>0</v>
      </c>
      <c r="H26" s="89">
        <v>0</v>
      </c>
      <c r="I26" s="90">
        <f t="shared" si="4"/>
        <v>19</v>
      </c>
      <c r="J26" s="90">
        <f>'&gt;3000 Ha'!H16</f>
        <v>75858</v>
      </c>
      <c r="K26" s="90">
        <f>'&gt;3000 Ha'!I16</f>
        <v>72300</v>
      </c>
      <c r="L26" s="90">
        <f>'&gt;3000 Ha'!L16</f>
        <v>2000</v>
      </c>
      <c r="M26" s="90">
        <f>'&gt;3000 Ha'!K16</f>
        <v>1511</v>
      </c>
      <c r="N26" s="90">
        <f>'&gt;3000 Ha'!J16</f>
        <v>47</v>
      </c>
      <c r="O26" s="90">
        <f>SUM(K26:N26)</f>
        <v>75858</v>
      </c>
      <c r="P26" s="91">
        <v>1937</v>
      </c>
      <c r="Q26" s="7"/>
    </row>
    <row r="27" spans="1:19" ht="14.1" customHeight="1">
      <c r="A27" s="66">
        <f t="shared" si="5"/>
        <v>6</v>
      </c>
      <c r="B27" s="4"/>
      <c r="C27" s="67" t="s">
        <v>15</v>
      </c>
      <c r="D27" s="5"/>
      <c r="E27" s="7">
        <v>3500</v>
      </c>
      <c r="F27" s="7">
        <v>3467</v>
      </c>
      <c r="G27" s="89">
        <v>0</v>
      </c>
      <c r="H27" s="89">
        <v>0</v>
      </c>
      <c r="I27" s="90">
        <f t="shared" si="4"/>
        <v>33</v>
      </c>
      <c r="J27" s="90"/>
      <c r="K27" s="90"/>
      <c r="L27" s="90"/>
      <c r="M27" s="90"/>
      <c r="N27" s="90"/>
      <c r="O27" s="90"/>
      <c r="P27" s="91">
        <v>1993</v>
      </c>
      <c r="Q27" s="7"/>
    </row>
    <row r="28" spans="1:19" ht="14.1" hidden="1" customHeight="1">
      <c r="A28" s="78"/>
      <c r="B28" s="4"/>
      <c r="C28" s="67"/>
      <c r="D28" s="5"/>
      <c r="E28" s="7"/>
      <c r="F28" s="7"/>
      <c r="G28" s="71"/>
      <c r="H28" s="71"/>
      <c r="I28" s="71"/>
      <c r="J28" s="71"/>
      <c r="K28" s="71"/>
      <c r="L28" s="71"/>
      <c r="M28" s="71"/>
      <c r="N28" s="71"/>
      <c r="O28" s="71"/>
      <c r="P28" s="91"/>
      <c r="Q28" s="7"/>
    </row>
    <row r="29" spans="1:19" ht="14.1" customHeight="1">
      <c r="A29" s="66">
        <f>A27+1</f>
        <v>7</v>
      </c>
      <c r="B29" s="4"/>
      <c r="C29" s="67" t="s">
        <v>2548</v>
      </c>
      <c r="D29" s="5"/>
      <c r="E29" s="7">
        <f>SUM(E30:E36)</f>
        <v>7495</v>
      </c>
      <c r="F29" s="7">
        <f t="shared" ref="F29:I29" si="6">SUM(F30:F36)</f>
        <v>7355</v>
      </c>
      <c r="G29" s="90">
        <f t="shared" si="6"/>
        <v>128</v>
      </c>
      <c r="H29" s="90">
        <f t="shared" si="6"/>
        <v>0</v>
      </c>
      <c r="I29" s="90">
        <f t="shared" si="6"/>
        <v>12</v>
      </c>
      <c r="J29" s="90"/>
      <c r="K29" s="90"/>
      <c r="L29" s="90"/>
      <c r="M29" s="90"/>
      <c r="N29" s="90"/>
      <c r="O29" s="90"/>
      <c r="P29" s="96">
        <v>2014</v>
      </c>
      <c r="Q29" s="7"/>
    </row>
    <row r="30" spans="1:19" ht="14.1" hidden="1" customHeight="1">
      <c r="A30" s="66"/>
      <c r="B30" s="4"/>
      <c r="C30" s="50" t="s">
        <v>12</v>
      </c>
      <c r="D30" s="5" t="s">
        <v>2583</v>
      </c>
      <c r="E30" s="7">
        <v>1885</v>
      </c>
      <c r="F30" s="7">
        <v>1875</v>
      </c>
      <c r="G30" s="90">
        <v>0</v>
      </c>
      <c r="H30" s="90">
        <v>0</v>
      </c>
      <c r="I30" s="90">
        <f t="shared" ref="I30:I35" si="7">E30-F30</f>
        <v>10</v>
      </c>
      <c r="J30" s="90"/>
      <c r="K30" s="90"/>
      <c r="L30" s="90"/>
      <c r="M30" s="90"/>
      <c r="N30" s="90"/>
      <c r="O30" s="90"/>
      <c r="P30" s="71">
        <v>1937</v>
      </c>
      <c r="Q30" s="7"/>
      <c r="S30" s="22"/>
    </row>
    <row r="31" spans="1:19" ht="14.1" hidden="1" customHeight="1">
      <c r="A31" s="66"/>
      <c r="B31" s="4"/>
      <c r="C31" s="50" t="s">
        <v>20</v>
      </c>
      <c r="D31" s="5" t="s">
        <v>2584</v>
      </c>
      <c r="E31" s="7">
        <v>2284</v>
      </c>
      <c r="F31" s="7">
        <v>2284</v>
      </c>
      <c r="G31" s="90">
        <v>0</v>
      </c>
      <c r="H31" s="90">
        <v>0</v>
      </c>
      <c r="I31" s="90">
        <f t="shared" si="7"/>
        <v>0</v>
      </c>
      <c r="J31" s="90"/>
      <c r="K31" s="90"/>
      <c r="L31" s="90"/>
      <c r="M31" s="90"/>
      <c r="N31" s="90"/>
      <c r="O31" s="90"/>
      <c r="P31" s="71">
        <v>1939</v>
      </c>
      <c r="Q31" s="7"/>
      <c r="S31" s="22"/>
    </row>
    <row r="32" spans="1:19" ht="14.1" hidden="1" customHeight="1">
      <c r="A32" s="66"/>
      <c r="B32" s="4"/>
      <c r="C32" s="50" t="s">
        <v>21</v>
      </c>
      <c r="D32" s="5" t="s">
        <v>2585</v>
      </c>
      <c r="E32" s="7">
        <v>1135</v>
      </c>
      <c r="F32" s="7">
        <v>1135</v>
      </c>
      <c r="G32" s="90">
        <v>0</v>
      </c>
      <c r="H32" s="90">
        <v>0</v>
      </c>
      <c r="I32" s="90">
        <f t="shared" si="7"/>
        <v>0</v>
      </c>
      <c r="J32" s="90"/>
      <c r="K32" s="90"/>
      <c r="L32" s="90"/>
      <c r="M32" s="90"/>
      <c r="N32" s="90"/>
      <c r="O32" s="90"/>
      <c r="P32" s="71">
        <v>1991</v>
      </c>
      <c r="Q32" s="7"/>
      <c r="S32" s="22"/>
    </row>
    <row r="33" spans="1:19" ht="14.1" hidden="1" customHeight="1">
      <c r="A33" s="66"/>
      <c r="B33" s="4"/>
      <c r="C33" s="50" t="s">
        <v>22</v>
      </c>
      <c r="D33" s="5" t="s">
        <v>2586</v>
      </c>
      <c r="E33" s="7">
        <v>708</v>
      </c>
      <c r="F33" s="7">
        <v>708</v>
      </c>
      <c r="G33" s="90">
        <v>0</v>
      </c>
      <c r="H33" s="90">
        <v>0</v>
      </c>
      <c r="I33" s="90">
        <f t="shared" si="7"/>
        <v>0</v>
      </c>
      <c r="J33" s="90"/>
      <c r="K33" s="90"/>
      <c r="L33" s="90"/>
      <c r="M33" s="90"/>
      <c r="N33" s="90"/>
      <c r="O33" s="90"/>
      <c r="P33" s="71">
        <v>1938</v>
      </c>
      <c r="Q33" s="7"/>
      <c r="S33" s="22"/>
    </row>
    <row r="34" spans="1:19" ht="14.1" hidden="1" customHeight="1">
      <c r="A34" s="66"/>
      <c r="B34" s="4"/>
      <c r="C34" s="50" t="s">
        <v>23</v>
      </c>
      <c r="D34" s="5" t="s">
        <v>2587</v>
      </c>
      <c r="E34" s="7">
        <v>600</v>
      </c>
      <c r="F34" s="7">
        <v>600</v>
      </c>
      <c r="G34" s="90">
        <v>0</v>
      </c>
      <c r="H34" s="90">
        <v>0</v>
      </c>
      <c r="I34" s="90">
        <f t="shared" si="7"/>
        <v>0</v>
      </c>
      <c r="J34" s="90"/>
      <c r="K34" s="90"/>
      <c r="L34" s="90"/>
      <c r="M34" s="90"/>
      <c r="N34" s="90"/>
      <c r="O34" s="90"/>
      <c r="P34" s="71">
        <v>1983</v>
      </c>
      <c r="Q34" s="7"/>
      <c r="S34" s="22"/>
    </row>
    <row r="35" spans="1:19" ht="14.1" hidden="1" customHeight="1">
      <c r="A35" s="66"/>
      <c r="B35" s="4"/>
      <c r="C35" s="50" t="s">
        <v>24</v>
      </c>
      <c r="D35" s="5" t="s">
        <v>2588</v>
      </c>
      <c r="E35" s="7">
        <v>583</v>
      </c>
      <c r="F35" s="7">
        <v>583</v>
      </c>
      <c r="G35" s="90">
        <v>0</v>
      </c>
      <c r="H35" s="90">
        <v>0</v>
      </c>
      <c r="I35" s="90">
        <f t="shared" si="7"/>
        <v>0</v>
      </c>
      <c r="J35" s="90"/>
      <c r="K35" s="90"/>
      <c r="L35" s="90"/>
      <c r="M35" s="90"/>
      <c r="N35" s="90"/>
      <c r="O35" s="90"/>
      <c r="P35" s="71">
        <v>1992</v>
      </c>
      <c r="Q35" s="7"/>
      <c r="S35" s="22"/>
    </row>
    <row r="36" spans="1:19" ht="14.1" hidden="1" customHeight="1">
      <c r="A36" s="66"/>
      <c r="B36" s="4"/>
      <c r="C36" s="50" t="s">
        <v>2549</v>
      </c>
      <c r="D36" s="5" t="s">
        <v>2589</v>
      </c>
      <c r="E36" s="7">
        <v>300</v>
      </c>
      <c r="F36" s="7">
        <v>170</v>
      </c>
      <c r="G36" s="90">
        <v>128</v>
      </c>
      <c r="H36" s="90">
        <v>0</v>
      </c>
      <c r="I36" s="90">
        <v>2</v>
      </c>
      <c r="J36" s="90"/>
      <c r="K36" s="90"/>
      <c r="L36" s="90"/>
      <c r="M36" s="90"/>
      <c r="N36" s="90"/>
      <c r="O36" s="90"/>
      <c r="P36" s="71">
        <v>1965</v>
      </c>
      <c r="Q36" s="7"/>
      <c r="S36" s="22"/>
    </row>
    <row r="37" spans="1:19" ht="14.1" customHeight="1">
      <c r="A37" s="3"/>
      <c r="B37" s="4"/>
      <c r="C37" s="50"/>
      <c r="D37" s="5"/>
      <c r="E37" s="7"/>
      <c r="F37" s="7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"/>
      <c r="S37" s="22"/>
    </row>
    <row r="38" spans="1:19" ht="14.1" customHeight="1">
      <c r="A38" s="44">
        <v>3</v>
      </c>
      <c r="B38" s="4"/>
      <c r="C38" s="77" t="s">
        <v>2581</v>
      </c>
      <c r="D38" s="5"/>
      <c r="E38" s="79">
        <f>E40+E44</f>
        <v>8592</v>
      </c>
      <c r="F38" s="79">
        <f t="shared" ref="F38:I38" si="8">F40+F44</f>
        <v>7773</v>
      </c>
      <c r="G38" s="92">
        <f t="shared" si="8"/>
        <v>0</v>
      </c>
      <c r="H38" s="92">
        <f t="shared" si="8"/>
        <v>556</v>
      </c>
      <c r="I38" s="92">
        <f t="shared" si="8"/>
        <v>263</v>
      </c>
      <c r="J38" s="92"/>
      <c r="K38" s="92"/>
      <c r="L38" s="92"/>
      <c r="M38" s="92"/>
      <c r="N38" s="92"/>
      <c r="O38" s="92"/>
      <c r="P38" s="71"/>
      <c r="Q38" s="7"/>
      <c r="S38" s="22"/>
    </row>
    <row r="39" spans="1:19" ht="14.1" customHeight="1">
      <c r="A39" s="44"/>
      <c r="B39" s="4"/>
      <c r="C39" s="77"/>
      <c r="D39" s="5"/>
      <c r="E39" s="79"/>
      <c r="F39" s="7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"/>
      <c r="S39" s="22"/>
    </row>
    <row r="40" spans="1:19" ht="14.1" customHeight="1">
      <c r="A40" s="3">
        <v>1</v>
      </c>
      <c r="B40" s="4"/>
      <c r="C40" s="88" t="s">
        <v>2590</v>
      </c>
      <c r="D40" s="5"/>
      <c r="E40" s="7">
        <f>SUM(E41:E42)</f>
        <v>5168</v>
      </c>
      <c r="F40" s="7">
        <f t="shared" ref="F40:I40" si="9">SUM(F41:F42)</f>
        <v>4612</v>
      </c>
      <c r="G40" s="90">
        <f t="shared" si="9"/>
        <v>0</v>
      </c>
      <c r="H40" s="90">
        <f t="shared" si="9"/>
        <v>556</v>
      </c>
      <c r="I40" s="90">
        <f t="shared" si="9"/>
        <v>0</v>
      </c>
      <c r="J40" s="90"/>
      <c r="K40" s="90"/>
      <c r="L40" s="90"/>
      <c r="M40" s="90"/>
      <c r="N40" s="90"/>
      <c r="O40" s="90"/>
      <c r="P40" s="96">
        <v>2014</v>
      </c>
      <c r="Q40" s="7"/>
      <c r="S40" s="22"/>
    </row>
    <row r="41" spans="1:19" ht="14.1" hidden="1" customHeight="1">
      <c r="A41" s="3"/>
      <c r="B41" s="4"/>
      <c r="C41" s="88" t="s">
        <v>12</v>
      </c>
      <c r="D41" s="5" t="s">
        <v>2592</v>
      </c>
      <c r="E41" s="7">
        <v>2511</v>
      </c>
      <c r="F41" s="7">
        <v>2026</v>
      </c>
      <c r="G41" s="90">
        <v>0</v>
      </c>
      <c r="H41" s="90">
        <f>E41-F41</f>
        <v>485</v>
      </c>
      <c r="I41" s="90">
        <v>0</v>
      </c>
      <c r="J41" s="90"/>
      <c r="K41" s="90"/>
      <c r="L41" s="90"/>
      <c r="M41" s="90"/>
      <c r="N41" s="90"/>
      <c r="O41" s="90"/>
      <c r="P41" s="71">
        <v>1942</v>
      </c>
      <c r="Q41" s="7"/>
      <c r="S41" s="22"/>
    </row>
    <row r="42" spans="1:19" ht="14.1" hidden="1" customHeight="1">
      <c r="A42" s="3"/>
      <c r="B42" s="4"/>
      <c r="C42" s="50" t="s">
        <v>20</v>
      </c>
      <c r="D42" s="5" t="s">
        <v>2593</v>
      </c>
      <c r="E42" s="7">
        <v>2657</v>
      </c>
      <c r="F42" s="7">
        <v>2586</v>
      </c>
      <c r="G42" s="90">
        <v>0</v>
      </c>
      <c r="H42" s="90">
        <f>E42-F42</f>
        <v>71</v>
      </c>
      <c r="I42" s="90">
        <v>0</v>
      </c>
      <c r="J42" s="90"/>
      <c r="K42" s="90"/>
      <c r="L42" s="90"/>
      <c r="M42" s="90"/>
      <c r="N42" s="90"/>
      <c r="O42" s="90"/>
      <c r="P42" s="71">
        <v>1916</v>
      </c>
      <c r="Q42" s="7"/>
      <c r="S42" s="22"/>
    </row>
    <row r="43" spans="1:19" ht="14.1" hidden="1" customHeight="1">
      <c r="A43" s="3"/>
      <c r="B43" s="4"/>
      <c r="C43" s="50"/>
      <c r="D43" s="5"/>
      <c r="E43" s="7"/>
      <c r="F43" s="7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"/>
      <c r="S43" s="22"/>
    </row>
    <row r="44" spans="1:19" ht="14.1" customHeight="1">
      <c r="A44" s="3">
        <v>2</v>
      </c>
      <c r="B44" s="4"/>
      <c r="C44" s="88" t="s">
        <v>2591</v>
      </c>
      <c r="D44" s="5"/>
      <c r="E44" s="7">
        <f>SUM(E45:E46)</f>
        <v>3424</v>
      </c>
      <c r="F44" s="7">
        <f t="shared" ref="F44:I44" si="10">SUM(F45:F46)</f>
        <v>3161</v>
      </c>
      <c r="G44" s="90">
        <f t="shared" si="10"/>
        <v>0</v>
      </c>
      <c r="H44" s="90">
        <f t="shared" si="10"/>
        <v>0</v>
      </c>
      <c r="I44" s="90">
        <f t="shared" si="10"/>
        <v>263</v>
      </c>
      <c r="J44" s="90"/>
      <c r="K44" s="90"/>
      <c r="L44" s="90"/>
      <c r="M44" s="90"/>
      <c r="N44" s="90"/>
      <c r="O44" s="90"/>
      <c r="P44" s="96">
        <v>2014</v>
      </c>
      <c r="Q44" s="7"/>
      <c r="S44" s="22"/>
    </row>
    <row r="45" spans="1:19" ht="14.1" hidden="1" customHeight="1">
      <c r="A45" s="3"/>
      <c r="B45" s="4"/>
      <c r="C45" s="50" t="s">
        <v>12</v>
      </c>
      <c r="D45" s="5" t="s">
        <v>2594</v>
      </c>
      <c r="E45" s="7">
        <v>2864</v>
      </c>
      <c r="F45" s="7">
        <v>2605</v>
      </c>
      <c r="G45" s="90">
        <v>0</v>
      </c>
      <c r="H45" s="90">
        <v>0</v>
      </c>
      <c r="I45" s="90">
        <f>E45-F45</f>
        <v>259</v>
      </c>
      <c r="J45" s="90"/>
      <c r="K45" s="90"/>
      <c r="L45" s="90"/>
      <c r="M45" s="90"/>
      <c r="N45" s="90"/>
      <c r="O45" s="90"/>
      <c r="P45" s="71">
        <v>1974</v>
      </c>
      <c r="Q45" s="7"/>
      <c r="S45" s="22"/>
    </row>
    <row r="46" spans="1:19" ht="14.1" hidden="1" customHeight="1">
      <c r="A46" s="3"/>
      <c r="B46" s="4"/>
      <c r="C46" s="50" t="s">
        <v>20</v>
      </c>
      <c r="D46" s="5" t="s">
        <v>2595</v>
      </c>
      <c r="E46" s="7">
        <v>560</v>
      </c>
      <c r="F46" s="7">
        <v>556</v>
      </c>
      <c r="G46" s="90">
        <v>0</v>
      </c>
      <c r="H46" s="90">
        <v>0</v>
      </c>
      <c r="I46" s="90">
        <f>E46-F46</f>
        <v>4</v>
      </c>
      <c r="J46" s="90"/>
      <c r="K46" s="90"/>
      <c r="L46" s="90"/>
      <c r="M46" s="90"/>
      <c r="N46" s="90"/>
      <c r="O46" s="90"/>
      <c r="P46" s="71">
        <v>1975</v>
      </c>
      <c r="Q46" s="7"/>
      <c r="S46" s="22"/>
    </row>
    <row r="47" spans="1:19" ht="14.1" customHeight="1">
      <c r="A47" s="3"/>
      <c r="B47" s="4"/>
      <c r="C47" s="50"/>
      <c r="D47" s="5"/>
      <c r="E47" s="7"/>
      <c r="F47" s="7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"/>
      <c r="S47" s="22"/>
    </row>
    <row r="48" spans="1:19" ht="14.1" customHeight="1">
      <c r="A48" s="44" t="s">
        <v>2557</v>
      </c>
      <c r="B48" s="68"/>
      <c r="C48" s="69" t="s">
        <v>2558</v>
      </c>
      <c r="D48" s="5"/>
      <c r="E48" s="92">
        <f>E50+E58+E75</f>
        <v>23393</v>
      </c>
      <c r="F48" s="92">
        <f t="shared" ref="F48:I48" si="11">F50+F58+F75</f>
        <v>21186</v>
      </c>
      <c r="G48" s="92">
        <f t="shared" si="11"/>
        <v>0</v>
      </c>
      <c r="H48" s="92">
        <f>H50+H58+H75</f>
        <v>2085</v>
      </c>
      <c r="I48" s="92">
        <f t="shared" si="11"/>
        <v>48</v>
      </c>
      <c r="J48" s="92"/>
      <c r="K48" s="92"/>
      <c r="L48" s="92"/>
      <c r="M48" s="92"/>
      <c r="N48" s="92"/>
      <c r="O48" s="92"/>
      <c r="P48" s="71"/>
      <c r="Q48" s="7"/>
      <c r="S48" s="22"/>
    </row>
    <row r="49" spans="1:19" ht="14.1" customHeight="1">
      <c r="A49" s="44"/>
      <c r="B49" s="68"/>
      <c r="C49" s="69"/>
      <c r="D49" s="5"/>
      <c r="E49" s="7"/>
      <c r="F49" s="7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"/>
      <c r="S49" s="22"/>
    </row>
    <row r="50" spans="1:19" ht="14.1" customHeight="1">
      <c r="A50" s="44">
        <v>1</v>
      </c>
      <c r="B50" s="4"/>
      <c r="C50" s="77" t="s">
        <v>2582</v>
      </c>
      <c r="D50" s="5"/>
      <c r="E50" s="92">
        <f>E52+E56</f>
        <v>11198</v>
      </c>
      <c r="F50" s="92">
        <f t="shared" ref="F50:I50" si="12">F52+F56</f>
        <v>9668</v>
      </c>
      <c r="G50" s="92">
        <f t="shared" si="12"/>
        <v>0</v>
      </c>
      <c r="H50" s="92">
        <f t="shared" si="12"/>
        <v>1456</v>
      </c>
      <c r="I50" s="92">
        <f t="shared" si="12"/>
        <v>0</v>
      </c>
      <c r="J50" s="92"/>
      <c r="K50" s="92"/>
      <c r="L50" s="92"/>
      <c r="M50" s="92"/>
      <c r="N50" s="92"/>
      <c r="O50" s="92"/>
      <c r="P50" s="71"/>
      <c r="Q50" s="7"/>
      <c r="S50" s="22" t="e">
        <f>#REF!-#REF!</f>
        <v>#REF!</v>
      </c>
    </row>
    <row r="51" spans="1:19" ht="14.1" customHeight="1">
      <c r="A51" s="44"/>
      <c r="B51" s="4"/>
      <c r="C51" s="77"/>
      <c r="D51" s="5"/>
      <c r="E51" s="7"/>
      <c r="F51" s="7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"/>
      <c r="S51" s="22"/>
    </row>
    <row r="52" spans="1:19" ht="14.1" customHeight="1">
      <c r="A52" s="66">
        <v>1</v>
      </c>
      <c r="B52" s="4"/>
      <c r="C52" s="67" t="s">
        <v>2596</v>
      </c>
      <c r="D52" s="5"/>
      <c r="E52" s="90">
        <f>SUM(E53:E54)</f>
        <v>5416</v>
      </c>
      <c r="F52" s="90">
        <f t="shared" ref="F52:I52" si="13">SUM(F53:F54)</f>
        <v>4713</v>
      </c>
      <c r="G52" s="90">
        <f t="shared" si="13"/>
        <v>0</v>
      </c>
      <c r="H52" s="90">
        <f t="shared" si="13"/>
        <v>703</v>
      </c>
      <c r="I52" s="90">
        <f t="shared" si="13"/>
        <v>0</v>
      </c>
      <c r="J52" s="90">
        <f>'&gt;3000 Ha'!H22</f>
        <v>74013</v>
      </c>
      <c r="K52" s="90">
        <f>'&gt;3000 Ha'!I22</f>
        <v>70276</v>
      </c>
      <c r="L52" s="90">
        <f>'&gt;3000 Ha'!L22</f>
        <v>3245</v>
      </c>
      <c r="M52" s="90">
        <f>'&gt;3000 Ha'!K22</f>
        <v>184</v>
      </c>
      <c r="N52" s="90">
        <f>'&gt;3000 Ha'!J22</f>
        <v>308</v>
      </c>
      <c r="O52" s="90">
        <f>SUM(K52:N52)</f>
        <v>74013</v>
      </c>
      <c r="P52" s="71"/>
      <c r="Q52" s="7"/>
      <c r="S52" s="22" t="e">
        <f>#REF!-#REF!</f>
        <v>#REF!</v>
      </c>
    </row>
    <row r="53" spans="1:19" ht="14.1" hidden="1" customHeight="1">
      <c r="A53" s="66"/>
      <c r="B53" s="4"/>
      <c r="C53" s="50" t="s">
        <v>12</v>
      </c>
      <c r="D53" s="5" t="s">
        <v>2597</v>
      </c>
      <c r="E53" s="90">
        <v>3884</v>
      </c>
      <c r="F53" s="90">
        <v>3424</v>
      </c>
      <c r="G53" s="90">
        <v>0</v>
      </c>
      <c r="H53" s="90">
        <f>E53-F53</f>
        <v>460</v>
      </c>
      <c r="I53" s="90">
        <v>0</v>
      </c>
      <c r="J53" s="90"/>
      <c r="K53" s="90"/>
      <c r="L53" s="90"/>
      <c r="M53" s="90"/>
      <c r="N53" s="90"/>
      <c r="O53" s="90"/>
      <c r="P53" s="71">
        <v>1969</v>
      </c>
      <c r="Q53" s="7"/>
      <c r="S53" s="22"/>
    </row>
    <row r="54" spans="1:19" ht="14.1" hidden="1" customHeight="1">
      <c r="A54" s="66"/>
      <c r="B54" s="4"/>
      <c r="C54" s="50" t="s">
        <v>20</v>
      </c>
      <c r="D54" s="5" t="s">
        <v>2598</v>
      </c>
      <c r="E54" s="90">
        <v>1532</v>
      </c>
      <c r="F54" s="90">
        <v>1289</v>
      </c>
      <c r="G54" s="90">
        <v>0</v>
      </c>
      <c r="H54" s="90">
        <f>E54-F54</f>
        <v>243</v>
      </c>
      <c r="I54" s="90">
        <v>0</v>
      </c>
      <c r="J54" s="90"/>
      <c r="K54" s="90"/>
      <c r="L54" s="90"/>
      <c r="M54" s="90"/>
      <c r="N54" s="90"/>
      <c r="O54" s="90"/>
      <c r="P54" s="71">
        <v>1976</v>
      </c>
      <c r="Q54" s="7"/>
      <c r="S54" s="22"/>
    </row>
    <row r="55" spans="1:19" ht="14.1" hidden="1" customHeight="1">
      <c r="A55" s="66"/>
      <c r="B55" s="4"/>
      <c r="C55" s="18"/>
      <c r="D55" s="5"/>
      <c r="E55" s="7"/>
      <c r="F55" s="7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"/>
      <c r="S55" s="22"/>
    </row>
    <row r="56" spans="1:19" ht="14.1" customHeight="1">
      <c r="A56" s="66">
        <v>2</v>
      </c>
      <c r="B56" s="4"/>
      <c r="C56" s="67" t="s">
        <v>26</v>
      </c>
      <c r="D56" s="5"/>
      <c r="E56" s="7">
        <v>5782</v>
      </c>
      <c r="F56" s="90">
        <v>4955</v>
      </c>
      <c r="G56" s="90">
        <v>0</v>
      </c>
      <c r="H56" s="97">
        <v>753</v>
      </c>
      <c r="I56" s="90">
        <v>0</v>
      </c>
      <c r="J56" s="90">
        <f>'&gt;3000 Ha'!H23</f>
        <v>33762</v>
      </c>
      <c r="K56" s="90">
        <f>'&gt;3000 Ha'!I23</f>
        <v>29324</v>
      </c>
      <c r="L56" s="90">
        <f>'&gt;3000 Ha'!L23</f>
        <v>4115</v>
      </c>
      <c r="M56" s="90">
        <f>'&gt;3000 Ha'!K23</f>
        <v>40</v>
      </c>
      <c r="N56" s="90">
        <f>'&gt;3000 Ha'!J23</f>
        <v>283</v>
      </c>
      <c r="O56" s="90">
        <f>SUM(K56:N56)</f>
        <v>33762</v>
      </c>
      <c r="P56" s="71">
        <v>2003</v>
      </c>
      <c r="Q56" s="7"/>
      <c r="S56" s="22" t="e">
        <f>#REF!-#REF!</f>
        <v>#REF!</v>
      </c>
    </row>
    <row r="57" spans="1:19" ht="14.1" customHeight="1">
      <c r="A57" s="66"/>
      <c r="B57" s="4"/>
      <c r="C57" s="18"/>
      <c r="D57" s="5"/>
      <c r="E57" s="7"/>
      <c r="F57" s="7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"/>
      <c r="S57" s="22"/>
    </row>
    <row r="58" spans="1:19" ht="14.1" customHeight="1">
      <c r="A58" s="44">
        <v>2</v>
      </c>
      <c r="B58" s="4"/>
      <c r="C58" s="77" t="s">
        <v>2545</v>
      </c>
      <c r="D58" s="5"/>
      <c r="E58" s="79">
        <f>E60+E71</f>
        <v>7380</v>
      </c>
      <c r="F58" s="79">
        <f t="shared" ref="F58:I58" si="14">F60+F71</f>
        <v>7146</v>
      </c>
      <c r="G58" s="79">
        <f t="shared" si="14"/>
        <v>0</v>
      </c>
      <c r="H58" s="79">
        <f t="shared" si="14"/>
        <v>186</v>
      </c>
      <c r="I58" s="79">
        <f t="shared" si="14"/>
        <v>48</v>
      </c>
      <c r="J58" s="79"/>
      <c r="K58" s="79"/>
      <c r="L58" s="79"/>
      <c r="M58" s="79"/>
      <c r="N58" s="79"/>
      <c r="O58" s="79"/>
      <c r="P58" s="106"/>
      <c r="Q58" s="7"/>
      <c r="S58" s="22"/>
    </row>
    <row r="59" spans="1:19" ht="14.1" customHeight="1">
      <c r="A59" s="44"/>
      <c r="B59" s="4"/>
      <c r="C59" s="77"/>
      <c r="D59" s="5"/>
      <c r="E59" s="7"/>
      <c r="F59" s="7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"/>
      <c r="S59" s="22"/>
    </row>
    <row r="60" spans="1:19" ht="14.1" customHeight="1">
      <c r="A60" s="66">
        <v>1</v>
      </c>
      <c r="B60" s="4"/>
      <c r="C60" s="67" t="s">
        <v>2546</v>
      </c>
      <c r="D60" s="5"/>
      <c r="E60" s="90">
        <f>SUM(E61:E69)</f>
        <v>3330</v>
      </c>
      <c r="F60" s="90">
        <f t="shared" ref="F60:I60" si="15">SUM(F61:F69)</f>
        <v>3206</v>
      </c>
      <c r="G60" s="90">
        <f t="shared" si="15"/>
        <v>0</v>
      </c>
      <c r="H60" s="90">
        <f t="shared" si="15"/>
        <v>76</v>
      </c>
      <c r="I60" s="90">
        <f t="shared" si="15"/>
        <v>48</v>
      </c>
      <c r="J60" s="90"/>
      <c r="K60" s="90"/>
      <c r="L60" s="90"/>
      <c r="M60" s="90"/>
      <c r="N60" s="90"/>
      <c r="O60" s="90"/>
      <c r="P60" s="96">
        <v>2014</v>
      </c>
      <c r="Q60" s="7"/>
      <c r="S60" s="22"/>
    </row>
    <row r="61" spans="1:19" ht="14.1" hidden="1" customHeight="1">
      <c r="A61" s="66"/>
      <c r="B61" s="4"/>
      <c r="C61" s="50" t="s">
        <v>12</v>
      </c>
      <c r="D61" s="5" t="s">
        <v>2601</v>
      </c>
      <c r="E61" s="90">
        <v>1403</v>
      </c>
      <c r="F61" s="90">
        <v>1327</v>
      </c>
      <c r="G61" s="90">
        <v>0</v>
      </c>
      <c r="H61" s="90">
        <f>E61-F61</f>
        <v>76</v>
      </c>
      <c r="I61" s="90">
        <f>E61-F61-H61</f>
        <v>0</v>
      </c>
      <c r="J61" s="90"/>
      <c r="K61" s="90"/>
      <c r="L61" s="90"/>
      <c r="M61" s="90"/>
      <c r="N61" s="90"/>
      <c r="O61" s="90"/>
      <c r="P61" s="71">
        <v>1979</v>
      </c>
      <c r="Q61" s="7"/>
      <c r="S61" s="22"/>
    </row>
    <row r="62" spans="1:19" ht="14.1" hidden="1" customHeight="1">
      <c r="A62" s="66"/>
      <c r="B62" s="4"/>
      <c r="C62" s="50" t="s">
        <v>20</v>
      </c>
      <c r="D62" s="5" t="s">
        <v>2602</v>
      </c>
      <c r="E62" s="90">
        <v>1050</v>
      </c>
      <c r="F62" s="90">
        <v>1002</v>
      </c>
      <c r="G62" s="90">
        <v>0</v>
      </c>
      <c r="H62" s="90">
        <v>0</v>
      </c>
      <c r="I62" s="90">
        <f>E62-F62-H62</f>
        <v>48</v>
      </c>
      <c r="J62" s="90"/>
      <c r="K62" s="90"/>
      <c r="L62" s="90"/>
      <c r="M62" s="90"/>
      <c r="N62" s="90"/>
      <c r="O62" s="90"/>
      <c r="P62" s="71">
        <v>1935</v>
      </c>
      <c r="Q62" s="7"/>
      <c r="S62" s="22"/>
    </row>
    <row r="63" spans="1:19" ht="14.1" hidden="1" customHeight="1">
      <c r="A63" s="66"/>
      <c r="B63" s="4"/>
      <c r="C63" s="50" t="s">
        <v>21</v>
      </c>
      <c r="D63" s="5" t="s">
        <v>2603</v>
      </c>
      <c r="E63" s="90">
        <v>441</v>
      </c>
      <c r="F63" s="90">
        <v>441</v>
      </c>
      <c r="G63" s="90">
        <v>0</v>
      </c>
      <c r="H63" s="90">
        <v>0</v>
      </c>
      <c r="I63" s="90">
        <f t="shared" ref="I63:I69" si="16">E63-F63-H63</f>
        <v>0</v>
      </c>
      <c r="J63" s="90"/>
      <c r="K63" s="90"/>
      <c r="L63" s="90"/>
      <c r="M63" s="90"/>
      <c r="N63" s="90"/>
      <c r="O63" s="90"/>
      <c r="P63" s="71">
        <v>1982</v>
      </c>
      <c r="Q63" s="7"/>
      <c r="S63" s="22"/>
    </row>
    <row r="64" spans="1:19" ht="14.1" hidden="1" customHeight="1">
      <c r="A64" s="66"/>
      <c r="B64" s="4"/>
      <c r="C64" s="50" t="s">
        <v>22</v>
      </c>
      <c r="D64" s="5" t="s">
        <v>2604</v>
      </c>
      <c r="E64" s="90">
        <v>75</v>
      </c>
      <c r="F64" s="90">
        <v>75</v>
      </c>
      <c r="G64" s="90">
        <v>0</v>
      </c>
      <c r="H64" s="90">
        <v>0</v>
      </c>
      <c r="I64" s="90">
        <f t="shared" si="16"/>
        <v>0</v>
      </c>
      <c r="J64" s="90"/>
      <c r="K64" s="90"/>
      <c r="L64" s="90"/>
      <c r="M64" s="90"/>
      <c r="N64" s="90"/>
      <c r="O64" s="90"/>
      <c r="P64" s="71"/>
      <c r="Q64" s="7"/>
      <c r="S64" s="22"/>
    </row>
    <row r="65" spans="1:19" ht="14.1" hidden="1" customHeight="1">
      <c r="A65" s="66"/>
      <c r="B65" s="4"/>
      <c r="C65" s="50" t="s">
        <v>23</v>
      </c>
      <c r="D65" s="5" t="s">
        <v>2605</v>
      </c>
      <c r="E65" s="90">
        <v>60</v>
      </c>
      <c r="F65" s="90">
        <v>60</v>
      </c>
      <c r="G65" s="90">
        <v>0</v>
      </c>
      <c r="H65" s="90">
        <v>0</v>
      </c>
      <c r="I65" s="90">
        <f t="shared" si="16"/>
        <v>0</v>
      </c>
      <c r="J65" s="90"/>
      <c r="K65" s="90"/>
      <c r="L65" s="90"/>
      <c r="M65" s="90"/>
      <c r="N65" s="90"/>
      <c r="O65" s="90"/>
      <c r="P65" s="71"/>
      <c r="Q65" s="7"/>
      <c r="S65" s="22"/>
    </row>
    <row r="66" spans="1:19" ht="14.1" hidden="1" customHeight="1">
      <c r="A66" s="66"/>
      <c r="B66" s="4"/>
      <c r="C66" s="50" t="s">
        <v>24</v>
      </c>
      <c r="D66" s="5" t="s">
        <v>2606</v>
      </c>
      <c r="E66" s="90">
        <v>41</v>
      </c>
      <c r="F66" s="90">
        <v>41</v>
      </c>
      <c r="G66" s="90">
        <v>0</v>
      </c>
      <c r="H66" s="90">
        <v>0</v>
      </c>
      <c r="I66" s="90">
        <f t="shared" si="16"/>
        <v>0</v>
      </c>
      <c r="J66" s="90"/>
      <c r="K66" s="90"/>
      <c r="L66" s="90"/>
      <c r="M66" s="90"/>
      <c r="N66" s="90"/>
      <c r="O66" s="90"/>
      <c r="P66" s="71"/>
      <c r="Q66" s="7"/>
      <c r="S66" s="22"/>
    </row>
    <row r="67" spans="1:19" ht="14.1" hidden="1" customHeight="1">
      <c r="A67" s="66"/>
      <c r="B67" s="4"/>
      <c r="C67" s="50" t="s">
        <v>2549</v>
      </c>
      <c r="D67" s="5" t="s">
        <v>2607</v>
      </c>
      <c r="E67" s="90">
        <v>75</v>
      </c>
      <c r="F67" s="90">
        <v>75</v>
      </c>
      <c r="G67" s="90">
        <v>0</v>
      </c>
      <c r="H67" s="90">
        <v>0</v>
      </c>
      <c r="I67" s="90">
        <f t="shared" si="16"/>
        <v>0</v>
      </c>
      <c r="J67" s="90"/>
      <c r="K67" s="90"/>
      <c r="L67" s="90"/>
      <c r="M67" s="90"/>
      <c r="N67" s="90"/>
      <c r="O67" s="90"/>
      <c r="P67" s="71"/>
      <c r="Q67" s="7"/>
      <c r="S67" s="22"/>
    </row>
    <row r="68" spans="1:19" ht="14.1" hidden="1" customHeight="1">
      <c r="A68" s="66"/>
      <c r="B68" s="4"/>
      <c r="C68" s="50" t="s">
        <v>2599</v>
      </c>
      <c r="D68" s="5" t="s">
        <v>2608</v>
      </c>
      <c r="E68" s="90">
        <v>85</v>
      </c>
      <c r="F68" s="90">
        <v>85</v>
      </c>
      <c r="G68" s="90">
        <v>0</v>
      </c>
      <c r="H68" s="90">
        <v>0</v>
      </c>
      <c r="I68" s="90">
        <f t="shared" si="16"/>
        <v>0</v>
      </c>
      <c r="J68" s="90"/>
      <c r="K68" s="90"/>
      <c r="L68" s="90"/>
      <c r="M68" s="90"/>
      <c r="N68" s="90"/>
      <c r="O68" s="90"/>
      <c r="P68" s="71"/>
      <c r="Q68" s="7"/>
      <c r="S68" s="22"/>
    </row>
    <row r="69" spans="1:19" ht="14.1" hidden="1" customHeight="1">
      <c r="A69" s="66"/>
      <c r="B69" s="4"/>
      <c r="C69" s="50" t="s">
        <v>2600</v>
      </c>
      <c r="D69" s="5" t="s">
        <v>2609</v>
      </c>
      <c r="E69" s="90">
        <v>100</v>
      </c>
      <c r="F69" s="90">
        <v>100</v>
      </c>
      <c r="G69" s="90">
        <v>0</v>
      </c>
      <c r="H69" s="90">
        <v>0</v>
      </c>
      <c r="I69" s="90">
        <f t="shared" si="16"/>
        <v>0</v>
      </c>
      <c r="J69" s="90"/>
      <c r="K69" s="90"/>
      <c r="L69" s="90"/>
      <c r="M69" s="90"/>
      <c r="N69" s="90"/>
      <c r="O69" s="90"/>
      <c r="P69" s="71"/>
      <c r="Q69" s="7"/>
      <c r="S69" s="22"/>
    </row>
    <row r="70" spans="1:19" ht="14.1" hidden="1" customHeight="1">
      <c r="A70" s="66"/>
      <c r="B70" s="4"/>
      <c r="C70" s="50"/>
      <c r="D70" s="5"/>
      <c r="E70" s="7"/>
      <c r="F70" s="7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"/>
      <c r="S70" s="22"/>
    </row>
    <row r="71" spans="1:19" ht="14.1" customHeight="1">
      <c r="A71" s="66">
        <v>2</v>
      </c>
      <c r="B71" s="4"/>
      <c r="C71" s="67" t="s">
        <v>2547</v>
      </c>
      <c r="D71" s="5"/>
      <c r="E71" s="90">
        <f>SUM(E72:E73)</f>
        <v>4050</v>
      </c>
      <c r="F71" s="90">
        <f t="shared" ref="F71:I71" si="17">SUM(F72:F73)</f>
        <v>3940</v>
      </c>
      <c r="G71" s="90">
        <f t="shared" si="17"/>
        <v>0</v>
      </c>
      <c r="H71" s="90">
        <f t="shared" si="17"/>
        <v>110</v>
      </c>
      <c r="I71" s="90">
        <f t="shared" si="17"/>
        <v>0</v>
      </c>
      <c r="J71" s="90"/>
      <c r="K71" s="90"/>
      <c r="L71" s="90"/>
      <c r="M71" s="90"/>
      <c r="N71" s="90"/>
      <c r="O71" s="90"/>
      <c r="P71" s="71"/>
      <c r="Q71" s="7"/>
      <c r="S71" s="22"/>
    </row>
    <row r="72" spans="1:19" ht="14.1" hidden="1" customHeight="1">
      <c r="A72" s="66"/>
      <c r="B72" s="4"/>
      <c r="C72" s="50" t="s">
        <v>12</v>
      </c>
      <c r="D72" s="5" t="s">
        <v>2610</v>
      </c>
      <c r="E72" s="7">
        <v>1700</v>
      </c>
      <c r="F72" s="90">
        <v>1590</v>
      </c>
      <c r="G72" s="90">
        <v>0</v>
      </c>
      <c r="H72" s="90">
        <f>E72-F72</f>
        <v>110</v>
      </c>
      <c r="I72" s="90">
        <f>E72-F72-H72</f>
        <v>0</v>
      </c>
      <c r="J72" s="90"/>
      <c r="K72" s="90"/>
      <c r="L72" s="90"/>
      <c r="M72" s="90"/>
      <c r="N72" s="90"/>
      <c r="O72" s="90"/>
      <c r="P72" s="71">
        <v>1937</v>
      </c>
      <c r="Q72" s="7"/>
      <c r="S72" s="22"/>
    </row>
    <row r="73" spans="1:19" ht="14.1" hidden="1" customHeight="1">
      <c r="A73" s="66"/>
      <c r="B73" s="4"/>
      <c r="C73" s="50" t="s">
        <v>20</v>
      </c>
      <c r="D73" s="5" t="s">
        <v>2611</v>
      </c>
      <c r="E73" s="7">
        <v>2350</v>
      </c>
      <c r="F73" s="90">
        <v>2350</v>
      </c>
      <c r="G73" s="90">
        <v>0</v>
      </c>
      <c r="H73" s="90">
        <f>E73-F73</f>
        <v>0</v>
      </c>
      <c r="I73" s="90">
        <f>E73-F73-H73</f>
        <v>0</v>
      </c>
      <c r="J73" s="90"/>
      <c r="K73" s="90"/>
      <c r="L73" s="90"/>
      <c r="M73" s="90"/>
      <c r="N73" s="90"/>
      <c r="O73" s="90"/>
      <c r="P73" s="71"/>
      <c r="Q73" s="7"/>
      <c r="S73" s="22"/>
    </row>
    <row r="74" spans="1:19" ht="14.1" customHeight="1">
      <c r="A74" s="3"/>
      <c r="B74" s="4"/>
      <c r="C74" s="50"/>
      <c r="D74" s="5"/>
      <c r="E74" s="7"/>
      <c r="F74" s="7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"/>
      <c r="S74" s="22"/>
    </row>
    <row r="75" spans="1:19" ht="14.1" customHeight="1">
      <c r="A75" s="44">
        <v>3</v>
      </c>
      <c r="B75" s="4"/>
      <c r="C75" s="77" t="s">
        <v>27</v>
      </c>
      <c r="D75" s="5"/>
      <c r="E75" s="92">
        <f>E77</f>
        <v>4815</v>
      </c>
      <c r="F75" s="92">
        <f t="shared" ref="F75:I75" si="18">F77</f>
        <v>4372</v>
      </c>
      <c r="G75" s="92">
        <f t="shared" si="18"/>
        <v>0</v>
      </c>
      <c r="H75" s="92">
        <f t="shared" si="18"/>
        <v>443</v>
      </c>
      <c r="I75" s="92">
        <f t="shared" si="18"/>
        <v>0</v>
      </c>
      <c r="J75" s="92"/>
      <c r="K75" s="92"/>
      <c r="L75" s="92"/>
      <c r="M75" s="92"/>
      <c r="N75" s="92"/>
      <c r="O75" s="92"/>
      <c r="P75" s="71"/>
      <c r="Q75" s="7"/>
      <c r="S75" s="22"/>
    </row>
    <row r="76" spans="1:19" ht="14.1" customHeight="1">
      <c r="A76" s="44"/>
      <c r="B76" s="4"/>
      <c r="C76" s="77"/>
      <c r="D76" s="5"/>
      <c r="E76" s="7"/>
      <c r="F76" s="7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"/>
      <c r="S76" s="22"/>
    </row>
    <row r="77" spans="1:19" ht="14.1" customHeight="1">
      <c r="A77" s="66">
        <v>1</v>
      </c>
      <c r="B77" s="4"/>
      <c r="C77" s="5" t="s">
        <v>28</v>
      </c>
      <c r="D77" s="5"/>
      <c r="E77" s="90">
        <f>SUM(E78:E82)</f>
        <v>4815</v>
      </c>
      <c r="F77" s="90">
        <f t="shared" ref="F77:I77" si="19">SUM(F78:F82)</f>
        <v>4372</v>
      </c>
      <c r="G77" s="90">
        <f t="shared" si="19"/>
        <v>0</v>
      </c>
      <c r="H77" s="90">
        <f t="shared" si="19"/>
        <v>443</v>
      </c>
      <c r="I77" s="90">
        <f t="shared" si="19"/>
        <v>0</v>
      </c>
      <c r="J77" s="90">
        <f>'&gt;3000 Ha'!H25</f>
        <v>41297</v>
      </c>
      <c r="K77" s="90">
        <f>'&gt;3000 Ha'!I25</f>
        <v>22611</v>
      </c>
      <c r="L77" s="90">
        <f>'&gt;3000 Ha'!L25</f>
        <v>16752</v>
      </c>
      <c r="M77" s="90">
        <f>'&gt;3000 Ha'!K25</f>
        <v>1934</v>
      </c>
      <c r="N77" s="90">
        <f>'&gt;3000 Ha'!J25</f>
        <v>0</v>
      </c>
      <c r="O77" s="90">
        <f>SUM(K77:N77)</f>
        <v>41297</v>
      </c>
      <c r="P77" s="71"/>
      <c r="Q77" s="7"/>
      <c r="S77" s="22"/>
    </row>
    <row r="78" spans="1:19" ht="14.1" hidden="1" customHeight="1">
      <c r="A78" s="23"/>
      <c r="B78" s="24"/>
      <c r="C78" s="47" t="s">
        <v>12</v>
      </c>
      <c r="D78" s="25" t="s">
        <v>2612</v>
      </c>
      <c r="E78" s="95">
        <v>1388</v>
      </c>
      <c r="F78" s="95">
        <v>1140</v>
      </c>
      <c r="G78" s="95">
        <v>0</v>
      </c>
      <c r="H78" s="95">
        <f>E78-F78</f>
        <v>248</v>
      </c>
      <c r="I78" s="90">
        <f t="shared" ref="I78:I82" si="20">E78-F78-H78</f>
        <v>0</v>
      </c>
      <c r="J78" s="90"/>
      <c r="K78" s="90"/>
      <c r="L78" s="90"/>
      <c r="M78" s="90"/>
      <c r="N78" s="90"/>
      <c r="O78" s="90"/>
      <c r="P78" s="71">
        <v>1984</v>
      </c>
      <c r="Q78" s="26"/>
      <c r="S78" s="22"/>
    </row>
    <row r="79" spans="1:19" ht="14.1" hidden="1" customHeight="1">
      <c r="A79" s="23"/>
      <c r="B79" s="24"/>
      <c r="C79" s="47" t="s">
        <v>20</v>
      </c>
      <c r="D79" s="25" t="s">
        <v>2613</v>
      </c>
      <c r="E79" s="95">
        <v>532</v>
      </c>
      <c r="F79" s="95">
        <v>337</v>
      </c>
      <c r="G79" s="95">
        <v>0</v>
      </c>
      <c r="H79" s="95">
        <f t="shared" ref="H79:H82" si="21">E79-F79</f>
        <v>195</v>
      </c>
      <c r="I79" s="90">
        <f t="shared" si="20"/>
        <v>0</v>
      </c>
      <c r="J79" s="90"/>
      <c r="K79" s="90"/>
      <c r="L79" s="90"/>
      <c r="M79" s="90"/>
      <c r="N79" s="90"/>
      <c r="O79" s="90"/>
      <c r="P79" s="71">
        <v>1958</v>
      </c>
      <c r="Q79" s="26"/>
      <c r="S79" s="22"/>
    </row>
    <row r="80" spans="1:19" ht="14.1" hidden="1" customHeight="1">
      <c r="A80" s="23"/>
      <c r="B80" s="24"/>
      <c r="C80" s="47" t="s">
        <v>21</v>
      </c>
      <c r="D80" s="25" t="s">
        <v>2614</v>
      </c>
      <c r="E80" s="95">
        <v>182</v>
      </c>
      <c r="F80" s="95">
        <v>182</v>
      </c>
      <c r="G80" s="95">
        <v>0</v>
      </c>
      <c r="H80" s="95">
        <f t="shared" si="21"/>
        <v>0</v>
      </c>
      <c r="I80" s="90">
        <f t="shared" si="20"/>
        <v>0</v>
      </c>
      <c r="J80" s="90"/>
      <c r="K80" s="90"/>
      <c r="L80" s="90"/>
      <c r="M80" s="90"/>
      <c r="N80" s="90"/>
      <c r="O80" s="90"/>
      <c r="P80" s="71">
        <v>1973</v>
      </c>
      <c r="Q80" s="26"/>
      <c r="S80" s="22"/>
    </row>
    <row r="81" spans="1:19" ht="14.1" hidden="1" customHeight="1">
      <c r="A81" s="23"/>
      <c r="B81" s="24"/>
      <c r="C81" s="47" t="s">
        <v>22</v>
      </c>
      <c r="D81" s="25" t="s">
        <v>2615</v>
      </c>
      <c r="E81" s="95">
        <v>968</v>
      </c>
      <c r="F81" s="95">
        <v>968</v>
      </c>
      <c r="G81" s="95">
        <v>0</v>
      </c>
      <c r="H81" s="95">
        <f t="shared" si="21"/>
        <v>0</v>
      </c>
      <c r="I81" s="90">
        <f t="shared" si="20"/>
        <v>0</v>
      </c>
      <c r="J81" s="90"/>
      <c r="K81" s="90"/>
      <c r="L81" s="90"/>
      <c r="M81" s="90"/>
      <c r="N81" s="90"/>
      <c r="O81" s="90"/>
      <c r="P81" s="71">
        <v>1972</v>
      </c>
      <c r="Q81" s="26"/>
      <c r="S81" s="22"/>
    </row>
    <row r="82" spans="1:19" ht="14.1" hidden="1" customHeight="1">
      <c r="A82" s="23"/>
      <c r="B82" s="24"/>
      <c r="C82" s="47" t="s">
        <v>23</v>
      </c>
      <c r="D82" s="25" t="s">
        <v>2616</v>
      </c>
      <c r="E82" s="95">
        <v>1745</v>
      </c>
      <c r="F82" s="95">
        <v>1745</v>
      </c>
      <c r="G82" s="95">
        <v>0</v>
      </c>
      <c r="H82" s="95">
        <f t="shared" si="21"/>
        <v>0</v>
      </c>
      <c r="I82" s="90">
        <f t="shared" si="20"/>
        <v>0</v>
      </c>
      <c r="J82" s="90"/>
      <c r="K82" s="90"/>
      <c r="L82" s="90"/>
      <c r="M82" s="90"/>
      <c r="N82" s="90"/>
      <c r="O82" s="90"/>
      <c r="P82" s="71"/>
      <c r="Q82" s="26"/>
      <c r="S82" s="22"/>
    </row>
    <row r="83" spans="1:19" ht="14.1" customHeight="1">
      <c r="A83" s="8"/>
      <c r="B83" s="9"/>
      <c r="C83" s="10"/>
      <c r="D83" s="11"/>
      <c r="E83" s="12"/>
      <c r="F83" s="12"/>
      <c r="G83" s="72"/>
      <c r="H83" s="72"/>
      <c r="I83" s="72"/>
      <c r="J83" s="72"/>
      <c r="K83" s="72"/>
      <c r="L83" s="72"/>
      <c r="M83" s="72"/>
      <c r="N83" s="72"/>
      <c r="O83" s="72"/>
      <c r="P83" s="74"/>
      <c r="Q83" s="12"/>
      <c r="S83" s="22"/>
    </row>
    <row r="84" spans="1:19" ht="24.95" customHeight="1">
      <c r="A84" s="52"/>
      <c r="B84" s="53"/>
      <c r="C84" s="57" t="s">
        <v>2554</v>
      </c>
      <c r="D84" s="54"/>
      <c r="E84" s="58">
        <f>E6+E48</f>
        <v>70874</v>
      </c>
      <c r="F84" s="58">
        <f>F6+F48</f>
        <v>65789</v>
      </c>
      <c r="G84" s="58">
        <f>G6+G48</f>
        <v>128</v>
      </c>
      <c r="H84" s="58">
        <f>H6+H48</f>
        <v>2641</v>
      </c>
      <c r="I84" s="58">
        <f>I6+I48</f>
        <v>2242</v>
      </c>
      <c r="J84" s="58"/>
      <c r="K84" s="58"/>
      <c r="L84" s="58"/>
      <c r="M84" s="58"/>
      <c r="N84" s="58"/>
      <c r="O84" s="58"/>
      <c r="P84" s="75"/>
      <c r="Q84" s="55"/>
    </row>
    <row r="86" spans="1:19">
      <c r="A86" s="103" t="s">
        <v>2617</v>
      </c>
      <c r="B86" s="28"/>
      <c r="C86" s="28"/>
      <c r="D86" s="29"/>
    </row>
    <row r="87" spans="1:19">
      <c r="A87" s="28"/>
      <c r="B87" s="28"/>
      <c r="C87" s="28" t="s">
        <v>2624</v>
      </c>
      <c r="D87" s="29"/>
    </row>
    <row r="88" spans="1:19">
      <c r="A88" s="28"/>
      <c r="B88" s="28"/>
      <c r="C88" s="28" t="s">
        <v>2620</v>
      </c>
      <c r="D88" s="29"/>
    </row>
    <row r="89" spans="1:19">
      <c r="A89" s="28"/>
      <c r="B89" s="28"/>
      <c r="C89" s="28" t="s">
        <v>2621</v>
      </c>
      <c r="D89" s="29"/>
    </row>
    <row r="90" spans="1:19">
      <c r="A90" s="28"/>
      <c r="B90" s="28"/>
      <c r="C90" s="28" t="s">
        <v>2619</v>
      </c>
      <c r="D90" s="29"/>
    </row>
    <row r="91" spans="1:19">
      <c r="A91" s="28"/>
      <c r="B91" s="28"/>
      <c r="C91" s="28" t="s">
        <v>2618</v>
      </c>
      <c r="D91" s="29"/>
    </row>
    <row r="92" spans="1:19">
      <c r="C92" s="28" t="s">
        <v>2622</v>
      </c>
    </row>
    <row r="93" spans="1:19">
      <c r="C93" s="28" t="s">
        <v>2623</v>
      </c>
    </row>
  </sheetData>
  <mergeCells count="9">
    <mergeCell ref="A1:Q1"/>
    <mergeCell ref="A2:Q2"/>
    <mergeCell ref="A4:A5"/>
    <mergeCell ref="B4:D5"/>
    <mergeCell ref="E4:I4"/>
    <mergeCell ref="P4:P5"/>
    <mergeCell ref="Q4:Q5"/>
    <mergeCell ref="K4:O4"/>
    <mergeCell ref="J4:J5"/>
  </mergeCells>
  <printOptions horizontalCentered="1"/>
  <pageMargins left="0.48" right="0.23" top="0.71" bottom="0.62" header="0.31496062992126" footer="0.31496062992126"/>
  <pageSetup paperSize="9" scale="75" orientation="landscape" r:id="rId1"/>
  <headerFooter>
    <oddFooter>&amp;L&amp;"Bell MT,Italic"&amp;8&amp;Z&amp;F</oddFooter>
  </headerFooter>
  <rowBreaks count="1" manualBreakCount="1">
    <brk id="46" max="16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37"/>
  <sheetViews>
    <sheetView view="pageBreakPreview" zoomScaleSheetLayoutView="100" workbookViewId="0">
      <selection activeCell="M108" sqref="M108:M109"/>
    </sheetView>
  </sheetViews>
  <sheetFormatPr defaultRowHeight="15.75"/>
  <cols>
    <col min="1" max="1" width="4.42578125" style="1" customWidth="1"/>
    <col min="2" max="2" width="2.140625" style="1" customWidth="1"/>
    <col min="3" max="3" width="2.28515625" style="1" customWidth="1"/>
    <col min="4" max="4" width="30.140625" style="1" customWidth="1"/>
    <col min="5" max="5" width="3.85546875" style="1" customWidth="1"/>
    <col min="6" max="6" width="27.42578125" style="1" customWidth="1"/>
    <col min="7" max="11" width="10.7109375" style="1" hidden="1" customWidth="1"/>
    <col min="12" max="12" width="11.7109375" style="1" hidden="1" customWidth="1"/>
    <col min="13" max="14" width="20.7109375" style="1" customWidth="1"/>
    <col min="15" max="15" width="11.28515625" style="1" customWidth="1"/>
    <col min="16" max="16384" width="9.140625" style="1"/>
  </cols>
  <sheetData>
    <row r="1" spans="1:15" ht="21">
      <c r="A1" s="107" t="s">
        <v>2627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21">
      <c r="A2" s="107" t="s">
        <v>2560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4" spans="1:15" ht="22.5" customHeight="1">
      <c r="A4" s="108" t="s">
        <v>0</v>
      </c>
      <c r="B4" s="110" t="s">
        <v>2561</v>
      </c>
      <c r="C4" s="111"/>
      <c r="D4" s="112"/>
      <c r="E4" s="122" t="s">
        <v>2628</v>
      </c>
      <c r="F4" s="123"/>
      <c r="G4" s="118" t="s">
        <v>2562</v>
      </c>
      <c r="H4" s="119"/>
      <c r="I4" s="119"/>
      <c r="J4" s="119"/>
      <c r="K4" s="120"/>
      <c r="L4" s="116" t="s">
        <v>2569</v>
      </c>
      <c r="M4" s="118" t="s">
        <v>2629</v>
      </c>
      <c r="N4" s="120"/>
      <c r="O4" s="116" t="s">
        <v>2563</v>
      </c>
    </row>
    <row r="5" spans="1:15" ht="26.25" customHeight="1">
      <c r="A5" s="109"/>
      <c r="B5" s="113"/>
      <c r="C5" s="114"/>
      <c r="D5" s="115"/>
      <c r="E5" s="124"/>
      <c r="F5" s="125"/>
      <c r="G5" s="17" t="s">
        <v>2564</v>
      </c>
      <c r="H5" s="17" t="s">
        <v>2565</v>
      </c>
      <c r="I5" s="17" t="s">
        <v>2566</v>
      </c>
      <c r="J5" s="17" t="s">
        <v>2567</v>
      </c>
      <c r="K5" s="17" t="s">
        <v>2568</v>
      </c>
      <c r="L5" s="117"/>
      <c r="M5" s="105" t="s">
        <v>2630</v>
      </c>
      <c r="N5" s="105" t="s">
        <v>2631</v>
      </c>
      <c r="O5" s="117"/>
    </row>
    <row r="6" spans="1:15" ht="15" customHeight="1">
      <c r="A6" s="80" t="s">
        <v>2555</v>
      </c>
      <c r="B6" s="81"/>
      <c r="C6" s="82" t="s">
        <v>2556</v>
      </c>
      <c r="D6" s="83"/>
      <c r="E6" s="126"/>
      <c r="F6" s="83"/>
      <c r="G6" s="87">
        <f>G7+G26+G72</f>
        <v>46067</v>
      </c>
      <c r="H6" s="87">
        <f>H7+H26+H72</f>
        <v>43378</v>
      </c>
      <c r="I6" s="93">
        <f>I7+I26+I72</f>
        <v>0</v>
      </c>
      <c r="J6" s="87">
        <f>J7+J26+J72</f>
        <v>556</v>
      </c>
      <c r="K6" s="87">
        <f>K7+K26+K72</f>
        <v>2133</v>
      </c>
      <c r="L6" s="85"/>
      <c r="M6" s="85"/>
      <c r="N6" s="85"/>
      <c r="O6" s="84"/>
    </row>
    <row r="7" spans="1:15" ht="14.1" customHeight="1">
      <c r="A7" s="44" t="s">
        <v>2570</v>
      </c>
      <c r="B7" s="4"/>
      <c r="C7" s="77" t="s">
        <v>2579</v>
      </c>
      <c r="D7" s="5"/>
      <c r="E7" s="127"/>
      <c r="F7" s="5"/>
      <c r="G7" s="86">
        <f>G8+G19</f>
        <v>5768</v>
      </c>
      <c r="H7" s="86">
        <f>H8+H19</f>
        <v>5155</v>
      </c>
      <c r="I7" s="92">
        <f>I8+I19</f>
        <v>0</v>
      </c>
      <c r="J7" s="92">
        <f>J8+J19</f>
        <v>0</v>
      </c>
      <c r="K7" s="92">
        <f>K8+K19</f>
        <v>613</v>
      </c>
      <c r="L7" s="73"/>
      <c r="M7" s="73"/>
      <c r="N7" s="73"/>
      <c r="O7" s="3"/>
    </row>
    <row r="8" spans="1:15" ht="14.1" customHeight="1">
      <c r="A8" s="66">
        <v>1</v>
      </c>
      <c r="B8" s="4"/>
      <c r="C8" s="67" t="s">
        <v>9</v>
      </c>
      <c r="D8" s="5"/>
      <c r="E8" s="4" t="s">
        <v>2578</v>
      </c>
      <c r="F8" s="5" t="s">
        <v>2632</v>
      </c>
      <c r="G8" s="7">
        <v>3589</v>
      </c>
      <c r="H8" s="7">
        <v>3188</v>
      </c>
      <c r="I8" s="90">
        <v>0</v>
      </c>
      <c r="J8" s="90">
        <v>0</v>
      </c>
      <c r="K8" s="90">
        <f>G8-H8</f>
        <v>401</v>
      </c>
      <c r="L8" s="71">
        <v>1995</v>
      </c>
      <c r="M8" s="71"/>
      <c r="N8" s="71"/>
      <c r="O8" s="7"/>
    </row>
    <row r="9" spans="1:15" ht="14.1" customHeight="1">
      <c r="A9" s="66"/>
      <c r="B9" s="4"/>
      <c r="C9" s="67"/>
      <c r="D9" s="5"/>
      <c r="E9" s="4" t="s">
        <v>2578</v>
      </c>
      <c r="F9" s="5" t="s">
        <v>2633</v>
      </c>
      <c r="G9" s="7"/>
      <c r="H9" s="7"/>
      <c r="I9" s="90"/>
      <c r="J9" s="90"/>
      <c r="K9" s="90"/>
      <c r="L9" s="71"/>
      <c r="M9" s="71"/>
      <c r="N9" s="71"/>
      <c r="O9" s="7"/>
    </row>
    <row r="10" spans="1:15" ht="14.1" customHeight="1">
      <c r="A10" s="66"/>
      <c r="B10" s="4"/>
      <c r="C10" s="67"/>
      <c r="D10" s="5"/>
      <c r="E10" s="4" t="s">
        <v>2578</v>
      </c>
      <c r="F10" s="5" t="s">
        <v>2634</v>
      </c>
      <c r="G10" s="7"/>
      <c r="H10" s="7"/>
      <c r="I10" s="90"/>
      <c r="J10" s="90"/>
      <c r="K10" s="90"/>
      <c r="L10" s="71"/>
      <c r="M10" s="71"/>
      <c r="N10" s="71"/>
      <c r="O10" s="7"/>
    </row>
    <row r="11" spans="1:15" ht="14.1" customHeight="1">
      <c r="A11" s="66"/>
      <c r="B11" s="4"/>
      <c r="C11" s="67"/>
      <c r="D11" s="5"/>
      <c r="E11" s="4" t="s">
        <v>2578</v>
      </c>
      <c r="F11" s="5" t="s">
        <v>2635</v>
      </c>
      <c r="G11" s="7"/>
      <c r="H11" s="7"/>
      <c r="I11" s="90"/>
      <c r="J11" s="90"/>
      <c r="K11" s="90"/>
      <c r="L11" s="71"/>
      <c r="M11" s="71"/>
      <c r="N11" s="71"/>
      <c r="O11" s="7"/>
    </row>
    <row r="12" spans="1:15" ht="14.1" customHeight="1">
      <c r="A12" s="66"/>
      <c r="B12" s="4"/>
      <c r="C12" s="67"/>
      <c r="D12" s="5"/>
      <c r="E12" s="4" t="s">
        <v>2578</v>
      </c>
      <c r="F12" s="5" t="s">
        <v>2636</v>
      </c>
      <c r="G12" s="7"/>
      <c r="H12" s="7"/>
      <c r="I12" s="90"/>
      <c r="J12" s="90"/>
      <c r="K12" s="90"/>
      <c r="L12" s="71"/>
      <c r="M12" s="71"/>
      <c r="N12" s="71"/>
      <c r="O12" s="7"/>
    </row>
    <row r="13" spans="1:15" ht="14.1" customHeight="1">
      <c r="A13" s="66"/>
      <c r="B13" s="4"/>
      <c r="C13" s="67"/>
      <c r="D13" s="5"/>
      <c r="E13" s="4" t="s">
        <v>2578</v>
      </c>
      <c r="F13" s="5" t="s">
        <v>2637</v>
      </c>
      <c r="G13" s="7"/>
      <c r="H13" s="7"/>
      <c r="I13" s="90"/>
      <c r="J13" s="90"/>
      <c r="K13" s="90"/>
      <c r="L13" s="71"/>
      <c r="M13" s="71"/>
      <c r="N13" s="71"/>
      <c r="O13" s="7"/>
    </row>
    <row r="14" spans="1:15" ht="14.1" customHeight="1">
      <c r="A14" s="66"/>
      <c r="B14" s="4"/>
      <c r="C14" s="67"/>
      <c r="D14" s="5"/>
      <c r="E14" s="4" t="s">
        <v>2578</v>
      </c>
      <c r="F14" s="5" t="s">
        <v>2638</v>
      </c>
      <c r="G14" s="7"/>
      <c r="H14" s="7"/>
      <c r="I14" s="90"/>
      <c r="J14" s="90"/>
      <c r="K14" s="90"/>
      <c r="L14" s="71"/>
      <c r="M14" s="71"/>
      <c r="N14" s="71"/>
      <c r="O14" s="7"/>
    </row>
    <row r="15" spans="1:15" ht="14.1" customHeight="1">
      <c r="A15" s="66"/>
      <c r="B15" s="4"/>
      <c r="C15" s="67"/>
      <c r="D15" s="5"/>
      <c r="E15" s="4" t="s">
        <v>2578</v>
      </c>
      <c r="F15" s="5" t="s">
        <v>2639</v>
      </c>
      <c r="G15" s="7"/>
      <c r="H15" s="7"/>
      <c r="I15" s="90"/>
      <c r="J15" s="90"/>
      <c r="K15" s="90"/>
      <c r="L15" s="71"/>
      <c r="M15" s="71"/>
      <c r="N15" s="71"/>
      <c r="O15" s="7"/>
    </row>
    <row r="16" spans="1:15" ht="14.1" customHeight="1">
      <c r="A16" s="66"/>
      <c r="B16" s="4"/>
      <c r="C16" s="67"/>
      <c r="D16" s="5"/>
      <c r="E16" s="4" t="s">
        <v>2578</v>
      </c>
      <c r="F16" s="5" t="s">
        <v>2640</v>
      </c>
      <c r="G16" s="7"/>
      <c r="H16" s="7"/>
      <c r="I16" s="90"/>
      <c r="J16" s="90"/>
      <c r="K16" s="90"/>
      <c r="L16" s="71"/>
      <c r="M16" s="71"/>
      <c r="N16" s="71"/>
      <c r="O16" s="7"/>
    </row>
    <row r="17" spans="1:15" ht="14.1" customHeight="1">
      <c r="A17" s="66"/>
      <c r="B17" s="4"/>
      <c r="C17" s="67"/>
      <c r="D17" s="5"/>
      <c r="E17" s="4" t="s">
        <v>2578</v>
      </c>
      <c r="F17" s="5" t="s">
        <v>2641</v>
      </c>
      <c r="G17" s="7"/>
      <c r="H17" s="7"/>
      <c r="I17" s="90"/>
      <c r="J17" s="90"/>
      <c r="K17" s="90"/>
      <c r="L17" s="71"/>
      <c r="M17" s="71"/>
      <c r="N17" s="71"/>
      <c r="O17" s="7"/>
    </row>
    <row r="18" spans="1:15" ht="14.1" customHeight="1">
      <c r="A18" s="66"/>
      <c r="B18" s="4"/>
      <c r="C18" s="67"/>
      <c r="D18" s="5"/>
      <c r="E18" s="4"/>
      <c r="F18" s="5"/>
      <c r="G18" s="7"/>
      <c r="H18" s="7"/>
      <c r="I18" s="71"/>
      <c r="J18" s="90"/>
      <c r="K18" s="71"/>
      <c r="L18" s="71"/>
      <c r="M18" s="71"/>
      <c r="N18" s="71"/>
      <c r="O18" s="7"/>
    </row>
    <row r="19" spans="1:15" ht="14.1" customHeight="1">
      <c r="A19" s="66">
        <v>2</v>
      </c>
      <c r="B19" s="4"/>
      <c r="C19" s="67" t="s">
        <v>2551</v>
      </c>
      <c r="D19" s="5"/>
      <c r="E19" s="4" t="s">
        <v>2578</v>
      </c>
      <c r="F19" s="5" t="s">
        <v>2642</v>
      </c>
      <c r="G19" s="7">
        <f>SUM(G20:G24)</f>
        <v>2179</v>
      </c>
      <c r="H19" s="7">
        <f>SUM(H20:H24)</f>
        <v>1967</v>
      </c>
      <c r="I19" s="90">
        <v>0</v>
      </c>
      <c r="J19" s="90">
        <f>SUM(J20:J24)</f>
        <v>0</v>
      </c>
      <c r="K19" s="90">
        <f>SUM(K20:K24)</f>
        <v>212</v>
      </c>
      <c r="L19" s="96">
        <v>2014</v>
      </c>
      <c r="M19" s="96"/>
      <c r="N19" s="96"/>
      <c r="O19" s="7"/>
    </row>
    <row r="20" spans="1:15" ht="14.1" customHeight="1">
      <c r="A20" s="66"/>
      <c r="B20" s="4"/>
      <c r="C20" s="128" t="s">
        <v>12</v>
      </c>
      <c r="D20" s="129" t="s">
        <v>2571</v>
      </c>
      <c r="E20" s="4" t="s">
        <v>2578</v>
      </c>
      <c r="F20" s="5" t="s">
        <v>2643</v>
      </c>
      <c r="G20" s="7">
        <v>548</v>
      </c>
      <c r="H20" s="7">
        <v>513</v>
      </c>
      <c r="I20" s="90">
        <v>0</v>
      </c>
      <c r="J20" s="90">
        <f>SUM(J21:J25)</f>
        <v>0</v>
      </c>
      <c r="K20" s="90">
        <f t="shared" ref="K20:K24" si="0">G20-H20</f>
        <v>35</v>
      </c>
      <c r="L20" s="71">
        <v>1969</v>
      </c>
      <c r="M20" s="71"/>
      <c r="N20" s="71"/>
      <c r="O20" s="7"/>
    </row>
    <row r="21" spans="1:15" ht="14.1" customHeight="1">
      <c r="A21" s="66"/>
      <c r="B21" s="4"/>
      <c r="C21" s="128" t="s">
        <v>20</v>
      </c>
      <c r="D21" s="129" t="s">
        <v>2572</v>
      </c>
      <c r="E21" s="4" t="s">
        <v>2578</v>
      </c>
      <c r="F21" s="5" t="s">
        <v>2644</v>
      </c>
      <c r="G21" s="7">
        <v>83</v>
      </c>
      <c r="H21" s="7">
        <v>83</v>
      </c>
      <c r="I21" s="90">
        <v>0</v>
      </c>
      <c r="J21" s="90">
        <f>SUM(J22:J26)</f>
        <v>0</v>
      </c>
      <c r="K21" s="90">
        <f t="shared" si="0"/>
        <v>0</v>
      </c>
      <c r="L21" s="71">
        <v>1974</v>
      </c>
      <c r="M21" s="71"/>
      <c r="N21" s="71"/>
      <c r="O21" s="7"/>
    </row>
    <row r="22" spans="1:15" ht="14.1" customHeight="1">
      <c r="A22" s="66"/>
      <c r="B22" s="4"/>
      <c r="C22" s="128" t="s">
        <v>21</v>
      </c>
      <c r="D22" s="129" t="s">
        <v>2573</v>
      </c>
      <c r="E22" s="4" t="s">
        <v>2578</v>
      </c>
      <c r="F22" s="5" t="s">
        <v>2645</v>
      </c>
      <c r="G22" s="7">
        <v>476</v>
      </c>
      <c r="H22" s="7">
        <v>476</v>
      </c>
      <c r="I22" s="90">
        <v>0</v>
      </c>
      <c r="J22" s="90">
        <f>SUM(J23:J57)</f>
        <v>0</v>
      </c>
      <c r="K22" s="90">
        <f t="shared" si="0"/>
        <v>0</v>
      </c>
      <c r="L22" s="71">
        <v>1979</v>
      </c>
      <c r="M22" s="71"/>
      <c r="N22" s="71"/>
      <c r="O22" s="7"/>
    </row>
    <row r="23" spans="1:15" ht="14.1" customHeight="1">
      <c r="A23" s="66"/>
      <c r="B23" s="4"/>
      <c r="C23" s="128" t="s">
        <v>22</v>
      </c>
      <c r="D23" s="129" t="s">
        <v>2574</v>
      </c>
      <c r="E23" s="4" t="s">
        <v>2578</v>
      </c>
      <c r="F23" s="5" t="s">
        <v>2646</v>
      </c>
      <c r="G23" s="7">
        <v>238</v>
      </c>
      <c r="H23" s="7">
        <v>220</v>
      </c>
      <c r="I23" s="90">
        <v>0</v>
      </c>
      <c r="J23" s="90">
        <f>SUM(J24:J61)</f>
        <v>0</v>
      </c>
      <c r="K23" s="90">
        <f t="shared" si="0"/>
        <v>18</v>
      </c>
      <c r="L23" s="71">
        <v>1927</v>
      </c>
      <c r="M23" s="71"/>
      <c r="N23" s="71"/>
      <c r="O23" s="7"/>
    </row>
    <row r="24" spans="1:15" ht="14.1" customHeight="1">
      <c r="A24" s="66"/>
      <c r="B24" s="4"/>
      <c r="C24" s="128" t="s">
        <v>23</v>
      </c>
      <c r="D24" s="129" t="s">
        <v>2575</v>
      </c>
      <c r="E24" s="4" t="s">
        <v>2578</v>
      </c>
      <c r="F24" s="5" t="s">
        <v>2647</v>
      </c>
      <c r="G24" s="7">
        <v>834</v>
      </c>
      <c r="H24" s="7">
        <v>675</v>
      </c>
      <c r="I24" s="90">
        <v>0</v>
      </c>
      <c r="J24" s="90">
        <f>SUM(J25:J61)</f>
        <v>0</v>
      </c>
      <c r="K24" s="90">
        <f t="shared" si="0"/>
        <v>159</v>
      </c>
      <c r="L24" s="71">
        <v>1967</v>
      </c>
      <c r="M24" s="71"/>
      <c r="N24" s="71"/>
      <c r="O24" s="7"/>
    </row>
    <row r="25" spans="1:15" ht="14.1" customHeight="1">
      <c r="A25" s="3"/>
      <c r="B25" s="4"/>
      <c r="C25" s="50"/>
      <c r="D25" s="5"/>
      <c r="E25" s="4"/>
      <c r="F25" s="5"/>
      <c r="G25" s="7"/>
      <c r="H25" s="7"/>
      <c r="I25" s="71"/>
      <c r="J25" s="90"/>
      <c r="K25" s="71"/>
      <c r="L25" s="71"/>
      <c r="M25" s="71"/>
      <c r="N25" s="71"/>
      <c r="O25" s="7"/>
    </row>
    <row r="26" spans="1:15" ht="14.1" customHeight="1">
      <c r="A26" s="44">
        <v>2</v>
      </c>
      <c r="B26" s="4"/>
      <c r="C26" s="77" t="s">
        <v>2580</v>
      </c>
      <c r="D26" s="5"/>
      <c r="E26" s="4"/>
      <c r="F26" s="5"/>
      <c r="G26" s="79">
        <f>SUM(G27:G64)</f>
        <v>31707</v>
      </c>
      <c r="H26" s="79">
        <f t="shared" ref="H26:K26" si="1">SUM(H27:H64)</f>
        <v>30450</v>
      </c>
      <c r="I26" s="79">
        <f t="shared" si="1"/>
        <v>0</v>
      </c>
      <c r="J26" s="79">
        <f t="shared" si="1"/>
        <v>0</v>
      </c>
      <c r="K26" s="79">
        <f t="shared" si="1"/>
        <v>1257</v>
      </c>
      <c r="L26" s="71"/>
      <c r="M26" s="71"/>
      <c r="N26" s="71"/>
      <c r="O26" s="7"/>
    </row>
    <row r="27" spans="1:15" ht="14.1" customHeight="1">
      <c r="A27" s="66">
        <v>1</v>
      </c>
      <c r="B27" s="4"/>
      <c r="C27" s="67" t="s">
        <v>13</v>
      </c>
      <c r="D27" s="5"/>
      <c r="E27" s="4" t="s">
        <v>2578</v>
      </c>
      <c r="F27" s="5" t="s">
        <v>2648</v>
      </c>
      <c r="G27" s="7">
        <v>4229</v>
      </c>
      <c r="H27" s="7">
        <v>3811</v>
      </c>
      <c r="I27" s="89">
        <v>0</v>
      </c>
      <c r="J27" s="89">
        <v>0</v>
      </c>
      <c r="K27" s="90">
        <f>G27-H27</f>
        <v>418</v>
      </c>
      <c r="L27" s="91">
        <v>1935</v>
      </c>
      <c r="M27" s="91"/>
      <c r="N27" s="91"/>
      <c r="O27" s="7"/>
    </row>
    <row r="28" spans="1:15" ht="14.1" customHeight="1">
      <c r="A28" s="66"/>
      <c r="B28" s="4"/>
      <c r="C28" s="67"/>
      <c r="D28" s="5"/>
      <c r="E28" s="4" t="s">
        <v>2578</v>
      </c>
      <c r="F28" s="5" t="s">
        <v>2649</v>
      </c>
      <c r="G28" s="7"/>
      <c r="H28" s="7"/>
      <c r="I28" s="89"/>
      <c r="J28" s="89"/>
      <c r="K28" s="90"/>
      <c r="L28" s="91"/>
      <c r="M28" s="91"/>
      <c r="N28" s="91"/>
      <c r="O28" s="7"/>
    </row>
    <row r="29" spans="1:15" ht="14.1" customHeight="1">
      <c r="A29" s="66"/>
      <c r="B29" s="4"/>
      <c r="C29" s="67"/>
      <c r="D29" s="5"/>
      <c r="E29" s="4" t="s">
        <v>2578</v>
      </c>
      <c r="F29" s="5" t="s">
        <v>2650</v>
      </c>
      <c r="G29" s="7"/>
      <c r="H29" s="7"/>
      <c r="I29" s="89"/>
      <c r="J29" s="89"/>
      <c r="K29" s="90"/>
      <c r="L29" s="91"/>
      <c r="M29" s="91"/>
      <c r="N29" s="91"/>
      <c r="O29" s="7"/>
    </row>
    <row r="30" spans="1:15" ht="14.1" customHeight="1">
      <c r="A30" s="66"/>
      <c r="B30" s="4"/>
      <c r="C30" s="67"/>
      <c r="D30" s="5"/>
      <c r="E30" s="4" t="s">
        <v>2578</v>
      </c>
      <c r="F30" s="5" t="s">
        <v>2651</v>
      </c>
      <c r="G30" s="7"/>
      <c r="H30" s="7"/>
      <c r="I30" s="89"/>
      <c r="J30" s="89"/>
      <c r="K30" s="90"/>
      <c r="L30" s="91"/>
      <c r="M30" s="91"/>
      <c r="N30" s="91"/>
      <c r="O30" s="7"/>
    </row>
    <row r="31" spans="1:15" ht="14.1" customHeight="1">
      <c r="A31" s="66"/>
      <c r="B31" s="4"/>
      <c r="C31" s="67"/>
      <c r="D31" s="5"/>
      <c r="E31" s="4" t="s">
        <v>2578</v>
      </c>
      <c r="F31" s="5" t="s">
        <v>2652</v>
      </c>
      <c r="G31" s="7"/>
      <c r="H31" s="7"/>
      <c r="I31" s="89"/>
      <c r="J31" s="89"/>
      <c r="K31" s="90"/>
      <c r="L31" s="91"/>
      <c r="M31" s="91"/>
      <c r="N31" s="91"/>
      <c r="O31" s="7"/>
    </row>
    <row r="32" spans="1:15" ht="14.1" customHeight="1">
      <c r="A32" s="66"/>
      <c r="B32" s="4"/>
      <c r="C32" s="67"/>
      <c r="D32" s="5"/>
      <c r="E32" s="4" t="s">
        <v>2578</v>
      </c>
      <c r="F32" s="5" t="s">
        <v>2653</v>
      </c>
      <c r="G32" s="7"/>
      <c r="H32" s="7"/>
      <c r="I32" s="89"/>
      <c r="J32" s="89"/>
      <c r="K32" s="90"/>
      <c r="L32" s="91"/>
      <c r="M32" s="91"/>
      <c r="N32" s="91"/>
      <c r="O32" s="7"/>
    </row>
    <row r="33" spans="1:15" ht="14.1" customHeight="1">
      <c r="A33" s="66"/>
      <c r="B33" s="4"/>
      <c r="C33" s="67"/>
      <c r="D33" s="5"/>
      <c r="E33" s="4" t="s">
        <v>2578</v>
      </c>
      <c r="F33" s="5" t="s">
        <v>2654</v>
      </c>
      <c r="G33" s="7"/>
      <c r="H33" s="7"/>
      <c r="I33" s="89"/>
      <c r="J33" s="89"/>
      <c r="K33" s="90"/>
      <c r="L33" s="91"/>
      <c r="M33" s="91"/>
      <c r="N33" s="91"/>
      <c r="O33" s="7"/>
    </row>
    <row r="34" spans="1:15" ht="14.1" customHeight="1">
      <c r="A34" s="66"/>
      <c r="B34" s="4"/>
      <c r="C34" s="67"/>
      <c r="D34" s="5"/>
      <c r="E34" s="4"/>
      <c r="F34" s="5"/>
      <c r="G34" s="7"/>
      <c r="H34" s="7"/>
      <c r="I34" s="89"/>
      <c r="J34" s="89"/>
      <c r="K34" s="90"/>
      <c r="L34" s="91"/>
      <c r="M34" s="91"/>
      <c r="N34" s="91"/>
      <c r="O34" s="7"/>
    </row>
    <row r="35" spans="1:15" ht="14.1" customHeight="1">
      <c r="A35" s="66">
        <f>A27+1</f>
        <v>2</v>
      </c>
      <c r="B35" s="4"/>
      <c r="C35" s="67" t="s">
        <v>14</v>
      </c>
      <c r="D35" s="5"/>
      <c r="E35" s="4" t="s">
        <v>2578</v>
      </c>
      <c r="F35" s="5" t="s">
        <v>2655</v>
      </c>
      <c r="G35" s="7">
        <v>6439</v>
      </c>
      <c r="H35" s="7">
        <v>6439</v>
      </c>
      <c r="I35" s="89">
        <v>0</v>
      </c>
      <c r="J35" s="89">
        <v>0</v>
      </c>
      <c r="K35" s="90">
        <f t="shared" ref="K35:K61" si="2">G35-H35</f>
        <v>0</v>
      </c>
      <c r="L35" s="91">
        <v>1935</v>
      </c>
      <c r="M35" s="91"/>
      <c r="N35" s="91"/>
      <c r="O35" s="7"/>
    </row>
    <row r="36" spans="1:15" ht="14.1" customHeight="1">
      <c r="A36" s="66"/>
      <c r="B36" s="4"/>
      <c r="C36" s="67"/>
      <c r="D36" s="5"/>
      <c r="E36" s="4" t="s">
        <v>2578</v>
      </c>
      <c r="F36" s="5" t="s">
        <v>2656</v>
      </c>
      <c r="G36" s="7"/>
      <c r="H36" s="7"/>
      <c r="I36" s="89"/>
      <c r="J36" s="89"/>
      <c r="K36" s="90"/>
      <c r="L36" s="91"/>
      <c r="M36" s="91"/>
      <c r="N36" s="91"/>
      <c r="O36" s="7"/>
    </row>
    <row r="37" spans="1:15" ht="14.1" customHeight="1">
      <c r="A37" s="66"/>
      <c r="B37" s="4"/>
      <c r="C37" s="67"/>
      <c r="D37" s="5"/>
      <c r="E37" s="4" t="s">
        <v>2578</v>
      </c>
      <c r="F37" s="5" t="s">
        <v>2657</v>
      </c>
      <c r="G37" s="7"/>
      <c r="H37" s="7"/>
      <c r="I37" s="89"/>
      <c r="J37" s="89"/>
      <c r="K37" s="90"/>
      <c r="L37" s="91"/>
      <c r="M37" s="91"/>
      <c r="N37" s="91"/>
      <c r="O37" s="7"/>
    </row>
    <row r="38" spans="1:15" ht="14.1" customHeight="1">
      <c r="A38" s="66"/>
      <c r="B38" s="4"/>
      <c r="C38" s="67"/>
      <c r="D38" s="5"/>
      <c r="E38" s="4" t="s">
        <v>2578</v>
      </c>
      <c r="F38" s="5" t="s">
        <v>2658</v>
      </c>
      <c r="G38" s="7"/>
      <c r="H38" s="7"/>
      <c r="I38" s="89"/>
      <c r="J38" s="89"/>
      <c r="K38" s="90"/>
      <c r="L38" s="91"/>
      <c r="M38" s="91"/>
      <c r="N38" s="91"/>
      <c r="O38" s="7"/>
    </row>
    <row r="39" spans="1:15" ht="14.1" customHeight="1">
      <c r="A39" s="66"/>
      <c r="B39" s="4"/>
      <c r="C39" s="67"/>
      <c r="D39" s="5"/>
      <c r="E39" s="4" t="s">
        <v>2578</v>
      </c>
      <c r="F39" s="5" t="s">
        <v>2659</v>
      </c>
      <c r="G39" s="7"/>
      <c r="H39" s="7"/>
      <c r="I39" s="89"/>
      <c r="J39" s="89"/>
      <c r="K39" s="90"/>
      <c r="L39" s="91"/>
      <c r="M39" s="91"/>
      <c r="N39" s="91"/>
      <c r="O39" s="7"/>
    </row>
    <row r="40" spans="1:15" ht="14.1" customHeight="1">
      <c r="A40" s="66"/>
      <c r="B40" s="4"/>
      <c r="C40" s="67"/>
      <c r="D40" s="5"/>
      <c r="E40" s="4" t="s">
        <v>2578</v>
      </c>
      <c r="F40" s="5" t="s">
        <v>2660</v>
      </c>
      <c r="G40" s="7"/>
      <c r="H40" s="7"/>
      <c r="I40" s="89"/>
      <c r="J40" s="89"/>
      <c r="K40" s="90"/>
      <c r="L40" s="91"/>
      <c r="M40" s="91"/>
      <c r="N40" s="91"/>
      <c r="O40" s="7"/>
    </row>
    <row r="41" spans="1:15" ht="14.1" customHeight="1">
      <c r="A41" s="66"/>
      <c r="B41" s="4"/>
      <c r="C41" s="67"/>
      <c r="D41" s="5"/>
      <c r="E41" s="4" t="s">
        <v>2578</v>
      </c>
      <c r="F41" s="5" t="s">
        <v>2661</v>
      </c>
      <c r="G41" s="7"/>
      <c r="H41" s="7"/>
      <c r="I41" s="89"/>
      <c r="J41" s="89"/>
      <c r="K41" s="90"/>
      <c r="L41" s="91"/>
      <c r="M41" s="91"/>
      <c r="N41" s="91"/>
      <c r="O41" s="7"/>
    </row>
    <row r="42" spans="1:15" ht="14.1" customHeight="1">
      <c r="A42" s="66"/>
      <c r="B42" s="4"/>
      <c r="C42" s="67"/>
      <c r="D42" s="5"/>
      <c r="E42" s="4" t="s">
        <v>2578</v>
      </c>
      <c r="F42" s="5" t="s">
        <v>2662</v>
      </c>
      <c r="G42" s="7"/>
      <c r="H42" s="7"/>
      <c r="I42" s="89"/>
      <c r="J42" s="89"/>
      <c r="K42" s="90"/>
      <c r="L42" s="91"/>
      <c r="M42" s="91"/>
      <c r="N42" s="91"/>
      <c r="O42" s="7"/>
    </row>
    <row r="43" spans="1:15" ht="14.1" customHeight="1">
      <c r="A43" s="66"/>
      <c r="B43" s="4"/>
      <c r="C43" s="67"/>
      <c r="D43" s="5"/>
      <c r="E43" s="4" t="s">
        <v>2578</v>
      </c>
      <c r="F43" s="5" t="s">
        <v>2663</v>
      </c>
      <c r="G43" s="7"/>
      <c r="H43" s="7"/>
      <c r="I43" s="89"/>
      <c r="J43" s="89"/>
      <c r="K43" s="90"/>
      <c r="L43" s="91"/>
      <c r="M43" s="91"/>
      <c r="N43" s="91"/>
      <c r="O43" s="7"/>
    </row>
    <row r="44" spans="1:15" ht="14.1" customHeight="1">
      <c r="A44" s="66"/>
      <c r="B44" s="4"/>
      <c r="C44" s="67"/>
      <c r="D44" s="5"/>
      <c r="E44" s="4" t="s">
        <v>2578</v>
      </c>
      <c r="F44" s="5" t="s">
        <v>2664</v>
      </c>
      <c r="G44" s="7"/>
      <c r="H44" s="7"/>
      <c r="I44" s="89"/>
      <c r="J44" s="89"/>
      <c r="K44" s="90"/>
      <c r="L44" s="91"/>
      <c r="M44" s="91"/>
      <c r="N44" s="91"/>
      <c r="O44" s="7"/>
    </row>
    <row r="45" spans="1:15" ht="14.1" customHeight="1">
      <c r="A45" s="66"/>
      <c r="B45" s="4"/>
      <c r="C45" s="67"/>
      <c r="D45" s="5"/>
      <c r="E45" s="4" t="s">
        <v>2578</v>
      </c>
      <c r="F45" s="5" t="s">
        <v>2665</v>
      </c>
      <c r="G45" s="7"/>
      <c r="H45" s="7"/>
      <c r="I45" s="89"/>
      <c r="J45" s="89"/>
      <c r="K45" s="90"/>
      <c r="L45" s="91"/>
      <c r="M45" s="91"/>
      <c r="N45" s="91"/>
      <c r="O45" s="7"/>
    </row>
    <row r="46" spans="1:15" ht="14.1" customHeight="1">
      <c r="A46" s="66"/>
      <c r="B46" s="4"/>
      <c r="C46" s="67"/>
      <c r="D46" s="5"/>
      <c r="E46" s="4" t="s">
        <v>2578</v>
      </c>
      <c r="F46" s="5" t="s">
        <v>2666</v>
      </c>
      <c r="G46" s="7"/>
      <c r="H46" s="7"/>
      <c r="I46" s="89"/>
      <c r="J46" s="89"/>
      <c r="K46" s="90"/>
      <c r="L46" s="91"/>
      <c r="M46" s="91"/>
      <c r="N46" s="91"/>
      <c r="O46" s="7"/>
    </row>
    <row r="47" spans="1:15" ht="14.1" customHeight="1">
      <c r="A47" s="66"/>
      <c r="B47" s="4"/>
      <c r="C47" s="67"/>
      <c r="D47" s="5"/>
      <c r="E47" s="4" t="s">
        <v>2578</v>
      </c>
      <c r="F47" s="5" t="s">
        <v>2667</v>
      </c>
      <c r="G47" s="7"/>
      <c r="H47" s="7"/>
      <c r="I47" s="89"/>
      <c r="J47" s="89"/>
      <c r="K47" s="90"/>
      <c r="L47" s="91"/>
      <c r="M47" s="91"/>
      <c r="N47" s="91"/>
      <c r="O47" s="7"/>
    </row>
    <row r="48" spans="1:15" ht="14.1" customHeight="1">
      <c r="A48" s="66"/>
      <c r="B48" s="4"/>
      <c r="C48" s="67"/>
      <c r="D48" s="5"/>
      <c r="E48" s="4" t="s">
        <v>2578</v>
      </c>
      <c r="F48" s="5" t="s">
        <v>2668</v>
      </c>
      <c r="G48" s="7"/>
      <c r="H48" s="7"/>
      <c r="I48" s="89"/>
      <c r="J48" s="89"/>
      <c r="K48" s="90"/>
      <c r="L48" s="91"/>
      <c r="M48" s="91"/>
      <c r="N48" s="91"/>
      <c r="O48" s="7"/>
    </row>
    <row r="49" spans="1:15" ht="14.1" customHeight="1">
      <c r="A49" s="66"/>
      <c r="B49" s="4"/>
      <c r="C49" s="67"/>
      <c r="D49" s="5"/>
      <c r="E49" s="4" t="s">
        <v>2578</v>
      </c>
      <c r="F49" s="5" t="s">
        <v>2669</v>
      </c>
      <c r="G49" s="7"/>
      <c r="H49" s="7"/>
      <c r="I49" s="89"/>
      <c r="J49" s="89"/>
      <c r="K49" s="90"/>
      <c r="L49" s="91"/>
      <c r="M49" s="91"/>
      <c r="N49" s="91"/>
      <c r="O49" s="7"/>
    </row>
    <row r="50" spans="1:15" ht="14.1" customHeight="1">
      <c r="A50" s="66"/>
      <c r="B50" s="4"/>
      <c r="C50" s="67"/>
      <c r="D50" s="5"/>
      <c r="E50" s="4" t="s">
        <v>2578</v>
      </c>
      <c r="F50" s="5" t="s">
        <v>2670</v>
      </c>
      <c r="G50" s="7"/>
      <c r="H50" s="7"/>
      <c r="I50" s="89"/>
      <c r="J50" s="89"/>
      <c r="K50" s="90"/>
      <c r="L50" s="91"/>
      <c r="M50" s="91"/>
      <c r="N50" s="91"/>
      <c r="O50" s="7"/>
    </row>
    <row r="51" spans="1:15" ht="14.1" customHeight="1">
      <c r="A51" s="66"/>
      <c r="B51" s="4"/>
      <c r="C51" s="67"/>
      <c r="D51" s="5"/>
      <c r="E51" s="4" t="s">
        <v>2578</v>
      </c>
      <c r="F51" s="5" t="s">
        <v>2671</v>
      </c>
      <c r="G51" s="7"/>
      <c r="H51" s="7"/>
      <c r="I51" s="89"/>
      <c r="J51" s="89"/>
      <c r="K51" s="90"/>
      <c r="L51" s="91"/>
      <c r="M51" s="91"/>
      <c r="N51" s="91"/>
      <c r="O51" s="7"/>
    </row>
    <row r="52" spans="1:15" ht="14.1" customHeight="1">
      <c r="A52" s="66"/>
      <c r="B52" s="4"/>
      <c r="C52" s="67"/>
      <c r="D52" s="5"/>
      <c r="E52" s="4" t="s">
        <v>2578</v>
      </c>
      <c r="F52" s="5" t="s">
        <v>2672</v>
      </c>
      <c r="G52" s="7"/>
      <c r="H52" s="7"/>
      <c r="I52" s="89"/>
      <c r="J52" s="89"/>
      <c r="K52" s="90"/>
      <c r="L52" s="91"/>
      <c r="M52" s="91"/>
      <c r="N52" s="91"/>
      <c r="O52" s="7"/>
    </row>
    <row r="53" spans="1:15" ht="14.1" customHeight="1">
      <c r="A53" s="66"/>
      <c r="B53" s="4"/>
      <c r="C53" s="67"/>
      <c r="D53" s="5"/>
      <c r="E53" s="4" t="s">
        <v>2578</v>
      </c>
      <c r="F53" s="5" t="s">
        <v>2673</v>
      </c>
      <c r="G53" s="7"/>
      <c r="H53" s="7"/>
      <c r="I53" s="89"/>
      <c r="J53" s="89"/>
      <c r="K53" s="90"/>
      <c r="L53" s="91"/>
      <c r="M53" s="91"/>
      <c r="N53" s="91"/>
      <c r="O53" s="7"/>
    </row>
    <row r="54" spans="1:15" ht="14.1" customHeight="1">
      <c r="A54" s="66"/>
      <c r="B54" s="4"/>
      <c r="C54" s="67"/>
      <c r="D54" s="5"/>
      <c r="E54" s="4"/>
      <c r="F54" s="5"/>
      <c r="G54" s="7"/>
      <c r="H54" s="7"/>
      <c r="I54" s="89"/>
      <c r="J54" s="89"/>
      <c r="K54" s="90"/>
      <c r="L54" s="91"/>
      <c r="M54" s="91"/>
      <c r="N54" s="91"/>
      <c r="O54" s="7"/>
    </row>
    <row r="55" spans="1:15" ht="14.1" customHeight="1">
      <c r="A55" s="66">
        <f>A35+1</f>
        <v>3</v>
      </c>
      <c r="B55" s="4"/>
      <c r="C55" s="67" t="s">
        <v>16</v>
      </c>
      <c r="D55" s="5"/>
      <c r="E55" s="4" t="s">
        <v>2578</v>
      </c>
      <c r="F55" s="5" t="s">
        <v>2674</v>
      </c>
      <c r="G55" s="7">
        <v>3506</v>
      </c>
      <c r="H55" s="7">
        <v>3229</v>
      </c>
      <c r="I55" s="89">
        <v>0</v>
      </c>
      <c r="J55" s="89">
        <v>0</v>
      </c>
      <c r="K55" s="90">
        <f t="shared" si="2"/>
        <v>277</v>
      </c>
      <c r="L55" s="91">
        <v>1938</v>
      </c>
      <c r="M55" s="91"/>
      <c r="N55" s="91"/>
      <c r="O55" s="7"/>
    </row>
    <row r="56" spans="1:15" ht="14.1" customHeight="1">
      <c r="A56" s="66"/>
      <c r="B56" s="4"/>
      <c r="C56" s="67"/>
      <c r="D56" s="5"/>
      <c r="E56" s="4"/>
      <c r="F56" s="5"/>
      <c r="G56" s="7"/>
      <c r="H56" s="7"/>
      <c r="I56" s="89"/>
      <c r="J56" s="89"/>
      <c r="K56" s="90"/>
      <c r="L56" s="91"/>
      <c r="M56" s="91"/>
      <c r="N56" s="91"/>
      <c r="O56" s="7"/>
    </row>
    <row r="57" spans="1:15" ht="14.1" customHeight="1">
      <c r="A57" s="66">
        <f>A55+1</f>
        <v>4</v>
      </c>
      <c r="B57" s="4"/>
      <c r="C57" s="67" t="s">
        <v>18</v>
      </c>
      <c r="D57" s="5"/>
      <c r="E57" s="4" t="s">
        <v>2578</v>
      </c>
      <c r="F57" s="5" t="s">
        <v>2675</v>
      </c>
      <c r="G57" s="7">
        <v>3580</v>
      </c>
      <c r="H57" s="7">
        <v>3080</v>
      </c>
      <c r="I57" s="89">
        <v>0</v>
      </c>
      <c r="J57" s="89">
        <v>0</v>
      </c>
      <c r="K57" s="90">
        <f t="shared" si="2"/>
        <v>500</v>
      </c>
      <c r="L57" s="91">
        <v>1981</v>
      </c>
      <c r="M57" s="91"/>
      <c r="N57" s="91"/>
      <c r="O57" s="7"/>
    </row>
    <row r="58" spans="1:15" ht="14.1" customHeight="1">
      <c r="A58" s="66"/>
      <c r="B58" s="4"/>
      <c r="C58" s="67"/>
      <c r="D58" s="5"/>
      <c r="E58" s="4"/>
      <c r="F58" s="5"/>
      <c r="G58" s="7"/>
      <c r="H58" s="7"/>
      <c r="I58" s="89"/>
      <c r="J58" s="89"/>
      <c r="K58" s="90"/>
      <c r="L58" s="91"/>
      <c r="M58" s="91"/>
      <c r="N58" s="91"/>
      <c r="O58" s="7"/>
    </row>
    <row r="59" spans="1:15" ht="14.1" customHeight="1">
      <c r="A59" s="66">
        <f>A57+1</f>
        <v>5</v>
      </c>
      <c r="B59" s="4"/>
      <c r="C59" s="67" t="s">
        <v>17</v>
      </c>
      <c r="D59" s="5"/>
      <c r="E59" s="4" t="s">
        <v>2578</v>
      </c>
      <c r="F59" s="5" t="s">
        <v>2676</v>
      </c>
      <c r="G59" s="7">
        <v>3258</v>
      </c>
      <c r="H59" s="7">
        <v>3239</v>
      </c>
      <c r="I59" s="89">
        <v>0</v>
      </c>
      <c r="J59" s="89">
        <v>0</v>
      </c>
      <c r="K59" s="90">
        <f t="shared" si="2"/>
        <v>19</v>
      </c>
      <c r="L59" s="91">
        <v>1937</v>
      </c>
      <c r="M59" s="91"/>
      <c r="N59" s="91"/>
      <c r="O59" s="7"/>
    </row>
    <row r="60" spans="1:15" ht="14.1" customHeight="1">
      <c r="A60" s="66"/>
      <c r="B60" s="4"/>
      <c r="C60" s="67"/>
      <c r="D60" s="5"/>
      <c r="E60" s="4"/>
      <c r="F60" s="5"/>
      <c r="G60" s="7"/>
      <c r="H60" s="7"/>
      <c r="I60" s="89"/>
      <c r="J60" s="89"/>
      <c r="K60" s="90"/>
      <c r="L60" s="91"/>
      <c r="M60" s="91"/>
      <c r="N60" s="91"/>
      <c r="O60" s="7"/>
    </row>
    <row r="61" spans="1:15" ht="14.1" customHeight="1">
      <c r="A61" s="66">
        <f t="shared" ref="A61" si="3">A59+1</f>
        <v>6</v>
      </c>
      <c r="B61" s="4"/>
      <c r="C61" s="67" t="s">
        <v>15</v>
      </c>
      <c r="D61" s="5"/>
      <c r="E61" s="4" t="s">
        <v>2578</v>
      </c>
      <c r="F61" s="5" t="s">
        <v>2677</v>
      </c>
      <c r="G61" s="7">
        <v>3500</v>
      </c>
      <c r="H61" s="7">
        <v>3467</v>
      </c>
      <c r="I61" s="89">
        <v>0</v>
      </c>
      <c r="J61" s="89">
        <v>0</v>
      </c>
      <c r="K61" s="90">
        <f t="shared" si="2"/>
        <v>33</v>
      </c>
      <c r="L61" s="91">
        <v>1993</v>
      </c>
      <c r="M61" s="91"/>
      <c r="N61" s="91"/>
      <c r="O61" s="7"/>
    </row>
    <row r="62" spans="1:15" ht="14.1" customHeight="1">
      <c r="A62" s="66"/>
      <c r="B62" s="4"/>
      <c r="C62" s="67"/>
      <c r="D62" s="5"/>
      <c r="E62" s="4" t="s">
        <v>2578</v>
      </c>
      <c r="F62" s="5" t="s">
        <v>2678</v>
      </c>
      <c r="G62" s="7"/>
      <c r="H62" s="7"/>
      <c r="I62" s="89"/>
      <c r="J62" s="89"/>
      <c r="K62" s="90"/>
      <c r="L62" s="91"/>
      <c r="M62" s="91"/>
      <c r="N62" s="91"/>
      <c r="O62" s="7"/>
    </row>
    <row r="63" spans="1:15" ht="14.1" customHeight="1">
      <c r="A63" s="78"/>
      <c r="B63" s="4"/>
      <c r="C63" s="67"/>
      <c r="D63" s="5"/>
      <c r="E63" s="4"/>
      <c r="F63" s="5"/>
      <c r="G63" s="7"/>
      <c r="H63" s="7"/>
      <c r="I63" s="71"/>
      <c r="J63" s="71"/>
      <c r="K63" s="71"/>
      <c r="L63" s="91"/>
      <c r="M63" s="91"/>
      <c r="N63" s="91"/>
      <c r="O63" s="7"/>
    </row>
    <row r="64" spans="1:15" ht="14.1" customHeight="1">
      <c r="A64" s="66">
        <f>A61+1</f>
        <v>7</v>
      </c>
      <c r="B64" s="4"/>
      <c r="C64" s="67" t="s">
        <v>2548</v>
      </c>
      <c r="D64" s="5"/>
      <c r="E64" s="4" t="s">
        <v>2578</v>
      </c>
      <c r="F64" s="5" t="s">
        <v>2679</v>
      </c>
      <c r="G64" s="7">
        <f>SUM(G65:G70)</f>
        <v>7195</v>
      </c>
      <c r="H64" s="7">
        <f>SUM(H65:H70)</f>
        <v>7185</v>
      </c>
      <c r="I64" s="90">
        <f>SUM(I65:I70)</f>
        <v>0</v>
      </c>
      <c r="J64" s="90">
        <f>SUM(J65:J70)</f>
        <v>0</v>
      </c>
      <c r="K64" s="90">
        <f>SUM(K65:K70)</f>
        <v>10</v>
      </c>
      <c r="L64" s="96">
        <v>2014</v>
      </c>
      <c r="M64" s="96"/>
      <c r="N64" s="96"/>
      <c r="O64" s="7"/>
    </row>
    <row r="65" spans="1:17" ht="14.1" customHeight="1">
      <c r="A65" s="66"/>
      <c r="B65" s="4"/>
      <c r="C65" s="128" t="s">
        <v>12</v>
      </c>
      <c r="D65" s="129" t="s">
        <v>2583</v>
      </c>
      <c r="E65" s="4" t="s">
        <v>2578</v>
      </c>
      <c r="F65" s="5" t="s">
        <v>2680</v>
      </c>
      <c r="G65" s="7">
        <v>1885</v>
      </c>
      <c r="H65" s="7">
        <v>1875</v>
      </c>
      <c r="I65" s="90">
        <v>0</v>
      </c>
      <c r="J65" s="90">
        <v>0</v>
      </c>
      <c r="K65" s="90">
        <f t="shared" ref="K65:K70" si="4">G65-H65</f>
        <v>10</v>
      </c>
      <c r="L65" s="71">
        <v>1937</v>
      </c>
      <c r="M65" s="71"/>
      <c r="N65" s="71"/>
      <c r="O65" s="7"/>
      <c r="Q65" s="22"/>
    </row>
    <row r="66" spans="1:17" ht="14.1" customHeight="1">
      <c r="A66" s="66"/>
      <c r="B66" s="4"/>
      <c r="C66" s="128" t="s">
        <v>20</v>
      </c>
      <c r="D66" s="129" t="s">
        <v>2584</v>
      </c>
      <c r="E66" s="4" t="s">
        <v>2578</v>
      </c>
      <c r="F66" s="5" t="s">
        <v>2681</v>
      </c>
      <c r="G66" s="7">
        <v>2284</v>
      </c>
      <c r="H66" s="7">
        <v>2284</v>
      </c>
      <c r="I66" s="90">
        <v>0</v>
      </c>
      <c r="J66" s="90">
        <v>0</v>
      </c>
      <c r="K66" s="90">
        <f t="shared" si="4"/>
        <v>0</v>
      </c>
      <c r="L66" s="71">
        <v>1939</v>
      </c>
      <c r="M66" s="71"/>
      <c r="N66" s="71"/>
      <c r="O66" s="7"/>
      <c r="Q66" s="22"/>
    </row>
    <row r="67" spans="1:17" ht="14.1" customHeight="1">
      <c r="A67" s="66"/>
      <c r="B67" s="4"/>
      <c r="C67" s="128" t="s">
        <v>21</v>
      </c>
      <c r="D67" s="129" t="s">
        <v>2585</v>
      </c>
      <c r="E67" s="4" t="s">
        <v>2578</v>
      </c>
      <c r="F67" s="5" t="s">
        <v>2682</v>
      </c>
      <c r="G67" s="7">
        <v>1135</v>
      </c>
      <c r="H67" s="7">
        <v>1135</v>
      </c>
      <c r="I67" s="90">
        <v>0</v>
      </c>
      <c r="J67" s="90">
        <v>0</v>
      </c>
      <c r="K67" s="90">
        <f t="shared" si="4"/>
        <v>0</v>
      </c>
      <c r="L67" s="71">
        <v>1991</v>
      </c>
      <c r="M67" s="71"/>
      <c r="N67" s="71"/>
      <c r="O67" s="7"/>
      <c r="Q67" s="22"/>
    </row>
    <row r="68" spans="1:17" ht="14.1" customHeight="1">
      <c r="A68" s="66"/>
      <c r="B68" s="4"/>
      <c r="C68" s="128" t="s">
        <v>22</v>
      </c>
      <c r="D68" s="129" t="s">
        <v>2586</v>
      </c>
      <c r="E68" s="4" t="s">
        <v>2578</v>
      </c>
      <c r="F68" s="5" t="s">
        <v>2683</v>
      </c>
      <c r="G68" s="7">
        <v>708</v>
      </c>
      <c r="H68" s="7">
        <v>708</v>
      </c>
      <c r="I68" s="90">
        <v>0</v>
      </c>
      <c r="J68" s="90">
        <v>0</v>
      </c>
      <c r="K68" s="90">
        <f t="shared" si="4"/>
        <v>0</v>
      </c>
      <c r="L68" s="71">
        <v>1938</v>
      </c>
      <c r="M68" s="71"/>
      <c r="N68" s="71"/>
      <c r="O68" s="7"/>
      <c r="Q68" s="22"/>
    </row>
    <row r="69" spans="1:17" ht="14.1" customHeight="1">
      <c r="A69" s="66"/>
      <c r="B69" s="4"/>
      <c r="C69" s="128" t="s">
        <v>23</v>
      </c>
      <c r="D69" s="129" t="s">
        <v>2587</v>
      </c>
      <c r="E69" s="4" t="s">
        <v>2578</v>
      </c>
      <c r="F69" s="5" t="s">
        <v>2684</v>
      </c>
      <c r="G69" s="7">
        <v>600</v>
      </c>
      <c r="H69" s="7">
        <v>600</v>
      </c>
      <c r="I69" s="90">
        <v>0</v>
      </c>
      <c r="J69" s="90">
        <v>0</v>
      </c>
      <c r="K69" s="90">
        <f t="shared" si="4"/>
        <v>0</v>
      </c>
      <c r="L69" s="71">
        <v>1983</v>
      </c>
      <c r="M69" s="71"/>
      <c r="N69" s="71"/>
      <c r="O69" s="7"/>
      <c r="Q69" s="22"/>
    </row>
    <row r="70" spans="1:17" ht="14.1" customHeight="1">
      <c r="A70" s="66"/>
      <c r="B70" s="4"/>
      <c r="C70" s="128" t="s">
        <v>24</v>
      </c>
      <c r="D70" s="129" t="s">
        <v>2588</v>
      </c>
      <c r="E70" s="4" t="s">
        <v>2578</v>
      </c>
      <c r="F70" s="5" t="s">
        <v>2685</v>
      </c>
      <c r="G70" s="7">
        <v>583</v>
      </c>
      <c r="H70" s="7">
        <v>583</v>
      </c>
      <c r="I70" s="90">
        <v>0</v>
      </c>
      <c r="J70" s="90">
        <v>0</v>
      </c>
      <c r="K70" s="90">
        <f t="shared" si="4"/>
        <v>0</v>
      </c>
      <c r="L70" s="71">
        <v>1992</v>
      </c>
      <c r="M70" s="71"/>
      <c r="N70" s="71"/>
      <c r="O70" s="7"/>
      <c r="Q70" s="22"/>
    </row>
    <row r="71" spans="1:17" ht="14.1" customHeight="1">
      <c r="A71" s="3"/>
      <c r="B71" s="4"/>
      <c r="C71" s="50"/>
      <c r="D71" s="5"/>
      <c r="E71" s="4"/>
      <c r="F71" s="5"/>
      <c r="G71" s="7"/>
      <c r="H71" s="7"/>
      <c r="I71" s="71"/>
      <c r="J71" s="71"/>
      <c r="K71" s="71"/>
      <c r="L71" s="71"/>
      <c r="M71" s="71"/>
      <c r="N71" s="71"/>
      <c r="O71" s="7"/>
      <c r="Q71" s="22"/>
    </row>
    <row r="72" spans="1:17" ht="14.1" customHeight="1">
      <c r="A72" s="44">
        <v>3</v>
      </c>
      <c r="B72" s="4"/>
      <c r="C72" s="77" t="s">
        <v>2581</v>
      </c>
      <c r="D72" s="5"/>
      <c r="E72" s="4"/>
      <c r="F72" s="5"/>
      <c r="G72" s="79">
        <f>G73+G78</f>
        <v>8592</v>
      </c>
      <c r="H72" s="79">
        <f>H73+H78</f>
        <v>7773</v>
      </c>
      <c r="I72" s="92">
        <f>I73+I78</f>
        <v>0</v>
      </c>
      <c r="J72" s="92">
        <f>J73+J78</f>
        <v>556</v>
      </c>
      <c r="K72" s="92">
        <f>K73+K78</f>
        <v>263</v>
      </c>
      <c r="L72" s="71"/>
      <c r="M72" s="71"/>
      <c r="N72" s="71"/>
      <c r="O72" s="7"/>
      <c r="Q72" s="22"/>
    </row>
    <row r="73" spans="1:17" ht="14.1" customHeight="1">
      <c r="A73" s="3">
        <v>1</v>
      </c>
      <c r="B73" s="4"/>
      <c r="C73" s="88" t="s">
        <v>2590</v>
      </c>
      <c r="D73" s="5"/>
      <c r="E73" s="4" t="s">
        <v>2578</v>
      </c>
      <c r="F73" s="5" t="s">
        <v>2686</v>
      </c>
      <c r="G73" s="7">
        <f>SUM(G74:G75)</f>
        <v>5168</v>
      </c>
      <c r="H73" s="7">
        <f t="shared" ref="H73:K73" si="5">SUM(H74:H75)</f>
        <v>4612</v>
      </c>
      <c r="I73" s="90">
        <f t="shared" si="5"/>
        <v>0</v>
      </c>
      <c r="J73" s="90">
        <f t="shared" si="5"/>
        <v>556</v>
      </c>
      <c r="K73" s="90">
        <f t="shared" si="5"/>
        <v>0</v>
      </c>
      <c r="L73" s="96">
        <v>2014</v>
      </c>
      <c r="M73" s="96"/>
      <c r="N73" s="96"/>
      <c r="O73" s="7"/>
      <c r="Q73" s="22"/>
    </row>
    <row r="74" spans="1:17" ht="14.1" customHeight="1">
      <c r="A74" s="3"/>
      <c r="B74" s="4"/>
      <c r="C74" s="130" t="s">
        <v>12</v>
      </c>
      <c r="D74" s="129" t="s">
        <v>2592</v>
      </c>
      <c r="E74" s="4" t="s">
        <v>2578</v>
      </c>
      <c r="F74" s="5" t="s">
        <v>2687</v>
      </c>
      <c r="G74" s="7">
        <v>2511</v>
      </c>
      <c r="H74" s="7">
        <v>2026</v>
      </c>
      <c r="I74" s="90">
        <v>0</v>
      </c>
      <c r="J74" s="90">
        <f>G74-H74</f>
        <v>485</v>
      </c>
      <c r="K74" s="90">
        <v>0</v>
      </c>
      <c r="L74" s="71">
        <v>1942</v>
      </c>
      <c r="M74" s="71"/>
      <c r="N74" s="71"/>
      <c r="O74" s="7"/>
      <c r="Q74" s="22"/>
    </row>
    <row r="75" spans="1:17" ht="14.1" customHeight="1">
      <c r="A75" s="3"/>
      <c r="B75" s="4"/>
      <c r="C75" s="128" t="s">
        <v>20</v>
      </c>
      <c r="D75" s="129" t="s">
        <v>2593</v>
      </c>
      <c r="E75" s="4" t="s">
        <v>2578</v>
      </c>
      <c r="F75" s="5" t="s">
        <v>2688</v>
      </c>
      <c r="G75" s="7">
        <v>2657</v>
      </c>
      <c r="H75" s="7">
        <v>2586</v>
      </c>
      <c r="I75" s="90">
        <v>0</v>
      </c>
      <c r="J75" s="90">
        <f>G75-H75</f>
        <v>71</v>
      </c>
      <c r="K75" s="90">
        <v>0</v>
      </c>
      <c r="L75" s="71">
        <v>1916</v>
      </c>
      <c r="M75" s="71"/>
      <c r="N75" s="71"/>
      <c r="O75" s="7"/>
      <c r="Q75" s="22"/>
    </row>
    <row r="76" spans="1:17" ht="14.1" customHeight="1">
      <c r="A76" s="3"/>
      <c r="B76" s="4"/>
      <c r="C76" s="50"/>
      <c r="D76" s="5"/>
      <c r="E76" s="4"/>
      <c r="F76" s="5" t="s">
        <v>2689</v>
      </c>
      <c r="G76" s="7"/>
      <c r="H76" s="7"/>
      <c r="I76" s="90"/>
      <c r="J76" s="90"/>
      <c r="K76" s="90"/>
      <c r="L76" s="71"/>
      <c r="M76" s="71"/>
      <c r="N76" s="71"/>
      <c r="O76" s="7"/>
      <c r="Q76" s="22"/>
    </row>
    <row r="77" spans="1:17" ht="14.1" customHeight="1">
      <c r="A77" s="3"/>
      <c r="B77" s="4"/>
      <c r="C77" s="50"/>
      <c r="D77" s="5"/>
      <c r="E77" s="4"/>
      <c r="F77" s="5"/>
      <c r="G77" s="7"/>
      <c r="H77" s="7"/>
      <c r="I77" s="71"/>
      <c r="J77" s="71"/>
      <c r="K77" s="71"/>
      <c r="L77" s="71"/>
      <c r="M77" s="71"/>
      <c r="N77" s="71"/>
      <c r="O77" s="7"/>
      <c r="Q77" s="22"/>
    </row>
    <row r="78" spans="1:17" ht="14.1" customHeight="1">
      <c r="A78" s="3">
        <v>2</v>
      </c>
      <c r="B78" s="4"/>
      <c r="C78" s="88" t="s">
        <v>2591</v>
      </c>
      <c r="D78" s="5"/>
      <c r="E78" s="4" t="s">
        <v>2578</v>
      </c>
      <c r="F78" s="5" t="s">
        <v>2690</v>
      </c>
      <c r="G78" s="7">
        <f>SUM(G79:G80)</f>
        <v>3424</v>
      </c>
      <c r="H78" s="7">
        <f t="shared" ref="H78:K78" si="6">SUM(H79:H80)</f>
        <v>3161</v>
      </c>
      <c r="I78" s="90">
        <f t="shared" si="6"/>
        <v>0</v>
      </c>
      <c r="J78" s="90">
        <f t="shared" si="6"/>
        <v>0</v>
      </c>
      <c r="K78" s="90">
        <f t="shared" si="6"/>
        <v>263</v>
      </c>
      <c r="L78" s="96">
        <v>2014</v>
      </c>
      <c r="M78" s="96"/>
      <c r="N78" s="96"/>
      <c r="O78" s="7"/>
      <c r="Q78" s="22"/>
    </row>
    <row r="79" spans="1:17" ht="14.1" customHeight="1">
      <c r="A79" s="3"/>
      <c r="B79" s="4"/>
      <c r="C79" s="128" t="s">
        <v>12</v>
      </c>
      <c r="D79" s="129" t="s">
        <v>2594</v>
      </c>
      <c r="E79" s="4" t="s">
        <v>2578</v>
      </c>
      <c r="F79" s="5" t="s">
        <v>2691</v>
      </c>
      <c r="G79" s="7">
        <v>2864</v>
      </c>
      <c r="H79" s="7">
        <v>2605</v>
      </c>
      <c r="I79" s="90">
        <v>0</v>
      </c>
      <c r="J79" s="90">
        <v>0</v>
      </c>
      <c r="K79" s="90">
        <f>G79-H79</f>
        <v>259</v>
      </c>
      <c r="L79" s="71">
        <v>1974</v>
      </c>
      <c r="M79" s="71"/>
      <c r="N79" s="71"/>
      <c r="O79" s="7"/>
      <c r="Q79" s="22"/>
    </row>
    <row r="80" spans="1:17" ht="14.1" customHeight="1">
      <c r="A80" s="3"/>
      <c r="B80" s="4"/>
      <c r="C80" s="128" t="s">
        <v>20</v>
      </c>
      <c r="D80" s="129" t="s">
        <v>2595</v>
      </c>
      <c r="E80" s="4" t="s">
        <v>2578</v>
      </c>
      <c r="F80" s="5" t="s">
        <v>2692</v>
      </c>
      <c r="G80" s="7">
        <v>560</v>
      </c>
      <c r="H80" s="7">
        <v>556</v>
      </c>
      <c r="I80" s="90">
        <v>0</v>
      </c>
      <c r="J80" s="90">
        <v>0</v>
      </c>
      <c r="K80" s="90">
        <f>G80-H80</f>
        <v>4</v>
      </c>
      <c r="L80" s="71">
        <v>1975</v>
      </c>
      <c r="M80" s="71"/>
      <c r="N80" s="71"/>
      <c r="O80" s="7"/>
      <c r="Q80" s="22"/>
    </row>
    <row r="81" spans="1:17" ht="14.1" customHeight="1">
      <c r="A81" s="3"/>
      <c r="B81" s="4"/>
      <c r="C81" s="50"/>
      <c r="D81" s="5"/>
      <c r="E81" s="4" t="s">
        <v>2578</v>
      </c>
      <c r="F81" s="5" t="s">
        <v>2693</v>
      </c>
      <c r="G81" s="7"/>
      <c r="H81" s="7"/>
      <c r="I81" s="90"/>
      <c r="J81" s="90"/>
      <c r="K81" s="90"/>
      <c r="L81" s="71"/>
      <c r="M81" s="71"/>
      <c r="N81" s="71"/>
      <c r="O81" s="7"/>
      <c r="Q81" s="22"/>
    </row>
    <row r="82" spans="1:17" ht="14.1" customHeight="1">
      <c r="A82" s="3"/>
      <c r="B82" s="4"/>
      <c r="C82" s="50"/>
      <c r="D82" s="5"/>
      <c r="E82" s="4" t="s">
        <v>2578</v>
      </c>
      <c r="F82" s="5" t="s">
        <v>2694</v>
      </c>
      <c r="G82" s="7"/>
      <c r="H82" s="7"/>
      <c r="I82" s="90"/>
      <c r="J82" s="90"/>
      <c r="K82" s="90"/>
      <c r="L82" s="71"/>
      <c r="M82" s="71"/>
      <c r="N82" s="71"/>
      <c r="O82" s="7"/>
      <c r="Q82" s="22"/>
    </row>
    <row r="83" spans="1:17" ht="14.1" customHeight="1">
      <c r="A83" s="3"/>
      <c r="B83" s="4"/>
      <c r="C83" s="50"/>
      <c r="D83" s="5"/>
      <c r="E83" s="4" t="s">
        <v>2578</v>
      </c>
      <c r="F83" s="5" t="s">
        <v>2695</v>
      </c>
      <c r="G83" s="7"/>
      <c r="H83" s="7"/>
      <c r="I83" s="90"/>
      <c r="J83" s="90"/>
      <c r="K83" s="90"/>
      <c r="L83" s="71"/>
      <c r="M83" s="71"/>
      <c r="N83" s="71"/>
      <c r="O83" s="7"/>
      <c r="Q83" s="22"/>
    </row>
    <row r="84" spans="1:17" ht="14.1" customHeight="1">
      <c r="A84" s="3"/>
      <c r="B84" s="4"/>
      <c r="C84" s="50"/>
      <c r="D84" s="5"/>
      <c r="E84" s="4" t="s">
        <v>2578</v>
      </c>
      <c r="F84" s="5" t="s">
        <v>2696</v>
      </c>
      <c r="G84" s="7"/>
      <c r="H84" s="7"/>
      <c r="I84" s="90"/>
      <c r="J84" s="90"/>
      <c r="K84" s="90"/>
      <c r="L84" s="71"/>
      <c r="M84" s="71"/>
      <c r="N84" s="71"/>
      <c r="O84" s="7"/>
      <c r="Q84" s="22"/>
    </row>
    <row r="85" spans="1:17" ht="14.1" customHeight="1">
      <c r="A85" s="3"/>
      <c r="B85" s="4"/>
      <c r="C85" s="50"/>
      <c r="D85" s="5"/>
      <c r="E85" s="4" t="s">
        <v>2578</v>
      </c>
      <c r="F85" s="5" t="s">
        <v>2697</v>
      </c>
      <c r="G85" s="7"/>
      <c r="H85" s="7"/>
      <c r="I85" s="90"/>
      <c r="J85" s="90"/>
      <c r="K85" s="90"/>
      <c r="L85" s="71"/>
      <c r="M85" s="71"/>
      <c r="N85" s="71"/>
      <c r="O85" s="7"/>
      <c r="Q85" s="22"/>
    </row>
    <row r="86" spans="1:17" ht="14.1" customHeight="1">
      <c r="A86" s="3"/>
      <c r="B86" s="4"/>
      <c r="C86" s="50"/>
      <c r="D86" s="5"/>
      <c r="E86" s="4" t="s">
        <v>2578</v>
      </c>
      <c r="F86" s="5" t="s">
        <v>2698</v>
      </c>
      <c r="G86" s="7"/>
      <c r="H86" s="7"/>
      <c r="I86" s="90"/>
      <c r="J86" s="90"/>
      <c r="K86" s="90"/>
      <c r="L86" s="71"/>
      <c r="M86" s="71"/>
      <c r="N86" s="71"/>
      <c r="O86" s="7"/>
      <c r="Q86" s="22"/>
    </row>
    <row r="87" spans="1:17" ht="14.1" customHeight="1">
      <c r="A87" s="3"/>
      <c r="B87" s="4"/>
      <c r="C87" s="50"/>
      <c r="D87" s="5"/>
      <c r="E87" s="4" t="s">
        <v>2578</v>
      </c>
      <c r="F87" s="5" t="s">
        <v>2699</v>
      </c>
      <c r="G87" s="7"/>
      <c r="H87" s="7"/>
      <c r="I87" s="90"/>
      <c r="J87" s="90"/>
      <c r="K87" s="90"/>
      <c r="L87" s="71"/>
      <c r="M87" s="71"/>
      <c r="N87" s="71"/>
      <c r="O87" s="7"/>
      <c r="Q87" s="22"/>
    </row>
    <row r="88" spans="1:17" ht="14.1" customHeight="1">
      <c r="A88" s="3"/>
      <c r="B88" s="4"/>
      <c r="C88" s="50"/>
      <c r="D88" s="5"/>
      <c r="E88" s="4" t="s">
        <v>2578</v>
      </c>
      <c r="F88" s="5" t="s">
        <v>2700</v>
      </c>
      <c r="G88" s="7"/>
      <c r="H88" s="7"/>
      <c r="I88" s="90"/>
      <c r="J88" s="90"/>
      <c r="K88" s="90"/>
      <c r="L88" s="71"/>
      <c r="M88" s="71"/>
      <c r="N88" s="71"/>
      <c r="O88" s="7"/>
      <c r="Q88" s="22"/>
    </row>
    <row r="89" spans="1:17" ht="14.1" customHeight="1">
      <c r="A89" s="3"/>
      <c r="B89" s="4"/>
      <c r="C89" s="50"/>
      <c r="D89" s="5"/>
      <c r="E89" s="4" t="s">
        <v>2578</v>
      </c>
      <c r="F89" s="5" t="s">
        <v>2701</v>
      </c>
      <c r="G89" s="7"/>
      <c r="H89" s="7"/>
      <c r="I89" s="90"/>
      <c r="J89" s="90"/>
      <c r="K89" s="90"/>
      <c r="L89" s="71"/>
      <c r="M89" s="71"/>
      <c r="N89" s="71"/>
      <c r="O89" s="7"/>
      <c r="Q89" s="22"/>
    </row>
    <row r="90" spans="1:17" ht="14.1" customHeight="1">
      <c r="A90" s="3"/>
      <c r="B90" s="4"/>
      <c r="C90" s="50"/>
      <c r="D90" s="5"/>
      <c r="E90" s="4" t="s">
        <v>2578</v>
      </c>
      <c r="F90" s="5" t="s">
        <v>2702</v>
      </c>
      <c r="G90" s="7"/>
      <c r="H90" s="7"/>
      <c r="I90" s="90"/>
      <c r="J90" s="90"/>
      <c r="K90" s="90"/>
      <c r="L90" s="71"/>
      <c r="M90" s="71"/>
      <c r="N90" s="71"/>
      <c r="O90" s="7"/>
      <c r="Q90" s="22"/>
    </row>
    <row r="91" spans="1:17" ht="14.1" customHeight="1">
      <c r="A91" s="3"/>
      <c r="B91" s="4"/>
      <c r="C91" s="50"/>
      <c r="D91" s="5"/>
      <c r="E91" s="4" t="s">
        <v>2578</v>
      </c>
      <c r="F91" s="5" t="s">
        <v>2703</v>
      </c>
      <c r="G91" s="7"/>
      <c r="H91" s="7"/>
      <c r="I91" s="90"/>
      <c r="J91" s="90"/>
      <c r="K91" s="90"/>
      <c r="L91" s="71"/>
      <c r="M91" s="71"/>
      <c r="N91" s="71"/>
      <c r="O91" s="7"/>
      <c r="Q91" s="22"/>
    </row>
    <row r="92" spans="1:17" ht="14.1" customHeight="1">
      <c r="A92" s="3"/>
      <c r="B92" s="4"/>
      <c r="C92" s="50"/>
      <c r="D92" s="5"/>
      <c r="E92" s="4"/>
      <c r="F92" s="5"/>
      <c r="G92" s="7"/>
      <c r="H92" s="7"/>
      <c r="I92" s="71"/>
      <c r="J92" s="71"/>
      <c r="K92" s="71"/>
      <c r="L92" s="71"/>
      <c r="M92" s="71"/>
      <c r="N92" s="71"/>
      <c r="O92" s="7"/>
      <c r="Q92" s="22"/>
    </row>
    <row r="93" spans="1:17" ht="14.1" customHeight="1">
      <c r="A93" s="44" t="s">
        <v>2557</v>
      </c>
      <c r="B93" s="68"/>
      <c r="C93" s="69" t="s">
        <v>2558</v>
      </c>
      <c r="D93" s="5"/>
      <c r="E93" s="4"/>
      <c r="F93" s="5"/>
      <c r="G93" s="92">
        <f>G94+G105+G119</f>
        <v>20943</v>
      </c>
      <c r="H93" s="92">
        <f>H94+H105+H119</f>
        <v>18736</v>
      </c>
      <c r="I93" s="92">
        <f>I94+I105+I119</f>
        <v>0</v>
      </c>
      <c r="J93" s="92">
        <f>J94+J105+J119</f>
        <v>2085</v>
      </c>
      <c r="K93" s="92">
        <f>K94+K105+K119</f>
        <v>48</v>
      </c>
      <c r="L93" s="71"/>
      <c r="M93" s="71"/>
      <c r="N93" s="71"/>
      <c r="O93" s="7"/>
      <c r="Q93" s="22"/>
    </row>
    <row r="94" spans="1:17" ht="14.1" customHeight="1">
      <c r="A94" s="44">
        <v>1</v>
      </c>
      <c r="B94" s="4"/>
      <c r="C94" s="77" t="s">
        <v>2582</v>
      </c>
      <c r="D94" s="5"/>
      <c r="E94" s="4"/>
      <c r="F94" s="5"/>
      <c r="G94" s="92">
        <f>G95+G102</f>
        <v>11198</v>
      </c>
      <c r="H94" s="92">
        <f>H95+H102</f>
        <v>9668</v>
      </c>
      <c r="I94" s="92">
        <f>I95+I102</f>
        <v>0</v>
      </c>
      <c r="J94" s="92">
        <f>J95+J102</f>
        <v>1456</v>
      </c>
      <c r="K94" s="92">
        <f>K95+K102</f>
        <v>0</v>
      </c>
      <c r="L94" s="71"/>
      <c r="M94" s="71"/>
      <c r="N94" s="71"/>
      <c r="O94" s="7"/>
      <c r="Q94" s="22" t="e">
        <f>#REF!-#REF!</f>
        <v>#REF!</v>
      </c>
    </row>
    <row r="95" spans="1:17" ht="14.1" customHeight="1">
      <c r="A95" s="66">
        <v>1</v>
      </c>
      <c r="B95" s="4"/>
      <c r="C95" s="67" t="s">
        <v>2596</v>
      </c>
      <c r="D95" s="5"/>
      <c r="E95" s="4" t="s">
        <v>2578</v>
      </c>
      <c r="F95" s="5" t="s">
        <v>2704</v>
      </c>
      <c r="G95" s="90">
        <f>SUM(G96:G97)</f>
        <v>5416</v>
      </c>
      <c r="H95" s="90">
        <f t="shared" ref="H95:K95" si="7">SUM(H96:H97)</f>
        <v>4713</v>
      </c>
      <c r="I95" s="90">
        <f t="shared" si="7"/>
        <v>0</v>
      </c>
      <c r="J95" s="90">
        <f t="shared" si="7"/>
        <v>703</v>
      </c>
      <c r="K95" s="90">
        <f t="shared" si="7"/>
        <v>0</v>
      </c>
      <c r="L95" s="71"/>
      <c r="M95" s="71"/>
      <c r="N95" s="71"/>
      <c r="O95" s="7"/>
      <c r="Q95" s="22" t="e">
        <f>#REF!-#REF!</f>
        <v>#REF!</v>
      </c>
    </row>
    <row r="96" spans="1:17" ht="14.1" customHeight="1">
      <c r="A96" s="66"/>
      <c r="B96" s="4"/>
      <c r="C96" s="128" t="s">
        <v>12</v>
      </c>
      <c r="D96" s="129" t="s">
        <v>2597</v>
      </c>
      <c r="E96" s="4" t="s">
        <v>2578</v>
      </c>
      <c r="F96" s="5" t="s">
        <v>2705</v>
      </c>
      <c r="G96" s="90">
        <v>3884</v>
      </c>
      <c r="H96" s="90">
        <v>3424</v>
      </c>
      <c r="I96" s="90">
        <v>0</v>
      </c>
      <c r="J96" s="90">
        <f>G96-H96</f>
        <v>460</v>
      </c>
      <c r="K96" s="90">
        <v>0</v>
      </c>
      <c r="L96" s="71">
        <v>1969</v>
      </c>
      <c r="M96" s="71"/>
      <c r="N96" s="71"/>
      <c r="O96" s="7"/>
      <c r="Q96" s="22"/>
    </row>
    <row r="97" spans="1:17" ht="14.1" customHeight="1">
      <c r="A97" s="66"/>
      <c r="B97" s="4"/>
      <c r="C97" s="128" t="s">
        <v>20</v>
      </c>
      <c r="D97" s="129" t="s">
        <v>2598</v>
      </c>
      <c r="E97" s="4" t="s">
        <v>2578</v>
      </c>
      <c r="F97" s="5" t="s">
        <v>2706</v>
      </c>
      <c r="G97" s="90">
        <v>1532</v>
      </c>
      <c r="H97" s="90">
        <v>1289</v>
      </c>
      <c r="I97" s="90">
        <v>0</v>
      </c>
      <c r="J97" s="90">
        <f>G97-H97</f>
        <v>243</v>
      </c>
      <c r="K97" s="90">
        <v>0</v>
      </c>
      <c r="L97" s="71">
        <v>1976</v>
      </c>
      <c r="M97" s="71"/>
      <c r="N97" s="71"/>
      <c r="O97" s="7"/>
      <c r="Q97" s="22"/>
    </row>
    <row r="98" spans="1:17" ht="14.1" customHeight="1">
      <c r="A98" s="66"/>
      <c r="B98" s="4"/>
      <c r="C98" s="50"/>
      <c r="D98" s="5"/>
      <c r="E98" s="4" t="s">
        <v>2578</v>
      </c>
      <c r="F98" s="5" t="s">
        <v>2707</v>
      </c>
      <c r="G98" s="90"/>
      <c r="H98" s="90"/>
      <c r="I98" s="90"/>
      <c r="J98" s="90"/>
      <c r="K98" s="90"/>
      <c r="L98" s="71"/>
      <c r="M98" s="71"/>
      <c r="N98" s="71"/>
      <c r="O98" s="7"/>
      <c r="Q98" s="22"/>
    </row>
    <row r="99" spans="1:17" ht="14.1" customHeight="1">
      <c r="A99" s="66"/>
      <c r="B99" s="4"/>
      <c r="C99" s="50"/>
      <c r="D99" s="5"/>
      <c r="E99" s="4" t="s">
        <v>2578</v>
      </c>
      <c r="F99" s="5" t="s">
        <v>2708</v>
      </c>
      <c r="G99" s="90"/>
      <c r="H99" s="90"/>
      <c r="I99" s="90"/>
      <c r="J99" s="90"/>
      <c r="K99" s="90"/>
      <c r="L99" s="71"/>
      <c r="M99" s="71"/>
      <c r="N99" s="71"/>
      <c r="O99" s="7"/>
      <c r="Q99" s="22"/>
    </row>
    <row r="100" spans="1:17" ht="14.1" customHeight="1">
      <c r="A100" s="66"/>
      <c r="B100" s="4"/>
      <c r="C100" s="50"/>
      <c r="D100" s="5"/>
      <c r="E100" s="4" t="s">
        <v>2578</v>
      </c>
      <c r="F100" s="5" t="s">
        <v>2709</v>
      </c>
      <c r="G100" s="90"/>
      <c r="H100" s="90"/>
      <c r="I100" s="90"/>
      <c r="J100" s="90"/>
      <c r="K100" s="90"/>
      <c r="L100" s="71"/>
      <c r="M100" s="71"/>
      <c r="N100" s="71"/>
      <c r="O100" s="7"/>
      <c r="Q100" s="22"/>
    </row>
    <row r="101" spans="1:17" ht="14.1" customHeight="1">
      <c r="A101" s="66"/>
      <c r="B101" s="4"/>
      <c r="C101" s="18"/>
      <c r="D101" s="5"/>
      <c r="E101" s="4"/>
      <c r="F101" s="5"/>
      <c r="G101" s="7"/>
      <c r="H101" s="7"/>
      <c r="I101" s="71"/>
      <c r="J101" s="71"/>
      <c r="K101" s="71"/>
      <c r="L101" s="71"/>
      <c r="M101" s="71"/>
      <c r="N101" s="71"/>
      <c r="O101" s="7"/>
      <c r="Q101" s="22"/>
    </row>
    <row r="102" spans="1:17" ht="14.1" customHeight="1">
      <c r="A102" s="66">
        <v>2</v>
      </c>
      <c r="B102" s="4"/>
      <c r="C102" s="67" t="s">
        <v>26</v>
      </c>
      <c r="D102" s="5"/>
      <c r="E102" s="4" t="s">
        <v>2578</v>
      </c>
      <c r="F102" s="5" t="s">
        <v>2710</v>
      </c>
      <c r="G102" s="7">
        <v>5782</v>
      </c>
      <c r="H102" s="90">
        <v>4955</v>
      </c>
      <c r="I102" s="90">
        <v>0</v>
      </c>
      <c r="J102" s="97">
        <v>753</v>
      </c>
      <c r="K102" s="90">
        <v>0</v>
      </c>
      <c r="L102" s="71">
        <v>2003</v>
      </c>
      <c r="M102" s="71"/>
      <c r="N102" s="71"/>
      <c r="O102" s="7"/>
      <c r="Q102" s="22" t="e">
        <f>#REF!-#REF!</f>
        <v>#REF!</v>
      </c>
    </row>
    <row r="103" spans="1:17" ht="14.1" customHeight="1">
      <c r="A103" s="131"/>
      <c r="B103" s="24"/>
      <c r="C103" s="132"/>
      <c r="D103" s="25"/>
      <c r="E103" s="4" t="s">
        <v>2578</v>
      </c>
      <c r="F103" s="25" t="s">
        <v>2711</v>
      </c>
      <c r="G103" s="26"/>
      <c r="H103" s="95"/>
      <c r="I103" s="95"/>
      <c r="J103" s="133"/>
      <c r="K103" s="95"/>
      <c r="L103" s="134"/>
      <c r="M103" s="134"/>
      <c r="N103" s="134"/>
      <c r="O103" s="26"/>
      <c r="Q103" s="22"/>
    </row>
    <row r="104" spans="1:17" ht="14.1" customHeight="1">
      <c r="A104" s="66"/>
      <c r="B104" s="4"/>
      <c r="C104" s="18"/>
      <c r="D104" s="5"/>
      <c r="E104" s="4"/>
      <c r="F104" s="5"/>
      <c r="G104" s="7"/>
      <c r="H104" s="7"/>
      <c r="I104" s="71"/>
      <c r="J104" s="71"/>
      <c r="K104" s="71"/>
      <c r="L104" s="71"/>
      <c r="M104" s="71"/>
      <c r="N104" s="71"/>
      <c r="O104" s="7"/>
      <c r="Q104" s="22"/>
    </row>
    <row r="105" spans="1:17" ht="14.1" customHeight="1">
      <c r="A105" s="44">
        <v>2</v>
      </c>
      <c r="B105" s="4"/>
      <c r="C105" s="77" t="s">
        <v>2545</v>
      </c>
      <c r="D105" s="5"/>
      <c r="E105" s="4"/>
      <c r="F105" s="5"/>
      <c r="G105" s="79">
        <f>G106+G116</f>
        <v>4930</v>
      </c>
      <c r="H105" s="79">
        <f>H106+H116</f>
        <v>4696</v>
      </c>
      <c r="I105" s="79">
        <f>I106+I116</f>
        <v>0</v>
      </c>
      <c r="J105" s="79">
        <f>J106+J116</f>
        <v>186</v>
      </c>
      <c r="K105" s="79">
        <f>K106+K116</f>
        <v>48</v>
      </c>
      <c r="L105" s="106"/>
      <c r="M105" s="106"/>
      <c r="N105" s="106"/>
      <c r="O105" s="7"/>
      <c r="Q105" s="22"/>
    </row>
    <row r="106" spans="1:17" ht="14.1" customHeight="1">
      <c r="A106" s="66">
        <v>1</v>
      </c>
      <c r="B106" s="4"/>
      <c r="C106" s="67" t="s">
        <v>2546</v>
      </c>
      <c r="D106" s="5"/>
      <c r="E106" s="4" t="s">
        <v>2578</v>
      </c>
      <c r="F106" s="5" t="s">
        <v>2712</v>
      </c>
      <c r="G106" s="90">
        <f>SUM(G107:G114)</f>
        <v>3230</v>
      </c>
      <c r="H106" s="90">
        <f>SUM(H107:H114)</f>
        <v>3106</v>
      </c>
      <c r="I106" s="90">
        <f>SUM(I107:I114)</f>
        <v>0</v>
      </c>
      <c r="J106" s="90">
        <f>SUM(J107:J114)</f>
        <v>76</v>
      </c>
      <c r="K106" s="90">
        <f>SUM(K107:K114)</f>
        <v>48</v>
      </c>
      <c r="L106" s="96">
        <v>2014</v>
      </c>
      <c r="M106" s="96"/>
      <c r="N106" s="96"/>
      <c r="O106" s="7"/>
      <c r="Q106" s="22"/>
    </row>
    <row r="107" spans="1:17" ht="14.1" customHeight="1">
      <c r="A107" s="66"/>
      <c r="B107" s="4"/>
      <c r="C107" s="128" t="s">
        <v>12</v>
      </c>
      <c r="D107" s="129" t="s">
        <v>2601</v>
      </c>
      <c r="E107" s="4" t="s">
        <v>2578</v>
      </c>
      <c r="F107" s="5" t="s">
        <v>2713</v>
      </c>
      <c r="G107" s="90">
        <v>1403</v>
      </c>
      <c r="H107" s="90">
        <v>1327</v>
      </c>
      <c r="I107" s="90">
        <v>0</v>
      </c>
      <c r="J107" s="90">
        <f>G107-H107</f>
        <v>76</v>
      </c>
      <c r="K107" s="90">
        <f>G107-H107-J107</f>
        <v>0</v>
      </c>
      <c r="L107" s="71">
        <v>1979</v>
      </c>
      <c r="M107" s="71"/>
      <c r="N107" s="71"/>
      <c r="O107" s="7"/>
      <c r="Q107" s="22"/>
    </row>
    <row r="108" spans="1:17" ht="14.1" customHeight="1">
      <c r="A108" s="66"/>
      <c r="B108" s="4"/>
      <c r="C108" s="128" t="s">
        <v>20</v>
      </c>
      <c r="D108" s="129" t="s">
        <v>2602</v>
      </c>
      <c r="E108" s="4" t="s">
        <v>2578</v>
      </c>
      <c r="F108" s="5" t="s">
        <v>2714</v>
      </c>
      <c r="G108" s="90">
        <v>1050</v>
      </c>
      <c r="H108" s="90">
        <v>1002</v>
      </c>
      <c r="I108" s="90">
        <v>0</v>
      </c>
      <c r="J108" s="90">
        <v>0</v>
      </c>
      <c r="K108" s="90">
        <f>G108-H108-J108</f>
        <v>48</v>
      </c>
      <c r="L108" s="71">
        <v>1935</v>
      </c>
      <c r="M108" s="71"/>
      <c r="N108" s="71"/>
      <c r="O108" s="7"/>
      <c r="Q108" s="22"/>
    </row>
    <row r="109" spans="1:17" ht="14.1" customHeight="1">
      <c r="A109" s="66"/>
      <c r="B109" s="4"/>
      <c r="C109" s="128" t="s">
        <v>21</v>
      </c>
      <c r="D109" s="129" t="s">
        <v>2603</v>
      </c>
      <c r="E109" s="4" t="s">
        <v>2578</v>
      </c>
      <c r="F109" s="5" t="s">
        <v>2715</v>
      </c>
      <c r="G109" s="90">
        <v>441</v>
      </c>
      <c r="H109" s="90">
        <v>441</v>
      </c>
      <c r="I109" s="90">
        <v>0</v>
      </c>
      <c r="J109" s="90">
        <v>0</v>
      </c>
      <c r="K109" s="90">
        <f t="shared" ref="K109:K114" si="8">G109-H109-J109</f>
        <v>0</v>
      </c>
      <c r="L109" s="71">
        <v>1982</v>
      </c>
      <c r="M109" s="71"/>
      <c r="N109" s="71"/>
      <c r="O109" s="7"/>
      <c r="Q109" s="22"/>
    </row>
    <row r="110" spans="1:17" ht="14.1" customHeight="1">
      <c r="A110" s="66"/>
      <c r="B110" s="4"/>
      <c r="C110" s="128" t="s">
        <v>22</v>
      </c>
      <c r="D110" s="129" t="s">
        <v>2604</v>
      </c>
      <c r="E110" s="4" t="s">
        <v>2578</v>
      </c>
      <c r="F110" s="5" t="s">
        <v>2716</v>
      </c>
      <c r="G110" s="90">
        <v>75</v>
      </c>
      <c r="H110" s="90">
        <v>75</v>
      </c>
      <c r="I110" s="90">
        <v>0</v>
      </c>
      <c r="J110" s="90">
        <v>0</v>
      </c>
      <c r="K110" s="90">
        <f t="shared" si="8"/>
        <v>0</v>
      </c>
      <c r="L110" s="71"/>
      <c r="M110" s="71"/>
      <c r="N110" s="71"/>
      <c r="O110" s="7"/>
      <c r="Q110" s="22"/>
    </row>
    <row r="111" spans="1:17" ht="14.1" customHeight="1">
      <c r="A111" s="66"/>
      <c r="B111" s="4"/>
      <c r="C111" s="128" t="s">
        <v>23</v>
      </c>
      <c r="D111" s="129" t="s">
        <v>2605</v>
      </c>
      <c r="E111" s="4" t="s">
        <v>2578</v>
      </c>
      <c r="F111" s="5" t="s">
        <v>2717</v>
      </c>
      <c r="G111" s="90">
        <v>60</v>
      </c>
      <c r="H111" s="90">
        <v>60</v>
      </c>
      <c r="I111" s="90">
        <v>0</v>
      </c>
      <c r="J111" s="90">
        <v>0</v>
      </c>
      <c r="K111" s="90">
        <f t="shared" si="8"/>
        <v>0</v>
      </c>
      <c r="L111" s="71"/>
      <c r="M111" s="71"/>
      <c r="N111" s="71"/>
      <c r="O111" s="7"/>
      <c r="Q111" s="22"/>
    </row>
    <row r="112" spans="1:17" ht="14.1" customHeight="1">
      <c r="A112" s="66"/>
      <c r="B112" s="4"/>
      <c r="C112" s="128" t="s">
        <v>24</v>
      </c>
      <c r="D112" s="129" t="s">
        <v>2606</v>
      </c>
      <c r="E112" s="4" t="s">
        <v>2578</v>
      </c>
      <c r="F112" s="5" t="s">
        <v>2718</v>
      </c>
      <c r="G112" s="90">
        <v>41</v>
      </c>
      <c r="H112" s="90">
        <v>41</v>
      </c>
      <c r="I112" s="90">
        <v>0</v>
      </c>
      <c r="J112" s="90">
        <v>0</v>
      </c>
      <c r="K112" s="90">
        <f t="shared" si="8"/>
        <v>0</v>
      </c>
      <c r="L112" s="71"/>
      <c r="M112" s="71"/>
      <c r="N112" s="71"/>
      <c r="O112" s="7"/>
      <c r="Q112" s="22"/>
    </row>
    <row r="113" spans="1:17" ht="14.1" customHeight="1">
      <c r="A113" s="66"/>
      <c r="B113" s="4"/>
      <c r="C113" s="128" t="s">
        <v>2549</v>
      </c>
      <c r="D113" s="129" t="s">
        <v>2607</v>
      </c>
      <c r="E113" s="4" t="s">
        <v>2578</v>
      </c>
      <c r="F113" s="5" t="s">
        <v>2719</v>
      </c>
      <c r="G113" s="90">
        <v>75</v>
      </c>
      <c r="H113" s="90">
        <v>75</v>
      </c>
      <c r="I113" s="90">
        <v>0</v>
      </c>
      <c r="J113" s="90">
        <v>0</v>
      </c>
      <c r="K113" s="90">
        <f t="shared" si="8"/>
        <v>0</v>
      </c>
      <c r="L113" s="71"/>
      <c r="M113" s="71"/>
      <c r="N113" s="71"/>
      <c r="O113" s="7"/>
      <c r="Q113" s="22"/>
    </row>
    <row r="114" spans="1:17" ht="14.1" customHeight="1">
      <c r="A114" s="66"/>
      <c r="B114" s="4"/>
      <c r="C114" s="128" t="s">
        <v>2599</v>
      </c>
      <c r="D114" s="129" t="s">
        <v>2608</v>
      </c>
      <c r="E114" s="4" t="s">
        <v>2578</v>
      </c>
      <c r="F114" s="5" t="s">
        <v>2720</v>
      </c>
      <c r="G114" s="90">
        <v>85</v>
      </c>
      <c r="H114" s="90">
        <v>85</v>
      </c>
      <c r="I114" s="90">
        <v>0</v>
      </c>
      <c r="J114" s="90">
        <v>0</v>
      </c>
      <c r="K114" s="90">
        <f t="shared" si="8"/>
        <v>0</v>
      </c>
      <c r="L114" s="71"/>
      <c r="M114" s="71"/>
      <c r="N114" s="71"/>
      <c r="O114" s="7"/>
      <c r="Q114" s="22"/>
    </row>
    <row r="115" spans="1:17" ht="14.1" customHeight="1">
      <c r="A115" s="66"/>
      <c r="B115" s="4"/>
      <c r="C115" s="50"/>
      <c r="D115" s="5"/>
      <c r="E115" s="4"/>
      <c r="F115" s="5"/>
      <c r="G115" s="7"/>
      <c r="H115" s="7"/>
      <c r="I115" s="71"/>
      <c r="J115" s="71"/>
      <c r="K115" s="71"/>
      <c r="L115" s="71"/>
      <c r="M115" s="71"/>
      <c r="N115" s="71"/>
      <c r="O115" s="7"/>
      <c r="Q115" s="22"/>
    </row>
    <row r="116" spans="1:17" ht="14.1" customHeight="1">
      <c r="A116" s="66">
        <v>2</v>
      </c>
      <c r="B116" s="4"/>
      <c r="C116" s="67" t="s">
        <v>2547</v>
      </c>
      <c r="D116" s="5"/>
      <c r="E116" s="4" t="s">
        <v>2578</v>
      </c>
      <c r="F116" s="5" t="s">
        <v>2721</v>
      </c>
      <c r="G116" s="90">
        <f>SUM(G117:G117)</f>
        <v>1700</v>
      </c>
      <c r="H116" s="90">
        <f>SUM(H117:H117)</f>
        <v>1590</v>
      </c>
      <c r="I116" s="90">
        <f>SUM(I117:I117)</f>
        <v>0</v>
      </c>
      <c r="J116" s="90">
        <f>SUM(J117:J117)</f>
        <v>110</v>
      </c>
      <c r="K116" s="90">
        <f>SUM(K117:K117)</f>
        <v>0</v>
      </c>
      <c r="L116" s="71"/>
      <c r="M116" s="71"/>
      <c r="N116" s="71"/>
      <c r="O116" s="7"/>
      <c r="Q116" s="22"/>
    </row>
    <row r="117" spans="1:17" ht="14.1" customHeight="1">
      <c r="A117" s="66"/>
      <c r="B117" s="4"/>
      <c r="C117" s="128" t="s">
        <v>12</v>
      </c>
      <c r="D117" s="129" t="s">
        <v>2610</v>
      </c>
      <c r="E117" s="4" t="s">
        <v>2578</v>
      </c>
      <c r="F117" s="5" t="s">
        <v>2722</v>
      </c>
      <c r="G117" s="7">
        <v>1700</v>
      </c>
      <c r="H117" s="90">
        <v>1590</v>
      </c>
      <c r="I117" s="90">
        <v>0</v>
      </c>
      <c r="J117" s="90">
        <f>G117-H117</f>
        <v>110</v>
      </c>
      <c r="K117" s="90">
        <f>G117-H117-J117</f>
        <v>0</v>
      </c>
      <c r="L117" s="71">
        <v>1937</v>
      </c>
      <c r="M117" s="71"/>
      <c r="N117" s="71"/>
      <c r="O117" s="7"/>
      <c r="Q117" s="22"/>
    </row>
    <row r="118" spans="1:17" ht="14.1" customHeight="1">
      <c r="A118" s="3"/>
      <c r="B118" s="4"/>
      <c r="C118" s="50"/>
      <c r="D118" s="5"/>
      <c r="E118" s="4"/>
      <c r="F118" s="5"/>
      <c r="G118" s="7"/>
      <c r="H118" s="7"/>
      <c r="I118" s="71"/>
      <c r="J118" s="71"/>
      <c r="K118" s="71"/>
      <c r="L118" s="71"/>
      <c r="M118" s="71"/>
      <c r="N118" s="71"/>
      <c r="O118" s="7"/>
      <c r="Q118" s="22"/>
    </row>
    <row r="119" spans="1:17" ht="14.1" customHeight="1">
      <c r="A119" s="44">
        <v>3</v>
      </c>
      <c r="B119" s="4"/>
      <c r="C119" s="77" t="s">
        <v>27</v>
      </c>
      <c r="D119" s="5"/>
      <c r="E119" s="4"/>
      <c r="F119" s="5"/>
      <c r="G119" s="92">
        <f>G120</f>
        <v>4815</v>
      </c>
      <c r="H119" s="92">
        <f t="shared" ref="H119:K119" si="9">H120</f>
        <v>4372</v>
      </c>
      <c r="I119" s="92">
        <f t="shared" si="9"/>
        <v>0</v>
      </c>
      <c r="J119" s="92">
        <f t="shared" si="9"/>
        <v>443</v>
      </c>
      <c r="K119" s="92">
        <f t="shared" si="9"/>
        <v>0</v>
      </c>
      <c r="L119" s="71"/>
      <c r="M119" s="71"/>
      <c r="N119" s="71"/>
      <c r="O119" s="7"/>
      <c r="Q119" s="22"/>
    </row>
    <row r="120" spans="1:17" ht="14.1" customHeight="1">
      <c r="A120" s="66">
        <v>1</v>
      </c>
      <c r="B120" s="4"/>
      <c r="C120" s="5" t="s">
        <v>28</v>
      </c>
      <c r="D120" s="5"/>
      <c r="E120" s="4" t="s">
        <v>2578</v>
      </c>
      <c r="F120" s="5" t="s">
        <v>2723</v>
      </c>
      <c r="G120" s="90">
        <f>SUM(G121:G125)</f>
        <v>4815</v>
      </c>
      <c r="H120" s="90">
        <f t="shared" ref="H120:K120" si="10">SUM(H121:H125)</f>
        <v>4372</v>
      </c>
      <c r="I120" s="90">
        <f t="shared" si="10"/>
        <v>0</v>
      </c>
      <c r="J120" s="90">
        <f t="shared" si="10"/>
        <v>443</v>
      </c>
      <c r="K120" s="90">
        <f t="shared" si="10"/>
        <v>0</v>
      </c>
      <c r="L120" s="71"/>
      <c r="M120" s="71"/>
      <c r="N120" s="71"/>
      <c r="O120" s="7"/>
      <c r="Q120" s="22"/>
    </row>
    <row r="121" spans="1:17" ht="14.1" customHeight="1">
      <c r="A121" s="23"/>
      <c r="B121" s="24"/>
      <c r="C121" s="135" t="s">
        <v>12</v>
      </c>
      <c r="D121" s="136" t="s">
        <v>2612</v>
      </c>
      <c r="E121" s="4" t="s">
        <v>2578</v>
      </c>
      <c r="F121" s="25" t="s">
        <v>2724</v>
      </c>
      <c r="G121" s="95">
        <v>1388</v>
      </c>
      <c r="H121" s="95">
        <v>1140</v>
      </c>
      <c r="I121" s="95">
        <v>0</v>
      </c>
      <c r="J121" s="95">
        <f>G121-H121</f>
        <v>248</v>
      </c>
      <c r="K121" s="90">
        <f t="shared" ref="K121:K125" si="11">G121-H121-J121</f>
        <v>0</v>
      </c>
      <c r="L121" s="71">
        <v>1984</v>
      </c>
      <c r="M121" s="134"/>
      <c r="N121" s="134"/>
      <c r="O121" s="26"/>
      <c r="Q121" s="22"/>
    </row>
    <row r="122" spans="1:17" ht="14.1" customHeight="1">
      <c r="A122" s="23"/>
      <c r="B122" s="24"/>
      <c r="C122" s="135" t="s">
        <v>20</v>
      </c>
      <c r="D122" s="136" t="s">
        <v>2613</v>
      </c>
      <c r="E122" s="4" t="s">
        <v>2578</v>
      </c>
      <c r="F122" s="25" t="s">
        <v>2725</v>
      </c>
      <c r="G122" s="95">
        <v>532</v>
      </c>
      <c r="H122" s="95">
        <v>337</v>
      </c>
      <c r="I122" s="95">
        <v>0</v>
      </c>
      <c r="J122" s="95">
        <f t="shared" ref="J122:J125" si="12">G122-H122</f>
        <v>195</v>
      </c>
      <c r="K122" s="90">
        <f t="shared" si="11"/>
        <v>0</v>
      </c>
      <c r="L122" s="71">
        <v>1958</v>
      </c>
      <c r="M122" s="134"/>
      <c r="N122" s="134"/>
      <c r="O122" s="26"/>
      <c r="Q122" s="22"/>
    </row>
    <row r="123" spans="1:17" ht="14.1" customHeight="1">
      <c r="A123" s="23"/>
      <c r="B123" s="24"/>
      <c r="C123" s="135" t="s">
        <v>21</v>
      </c>
      <c r="D123" s="136" t="s">
        <v>2614</v>
      </c>
      <c r="E123" s="4" t="s">
        <v>2578</v>
      </c>
      <c r="F123" s="25" t="s">
        <v>2726</v>
      </c>
      <c r="G123" s="95">
        <v>182</v>
      </c>
      <c r="H123" s="95">
        <v>182</v>
      </c>
      <c r="I123" s="95">
        <v>0</v>
      </c>
      <c r="J123" s="95">
        <f t="shared" si="12"/>
        <v>0</v>
      </c>
      <c r="K123" s="90">
        <f t="shared" si="11"/>
        <v>0</v>
      </c>
      <c r="L123" s="71">
        <v>1973</v>
      </c>
      <c r="M123" s="134"/>
      <c r="N123" s="134"/>
      <c r="O123" s="26"/>
      <c r="Q123" s="22"/>
    </row>
    <row r="124" spans="1:17" ht="14.1" customHeight="1">
      <c r="A124" s="23"/>
      <c r="B124" s="24"/>
      <c r="C124" s="135" t="s">
        <v>22</v>
      </c>
      <c r="D124" s="136" t="s">
        <v>2615</v>
      </c>
      <c r="E124" s="4" t="s">
        <v>2578</v>
      </c>
      <c r="F124" s="25" t="s">
        <v>2727</v>
      </c>
      <c r="G124" s="95">
        <v>968</v>
      </c>
      <c r="H124" s="95">
        <v>968</v>
      </c>
      <c r="I124" s="95">
        <v>0</v>
      </c>
      <c r="J124" s="95">
        <f t="shared" si="12"/>
        <v>0</v>
      </c>
      <c r="K124" s="90">
        <f t="shared" si="11"/>
        <v>0</v>
      </c>
      <c r="L124" s="71">
        <v>1972</v>
      </c>
      <c r="M124" s="134"/>
      <c r="N124" s="134"/>
      <c r="O124" s="26"/>
      <c r="Q124" s="22"/>
    </row>
    <row r="125" spans="1:17" ht="14.1" customHeight="1">
      <c r="A125" s="23"/>
      <c r="B125" s="24"/>
      <c r="C125" s="135" t="s">
        <v>23</v>
      </c>
      <c r="D125" s="136" t="s">
        <v>2616</v>
      </c>
      <c r="E125" s="4" t="s">
        <v>2578</v>
      </c>
      <c r="F125" s="25" t="s">
        <v>2728</v>
      </c>
      <c r="G125" s="95">
        <v>1745</v>
      </c>
      <c r="H125" s="95">
        <v>1745</v>
      </c>
      <c r="I125" s="95">
        <v>0</v>
      </c>
      <c r="J125" s="95">
        <f t="shared" si="12"/>
        <v>0</v>
      </c>
      <c r="K125" s="90">
        <f t="shared" si="11"/>
        <v>0</v>
      </c>
      <c r="L125" s="71"/>
      <c r="M125" s="134"/>
      <c r="N125" s="134"/>
      <c r="O125" s="26"/>
      <c r="Q125" s="22"/>
    </row>
    <row r="126" spans="1:17" ht="14.1" customHeight="1">
      <c r="A126" s="23"/>
      <c r="B126" s="24"/>
      <c r="C126" s="47"/>
      <c r="D126" s="25"/>
      <c r="E126" s="4" t="s">
        <v>2578</v>
      </c>
      <c r="F126" s="25" t="s">
        <v>2729</v>
      </c>
      <c r="G126" s="95"/>
      <c r="H126" s="95"/>
      <c r="I126" s="95"/>
      <c r="J126" s="95"/>
      <c r="K126" s="95"/>
      <c r="L126" s="134"/>
      <c r="M126" s="134"/>
      <c r="N126" s="134"/>
      <c r="O126" s="26"/>
      <c r="Q126" s="22"/>
    </row>
    <row r="127" spans="1:17" ht="14.1" customHeight="1">
      <c r="A127" s="8"/>
      <c r="B127" s="9"/>
      <c r="C127" s="10"/>
      <c r="D127" s="11"/>
      <c r="E127" s="9"/>
      <c r="F127" s="11"/>
      <c r="G127" s="12"/>
      <c r="H127" s="12"/>
      <c r="I127" s="72"/>
      <c r="J127" s="72"/>
      <c r="K127" s="72"/>
      <c r="L127" s="74"/>
      <c r="M127" s="74"/>
      <c r="N127" s="74"/>
      <c r="O127" s="12"/>
      <c r="Q127" s="22"/>
    </row>
    <row r="128" spans="1:17" ht="24.95" customHeight="1">
      <c r="A128" s="52"/>
      <c r="B128" s="53"/>
      <c r="C128" s="57" t="s">
        <v>2554</v>
      </c>
      <c r="D128" s="54"/>
      <c r="E128" s="53"/>
      <c r="F128" s="54"/>
      <c r="G128" s="58">
        <f>G6+G93</f>
        <v>67010</v>
      </c>
      <c r="H128" s="58">
        <f>H6+H93</f>
        <v>62114</v>
      </c>
      <c r="I128" s="58">
        <f>I6+I93</f>
        <v>0</v>
      </c>
      <c r="J128" s="58">
        <f>J6+J93</f>
        <v>2641</v>
      </c>
      <c r="K128" s="58">
        <f>K6+K93</f>
        <v>2181</v>
      </c>
      <c r="L128" s="75"/>
      <c r="M128" s="75"/>
      <c r="N128" s="75"/>
      <c r="O128" s="55"/>
    </row>
    <row r="130" spans="1:6">
      <c r="A130" s="103" t="s">
        <v>2617</v>
      </c>
      <c r="B130" s="28"/>
      <c r="C130" s="28"/>
      <c r="D130" s="29"/>
      <c r="E130" s="29"/>
      <c r="F130" s="29"/>
    </row>
    <row r="131" spans="1:6">
      <c r="A131" s="28"/>
      <c r="B131" s="28"/>
      <c r="C131" s="28" t="s">
        <v>2624</v>
      </c>
      <c r="D131" s="29"/>
      <c r="E131" s="29"/>
      <c r="F131" s="29"/>
    </row>
    <row r="132" spans="1:6">
      <c r="A132" s="28"/>
      <c r="B132" s="28"/>
      <c r="C132" s="28" t="s">
        <v>2620</v>
      </c>
      <c r="D132" s="29"/>
      <c r="E132" s="29"/>
      <c r="F132" s="29"/>
    </row>
    <row r="133" spans="1:6">
      <c r="A133" s="28"/>
      <c r="B133" s="28"/>
      <c r="C133" s="28" t="s">
        <v>2621</v>
      </c>
      <c r="D133" s="29"/>
      <c r="E133" s="29"/>
      <c r="F133" s="29"/>
    </row>
    <row r="134" spans="1:6">
      <c r="A134" s="28"/>
      <c r="B134" s="28"/>
      <c r="C134" s="28" t="s">
        <v>2619</v>
      </c>
      <c r="D134" s="29"/>
      <c r="E134" s="29"/>
      <c r="F134" s="29"/>
    </row>
    <row r="135" spans="1:6">
      <c r="A135" s="28"/>
      <c r="B135" s="28"/>
      <c r="C135" s="28" t="s">
        <v>2618</v>
      </c>
      <c r="D135" s="29"/>
      <c r="E135" s="29"/>
      <c r="F135" s="29"/>
    </row>
    <row r="136" spans="1:6">
      <c r="C136" s="28" t="s">
        <v>2622</v>
      </c>
    </row>
    <row r="137" spans="1:6">
      <c r="C137" s="28" t="s">
        <v>2623</v>
      </c>
    </row>
  </sheetData>
  <mergeCells count="9">
    <mergeCell ref="A1:O1"/>
    <mergeCell ref="A2:O2"/>
    <mergeCell ref="A4:A5"/>
    <mergeCell ref="B4:D5"/>
    <mergeCell ref="E4:F5"/>
    <mergeCell ref="G4:K4"/>
    <mergeCell ref="L4:L5"/>
    <mergeCell ref="M4:N4"/>
    <mergeCell ref="O4:O5"/>
  </mergeCells>
  <printOptions horizontalCentered="1"/>
  <pageMargins left="0.59055118110236204" right="0.27559055118110198" top="0.62" bottom="0.74803149606299202" header="0.31496062992126" footer="0.31496062992126"/>
  <pageSetup paperSize="9" scale="74" fitToHeight="2" orientation="portrait" r:id="rId1"/>
  <headerFooter>
    <oddFooter>&amp;L&amp;"Bell MT,Italic"&amp;8&amp;Z&amp;F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&gt;3000 Ha</vt:lpstr>
      <vt:lpstr>&gt;3000 Ha (2)</vt:lpstr>
      <vt:lpstr>&lt;1000 Ha</vt:lpstr>
      <vt:lpstr>Sheet2</vt:lpstr>
      <vt:lpstr>Sheet3</vt:lpstr>
      <vt:lpstr>&gt;3000 Ha (Kondisi)</vt:lpstr>
      <vt:lpstr>Bangunan Utama Pada DI_&gt;3000 Ha</vt:lpstr>
      <vt:lpstr>'&gt;3000 Ha'!Print_Area</vt:lpstr>
      <vt:lpstr>'&gt;3000 Ha (2)'!Print_Area</vt:lpstr>
      <vt:lpstr>'&gt;3000 Ha (Kondisi)'!Print_Area</vt:lpstr>
      <vt:lpstr>'Bangunan Utama Pada DI_&gt;3000 Ha'!Print_Area</vt:lpstr>
      <vt:lpstr>'&gt;3000 Ha (Kondisi)'!Print_Titles</vt:lpstr>
      <vt:lpstr>'Bangunan Utama Pada DI_&gt;3000 Ha'!Print_Titles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</dc:creator>
  <cp:lastModifiedBy>BWS</cp:lastModifiedBy>
  <cp:lastPrinted>2016-07-22T01:54:53Z</cp:lastPrinted>
  <dcterms:created xsi:type="dcterms:W3CDTF">2014-06-25T03:02:19Z</dcterms:created>
  <dcterms:modified xsi:type="dcterms:W3CDTF">2016-08-31T03:02:29Z</dcterms:modified>
</cp:coreProperties>
</file>