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インターンシップ\Intern Projects\INDONESIA_Porjects\2023\01. Nicholas Putra Rihandoko\itbdelaboprogramming\kWh-energy-monitoring-system\KYUDEN_BATTERY_72kWh\docs\"/>
    </mc:Choice>
  </mc:AlternateContent>
  <bookViews>
    <workbookView xWindow="11190" yWindow="1230" windowWidth="11445" windowHeight="9660"/>
  </bookViews>
  <sheets>
    <sheet name="EM402" sheetId="1" r:id="rId1"/>
    <sheet name="カーボ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7" i="1"/>
  <c r="C31" i="2" l="1"/>
  <c r="C26" i="2"/>
  <c r="C25" i="2"/>
  <c r="C24" i="2"/>
  <c r="C23" i="2"/>
  <c r="C21" i="2"/>
  <c r="C20" i="2"/>
  <c r="C19" i="2"/>
  <c r="C27" i="2" s="1"/>
  <c r="C28" i="2" l="1"/>
  <c r="C22" i="2"/>
  <c r="C31" i="1"/>
  <c r="C19" i="1"/>
  <c r="C28" i="1" s="1"/>
  <c r="C26" i="1" l="1"/>
  <c r="C25" i="1"/>
  <c r="C24" i="1"/>
  <c r="C23" i="1"/>
  <c r="C21" i="1"/>
  <c r="C20" i="1"/>
  <c r="C27" i="1"/>
  <c r="C22" i="1" l="1"/>
</calcChain>
</file>

<file path=xl/sharedStrings.xml><?xml version="1.0" encoding="utf-8"?>
<sst xmlns="http://schemas.openxmlformats.org/spreadsheetml/2006/main" count="191" uniqueCount="68">
  <si>
    <t>※黄色のセルを入力する。</t>
    <rPh sb="1" eb="3">
      <t>キイロ</t>
    </rPh>
    <rPh sb="7" eb="9">
      <t>ニュウリョク</t>
    </rPh>
    <phoneticPr fontId="1"/>
  </si>
  <si>
    <t>単位</t>
    <rPh sb="0" eb="2">
      <t>タンイ</t>
    </rPh>
    <phoneticPr fontId="1"/>
  </si>
  <si>
    <t>型式</t>
    <rPh sb="0" eb="2">
      <t>カタシキ</t>
    </rPh>
    <phoneticPr fontId="1"/>
  </si>
  <si>
    <t>EM402/403</t>
    <phoneticPr fontId="1"/>
  </si>
  <si>
    <t>セル：EC401。2直列2並列×2</t>
    <rPh sb="10" eb="12">
      <t>チョクレツ</t>
    </rPh>
    <rPh sb="13" eb="15">
      <t>ヘイレツ</t>
    </rPh>
    <phoneticPr fontId="1"/>
  </si>
  <si>
    <t>容量</t>
    <rPh sb="0" eb="2">
      <t>ヨウリョウ</t>
    </rPh>
    <phoneticPr fontId="1"/>
  </si>
  <si>
    <t>Ah</t>
    <phoneticPr fontId="1"/>
  </si>
  <si>
    <t>公称電圧</t>
    <rPh sb="0" eb="2">
      <t>コウショウ</t>
    </rPh>
    <rPh sb="2" eb="4">
      <t>デンアツ</t>
    </rPh>
    <phoneticPr fontId="1"/>
  </si>
  <si>
    <t>Vdc</t>
    <phoneticPr fontId="1"/>
  </si>
  <si>
    <t>ワット時定格</t>
    <rPh sb="3" eb="4">
      <t>ジ</t>
    </rPh>
    <rPh sb="4" eb="6">
      <t>テイカク</t>
    </rPh>
    <phoneticPr fontId="1"/>
  </si>
  <si>
    <t>Wh</t>
    <phoneticPr fontId="1"/>
  </si>
  <si>
    <t>最大充電電圧</t>
    <rPh sb="0" eb="2">
      <t>サイダイ</t>
    </rPh>
    <rPh sb="2" eb="4">
      <t>ジュウデン</t>
    </rPh>
    <rPh sb="4" eb="6">
      <t>デンアツ</t>
    </rPh>
    <phoneticPr fontId="1"/>
  </si>
  <si>
    <t>25℃以上</t>
    <rPh sb="3" eb="5">
      <t>イジョウ</t>
    </rPh>
    <phoneticPr fontId="1"/>
  </si>
  <si>
    <t>放電終止電圧</t>
    <rPh sb="0" eb="2">
      <t>ホウデン</t>
    </rPh>
    <rPh sb="2" eb="4">
      <t>シュウシ</t>
    </rPh>
    <rPh sb="4" eb="6">
      <t>デンアツ</t>
    </rPh>
    <phoneticPr fontId="1"/>
  </si>
  <si>
    <t>1セル放電終止電圧</t>
    <rPh sb="3" eb="5">
      <t>ホウデン</t>
    </rPh>
    <rPh sb="5" eb="7">
      <t>シュウシ</t>
    </rPh>
    <rPh sb="7" eb="9">
      <t>デンアツ</t>
    </rPh>
    <phoneticPr fontId="1"/>
  </si>
  <si>
    <t>連続最大充電電流</t>
    <rPh sb="0" eb="2">
      <t>レンゾク</t>
    </rPh>
    <rPh sb="2" eb="4">
      <t>サイダイ</t>
    </rPh>
    <rPh sb="4" eb="6">
      <t>ジュウデン</t>
    </rPh>
    <rPh sb="6" eb="8">
      <t>デンリュウ</t>
    </rPh>
    <phoneticPr fontId="1"/>
  </si>
  <si>
    <t>A</t>
    <phoneticPr fontId="1"/>
  </si>
  <si>
    <t>連続最大放電電流</t>
    <rPh sb="0" eb="2">
      <t>レンゾク</t>
    </rPh>
    <rPh sb="2" eb="4">
      <t>サイダイ</t>
    </rPh>
    <rPh sb="4" eb="6">
      <t>ホウデン</t>
    </rPh>
    <rPh sb="6" eb="8">
      <t>デンリュウ</t>
    </rPh>
    <phoneticPr fontId="1"/>
  </si>
  <si>
    <t>使用可能温度範囲</t>
    <rPh sb="0" eb="2">
      <t>シヨウ</t>
    </rPh>
    <rPh sb="2" eb="4">
      <t>カノウ</t>
    </rPh>
    <rPh sb="4" eb="6">
      <t>オンド</t>
    </rPh>
    <rPh sb="6" eb="8">
      <t>ハンイ</t>
    </rPh>
    <phoneticPr fontId="1"/>
  </si>
  <si>
    <t>-25～60</t>
    <phoneticPr fontId="1"/>
  </si>
  <si>
    <t>℃</t>
    <phoneticPr fontId="1"/>
  </si>
  <si>
    <t>保存可能温度範囲</t>
    <rPh sb="0" eb="2">
      <t>ホゾン</t>
    </rPh>
    <rPh sb="2" eb="4">
      <t>カノウ</t>
    </rPh>
    <rPh sb="4" eb="6">
      <t>オンド</t>
    </rPh>
    <rPh sb="6" eb="8">
      <t>ハンイ</t>
    </rPh>
    <phoneticPr fontId="1"/>
  </si>
  <si>
    <t>-40～70</t>
    <phoneticPr fontId="1"/>
  </si>
  <si>
    <t>質量</t>
    <rPh sb="0" eb="2">
      <t>シツリョウ</t>
    </rPh>
    <phoneticPr fontId="1"/>
  </si>
  <si>
    <t>kg</t>
    <phoneticPr fontId="1"/>
  </si>
  <si>
    <t>単価</t>
    <rPh sb="0" eb="2">
      <t>タンカ</t>
    </rPh>
    <phoneticPr fontId="1"/>
  </si>
  <si>
    <t>円</t>
    <rPh sb="0" eb="1">
      <t>エン</t>
    </rPh>
    <phoneticPr fontId="1"/>
  </si>
  <si>
    <t>備考</t>
    <rPh sb="0" eb="2">
      <t>ビコウ</t>
    </rPh>
    <phoneticPr fontId="1"/>
  </si>
  <si>
    <t>リーフに使用されている</t>
    <rPh sb="4" eb="6">
      <t>シヨウ</t>
    </rPh>
    <phoneticPr fontId="1"/>
  </si>
  <si>
    <t>直列使用個数</t>
    <rPh sb="0" eb="2">
      <t>チョクレツ</t>
    </rPh>
    <rPh sb="2" eb="4">
      <t>シヨウ</t>
    </rPh>
    <rPh sb="4" eb="5">
      <t>コ</t>
    </rPh>
    <rPh sb="5" eb="6">
      <t>スウ</t>
    </rPh>
    <phoneticPr fontId="1"/>
  </si>
  <si>
    <t>個</t>
    <rPh sb="0" eb="1">
      <t>コ</t>
    </rPh>
    <phoneticPr fontId="1"/>
  </si>
  <si>
    <t>並列使用個数</t>
    <rPh sb="0" eb="2">
      <t>ヘイレツ</t>
    </rPh>
    <rPh sb="2" eb="4">
      <t>シヨウ</t>
    </rPh>
    <rPh sb="4" eb="6">
      <t>コスウ</t>
    </rPh>
    <phoneticPr fontId="1"/>
  </si>
  <si>
    <t>使用個数</t>
    <rPh sb="0" eb="2">
      <t>シヨウ</t>
    </rPh>
    <rPh sb="2" eb="4">
      <t>コスウ</t>
    </rPh>
    <phoneticPr fontId="1"/>
  </si>
  <si>
    <t>25℃以上。234Vdc</t>
    <rPh sb="3" eb="5">
      <t>イジョウ</t>
    </rPh>
    <phoneticPr fontId="1"/>
  </si>
  <si>
    <t>バッテリ原価</t>
    <rPh sb="4" eb="6">
      <t>ゲンカ</t>
    </rPh>
    <phoneticPr fontId="1"/>
  </si>
  <si>
    <t>発電機電圧</t>
    <rPh sb="0" eb="3">
      <t>ハツデンキ</t>
    </rPh>
    <rPh sb="3" eb="5">
      <t>デンアツ</t>
    </rPh>
    <phoneticPr fontId="1"/>
  </si>
  <si>
    <t>Vac</t>
    <phoneticPr fontId="1"/>
  </si>
  <si>
    <t>発電機直流電圧</t>
    <rPh sb="0" eb="3">
      <t>ハツデンキ</t>
    </rPh>
    <rPh sb="3" eb="5">
      <t>チョクリュウ</t>
    </rPh>
    <rPh sb="5" eb="7">
      <t>デンアツ</t>
    </rPh>
    <phoneticPr fontId="1"/>
  </si>
  <si>
    <t>接続モータ</t>
    <rPh sb="0" eb="2">
      <t>セツゾク</t>
    </rPh>
    <phoneticPr fontId="1"/>
  </si>
  <si>
    <t>KW</t>
    <phoneticPr fontId="1"/>
  </si>
  <si>
    <t>モータ定格電流</t>
    <rPh sb="3" eb="5">
      <t>テイカク</t>
    </rPh>
    <rPh sb="5" eb="7">
      <t>デンリュウ</t>
    </rPh>
    <phoneticPr fontId="1"/>
  </si>
  <si>
    <t>型式</t>
  </si>
  <si>
    <t>Type</t>
  </si>
  <si>
    <t>Capacity</t>
  </si>
  <si>
    <t>Nominal Voltage</t>
  </si>
  <si>
    <t>Watt-hour rating</t>
  </si>
  <si>
    <t>Maximum charge voltage</t>
  </si>
  <si>
    <t>End of discharge voltage</t>
  </si>
  <si>
    <t>Maximum Continuous Charging Current</t>
  </si>
  <si>
    <t>Maximum Continuous Discharge Current</t>
  </si>
  <si>
    <t>Operating temperature range</t>
  </si>
  <si>
    <t>Storage temperature range</t>
  </si>
  <si>
    <t>Weight</t>
  </si>
  <si>
    <t>Unit price</t>
  </si>
  <si>
    <t>Remarks</t>
  </si>
  <si>
    <t>Number of units used in series</t>
  </si>
  <si>
    <t>No. of units used in parallel</t>
  </si>
  <si>
    <t>Number of units used</t>
  </si>
  <si>
    <t>Battery Cost</t>
  </si>
  <si>
    <t>Generator voltage</t>
  </si>
  <si>
    <t>Generator DC voltage</t>
  </si>
  <si>
    <t>Connected motor</t>
  </si>
  <si>
    <t>Motor Rated Current</t>
  </si>
  <si>
    <t>Cell: EC401. 2 in series, 2 in parallel x 2</t>
  </si>
  <si>
    <t>1セル最大充電電圧</t>
  </si>
  <si>
    <t>Maximum charge voltage per cell</t>
  </si>
  <si>
    <t>Same type as N-ePower</t>
  </si>
  <si>
    <t>Minimum discharge voltage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</si>
</sst>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64" fontId="0" fillId="0" borderId="1" xfId="1" applyFont="1" applyBorder="1">
      <alignment vertical="center"/>
    </xf>
    <xf numFmtId="164" fontId="0" fillId="2" borderId="1" xfId="1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2">
    <cellStyle name="標準" xfId="0" builtinId="0"/>
    <cellStyle name="通貨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8" sqref="G8"/>
    </sheetView>
  </sheetViews>
  <sheetFormatPr defaultRowHeight="15"/>
  <cols>
    <col min="1" max="1" width="17.5703125" customWidth="1"/>
    <col min="2" max="2" width="37.42578125" bestFit="1" customWidth="1"/>
    <col min="3" max="3" width="21.140625" bestFit="1" customWidth="1"/>
    <col min="4" max="4" width="5.28515625" bestFit="1" customWidth="1"/>
    <col min="5" max="5" width="29" bestFit="1" customWidth="1"/>
    <col min="6" max="6" width="35.42578125" bestFit="1" customWidth="1"/>
    <col min="7" max="7" width="33.42578125" bestFit="1" customWidth="1"/>
    <col min="8" max="9" width="17.5703125" customWidth="1"/>
  </cols>
  <sheetData>
    <row r="1" spans="1:7">
      <c r="A1" s="7" t="s">
        <v>0</v>
      </c>
      <c r="B1" s="7"/>
      <c r="E1" s="7" t="s">
        <v>66</v>
      </c>
    </row>
    <row r="2" spans="1:7">
      <c r="A2" s="1"/>
      <c r="B2" s="1"/>
      <c r="C2" s="1"/>
      <c r="D2" s="1" t="s">
        <v>1</v>
      </c>
      <c r="E2" s="1"/>
    </row>
    <row r="3" spans="1:7">
      <c r="A3" s="1" t="s">
        <v>41</v>
      </c>
      <c r="B3" s="8" t="s">
        <v>42</v>
      </c>
      <c r="C3" s="3" t="s">
        <v>3</v>
      </c>
      <c r="D3" s="1"/>
      <c r="E3" s="1" t="s">
        <v>4</v>
      </c>
      <c r="F3" s="7" t="s">
        <v>63</v>
      </c>
    </row>
    <row r="4" spans="1:7">
      <c r="A4" s="1" t="s">
        <v>5</v>
      </c>
      <c r="B4" s="8" t="s">
        <v>43</v>
      </c>
      <c r="C4" s="2">
        <v>112.6</v>
      </c>
      <c r="D4" s="1" t="s">
        <v>6</v>
      </c>
      <c r="E4" s="1"/>
    </row>
    <row r="5" spans="1:7">
      <c r="A5" s="1" t="s">
        <v>7</v>
      </c>
      <c r="B5" s="8" t="s">
        <v>44</v>
      </c>
      <c r="C5" s="2">
        <v>14.6</v>
      </c>
      <c r="D5" s="1" t="s">
        <v>8</v>
      </c>
      <c r="E5" s="1"/>
    </row>
    <row r="6" spans="1:7">
      <c r="A6" s="1" t="s">
        <v>9</v>
      </c>
      <c r="B6" s="8" t="s">
        <v>45</v>
      </c>
      <c r="C6" s="2">
        <v>1640</v>
      </c>
      <c r="D6" s="1" t="s">
        <v>10</v>
      </c>
      <c r="E6" s="1"/>
      <c r="F6" t="s">
        <v>64</v>
      </c>
      <c r="G6" s="7" t="s">
        <v>65</v>
      </c>
    </row>
    <row r="7" spans="1:7">
      <c r="A7" s="1" t="s">
        <v>11</v>
      </c>
      <c r="B7" s="8" t="s">
        <v>46</v>
      </c>
      <c r="C7" s="2">
        <v>16.8</v>
      </c>
      <c r="D7" s="1" t="s">
        <v>8</v>
      </c>
      <c r="E7" s="1" t="s">
        <v>12</v>
      </c>
      <c r="F7">
        <f>C7/4</f>
        <v>4.2</v>
      </c>
    </row>
    <row r="8" spans="1:7">
      <c r="A8" s="1" t="s">
        <v>13</v>
      </c>
      <c r="B8" s="8" t="s">
        <v>47</v>
      </c>
      <c r="C8" s="2">
        <v>12</v>
      </c>
      <c r="D8" s="1" t="s">
        <v>8</v>
      </c>
      <c r="E8" s="1"/>
      <c r="F8" t="s">
        <v>14</v>
      </c>
      <c r="G8" s="7" t="s">
        <v>67</v>
      </c>
    </row>
    <row r="9" spans="1:7">
      <c r="A9" s="1" t="s">
        <v>15</v>
      </c>
      <c r="B9" s="8" t="s">
        <v>48</v>
      </c>
      <c r="C9" s="2">
        <v>112.6</v>
      </c>
      <c r="D9" s="1" t="s">
        <v>16</v>
      </c>
      <c r="E9" s="1"/>
      <c r="F9">
        <f>C8/4</f>
        <v>3</v>
      </c>
    </row>
    <row r="10" spans="1:7">
      <c r="A10" s="1" t="s">
        <v>17</v>
      </c>
      <c r="B10" s="8" t="s">
        <v>49</v>
      </c>
      <c r="C10" s="2">
        <v>112.6</v>
      </c>
      <c r="D10" s="1" t="s">
        <v>16</v>
      </c>
      <c r="E10" s="1"/>
    </row>
    <row r="11" spans="1:7">
      <c r="A11" s="1" t="s">
        <v>18</v>
      </c>
      <c r="B11" s="8" t="s">
        <v>50</v>
      </c>
      <c r="C11" s="4" t="s">
        <v>19</v>
      </c>
      <c r="D11" s="1" t="s">
        <v>20</v>
      </c>
      <c r="E11" s="1"/>
    </row>
    <row r="12" spans="1:7">
      <c r="A12" s="1" t="s">
        <v>21</v>
      </c>
      <c r="B12" s="8" t="s">
        <v>51</v>
      </c>
      <c r="C12" s="4" t="s">
        <v>22</v>
      </c>
      <c r="D12" s="1" t="s">
        <v>20</v>
      </c>
      <c r="E12" s="1"/>
    </row>
    <row r="13" spans="1:7">
      <c r="A13" s="1" t="s">
        <v>23</v>
      </c>
      <c r="B13" s="8" t="s">
        <v>52</v>
      </c>
      <c r="C13" s="2">
        <v>8.8000000000000007</v>
      </c>
      <c r="D13" s="1" t="s">
        <v>24</v>
      </c>
      <c r="E13" s="1"/>
    </row>
    <row r="14" spans="1:7">
      <c r="A14" s="1" t="s">
        <v>25</v>
      </c>
      <c r="B14" s="8" t="s">
        <v>53</v>
      </c>
      <c r="C14" s="6">
        <v>45300</v>
      </c>
      <c r="D14" s="1" t="s">
        <v>26</v>
      </c>
      <c r="E14" s="1"/>
    </row>
    <row r="15" spans="1:7">
      <c r="A15" s="1" t="s">
        <v>27</v>
      </c>
      <c r="B15" s="8" t="s">
        <v>54</v>
      </c>
      <c r="C15" s="1" t="s">
        <v>28</v>
      </c>
      <c r="D15" s="1"/>
      <c r="E15" s="1"/>
    </row>
    <row r="16" spans="1:7">
      <c r="B16" s="7"/>
    </row>
    <row r="17" spans="1:5">
      <c r="A17" s="1" t="s">
        <v>29</v>
      </c>
      <c r="B17" s="8" t="s">
        <v>55</v>
      </c>
      <c r="C17" s="2">
        <v>22</v>
      </c>
      <c r="D17" s="1" t="s">
        <v>30</v>
      </c>
    </row>
    <row r="18" spans="1:5">
      <c r="A18" s="1" t="s">
        <v>31</v>
      </c>
      <c r="B18" s="8" t="s">
        <v>56</v>
      </c>
      <c r="C18" s="2">
        <v>2</v>
      </c>
      <c r="D18" s="1" t="s">
        <v>30</v>
      </c>
    </row>
    <row r="19" spans="1:5">
      <c r="A19" s="1" t="s">
        <v>32</v>
      </c>
      <c r="B19" s="8" t="s">
        <v>57</v>
      </c>
      <c r="C19" s="1">
        <f>C17*C18</f>
        <v>44</v>
      </c>
      <c r="D19" s="1" t="s">
        <v>30</v>
      </c>
    </row>
    <row r="20" spans="1:5">
      <c r="A20" s="1" t="s">
        <v>5</v>
      </c>
      <c r="B20" s="8" t="s">
        <v>43</v>
      </c>
      <c r="C20" s="1">
        <f>C4*C18</f>
        <v>225.2</v>
      </c>
      <c r="D20" s="1" t="s">
        <v>6</v>
      </c>
    </row>
    <row r="21" spans="1:5">
      <c r="A21" s="1" t="s">
        <v>7</v>
      </c>
      <c r="B21" s="8" t="s">
        <v>44</v>
      </c>
      <c r="C21" s="1">
        <f>C5*C17</f>
        <v>321.2</v>
      </c>
      <c r="D21" s="1" t="s">
        <v>8</v>
      </c>
    </row>
    <row r="22" spans="1:5">
      <c r="A22" s="1" t="s">
        <v>9</v>
      </c>
      <c r="B22" s="8" t="s">
        <v>45</v>
      </c>
      <c r="C22" s="1">
        <f>C6*C19</f>
        <v>72160</v>
      </c>
      <c r="D22" s="1" t="s">
        <v>10</v>
      </c>
    </row>
    <row r="23" spans="1:5">
      <c r="A23" s="1" t="s">
        <v>11</v>
      </c>
      <c r="B23" s="8" t="s">
        <v>46</v>
      </c>
      <c r="C23" s="1">
        <f>C7*C17</f>
        <v>369.6</v>
      </c>
      <c r="D23" s="1" t="s">
        <v>8</v>
      </c>
      <c r="E23" t="s">
        <v>33</v>
      </c>
    </row>
    <row r="24" spans="1:5">
      <c r="A24" s="1" t="s">
        <v>13</v>
      </c>
      <c r="B24" s="8" t="s">
        <v>47</v>
      </c>
      <c r="C24" s="1">
        <f>C8*C17</f>
        <v>264</v>
      </c>
      <c r="D24" s="1" t="s">
        <v>8</v>
      </c>
    </row>
    <row r="25" spans="1:5">
      <c r="A25" s="1" t="s">
        <v>15</v>
      </c>
      <c r="B25" s="8" t="s">
        <v>48</v>
      </c>
      <c r="C25" s="1">
        <f>C9*C18</f>
        <v>225.2</v>
      </c>
      <c r="D25" s="1" t="s">
        <v>16</v>
      </c>
    </row>
    <row r="26" spans="1:5">
      <c r="A26" s="1" t="s">
        <v>17</v>
      </c>
      <c r="B26" s="8" t="s">
        <v>49</v>
      </c>
      <c r="C26" s="1">
        <f>C10*C18</f>
        <v>225.2</v>
      </c>
      <c r="D26" s="1" t="s">
        <v>16</v>
      </c>
    </row>
    <row r="27" spans="1:5">
      <c r="A27" s="1" t="s">
        <v>23</v>
      </c>
      <c r="B27" s="8" t="s">
        <v>52</v>
      </c>
      <c r="C27" s="1">
        <f>C13*C19</f>
        <v>387.20000000000005</v>
      </c>
      <c r="D27" s="1" t="s">
        <v>24</v>
      </c>
    </row>
    <row r="28" spans="1:5">
      <c r="A28" s="1" t="s">
        <v>34</v>
      </c>
      <c r="B28" s="8" t="s">
        <v>58</v>
      </c>
      <c r="C28" s="5">
        <f>C14*C19</f>
        <v>1993200</v>
      </c>
      <c r="D28" s="1" t="s">
        <v>26</v>
      </c>
    </row>
    <row r="29" spans="1:5">
      <c r="B29" s="7"/>
    </row>
    <row r="30" spans="1:5">
      <c r="A30" s="1" t="s">
        <v>35</v>
      </c>
      <c r="B30" s="8" t="s">
        <v>59</v>
      </c>
      <c r="C30" s="2">
        <v>220</v>
      </c>
      <c r="D30" s="1" t="s">
        <v>36</v>
      </c>
    </row>
    <row r="31" spans="1:5">
      <c r="A31" s="1" t="s">
        <v>37</v>
      </c>
      <c r="B31" s="8" t="s">
        <v>60</v>
      </c>
      <c r="C31" s="1">
        <f>C30*SQRT(2)</f>
        <v>311.12698372208092</v>
      </c>
      <c r="D31" s="1" t="s">
        <v>8</v>
      </c>
    </row>
    <row r="32" spans="1:5">
      <c r="B32" s="7"/>
    </row>
    <row r="33" spans="1:4">
      <c r="A33" s="1" t="s">
        <v>38</v>
      </c>
      <c r="B33" s="8" t="s">
        <v>61</v>
      </c>
      <c r="C33" s="2">
        <v>30</v>
      </c>
      <c r="D33" s="1" t="s">
        <v>39</v>
      </c>
    </row>
    <row r="34" spans="1:4">
      <c r="A34" s="1" t="s">
        <v>40</v>
      </c>
      <c r="B34" s="8" t="s">
        <v>62</v>
      </c>
      <c r="C34" s="2">
        <v>110</v>
      </c>
      <c r="D34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21" sqref="F21"/>
    </sheetView>
  </sheetViews>
  <sheetFormatPr defaultRowHeight="15"/>
  <cols>
    <col min="1" max="1" width="17.5703125" customWidth="1"/>
    <col min="2" max="2" width="37.42578125" bestFit="1" customWidth="1"/>
    <col min="3" max="3" width="21.140625" bestFit="1" customWidth="1"/>
    <col min="4" max="4" width="5.28515625" bestFit="1" customWidth="1"/>
    <col min="5" max="5" width="26.140625" bestFit="1" customWidth="1"/>
    <col min="6" max="9" width="17.5703125" customWidth="1"/>
  </cols>
  <sheetData>
    <row r="1" spans="1:5">
      <c r="A1" s="7" t="s">
        <v>0</v>
      </c>
      <c r="B1" s="7"/>
    </row>
    <row r="2" spans="1:5">
      <c r="A2" s="1"/>
      <c r="B2" s="1"/>
      <c r="C2" s="1"/>
      <c r="D2" s="1" t="s">
        <v>1</v>
      </c>
      <c r="E2" s="1"/>
    </row>
    <row r="3" spans="1:5">
      <c r="A3" s="1" t="s">
        <v>2</v>
      </c>
      <c r="B3" s="8" t="s">
        <v>42</v>
      </c>
      <c r="C3" s="3"/>
      <c r="D3" s="1"/>
      <c r="E3" s="1"/>
    </row>
    <row r="4" spans="1:5">
      <c r="A4" s="1" t="s">
        <v>5</v>
      </c>
      <c r="B4" s="8" t="s">
        <v>43</v>
      </c>
      <c r="C4" s="2">
        <v>450</v>
      </c>
      <c r="D4" s="1" t="s">
        <v>6</v>
      </c>
      <c r="E4" s="1"/>
    </row>
    <row r="5" spans="1:5">
      <c r="A5" s="1" t="s">
        <v>7</v>
      </c>
      <c r="B5" s="8" t="s">
        <v>44</v>
      </c>
      <c r="C5" s="2">
        <v>4.5</v>
      </c>
      <c r="D5" s="1" t="s">
        <v>8</v>
      </c>
      <c r="E5" s="1"/>
    </row>
    <row r="6" spans="1:5">
      <c r="A6" s="1" t="s">
        <v>9</v>
      </c>
      <c r="B6" s="8" t="s">
        <v>45</v>
      </c>
      <c r="C6" s="2">
        <v>2025</v>
      </c>
      <c r="D6" s="1" t="s">
        <v>10</v>
      </c>
      <c r="E6" s="1"/>
    </row>
    <row r="7" spans="1:5">
      <c r="A7" s="1" t="s">
        <v>11</v>
      </c>
      <c r="B7" s="8" t="s">
        <v>46</v>
      </c>
      <c r="C7" s="2">
        <v>4.8</v>
      </c>
      <c r="D7" s="1" t="s">
        <v>8</v>
      </c>
      <c r="E7" s="1"/>
    </row>
    <row r="8" spans="1:5">
      <c r="A8" s="1" t="s">
        <v>13</v>
      </c>
      <c r="B8" s="8" t="s">
        <v>47</v>
      </c>
      <c r="C8" s="2">
        <v>3.7</v>
      </c>
      <c r="D8" s="1" t="s">
        <v>8</v>
      </c>
      <c r="E8" s="1"/>
    </row>
    <row r="9" spans="1:5">
      <c r="A9" s="1" t="s">
        <v>15</v>
      </c>
      <c r="B9" s="8" t="s">
        <v>48</v>
      </c>
      <c r="C9" s="2">
        <v>22.5</v>
      </c>
      <c r="D9" s="1" t="s">
        <v>16</v>
      </c>
      <c r="E9" s="1"/>
    </row>
    <row r="10" spans="1:5">
      <c r="A10" s="1" t="s">
        <v>17</v>
      </c>
      <c r="B10" s="8" t="s">
        <v>49</v>
      </c>
      <c r="C10" s="2">
        <v>22.5</v>
      </c>
      <c r="D10" s="1" t="s">
        <v>16</v>
      </c>
      <c r="E10" s="1"/>
    </row>
    <row r="11" spans="1:5">
      <c r="A11" s="1" t="s">
        <v>18</v>
      </c>
      <c r="B11" s="8" t="s">
        <v>50</v>
      </c>
      <c r="C11" s="4" t="s">
        <v>19</v>
      </c>
      <c r="D11" s="1" t="s">
        <v>20</v>
      </c>
      <c r="E11" s="1"/>
    </row>
    <row r="12" spans="1:5">
      <c r="A12" s="1" t="s">
        <v>21</v>
      </c>
      <c r="B12" s="8" t="s">
        <v>51</v>
      </c>
      <c r="C12" s="4" t="s">
        <v>22</v>
      </c>
      <c r="D12" s="1" t="s">
        <v>20</v>
      </c>
      <c r="E12" s="1"/>
    </row>
    <row r="13" spans="1:5">
      <c r="A13" s="1" t="s">
        <v>23</v>
      </c>
      <c r="B13" s="8" t="s">
        <v>52</v>
      </c>
      <c r="C13" s="2">
        <v>42.6</v>
      </c>
      <c r="D13" s="1" t="s">
        <v>24</v>
      </c>
      <c r="E13" s="1"/>
    </row>
    <row r="14" spans="1:5">
      <c r="A14" s="1" t="s">
        <v>25</v>
      </c>
      <c r="B14" s="8" t="s">
        <v>53</v>
      </c>
      <c r="C14" s="6"/>
      <c r="D14" s="1" t="s">
        <v>26</v>
      </c>
      <c r="E14" s="1"/>
    </row>
    <row r="15" spans="1:5">
      <c r="A15" s="1" t="s">
        <v>27</v>
      </c>
      <c r="B15" s="8" t="s">
        <v>54</v>
      </c>
      <c r="C15" s="1" t="s">
        <v>28</v>
      </c>
      <c r="D15" s="1"/>
      <c r="E15" s="1"/>
    </row>
    <row r="16" spans="1:5">
      <c r="B16" s="7"/>
    </row>
    <row r="17" spans="1:5">
      <c r="A17" s="1" t="s">
        <v>29</v>
      </c>
      <c r="B17" s="8" t="s">
        <v>55</v>
      </c>
      <c r="C17" s="2">
        <v>20</v>
      </c>
      <c r="D17" s="1" t="s">
        <v>30</v>
      </c>
    </row>
    <row r="18" spans="1:5">
      <c r="A18" s="1" t="s">
        <v>31</v>
      </c>
      <c r="B18" s="8" t="s">
        <v>56</v>
      </c>
      <c r="C18" s="2">
        <v>1</v>
      </c>
      <c r="D18" s="1" t="s">
        <v>30</v>
      </c>
    </row>
    <row r="19" spans="1:5">
      <c r="A19" s="1" t="s">
        <v>32</v>
      </c>
      <c r="B19" s="8" t="s">
        <v>57</v>
      </c>
      <c r="C19" s="1">
        <f>C17*C18</f>
        <v>20</v>
      </c>
      <c r="D19" s="1" t="s">
        <v>30</v>
      </c>
    </row>
    <row r="20" spans="1:5">
      <c r="A20" s="1" t="s">
        <v>5</v>
      </c>
      <c r="B20" s="8" t="s">
        <v>43</v>
      </c>
      <c r="C20" s="1">
        <f>C4*C18</f>
        <v>450</v>
      </c>
      <c r="D20" s="1" t="s">
        <v>6</v>
      </c>
    </row>
    <row r="21" spans="1:5">
      <c r="A21" s="1" t="s">
        <v>7</v>
      </c>
      <c r="B21" s="8" t="s">
        <v>44</v>
      </c>
      <c r="C21" s="1">
        <f>C5*C17</f>
        <v>90</v>
      </c>
      <c r="D21" s="1" t="s">
        <v>8</v>
      </c>
    </row>
    <row r="22" spans="1:5">
      <c r="A22" s="1" t="s">
        <v>9</v>
      </c>
      <c r="B22" s="8" t="s">
        <v>45</v>
      </c>
      <c r="C22" s="1">
        <f>C6*C19</f>
        <v>40500</v>
      </c>
      <c r="D22" s="1" t="s">
        <v>10</v>
      </c>
    </row>
    <row r="23" spans="1:5">
      <c r="A23" s="1" t="s">
        <v>11</v>
      </c>
      <c r="B23" s="8" t="s">
        <v>46</v>
      </c>
      <c r="C23" s="1">
        <f>C7*C17</f>
        <v>96</v>
      </c>
      <c r="D23" s="1" t="s">
        <v>8</v>
      </c>
      <c r="E23" t="s">
        <v>33</v>
      </c>
    </row>
    <row r="24" spans="1:5">
      <c r="A24" s="1" t="s">
        <v>13</v>
      </c>
      <c r="B24" s="8" t="s">
        <v>47</v>
      </c>
      <c r="C24" s="1">
        <f>C8*C17</f>
        <v>74</v>
      </c>
      <c r="D24" s="1" t="s">
        <v>8</v>
      </c>
    </row>
    <row r="25" spans="1:5">
      <c r="A25" s="1" t="s">
        <v>15</v>
      </c>
      <c r="B25" s="8" t="s">
        <v>48</v>
      </c>
      <c r="C25" s="1">
        <f>C9*C18</f>
        <v>22.5</v>
      </c>
      <c r="D25" s="1" t="s">
        <v>16</v>
      </c>
    </row>
    <row r="26" spans="1:5">
      <c r="A26" s="1" t="s">
        <v>17</v>
      </c>
      <c r="B26" s="8" t="s">
        <v>49</v>
      </c>
      <c r="C26" s="1">
        <f>C10*C18</f>
        <v>22.5</v>
      </c>
      <c r="D26" s="1" t="s">
        <v>16</v>
      </c>
    </row>
    <row r="27" spans="1:5">
      <c r="A27" s="1" t="s">
        <v>23</v>
      </c>
      <c r="B27" s="8" t="s">
        <v>52</v>
      </c>
      <c r="C27" s="1">
        <f>C13*C19</f>
        <v>852</v>
      </c>
      <c r="D27" s="1" t="s">
        <v>24</v>
      </c>
    </row>
    <row r="28" spans="1:5">
      <c r="A28" s="1" t="s">
        <v>34</v>
      </c>
      <c r="B28" s="8" t="s">
        <v>58</v>
      </c>
      <c r="C28" s="5">
        <f>C14*C19</f>
        <v>0</v>
      </c>
      <c r="D28" s="1" t="s">
        <v>26</v>
      </c>
    </row>
    <row r="29" spans="1:5">
      <c r="B29" s="7"/>
    </row>
    <row r="30" spans="1:5">
      <c r="A30" s="1" t="s">
        <v>35</v>
      </c>
      <c r="B30" s="8" t="s">
        <v>59</v>
      </c>
      <c r="C30" s="2">
        <v>220</v>
      </c>
      <c r="D30" s="1" t="s">
        <v>36</v>
      </c>
    </row>
    <row r="31" spans="1:5">
      <c r="A31" s="1" t="s">
        <v>37</v>
      </c>
      <c r="B31" s="8" t="s">
        <v>60</v>
      </c>
      <c r="C31" s="1">
        <f>C30*SQRT(2)</f>
        <v>311.12698372208092</v>
      </c>
      <c r="D31" s="1" t="s">
        <v>8</v>
      </c>
    </row>
    <row r="32" spans="1:5">
      <c r="B32" s="7"/>
    </row>
    <row r="33" spans="1:4">
      <c r="A33" s="1" t="s">
        <v>38</v>
      </c>
      <c r="B33" s="8" t="s">
        <v>61</v>
      </c>
      <c r="C33" s="2">
        <v>22</v>
      </c>
      <c r="D33" s="1" t="s">
        <v>39</v>
      </c>
    </row>
    <row r="34" spans="1:4">
      <c r="A34" s="1" t="s">
        <v>40</v>
      </c>
      <c r="B34" s="8" t="s">
        <v>62</v>
      </c>
      <c r="C34" s="2">
        <v>84</v>
      </c>
      <c r="D34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EM402</vt:lpstr>
      <vt:lpstr>カーボン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SEZAKI_T</dc:creator>
  <cp:keywords/>
  <dc:description/>
  <cp:lastModifiedBy>SYOHIN</cp:lastModifiedBy>
  <cp:revision/>
  <dcterms:created xsi:type="dcterms:W3CDTF">2019-06-25T03:53:44Z</dcterms:created>
  <dcterms:modified xsi:type="dcterms:W3CDTF">2023-06-15T07:30:13Z</dcterms:modified>
  <cp:category/>
  <cp:contentStatus/>
</cp:coreProperties>
</file>