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13_ncr:1_{181A1B4B-3F68-48D2-95B6-5916F2822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externalReferences>
    <externalReference r:id="rId2"/>
  </externalReferences>
  <definedNames>
    <definedName name="_xlnm.Print_Area" localSheetId="0">master!$A1:$DN51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X28" i="3"/>
  <c r="DX27" i="3"/>
  <c r="DX26" i="3"/>
  <c r="DX25" i="3"/>
  <c r="DX24" i="3"/>
  <c r="DX23" i="3"/>
  <c r="AI23" i="3"/>
  <c r="CZ28" i="3" s="1"/>
  <c r="DI30" i="3" s="1"/>
  <c r="DX22" i="3"/>
  <c r="DX21" i="3"/>
  <c r="DX20" i="3"/>
  <c r="DX19" i="3"/>
  <c r="DX18" i="3"/>
  <c r="DX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<sst xmlns="http://schemas.openxmlformats.org/spreadsheetml/2006/main" count="165" uniqueCount="104">
  <si>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</si>
  <si>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</si>
  <si>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</si>
  <si>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</si>
  <si>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</si>
  <si>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</si>
  <si>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</si>
  <si>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</si>
  <si>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</si>
  <si>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</si>
  <si>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</si>
  <si>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</si>
  <si>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</si>
  <si>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Cylinder Block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</si>
  <si>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</si>
  <si>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</si>
  <si>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</si>
  <si>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</si>
  <si>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</si>
  <si>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</si>
  <si>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</si>
  <si>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</si>
  <si>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</si>
  <si>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Mesin</t>
  </si>
  <si>
    <t>IMSP-0060</t>
  </si>
  <si>
    <t>14</t>
  </si>
  <si>
    <t>04</t>
  </si>
  <si>
    <t>WHITE</t>
  </si>
  <si>
    <t>22:33:35</t>
  </si>
  <si>
    <t>Nama proces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</si>
  <si>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</si>
  <si>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</si>
  <si>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</si>
  <si>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</si>
  <si>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</si>
  <si>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</si>
  <si>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</si>
  <si>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</si>
  <si>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</si>
  <si>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</si>
  <si>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</si>
  <si>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</si>
  <si>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</si>
  <si>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</si>
  <si>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</si>
  <si>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</si>
  <si>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</si>
  <si>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</si>
  <si>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Q4</t>
  </si>
  <si>
    <t>Actual</t>
  </si>
  <si>
    <t>Q2</t>
  </si>
  <si>
    <t>Q5</t>
  </si>
  <si>
    <t>Q3</t>
  </si>
  <si>
    <t>Total Time</t>
  </si>
  <si>
    <t>Q1 = Diagnose / Cause Analysis</t>
  </si>
  <si>
    <t>Step Repair ( Ideal )</t>
  </si>
  <si>
    <t>ACTUAL</t>
  </si>
  <si>
    <t>Q6</t>
  </si>
  <si>
    <t>Current Step (Get Experience)</t>
  </si>
  <si>
    <t>↕️</t>
  </si>
  <si>
    <t>➡️</t>
  </si>
  <si>
    <t/>
  </si>
  <si>
    <t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</si>
  <si>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</si>
  <si>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</si>
  <si>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</si>
  <si>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</si>
  <si>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</si>
  <si>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</si>
  <si>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</si>
  <si>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</si>
  <si>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</si>
  <si>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</si>
  <si>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</si>
  <si>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</si>
  <si>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Over haul mesin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</si>
  <si>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</si>
  <si>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</si>
  <si>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</si>
  <si>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</si>
  <si>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</si>
  <si>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</si>
  <si>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</si>
  <si>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</si>
  <si>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</si>
  <si>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</si>
  <si>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>Jud
(ok)</t>
  </si>
  <si>
    <t>WINARTO</t>
  </si>
  <si>
    <t>INVESTIGASI PROBLEM PROXIMITY</t>
  </si>
  <si>
    <t>BONGKAR SPINDLE</t>
  </si>
  <si>
    <t>GANTI PROXIMITY DAN ADJUST PROXIMITY</t>
  </si>
  <si>
    <t>GANTI SEAL KIT, ROTRY JOINT SPINDLE CLAMP</t>
  </si>
  <si>
    <t>PASANG SPINDLE TO MACHINE &amp; KONF. SPINDLE INDEX</t>
  </si>
  <si>
    <t>DRY RUN , TRIAL DAN CHECK QUALITAS</t>
  </si>
  <si>
    <t>MILLING</t>
  </si>
  <si>
    <t>REPORT PROBLEM TO DMG MORI</t>
  </si>
  <si>
    <t>TRIYANTO</t>
  </si>
  <si>
    <t>STAFF</t>
  </si>
  <si>
    <t>END JULI 25</t>
  </si>
  <si>
    <t>IMPROVE DOGU SPINDLE (DIMENSI LEBIH TEBAL &amp; MATERIAL TIDAK MUDAH PATAH)</t>
  </si>
  <si>
    <t>OPS</t>
  </si>
  <si>
    <t>320</t>
  </si>
  <si>
    <t>ALL DMG</t>
  </si>
  <si>
    <t>Spindle Unclamp LS Adjust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</si>
</sst>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sz val="22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sz val="2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3" fillId="2" borderId="1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0" borderId="24" xfId="0" applyFont="1" applyBorder="1"/>
    <xf numFmtId="0" fontId="14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4" fillId="4" borderId="1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2" borderId="0" xfId="0" applyFont="1" applyFill="1"/>
    <xf numFmtId="0" fontId="4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4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3" fillId="2" borderId="24" xfId="0" applyFont="1" applyFill="1" applyBorder="1"/>
    <xf numFmtId="0" fontId="8" fillId="0" borderId="24" xfId="0" applyFont="1" applyBorder="1"/>
    <xf numFmtId="0" fontId="1" fillId="2" borderId="12" xfId="0" applyFont="1" applyFill="1" applyBorder="1"/>
    <xf numFmtId="0" fontId="17" fillId="4" borderId="0" xfId="0" applyFont="1" applyFill="1" applyAlignment="1">
      <alignment vertical="center"/>
    </xf>
    <xf numFmtId="0" fontId="1" fillId="2" borderId="35" xfId="0" applyFont="1" applyFill="1" applyBorder="1"/>
    <xf numFmtId="0" fontId="8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6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2" borderId="41" xfId="0" applyFont="1" applyFill="1" applyBorder="1" applyAlignment="1">
      <alignment horizontal="center"/>
    </xf>
    <xf numFmtId="0" fontId="8" fillId="2" borderId="42" xfId="0" applyFont="1" applyFill="1" applyBorder="1"/>
    <xf numFmtId="0" fontId="20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8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3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0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1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4" fillId="4" borderId="12" xfId="0" applyFont="1" applyFill="1" applyBorder="1"/>
    <xf numFmtId="0" fontId="3" fillId="2" borderId="7" xfId="0" applyFont="1" applyFill="1" applyBorder="1" applyAlignment="1">
      <alignment vertical="center" wrapText="1"/>
    </xf>
    <xf numFmtId="0" fontId="8" fillId="4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2" xfId="0" applyFont="1" applyFill="1" applyBorder="1"/>
    <xf numFmtId="0" fontId="1" fillId="2" borderId="53" xfId="0" applyFont="1" applyFill="1" applyBorder="1"/>
    <xf numFmtId="0" fontId="1" fillId="2" borderId="54" xfId="0" applyFont="1" applyFill="1" applyBorder="1"/>
    <xf numFmtId="0" fontId="1" fillId="2" borderId="55" xfId="0" applyFont="1" applyFill="1" applyBorder="1"/>
    <xf numFmtId="0" fontId="21" fillId="2" borderId="0" xfId="0" applyFont="1" applyFill="1"/>
    <xf numFmtId="0" fontId="11" fillId="4" borderId="8" xfId="0" applyFont="1" applyFill="1" applyBorder="1" applyAlignment="1">
      <alignment horizontal="left" vertical="center"/>
    </xf>
    <xf numFmtId="164" fontId="11" fillId="4" borderId="9" xfId="0" applyNumberFormat="1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5" borderId="24" xfId="0" applyFill="1" applyBorder="1"/>
    <xf numFmtId="0" fontId="0" fillId="4" borderId="24" xfId="0" applyFill="1" applyBorder="1"/>
    <xf numFmtId="0" fontId="0" fillId="0" borderId="24" xfId="0" applyBorder="1"/>
    <xf numFmtId="0" fontId="2" fillId="2" borderId="0" xfId="0" applyFont="1" applyFill="1"/>
    <xf numFmtId="0" fontId="4" fillId="3" borderId="17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left"/>
    </xf>
    <xf numFmtId="0" fontId="22" fillId="3" borderId="16" xfId="0" applyFont="1" applyFill="1" applyBorder="1" applyAlignment="1">
      <alignment horizontal="left"/>
    </xf>
    <xf numFmtId="0" fontId="0" fillId="2" borderId="2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14" fontId="15" fillId="2" borderId="24" xfId="0" quotePrefix="1" applyNumberFormat="1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20" fontId="3" fillId="2" borderId="10" xfId="0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1" fontId="3" fillId="2" borderId="8" xfId="0" quotePrefix="1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8320633567266"/>
          <c:y val="6.7907901913184923E-2"/>
          <c:w val="0.79720258843562875"/>
          <c:h val="0.661648878717558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[1]imsp!$DV$17:$DW$28</c:f>
              <c:multiLvlStrCache>
                <c:ptCount val="12"/>
                <c:lvl>
                  <c:pt idx="0">
                    <c:v>Ideal</c:v>
                  </c:pt>
                  <c:pt idx="1">
                    <c:v>Actual</c:v>
                  </c:pt>
                  <c:pt idx="2">
                    <c:v>Ideal</c:v>
                  </c:pt>
                  <c:pt idx="3">
                    <c:v>Actual</c:v>
                  </c:pt>
                  <c:pt idx="4">
                    <c:v>Ideal</c:v>
                  </c:pt>
                  <c:pt idx="5">
                    <c:v>Actual</c:v>
                  </c:pt>
                  <c:pt idx="6">
                    <c:v>Ideal</c:v>
                  </c:pt>
                  <c:pt idx="7">
                    <c:v>Actual</c:v>
                  </c:pt>
                  <c:pt idx="8">
                    <c:v>Ideal</c:v>
                  </c:pt>
                  <c:pt idx="9">
                    <c:v>Actual</c:v>
                  </c:pt>
                  <c:pt idx="10">
                    <c:v>Ideal</c:v>
                  </c:pt>
                  <c:pt idx="11">
                    <c:v>Actual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  <c:pt idx="8">
                    <c:v>Q5</c:v>
                  </c:pt>
                  <c:pt idx="10">
                    <c:v>Q6</c:v>
                  </c:pt>
                </c:lvl>
              </c:multiLvlStrCache>
            </c:multiLvlStrRef>
          </c:cat>
          <c:val>
            <c:numRef>
              <c:f>[1]imsp!$DX$17:$DX$28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934-4712-A7D5-FEB353343B34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7934-4712-A7D5-FEB353343B3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7934-4712-A7D5-FEB353343B3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7934-4712-A7D5-FEB353343B3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934-4712-A7D5-FEB353343B3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7934-4712-A7D5-FEB353343B3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7934-4712-A7D5-FEB353343B3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7934-4712-A7D5-FEB353343B3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7934-4712-A7D5-FEB353343B34}"/>
              </c:ext>
            </c:extLst>
          </c:dPt>
          <c:cat>
            <c:multiLvlStrRef>
              <c:f>[1]imsp!$DV$17:$DW$28</c:f>
              <c:multiLvlStrCache>
                <c:ptCount val="12"/>
                <c:lvl>
                  <c:pt idx="0">
                    <c:v>Ideal</c:v>
                  </c:pt>
                  <c:pt idx="1">
                    <c:v>Actual</c:v>
                  </c:pt>
                  <c:pt idx="2">
                    <c:v>Ideal</c:v>
                  </c:pt>
                  <c:pt idx="3">
                    <c:v>Actual</c:v>
                  </c:pt>
                  <c:pt idx="4">
                    <c:v>Ideal</c:v>
                  </c:pt>
                  <c:pt idx="5">
                    <c:v>Actual</c:v>
                  </c:pt>
                  <c:pt idx="6">
                    <c:v>Ideal</c:v>
                  </c:pt>
                  <c:pt idx="7">
                    <c:v>Actual</c:v>
                  </c:pt>
                  <c:pt idx="8">
                    <c:v>Ideal</c:v>
                  </c:pt>
                  <c:pt idx="9">
                    <c:v>Actual</c:v>
                  </c:pt>
                  <c:pt idx="10">
                    <c:v>Ideal</c:v>
                  </c:pt>
                  <c:pt idx="11">
                    <c:v>Actual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  <c:pt idx="8">
                    <c:v>Q5</c:v>
                  </c:pt>
                  <c:pt idx="10">
                    <c:v>Q6</c:v>
                  </c:pt>
                </c:lvl>
              </c:multiLvlStrCache>
            </c:multiLvlStrRef>
          </c:cat>
          <c:val>
            <c:numRef>
              <c:f>[1]imsp!$DY$17:$DY$28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130</c:v>
                </c:pt>
                <c:pt idx="7">
                  <c:v>205</c:v>
                </c:pt>
                <c:pt idx="8">
                  <c:v>105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34-4712-A7D5-FEB35334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63493032"/>
        <c:axId val="163493424"/>
      </c:barChart>
      <c:catAx>
        <c:axId val="16349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600" baseline="0"/>
            </a:pPr>
            <a:endParaRPr lang="en-US"/>
          </a:p>
        </c:txPr>
        <c:crossAx val="163493424"/>
        <c:crosses val="autoZero"/>
        <c:auto val="1"/>
        <c:lblAlgn val="ctr"/>
        <c:lblOffset val="100"/>
        <c:noMultiLvlLbl val="0"/>
      </c:catAx>
      <c:valAx>
        <c:axId val="163493424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500"/>
            </a:pPr>
            <a:endParaRPr lang="en-US"/>
          </a:p>
        </c:txPr>
        <c:crossAx val="163493032"/>
        <c:crosses val="autoZero"/>
        <c:crossBetween val="between"/>
        <c:majorUnit val="100"/>
        <c:minorUnit val="1"/>
      </c:valAx>
    </c:plotArea>
    <c:plotVisOnly val="1"/>
    <c:dispBlanksAs val="gap"/>
    <c:showDLblsOverMax val="0"/>
  </c:chart>
  <c:spPr>
    <a:ln w="12700">
      <a:solidFill>
        <a:srgbClr val="00B0F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0611A91-CE9C-4799-B117-22C504637BEA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33E91E04-D4E6-492D-A600-63E5EA5B2614}">
      <dgm:prSet phldrT="[Text]" custT="1"/>
      <dgm:spPr/>
      <dgm:t>
        <a:bodyPr/>
        <a:lstStyle/>
        <a:p>
          <a:r>
            <a:rPr lang="en-ID" sz="700"/>
            <a:t>LOADING </a:t>
          </a:r>
        </a:p>
      </dgm:t>
    </dgm:pt>
    <dgm:pt modelId="{6ADF46A4-B22E-494C-B4FA-6E7694DB0999}" type="parTrans" cxnId="{E2D95FFB-41F7-43EE-B762-860C74057EA8}">
      <dgm:prSet/>
      <dgm:spPr/>
      <dgm:t>
        <a:bodyPr/>
        <a:lstStyle/>
        <a:p>
          <a:endParaRPr lang="en-ID"/>
        </a:p>
      </dgm:t>
    </dgm:pt>
    <dgm:pt modelId="{5160BCC0-80B7-4ABA-A997-8433C4DE4E73}" type="sibTrans" cxnId="{E2D95FFB-41F7-43EE-B762-860C74057EA8}">
      <dgm:prSet/>
      <dgm:spPr/>
      <dgm:t>
        <a:bodyPr/>
        <a:lstStyle/>
        <a:p>
          <a:endParaRPr lang="en-ID"/>
        </a:p>
      </dgm:t>
    </dgm:pt>
    <dgm:pt modelId="{F97165AF-ADD1-4841-BB47-A447974762DD}">
      <dgm:prSet phldrT="[Text]" custT="1"/>
      <dgm:spPr/>
      <dgm:t>
        <a:bodyPr/>
        <a:lstStyle/>
        <a:p>
          <a:r>
            <a:rPr lang="en-ID" sz="700"/>
            <a:t>DOOR CLOSE</a:t>
          </a:r>
        </a:p>
      </dgm:t>
    </dgm:pt>
    <dgm:pt modelId="{F08F0EAB-D443-4E61-9A81-8FDC373AB652}" type="parTrans" cxnId="{B4E1D122-9E75-45FD-8570-F1ED4D63E6A9}">
      <dgm:prSet/>
      <dgm:spPr/>
      <dgm:t>
        <a:bodyPr/>
        <a:lstStyle/>
        <a:p>
          <a:endParaRPr lang="en-ID"/>
        </a:p>
      </dgm:t>
    </dgm:pt>
    <dgm:pt modelId="{FED36A95-122F-47D4-B179-AC784F537F3D}" type="sibTrans" cxnId="{B4E1D122-9E75-45FD-8570-F1ED4D63E6A9}">
      <dgm:prSet/>
      <dgm:spPr/>
      <dgm:t>
        <a:bodyPr/>
        <a:lstStyle/>
        <a:p>
          <a:endParaRPr lang="en-ID"/>
        </a:p>
      </dgm:t>
    </dgm:pt>
    <dgm:pt modelId="{57B67798-50E4-432B-A10A-10FBF3C0C1F8}">
      <dgm:prSet phldrT="[Text]" custT="1"/>
      <dgm:spPr/>
      <dgm:t>
        <a:bodyPr/>
        <a:lstStyle/>
        <a:p>
          <a:r>
            <a:rPr lang="en-ID" sz="700"/>
            <a:t>LIFTER DOWN</a:t>
          </a:r>
        </a:p>
      </dgm:t>
    </dgm:pt>
    <dgm:pt modelId="{DCFA54E3-B687-4280-AFA6-34D12C9A6944}" type="parTrans" cxnId="{CA449178-2B37-4275-A065-F4A0F582C58B}">
      <dgm:prSet/>
      <dgm:spPr/>
      <dgm:t>
        <a:bodyPr/>
        <a:lstStyle/>
        <a:p>
          <a:endParaRPr lang="en-ID"/>
        </a:p>
      </dgm:t>
    </dgm:pt>
    <dgm:pt modelId="{E69D573A-6437-43DD-ABA1-53F9F19399C3}" type="sibTrans" cxnId="{CA449178-2B37-4275-A065-F4A0F582C58B}">
      <dgm:prSet/>
      <dgm:spPr/>
      <dgm:t>
        <a:bodyPr/>
        <a:lstStyle/>
        <a:p>
          <a:endParaRPr lang="en-ID"/>
        </a:p>
      </dgm:t>
    </dgm:pt>
    <dgm:pt modelId="{4FA11E82-B8C8-45E7-8D2E-E60472466B60}">
      <dgm:prSet phldrT="[Text]" custT="1"/>
      <dgm:spPr/>
      <dgm:t>
        <a:bodyPr/>
        <a:lstStyle/>
        <a:p>
          <a:r>
            <a:rPr lang="en-ID" sz="700"/>
            <a:t>CLAMP</a:t>
          </a:r>
        </a:p>
      </dgm:t>
    </dgm:pt>
    <dgm:pt modelId="{BC6073B9-17BD-4FB5-BF81-B1A16EF8891B}" type="parTrans" cxnId="{F6E0C2D1-00B1-402E-A969-CBD14EC5E704}">
      <dgm:prSet/>
      <dgm:spPr/>
      <dgm:t>
        <a:bodyPr/>
        <a:lstStyle/>
        <a:p>
          <a:endParaRPr lang="en-ID"/>
        </a:p>
      </dgm:t>
    </dgm:pt>
    <dgm:pt modelId="{32A61DAF-4877-4447-BB06-429E8217A08C}" type="sibTrans" cxnId="{F6E0C2D1-00B1-402E-A969-CBD14EC5E704}">
      <dgm:prSet/>
      <dgm:spPr/>
      <dgm:t>
        <a:bodyPr/>
        <a:lstStyle/>
        <a:p>
          <a:endParaRPr lang="en-ID"/>
        </a:p>
      </dgm:t>
    </dgm:pt>
    <dgm:pt modelId="{649A3320-9423-4E6A-BDF4-B7C94A598C6B}">
      <dgm:prSet phldrT="[Text]" custT="1"/>
      <dgm:spPr>
        <a:solidFill>
          <a:srgbClr val="FF0000"/>
        </a:solidFill>
        <a:ln>
          <a:solidFill>
            <a:srgbClr val="FFFF00"/>
          </a:solidFill>
        </a:ln>
      </dgm:spPr>
      <dgm:t>
        <a:bodyPr/>
        <a:lstStyle/>
        <a:p>
          <a:r>
            <a:rPr lang="en-ID" sz="700"/>
            <a:t>NC START</a:t>
          </a:r>
        </a:p>
      </dgm:t>
    </dgm:pt>
    <dgm:pt modelId="{E8026F74-2F4A-45BA-BD62-08D209CD17D9}" type="parTrans" cxnId="{3AE6EE35-9B4E-4E8F-8ECC-414EFC9061D2}">
      <dgm:prSet/>
      <dgm:spPr/>
      <dgm:t>
        <a:bodyPr/>
        <a:lstStyle/>
        <a:p>
          <a:endParaRPr lang="en-ID"/>
        </a:p>
      </dgm:t>
    </dgm:pt>
    <dgm:pt modelId="{076636D0-BCDA-4547-8733-F707E75DE612}" type="sibTrans" cxnId="{3AE6EE35-9B4E-4E8F-8ECC-414EFC9061D2}">
      <dgm:prSet/>
      <dgm:spPr/>
      <dgm:t>
        <a:bodyPr/>
        <a:lstStyle/>
        <a:p>
          <a:endParaRPr lang="en-ID"/>
        </a:p>
      </dgm:t>
    </dgm:pt>
    <dgm:pt modelId="{2B12A16E-F349-4AAA-8A58-853F104E12EF}">
      <dgm:prSet phldrT="[Text]" custT="1"/>
      <dgm:spPr/>
      <dgm:t>
        <a:bodyPr/>
        <a:lstStyle/>
        <a:p>
          <a:r>
            <a:rPr lang="en-ID" sz="700"/>
            <a:t>UNCLAMP</a:t>
          </a:r>
        </a:p>
      </dgm:t>
    </dgm:pt>
    <dgm:pt modelId="{1CCEFCDF-BECE-462D-84C8-02D7215B53F0}" type="parTrans" cxnId="{D3ED709F-A329-4E08-8C22-3636E9128C89}">
      <dgm:prSet/>
      <dgm:spPr/>
      <dgm:t>
        <a:bodyPr/>
        <a:lstStyle/>
        <a:p>
          <a:endParaRPr lang="en-ID"/>
        </a:p>
      </dgm:t>
    </dgm:pt>
    <dgm:pt modelId="{453FB606-B26F-43E5-98F7-F31170EBDB87}" type="sibTrans" cxnId="{D3ED709F-A329-4E08-8C22-3636E9128C89}">
      <dgm:prSet/>
      <dgm:spPr/>
      <dgm:t>
        <a:bodyPr/>
        <a:lstStyle/>
        <a:p>
          <a:endParaRPr lang="en-ID"/>
        </a:p>
      </dgm:t>
    </dgm:pt>
    <dgm:pt modelId="{8BE8E85D-63C4-4216-AC01-0B5EB0317782}">
      <dgm:prSet phldrT="[Text]" custT="1"/>
      <dgm:spPr/>
      <dgm:t>
        <a:bodyPr/>
        <a:lstStyle/>
        <a:p>
          <a:r>
            <a:rPr lang="en-ID" sz="700"/>
            <a:t>LIFTER UP</a:t>
          </a:r>
        </a:p>
      </dgm:t>
    </dgm:pt>
    <dgm:pt modelId="{969E3FD3-3959-44D3-A319-8FA96C2E2965}" type="parTrans" cxnId="{0C5E1B3C-DAEB-4A0B-BB0F-DE7E6BCDBA13}">
      <dgm:prSet/>
      <dgm:spPr/>
      <dgm:t>
        <a:bodyPr/>
        <a:lstStyle/>
        <a:p>
          <a:endParaRPr lang="en-ID"/>
        </a:p>
      </dgm:t>
    </dgm:pt>
    <dgm:pt modelId="{BF9715F3-A6DE-4584-808A-70AE60969E9C}" type="sibTrans" cxnId="{0C5E1B3C-DAEB-4A0B-BB0F-DE7E6BCDBA13}">
      <dgm:prSet/>
      <dgm:spPr/>
      <dgm:t>
        <a:bodyPr/>
        <a:lstStyle/>
        <a:p>
          <a:endParaRPr lang="en-ID"/>
        </a:p>
      </dgm:t>
    </dgm:pt>
    <dgm:pt modelId="{8028F0CA-CC47-4C34-AA82-5067033A922D}">
      <dgm:prSet phldrT="[Text]" custT="1"/>
      <dgm:spPr/>
      <dgm:t>
        <a:bodyPr/>
        <a:lstStyle/>
        <a:p>
          <a:r>
            <a:rPr lang="en-ID" sz="700"/>
            <a:t>UNLOADING</a:t>
          </a:r>
        </a:p>
      </dgm:t>
    </dgm:pt>
    <dgm:pt modelId="{926458BA-7AB5-422C-8F8F-D661343A3C9F}" type="parTrans" cxnId="{3D37A1F6-70D9-4933-9261-CA02172059DC}">
      <dgm:prSet/>
      <dgm:spPr/>
      <dgm:t>
        <a:bodyPr/>
        <a:lstStyle/>
        <a:p>
          <a:endParaRPr lang="en-ID"/>
        </a:p>
      </dgm:t>
    </dgm:pt>
    <dgm:pt modelId="{6EA5E7CE-D399-4DCC-B17D-D2020295D4F2}" type="sibTrans" cxnId="{3D37A1F6-70D9-4933-9261-CA02172059DC}">
      <dgm:prSet/>
      <dgm:spPr/>
      <dgm:t>
        <a:bodyPr/>
        <a:lstStyle/>
        <a:p>
          <a:endParaRPr lang="en-ID"/>
        </a:p>
      </dgm:t>
    </dgm:pt>
    <dgm:pt modelId="{1EF60426-ACE4-4557-850A-F1950D2DC7AA}" type="pres">
      <dgm:prSet presAssocID="{20611A91-CE9C-4799-B117-22C504637BEA}" presName="Name0" presStyleCnt="0">
        <dgm:presLayoutVars>
          <dgm:dir/>
          <dgm:animLvl val="lvl"/>
          <dgm:resizeHandles val="exact"/>
        </dgm:presLayoutVars>
      </dgm:prSet>
      <dgm:spPr/>
    </dgm:pt>
    <dgm:pt modelId="{E5CCF315-0C7B-47D8-A9B5-6087B57DC5C3}" type="pres">
      <dgm:prSet presAssocID="{33E91E04-D4E6-492D-A600-63E5EA5B2614}" presName="parTxOnly" presStyleLbl="node1" presStyleIdx="0" presStyleCnt="8">
        <dgm:presLayoutVars>
          <dgm:chMax val="0"/>
          <dgm:chPref val="0"/>
          <dgm:bulletEnabled val="1"/>
        </dgm:presLayoutVars>
      </dgm:prSet>
      <dgm:spPr/>
    </dgm:pt>
    <dgm:pt modelId="{0E4C7081-2EA0-4D68-8C03-B538EA3A1567}" type="pres">
      <dgm:prSet presAssocID="{5160BCC0-80B7-4ABA-A997-8433C4DE4E73}" presName="parTxOnlySpace" presStyleCnt="0"/>
      <dgm:spPr/>
    </dgm:pt>
    <dgm:pt modelId="{E7894BBE-5BFB-4E52-BFF3-6913AB681FB7}" type="pres">
      <dgm:prSet presAssocID="{F97165AF-ADD1-4841-BB47-A447974762DD}" presName="parTxOnly" presStyleLbl="node1" presStyleIdx="1" presStyleCnt="8">
        <dgm:presLayoutVars>
          <dgm:chMax val="0"/>
          <dgm:chPref val="0"/>
          <dgm:bulletEnabled val="1"/>
        </dgm:presLayoutVars>
      </dgm:prSet>
      <dgm:spPr/>
    </dgm:pt>
    <dgm:pt modelId="{B3717A1F-E0F4-452F-9574-68D40D4C34B0}" type="pres">
      <dgm:prSet presAssocID="{FED36A95-122F-47D4-B179-AC784F537F3D}" presName="parTxOnlySpace" presStyleCnt="0"/>
      <dgm:spPr/>
    </dgm:pt>
    <dgm:pt modelId="{90428751-66B5-4B2C-81E8-A9E4135F7763}" type="pres">
      <dgm:prSet presAssocID="{57B67798-50E4-432B-A10A-10FBF3C0C1F8}" presName="parTxOnly" presStyleLbl="node1" presStyleIdx="2" presStyleCnt="8">
        <dgm:presLayoutVars>
          <dgm:chMax val="0"/>
          <dgm:chPref val="0"/>
          <dgm:bulletEnabled val="1"/>
        </dgm:presLayoutVars>
      </dgm:prSet>
      <dgm:spPr/>
    </dgm:pt>
    <dgm:pt modelId="{4A7D1837-9ADC-4169-A4C4-ADDFE38B8540}" type="pres">
      <dgm:prSet presAssocID="{E69D573A-6437-43DD-ABA1-53F9F19399C3}" presName="parTxOnlySpace" presStyleCnt="0"/>
      <dgm:spPr/>
    </dgm:pt>
    <dgm:pt modelId="{D83A9B44-C807-49C4-9914-67E68F612B14}" type="pres">
      <dgm:prSet presAssocID="{4FA11E82-B8C8-45E7-8D2E-E60472466B60}" presName="parTxOnly" presStyleLbl="node1" presStyleIdx="3" presStyleCnt="8">
        <dgm:presLayoutVars>
          <dgm:chMax val="0"/>
          <dgm:chPref val="0"/>
          <dgm:bulletEnabled val="1"/>
        </dgm:presLayoutVars>
      </dgm:prSet>
      <dgm:spPr/>
    </dgm:pt>
    <dgm:pt modelId="{F7BBA495-6E8C-4EA4-9366-EB406F3D9822}" type="pres">
      <dgm:prSet presAssocID="{32A61DAF-4877-4447-BB06-429E8217A08C}" presName="parTxOnlySpace" presStyleCnt="0"/>
      <dgm:spPr/>
    </dgm:pt>
    <dgm:pt modelId="{15534960-FAF7-4689-856D-03F2DCD0FBE6}" type="pres">
      <dgm:prSet presAssocID="{649A3320-9423-4E6A-BDF4-B7C94A598C6B}" presName="parTxOnly" presStyleLbl="node1" presStyleIdx="4" presStyleCnt="8" custLinFactX="-322126" custLinFactY="5212" custLinFactNeighborX="-400000" custLinFactNeighborY="100000">
        <dgm:presLayoutVars>
          <dgm:chMax val="0"/>
          <dgm:chPref val="0"/>
          <dgm:bulletEnabled val="1"/>
        </dgm:presLayoutVars>
      </dgm:prSet>
      <dgm:spPr/>
    </dgm:pt>
    <dgm:pt modelId="{FBD60F62-9224-4B9D-A4E7-048CAA21FDCC}" type="pres">
      <dgm:prSet presAssocID="{076636D0-BCDA-4547-8733-F707E75DE612}" presName="parTxOnlySpace" presStyleCnt="0"/>
      <dgm:spPr/>
    </dgm:pt>
    <dgm:pt modelId="{DBC2A95C-523D-4842-8383-557F9ABC3C9B}" type="pres">
      <dgm:prSet presAssocID="{2B12A16E-F349-4AAA-8A58-853F104E12EF}" presName="parTxOnly" presStyleLbl="node1" presStyleIdx="5" presStyleCnt="8" custLinFactX="-320169" custLinFactY="5212" custLinFactNeighborX="-400000" custLinFactNeighborY="100000">
        <dgm:presLayoutVars>
          <dgm:chMax val="0"/>
          <dgm:chPref val="0"/>
          <dgm:bulletEnabled val="1"/>
        </dgm:presLayoutVars>
      </dgm:prSet>
      <dgm:spPr/>
    </dgm:pt>
    <dgm:pt modelId="{6C6CC7DE-06C4-4A85-B9BC-A98C3627E443}" type="pres">
      <dgm:prSet presAssocID="{453FB606-B26F-43E5-98F7-F31170EBDB87}" presName="parTxOnlySpace" presStyleCnt="0"/>
      <dgm:spPr/>
    </dgm:pt>
    <dgm:pt modelId="{DF707F13-0F9D-47BB-831B-6DD246E364CF}" type="pres">
      <dgm:prSet presAssocID="{8BE8E85D-63C4-4216-AC01-0B5EB0317782}" presName="parTxOnly" presStyleLbl="node1" presStyleIdx="6" presStyleCnt="8" custLinFactX="-323105" custLinFactY="5212" custLinFactNeighborX="-400000" custLinFactNeighborY="100000">
        <dgm:presLayoutVars>
          <dgm:chMax val="0"/>
          <dgm:chPref val="0"/>
          <dgm:bulletEnabled val="1"/>
        </dgm:presLayoutVars>
      </dgm:prSet>
      <dgm:spPr/>
    </dgm:pt>
    <dgm:pt modelId="{92FA1005-8726-4886-8619-DBEB1D804AA5}" type="pres">
      <dgm:prSet presAssocID="{BF9715F3-A6DE-4584-808A-70AE60969E9C}" presName="parTxOnlySpace" presStyleCnt="0"/>
      <dgm:spPr/>
    </dgm:pt>
    <dgm:pt modelId="{0BC63AEE-BB0D-4791-99BE-2BF68EDECEDD}" type="pres">
      <dgm:prSet presAssocID="{8028F0CA-CC47-4C34-AA82-5067033A922D}" presName="parTxOnly" presStyleLbl="node1" presStyleIdx="7" presStyleCnt="8" custLinFactX="-325062" custLinFactY="5212" custLinFactNeighborX="-400000" custLinFactNeighborY="100000">
        <dgm:presLayoutVars>
          <dgm:chMax val="0"/>
          <dgm:chPref val="0"/>
          <dgm:bulletEnabled val="1"/>
        </dgm:presLayoutVars>
      </dgm:prSet>
      <dgm:spPr/>
    </dgm:pt>
  </dgm:ptLst>
  <dgm:cxnLst>
    <dgm:cxn modelId="{B4E1D122-9E75-45FD-8570-F1ED4D63E6A9}" srcId="{20611A91-CE9C-4799-B117-22C504637BEA}" destId="{F97165AF-ADD1-4841-BB47-A447974762DD}" srcOrd="1" destOrd="0" parTransId="{F08F0EAB-D443-4E61-9A81-8FDC373AB652}" sibTransId="{FED36A95-122F-47D4-B179-AC784F537F3D}"/>
    <dgm:cxn modelId="{86635735-AA61-4AD1-A9B9-D06F7BEBB177}" type="presOf" srcId="{33E91E04-D4E6-492D-A600-63E5EA5B2614}" destId="{E5CCF315-0C7B-47D8-A9B5-6087B57DC5C3}" srcOrd="0" destOrd="0" presId="urn:microsoft.com/office/officeart/2005/8/layout/chevron1"/>
    <dgm:cxn modelId="{3AE6EE35-9B4E-4E8F-8ECC-414EFC9061D2}" srcId="{20611A91-CE9C-4799-B117-22C504637BEA}" destId="{649A3320-9423-4E6A-BDF4-B7C94A598C6B}" srcOrd="4" destOrd="0" parTransId="{E8026F74-2F4A-45BA-BD62-08D209CD17D9}" sibTransId="{076636D0-BCDA-4547-8733-F707E75DE612}"/>
    <dgm:cxn modelId="{0C5E1B3C-DAEB-4A0B-BB0F-DE7E6BCDBA13}" srcId="{20611A91-CE9C-4799-B117-22C504637BEA}" destId="{8BE8E85D-63C4-4216-AC01-0B5EB0317782}" srcOrd="6" destOrd="0" parTransId="{969E3FD3-3959-44D3-A319-8FA96C2E2965}" sibTransId="{BF9715F3-A6DE-4584-808A-70AE60969E9C}"/>
    <dgm:cxn modelId="{7DA5303E-4F8F-4CDC-A6F7-88A6E55C3CBD}" type="presOf" srcId="{57B67798-50E4-432B-A10A-10FBF3C0C1F8}" destId="{90428751-66B5-4B2C-81E8-A9E4135F7763}" srcOrd="0" destOrd="0" presId="urn:microsoft.com/office/officeart/2005/8/layout/chevron1"/>
    <dgm:cxn modelId="{9693E94A-39DE-4314-946C-5A9FDA7D956C}" type="presOf" srcId="{2B12A16E-F349-4AAA-8A58-853F104E12EF}" destId="{DBC2A95C-523D-4842-8383-557F9ABC3C9B}" srcOrd="0" destOrd="0" presId="urn:microsoft.com/office/officeart/2005/8/layout/chevron1"/>
    <dgm:cxn modelId="{76450954-FD2F-4D1B-87EC-2096A6B3AAE9}" type="presOf" srcId="{8028F0CA-CC47-4C34-AA82-5067033A922D}" destId="{0BC63AEE-BB0D-4791-99BE-2BF68EDECEDD}" srcOrd="0" destOrd="0" presId="urn:microsoft.com/office/officeart/2005/8/layout/chevron1"/>
    <dgm:cxn modelId="{CA449178-2B37-4275-A065-F4A0F582C58B}" srcId="{20611A91-CE9C-4799-B117-22C504637BEA}" destId="{57B67798-50E4-432B-A10A-10FBF3C0C1F8}" srcOrd="2" destOrd="0" parTransId="{DCFA54E3-B687-4280-AFA6-34D12C9A6944}" sibTransId="{E69D573A-6437-43DD-ABA1-53F9F19399C3}"/>
    <dgm:cxn modelId="{D3ED709F-A329-4E08-8C22-3636E9128C89}" srcId="{20611A91-CE9C-4799-B117-22C504637BEA}" destId="{2B12A16E-F349-4AAA-8A58-853F104E12EF}" srcOrd="5" destOrd="0" parTransId="{1CCEFCDF-BECE-462D-84C8-02D7215B53F0}" sibTransId="{453FB606-B26F-43E5-98F7-F31170EBDB87}"/>
    <dgm:cxn modelId="{385989AE-058E-42D4-8FBB-2DE1FBF1FF9D}" type="presOf" srcId="{F97165AF-ADD1-4841-BB47-A447974762DD}" destId="{E7894BBE-5BFB-4E52-BFF3-6913AB681FB7}" srcOrd="0" destOrd="0" presId="urn:microsoft.com/office/officeart/2005/8/layout/chevron1"/>
    <dgm:cxn modelId="{5F1BF2AE-9CD2-4184-9D98-0FDB1ED9D947}" type="presOf" srcId="{20611A91-CE9C-4799-B117-22C504637BEA}" destId="{1EF60426-ACE4-4557-850A-F1950D2DC7AA}" srcOrd="0" destOrd="0" presId="urn:microsoft.com/office/officeart/2005/8/layout/chevron1"/>
    <dgm:cxn modelId="{E8B2F9B9-ACA6-4EB1-9FFB-770C38E63825}" type="presOf" srcId="{4FA11E82-B8C8-45E7-8D2E-E60472466B60}" destId="{D83A9B44-C807-49C4-9914-67E68F612B14}" srcOrd="0" destOrd="0" presId="urn:microsoft.com/office/officeart/2005/8/layout/chevron1"/>
    <dgm:cxn modelId="{F6E0C2D1-00B1-402E-A969-CBD14EC5E704}" srcId="{20611A91-CE9C-4799-B117-22C504637BEA}" destId="{4FA11E82-B8C8-45E7-8D2E-E60472466B60}" srcOrd="3" destOrd="0" parTransId="{BC6073B9-17BD-4FB5-BF81-B1A16EF8891B}" sibTransId="{32A61DAF-4877-4447-BB06-429E8217A08C}"/>
    <dgm:cxn modelId="{EBE005EE-D1B6-4886-9660-ABDAD1CD6C8B}" type="presOf" srcId="{649A3320-9423-4E6A-BDF4-B7C94A598C6B}" destId="{15534960-FAF7-4689-856D-03F2DCD0FBE6}" srcOrd="0" destOrd="0" presId="urn:microsoft.com/office/officeart/2005/8/layout/chevron1"/>
    <dgm:cxn modelId="{3D37A1F6-70D9-4933-9261-CA02172059DC}" srcId="{20611A91-CE9C-4799-B117-22C504637BEA}" destId="{8028F0CA-CC47-4C34-AA82-5067033A922D}" srcOrd="7" destOrd="0" parTransId="{926458BA-7AB5-422C-8F8F-D661343A3C9F}" sibTransId="{6EA5E7CE-D399-4DCC-B17D-D2020295D4F2}"/>
    <dgm:cxn modelId="{E2D95FFB-41F7-43EE-B762-860C74057EA8}" srcId="{20611A91-CE9C-4799-B117-22C504637BEA}" destId="{33E91E04-D4E6-492D-A600-63E5EA5B2614}" srcOrd="0" destOrd="0" parTransId="{6ADF46A4-B22E-494C-B4FA-6E7694DB0999}" sibTransId="{5160BCC0-80B7-4ABA-A997-8433C4DE4E73}"/>
    <dgm:cxn modelId="{866458FE-9C02-4453-8280-BE87261FB319}" type="presOf" srcId="{8BE8E85D-63C4-4216-AC01-0B5EB0317782}" destId="{DF707F13-0F9D-47BB-831B-6DD246E364CF}" srcOrd="0" destOrd="0" presId="urn:microsoft.com/office/officeart/2005/8/layout/chevron1"/>
    <dgm:cxn modelId="{29295D53-5651-49DA-A536-98259BF74CA8}" type="presParOf" srcId="{1EF60426-ACE4-4557-850A-F1950D2DC7AA}" destId="{E5CCF315-0C7B-47D8-A9B5-6087B57DC5C3}" srcOrd="0" destOrd="0" presId="urn:microsoft.com/office/officeart/2005/8/layout/chevron1"/>
    <dgm:cxn modelId="{B5B7D31F-E671-406B-809E-3EDD9F0D5446}" type="presParOf" srcId="{1EF60426-ACE4-4557-850A-F1950D2DC7AA}" destId="{0E4C7081-2EA0-4D68-8C03-B538EA3A1567}" srcOrd="1" destOrd="0" presId="urn:microsoft.com/office/officeart/2005/8/layout/chevron1"/>
    <dgm:cxn modelId="{39E15CBD-B0ED-442C-A95B-3F146C023255}" type="presParOf" srcId="{1EF60426-ACE4-4557-850A-F1950D2DC7AA}" destId="{E7894BBE-5BFB-4E52-BFF3-6913AB681FB7}" srcOrd="2" destOrd="0" presId="urn:microsoft.com/office/officeart/2005/8/layout/chevron1"/>
    <dgm:cxn modelId="{1C64EE8B-5796-4F3D-9ACE-609EB6831E6E}" type="presParOf" srcId="{1EF60426-ACE4-4557-850A-F1950D2DC7AA}" destId="{B3717A1F-E0F4-452F-9574-68D40D4C34B0}" srcOrd="3" destOrd="0" presId="urn:microsoft.com/office/officeart/2005/8/layout/chevron1"/>
    <dgm:cxn modelId="{46EBC691-DD2A-4E0A-93C2-2C941776B693}" type="presParOf" srcId="{1EF60426-ACE4-4557-850A-F1950D2DC7AA}" destId="{90428751-66B5-4B2C-81E8-A9E4135F7763}" srcOrd="4" destOrd="0" presId="urn:microsoft.com/office/officeart/2005/8/layout/chevron1"/>
    <dgm:cxn modelId="{64CC1709-C496-494C-82AE-9615502965EF}" type="presParOf" srcId="{1EF60426-ACE4-4557-850A-F1950D2DC7AA}" destId="{4A7D1837-9ADC-4169-A4C4-ADDFE38B8540}" srcOrd="5" destOrd="0" presId="urn:microsoft.com/office/officeart/2005/8/layout/chevron1"/>
    <dgm:cxn modelId="{783F3408-A973-41FF-8BA5-70BA3E7AE63A}" type="presParOf" srcId="{1EF60426-ACE4-4557-850A-F1950D2DC7AA}" destId="{D83A9B44-C807-49C4-9914-67E68F612B14}" srcOrd="6" destOrd="0" presId="urn:microsoft.com/office/officeart/2005/8/layout/chevron1"/>
    <dgm:cxn modelId="{B5636709-6DF9-44E9-8DF8-D8BC9D548187}" type="presParOf" srcId="{1EF60426-ACE4-4557-850A-F1950D2DC7AA}" destId="{F7BBA495-6E8C-4EA4-9366-EB406F3D9822}" srcOrd="7" destOrd="0" presId="urn:microsoft.com/office/officeart/2005/8/layout/chevron1"/>
    <dgm:cxn modelId="{1A469F41-35F9-41E9-93F8-40A52F6FF177}" type="presParOf" srcId="{1EF60426-ACE4-4557-850A-F1950D2DC7AA}" destId="{15534960-FAF7-4689-856D-03F2DCD0FBE6}" srcOrd="8" destOrd="0" presId="urn:microsoft.com/office/officeart/2005/8/layout/chevron1"/>
    <dgm:cxn modelId="{9BE52629-A257-48F7-9D22-DF71E5FD3396}" type="presParOf" srcId="{1EF60426-ACE4-4557-850A-F1950D2DC7AA}" destId="{FBD60F62-9224-4B9D-A4E7-048CAA21FDCC}" srcOrd="9" destOrd="0" presId="urn:microsoft.com/office/officeart/2005/8/layout/chevron1"/>
    <dgm:cxn modelId="{246B0D06-16BF-43DA-8D43-50D4FFDE8D4E}" type="presParOf" srcId="{1EF60426-ACE4-4557-850A-F1950D2DC7AA}" destId="{DBC2A95C-523D-4842-8383-557F9ABC3C9B}" srcOrd="10" destOrd="0" presId="urn:microsoft.com/office/officeart/2005/8/layout/chevron1"/>
    <dgm:cxn modelId="{3C0943BB-39CC-436F-B55F-FD0E843A064D}" type="presParOf" srcId="{1EF60426-ACE4-4557-850A-F1950D2DC7AA}" destId="{6C6CC7DE-06C4-4A85-B9BC-A98C3627E443}" srcOrd="11" destOrd="0" presId="urn:microsoft.com/office/officeart/2005/8/layout/chevron1"/>
    <dgm:cxn modelId="{D0DD92AF-52C8-42F4-9703-4C22F98D6C28}" type="presParOf" srcId="{1EF60426-ACE4-4557-850A-F1950D2DC7AA}" destId="{DF707F13-0F9D-47BB-831B-6DD246E364CF}" srcOrd="12" destOrd="0" presId="urn:microsoft.com/office/officeart/2005/8/layout/chevron1"/>
    <dgm:cxn modelId="{AE95C0CB-5B16-489B-956A-1CC981D47800}" type="presParOf" srcId="{1EF60426-ACE4-4557-850A-F1950D2DC7AA}" destId="{92FA1005-8726-4886-8619-DBEB1D804AA5}" srcOrd="13" destOrd="0" presId="urn:microsoft.com/office/officeart/2005/8/layout/chevron1"/>
    <dgm:cxn modelId="{23CC373A-7C07-402A-A411-10124FB59904}" type="presParOf" srcId="{1EF60426-ACE4-4557-850A-F1950D2DC7AA}" destId="{0BC63AEE-BB0D-4791-99BE-2BF68EDECEDD}" srcOrd="14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5CCF315-0C7B-47D8-A9B5-6087B57DC5C3}">
      <dsp:nvSpPr>
        <dsp:cNvPr id="0" name=""/>
        <dsp:cNvSpPr/>
      </dsp:nvSpPr>
      <dsp:spPr>
        <a:xfrm>
          <a:off x="435" y="1313516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LOADING </a:t>
          </a:r>
        </a:p>
      </dsp:txBody>
      <dsp:txXfrm>
        <a:off x="139994" y="1313516"/>
        <a:ext cx="418678" cy="279118"/>
      </dsp:txXfrm>
    </dsp:sp>
    <dsp:sp modelId="{E7894BBE-5BFB-4E52-BFF3-6913AB681FB7}">
      <dsp:nvSpPr>
        <dsp:cNvPr id="0" name=""/>
        <dsp:cNvSpPr/>
      </dsp:nvSpPr>
      <dsp:spPr>
        <a:xfrm>
          <a:off x="628452" y="1313516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DOOR CLOSE</a:t>
          </a:r>
        </a:p>
      </dsp:txBody>
      <dsp:txXfrm>
        <a:off x="768011" y="1313516"/>
        <a:ext cx="418678" cy="279118"/>
      </dsp:txXfrm>
    </dsp:sp>
    <dsp:sp modelId="{90428751-66B5-4B2C-81E8-A9E4135F7763}">
      <dsp:nvSpPr>
        <dsp:cNvPr id="0" name=""/>
        <dsp:cNvSpPr/>
      </dsp:nvSpPr>
      <dsp:spPr>
        <a:xfrm>
          <a:off x="1256469" y="1313516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LIFTER DOWN</a:t>
          </a:r>
        </a:p>
      </dsp:txBody>
      <dsp:txXfrm>
        <a:off x="1396028" y="1313516"/>
        <a:ext cx="418678" cy="279118"/>
      </dsp:txXfrm>
    </dsp:sp>
    <dsp:sp modelId="{D83A9B44-C807-49C4-9914-67E68F612B14}">
      <dsp:nvSpPr>
        <dsp:cNvPr id="0" name=""/>
        <dsp:cNvSpPr/>
      </dsp:nvSpPr>
      <dsp:spPr>
        <a:xfrm>
          <a:off x="1884486" y="1313516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CLAMP</a:t>
          </a:r>
        </a:p>
      </dsp:txBody>
      <dsp:txXfrm>
        <a:off x="2024045" y="1313516"/>
        <a:ext cx="418678" cy="279118"/>
      </dsp:txXfrm>
    </dsp:sp>
    <dsp:sp modelId="{15534960-FAF7-4689-856D-03F2DCD0FBE6}">
      <dsp:nvSpPr>
        <dsp:cNvPr id="0" name=""/>
        <dsp:cNvSpPr/>
      </dsp:nvSpPr>
      <dsp:spPr>
        <a:xfrm>
          <a:off x="0" y="1607183"/>
          <a:ext cx="697796" cy="279118"/>
        </a:xfrm>
        <a:prstGeom prst="chevron">
          <a:avLst/>
        </a:prstGeom>
        <a:solidFill>
          <a:srgbClr val="FF0000"/>
        </a:solidFill>
        <a:ln w="25400" cap="flat" cmpd="sng" algn="ctr">
          <a:solidFill>
            <a:srgbClr val="FFFF00"/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NC START</a:t>
          </a:r>
        </a:p>
      </dsp:txBody>
      <dsp:txXfrm>
        <a:off x="139559" y="1607183"/>
        <a:ext cx="418678" cy="279118"/>
      </dsp:txXfrm>
    </dsp:sp>
    <dsp:sp modelId="{DBC2A95C-523D-4842-8383-557F9ABC3C9B}">
      <dsp:nvSpPr>
        <dsp:cNvPr id="0" name=""/>
        <dsp:cNvSpPr/>
      </dsp:nvSpPr>
      <dsp:spPr>
        <a:xfrm>
          <a:off x="627273" y="1607183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UNCLAMP</a:t>
          </a:r>
        </a:p>
      </dsp:txBody>
      <dsp:txXfrm>
        <a:off x="766832" y="1607183"/>
        <a:ext cx="418678" cy="279118"/>
      </dsp:txXfrm>
    </dsp:sp>
    <dsp:sp modelId="{DF707F13-0F9D-47BB-831B-6DD246E364CF}">
      <dsp:nvSpPr>
        <dsp:cNvPr id="0" name=""/>
        <dsp:cNvSpPr/>
      </dsp:nvSpPr>
      <dsp:spPr>
        <a:xfrm>
          <a:off x="1234802" y="1607183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LIFTER UP</a:t>
          </a:r>
        </a:p>
      </dsp:txBody>
      <dsp:txXfrm>
        <a:off x="1374361" y="1607183"/>
        <a:ext cx="418678" cy="279118"/>
      </dsp:txXfrm>
    </dsp:sp>
    <dsp:sp modelId="{0BC63AEE-BB0D-4791-99BE-2BF68EDECEDD}">
      <dsp:nvSpPr>
        <dsp:cNvPr id="0" name=""/>
        <dsp:cNvSpPr/>
      </dsp:nvSpPr>
      <dsp:spPr>
        <a:xfrm>
          <a:off x="1849164" y="1607183"/>
          <a:ext cx="697796" cy="27911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UNLOADING</a:t>
          </a:r>
        </a:p>
      </dsp:txBody>
      <dsp:txXfrm>
        <a:off x="1988723" y="1607183"/>
        <a:ext cx="418678" cy="27911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image" Target="../media/image8.jpeg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11" Type="http://schemas.openxmlformats.org/officeDocument/2006/relationships/image" Target="../media/image6.jpeg"/><Relationship Id="rId5" Type="http://schemas.microsoft.com/office/2007/relationships/diagramDrawing" Target="../diagrams/drawing1.xml"/><Relationship Id="rId10" Type="http://schemas.openxmlformats.org/officeDocument/2006/relationships/image" Target="../media/image5.jpeg"/><Relationship Id="rId4" Type="http://schemas.openxmlformats.org/officeDocument/2006/relationships/diagramColors" Target="../diagrams/colors1.xml"/><Relationship Id="rId9" Type="http://schemas.openxmlformats.org/officeDocument/2006/relationships/image" Target="../media/image4.jpe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103910</xdr:colOff>
      <xdr:row>10</xdr:row>
      <xdr:rowOff>110836</xdr:rowOff>
    </xdr:from>
    <xdr:to>
      <xdr:col>18</xdr:col>
      <xdr:colOff>1857</xdr:colOff>
      <xdr:row>24</xdr:row>
      <xdr:rowOff>22328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D3326E-D0B8-49A0-9235-CA492BD6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10</xdr:col>
      <xdr:colOff>267827</xdr:colOff>
      <xdr:row>33</xdr:row>
      <xdr:rowOff>152401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55E4D76-2810-4843-AEEE-E500D442ABBD}"/>
            </a:ext>
          </a:extLst>
        </xdr:cNvPr>
        <xdr:cNvGrpSpPr/>
      </xdr:nvGrpSpPr>
      <xdr:grpSpPr>
        <a:xfrm>
          <a:off x="48491" y="3858491"/>
          <a:ext cx="2817063" cy="3048001"/>
          <a:chOff x="104775" y="3675289"/>
          <a:chExt cx="2817063" cy="3048001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E04FBEA7-1F12-79C6-E1CC-E17A75EE8062}"/>
              </a:ext>
            </a:extLst>
          </xdr:cNvPr>
          <xdr:cNvSpPr/>
        </xdr:nvSpPr>
        <xdr:spPr>
          <a:xfrm>
            <a:off x="104775" y="5838825"/>
            <a:ext cx="2803071" cy="71437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CC50260-51D2-6B66-F9AD-3F3A5ABE6421}"/>
              </a:ext>
            </a:extLst>
          </xdr:cNvPr>
          <xdr:cNvSpPr/>
        </xdr:nvSpPr>
        <xdr:spPr>
          <a:xfrm>
            <a:off x="353786" y="5676900"/>
            <a:ext cx="2336346" cy="10463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ysClr val="windowText" lastClr="000000"/>
                </a:solidFill>
              </a:rPr>
              <a:t>SAAT PROSES TIMBUL FAULT SPINDLE UNCLAMP LS ADJUST FAULT </a:t>
            </a: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BB53B68-4061-C30B-C5D8-8EC3B678C4B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745" r="27941"/>
          <a:stretch/>
        </xdr:blipFill>
        <xdr:spPr>
          <a:xfrm>
            <a:off x="137432" y="3675289"/>
            <a:ext cx="2784406" cy="2124891"/>
          </a:xfrm>
          <a:prstGeom prst="roundRect">
            <a:avLst>
              <a:gd name="adj" fmla="val 12840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stA="0" endPos="0" dir="5400000" sy="-100000" algn="bl" rotWithShape="0"/>
          </a:effectLst>
        </xdr:spPr>
      </xdr:pic>
    </xdr:grpSp>
    <xdr:clientData/>
  </xdr:twoCellAnchor>
  <xdr:twoCellAnchor>
    <xdr:from>
      <xdr:col>11</xdr:col>
      <xdr:colOff>42431</xdr:colOff>
      <xdr:row>26</xdr:row>
      <xdr:rowOff>76200</xdr:rowOff>
    </xdr:from>
    <xdr:to>
      <xdr:col>14</xdr:col>
      <xdr:colOff>249382</xdr:colOff>
      <xdr:row>32</xdr:row>
      <xdr:rowOff>124691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3300FC0-EAD1-3E6F-76EA-00F20C9F2FD0}"/>
            </a:ext>
          </a:extLst>
        </xdr:cNvPr>
        <xdr:cNvGrpSpPr/>
      </xdr:nvGrpSpPr>
      <xdr:grpSpPr>
        <a:xfrm>
          <a:off x="2958813" y="5098473"/>
          <a:ext cx="1266824" cy="1551709"/>
          <a:chOff x="3235903" y="4178259"/>
          <a:chExt cx="1677759" cy="957941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B386990B-6CE6-42D0-91AB-D452636BDCE1}"/>
              </a:ext>
            </a:extLst>
          </xdr:cNvPr>
          <xdr:cNvSpPr/>
        </xdr:nvSpPr>
        <xdr:spPr>
          <a:xfrm>
            <a:off x="3249510" y="4178259"/>
            <a:ext cx="1664152" cy="957941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E3F9B85-115F-4D0E-A167-CD31B8EAB276}"/>
              </a:ext>
            </a:extLst>
          </xdr:cNvPr>
          <xdr:cNvSpPr/>
        </xdr:nvSpPr>
        <xdr:spPr>
          <a:xfrm>
            <a:off x="3235903" y="4204111"/>
            <a:ext cx="1555295" cy="90895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>
                <a:solidFill>
                  <a:sysClr val="windowText" lastClr="000000"/>
                </a:solidFill>
              </a:rPr>
              <a:t>PROXI</a:t>
            </a:r>
            <a:r>
              <a:rPr lang="en-US" sz="1200" baseline="0">
                <a:solidFill>
                  <a:sysClr val="windowText" lastClr="000000"/>
                </a:solidFill>
              </a:rPr>
              <a:t>MITY 14PRS X4.2 ( KONFIRMSI SPINDLE UNCLAMP ) TIDAK ON 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20783</xdr:colOff>
      <xdr:row>16</xdr:row>
      <xdr:rowOff>83127</xdr:rowOff>
    </xdr:from>
    <xdr:to>
      <xdr:col>14</xdr:col>
      <xdr:colOff>249381</xdr:colOff>
      <xdr:row>23</xdr:row>
      <xdr:rowOff>110837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15CCF47-E1BC-746D-E73A-5FEAC61A4956}"/>
            </a:ext>
          </a:extLst>
        </xdr:cNvPr>
        <xdr:cNvGrpSpPr/>
      </xdr:nvGrpSpPr>
      <xdr:grpSpPr>
        <a:xfrm>
          <a:off x="2937165" y="3131127"/>
          <a:ext cx="1288471" cy="1482437"/>
          <a:chOff x="152401" y="1801091"/>
          <a:chExt cx="1475012" cy="964745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F29E2161-5C0A-4FD6-A571-32AA07957436}"/>
              </a:ext>
            </a:extLst>
          </xdr:cNvPr>
          <xdr:cNvSpPr/>
        </xdr:nvSpPr>
        <xdr:spPr>
          <a:xfrm>
            <a:off x="180974" y="1814698"/>
            <a:ext cx="1412421" cy="951138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D4C9752-136F-4108-8234-D85E6CC7027C}"/>
              </a:ext>
            </a:extLst>
          </xdr:cNvPr>
          <xdr:cNvSpPr/>
        </xdr:nvSpPr>
        <xdr:spPr>
          <a:xfrm>
            <a:off x="152401" y="1801091"/>
            <a:ext cx="1475012" cy="866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>
                <a:solidFill>
                  <a:sysClr val="windowText" lastClr="000000"/>
                </a:solidFill>
              </a:rPr>
              <a:t>PROXI</a:t>
            </a:r>
            <a:r>
              <a:rPr lang="en-US" sz="1200" baseline="0">
                <a:solidFill>
                  <a:sysClr val="windowText" lastClr="000000"/>
                </a:solidFill>
              </a:rPr>
              <a:t>MITY 14PRS X4.2 ( KONFIRMSI SPINDLE UNCLAMP ) ON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15</xdr:col>
      <xdr:colOff>20782</xdr:colOff>
      <xdr:row>17</xdr:row>
      <xdr:rowOff>6927</xdr:rowOff>
    </xdr:from>
    <xdr:to>
      <xdr:col>21</xdr:col>
      <xdr:colOff>293157</xdr:colOff>
      <xdr:row>22</xdr:row>
      <xdr:rowOff>27709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CCC29B5-BB37-4F7A-A2B5-E0F026F5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4909" y="3255818"/>
          <a:ext cx="2024975" cy="11083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stA="0" endPos="0" dir="5400000" sy="-100000" algn="bl" rotWithShape="0"/>
        </a:effectLst>
      </xdr:spPr>
    </xdr:pic>
    <xdr:clientData/>
  </xdr:twoCellAnchor>
  <xdr:twoCellAnchor editAs="oneCell">
    <xdr:from>
      <xdr:col>15</xdr:col>
      <xdr:colOff>112074</xdr:colOff>
      <xdr:row>26</xdr:row>
      <xdr:rowOff>47907</xdr:rowOff>
    </xdr:from>
    <xdr:to>
      <xdr:col>21</xdr:col>
      <xdr:colOff>265289</xdr:colOff>
      <xdr:row>32</xdr:row>
      <xdr:rowOff>55418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99F891-A038-48D1-932C-793FBC4357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06" t="36232" r="7608" b="36005"/>
        <a:stretch/>
      </xdr:blipFill>
      <xdr:spPr>
        <a:xfrm>
          <a:off x="4386201" y="5070180"/>
          <a:ext cx="1905815" cy="15107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stA="0" endPos="0" dir="5400000" sy="-100000" algn="bl" rotWithShape="0"/>
        </a:effectLst>
      </xdr:spPr>
    </xdr:pic>
    <xdr:clientData/>
  </xdr:twoCellAnchor>
  <xdr:twoCellAnchor>
    <xdr:from>
      <xdr:col>17</xdr:col>
      <xdr:colOff>48740</xdr:colOff>
      <xdr:row>29</xdr:row>
      <xdr:rowOff>200645</xdr:rowOff>
    </xdr:from>
    <xdr:to>
      <xdr:col>19</xdr:col>
      <xdr:colOff>36122</xdr:colOff>
      <xdr:row>31</xdr:row>
      <xdr:rowOff>153391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77BA813-961F-4A03-9086-688035B788B3}"/>
            </a:ext>
          </a:extLst>
        </xdr:cNvPr>
        <xdr:cNvSpPr/>
      </xdr:nvSpPr>
      <xdr:spPr>
        <a:xfrm>
          <a:off x="4960176" y="5964136"/>
          <a:ext cx="465364" cy="46536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76200</xdr:colOff>
      <xdr:row>35</xdr:row>
      <xdr:rowOff>13855</xdr:rowOff>
    </xdr:from>
    <xdr:to>
      <xdr:col>22</xdr:col>
      <xdr:colOff>10564</xdr:colOff>
      <xdr:row>49</xdr:row>
      <xdr:rowOff>163396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C59D777-B837-4385-99F9-5079DD3439D2}"/>
            </a:ext>
          </a:extLst>
        </xdr:cNvPr>
        <xdr:cNvGrpSpPr/>
      </xdr:nvGrpSpPr>
      <xdr:grpSpPr>
        <a:xfrm>
          <a:off x="124691" y="7245928"/>
          <a:ext cx="6231255" cy="3280668"/>
          <a:chOff x="127363" y="7146115"/>
          <a:chExt cx="6231255" cy="3280668"/>
        </a:xfrm>
      </xdr:grpSpPr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4BEB0B10-6623-211C-A5A3-CEA3F4A661C6}"/>
              </a:ext>
            </a:extLst>
          </xdr:cNvPr>
          <xdr:cNvCxnSpPr/>
        </xdr:nvCxnSpPr>
        <xdr:spPr>
          <a:xfrm flipH="1">
            <a:off x="1693545" y="9568815"/>
            <a:ext cx="796018" cy="9525"/>
          </a:xfrm>
          <a:prstGeom prst="straightConnector1">
            <a:avLst/>
          </a:prstGeom>
          <a:ln w="571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E1A21035-B49C-3B57-0C26-4AC9239D1D1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101" r="14859"/>
          <a:stretch/>
        </xdr:blipFill>
        <xdr:spPr>
          <a:xfrm>
            <a:off x="127363" y="8100060"/>
            <a:ext cx="1930217" cy="12113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stA="0" endPos="0" dir="5400000" sy="-100000" algn="bl" rotWithShape="0"/>
          </a:effectLst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05017AC-3C1F-B487-B1D1-2497C496EAC1}"/>
              </a:ext>
            </a:extLst>
          </xdr:cNvPr>
          <xdr:cNvSpPr txBox="1"/>
        </xdr:nvSpPr>
        <xdr:spPr>
          <a:xfrm>
            <a:off x="1169644" y="7146115"/>
            <a:ext cx="4173881" cy="284746"/>
          </a:xfrm>
          <a:prstGeom prst="rect">
            <a:avLst/>
          </a:prstGeom>
          <a:solidFill>
            <a:srgbClr val="F5E595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Bahnschrift" panose="020B0502040204020203" pitchFamily="34" charset="0"/>
              </a:rPr>
              <a:t>PROXIMITY 14PRSX42 ABNORMAL</a:t>
            </a:r>
          </a:p>
        </xdr:txBody>
      </xdr:sp>
      <xdr:sp macro="" textlink="">
        <xdr:nvSpPr>
          <xdr:cNvPr id="20" name="Rounded Rectangle 129">
            <a:extLst>
              <a:ext uri="{FF2B5EF4-FFF2-40B4-BE49-F238E27FC236}">
                <a16:creationId xmlns:a16="http://schemas.microsoft.com/office/drawing/2014/main" id="{B07C5DAA-06DC-C005-47AA-165ECC79322C}"/>
              </a:ext>
            </a:extLst>
          </xdr:cNvPr>
          <xdr:cNvSpPr/>
        </xdr:nvSpPr>
        <xdr:spPr>
          <a:xfrm>
            <a:off x="2685442" y="7683023"/>
            <a:ext cx="1150449" cy="277657"/>
          </a:xfrm>
          <a:prstGeom prst="roundRect">
            <a:avLst>
              <a:gd name="adj" fmla="val 10000"/>
            </a:avLst>
          </a:prstGeom>
          <a:solidFill>
            <a:srgbClr val="F5E595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 b="1"/>
              <a:t>MACHINE</a:t>
            </a:r>
          </a:p>
        </xdr:txBody>
      </xdr:sp>
      <xdr:sp macro="" textlink="">
        <xdr:nvSpPr>
          <xdr:cNvPr id="21" name="Rounded Rectangle 95">
            <a:extLst>
              <a:ext uri="{FF2B5EF4-FFF2-40B4-BE49-F238E27FC236}">
                <a16:creationId xmlns:a16="http://schemas.microsoft.com/office/drawing/2014/main" id="{05638955-7391-95F5-5DCD-5329612C5DE6}"/>
              </a:ext>
            </a:extLst>
          </xdr:cNvPr>
          <xdr:cNvSpPr/>
        </xdr:nvSpPr>
        <xdr:spPr>
          <a:xfrm>
            <a:off x="135784" y="7683023"/>
            <a:ext cx="1143645" cy="277657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MAN</a:t>
            </a:r>
          </a:p>
        </xdr:txBody>
      </xdr:sp>
      <xdr:sp macro="" textlink="">
        <xdr:nvSpPr>
          <xdr:cNvPr id="22" name="Rounded Rectangle 96">
            <a:extLst>
              <a:ext uri="{FF2B5EF4-FFF2-40B4-BE49-F238E27FC236}">
                <a16:creationId xmlns:a16="http://schemas.microsoft.com/office/drawing/2014/main" id="{61948301-FCFD-F3B1-A2EA-4FD6E5D2B0B8}"/>
              </a:ext>
            </a:extLst>
          </xdr:cNvPr>
          <xdr:cNvSpPr/>
        </xdr:nvSpPr>
        <xdr:spPr>
          <a:xfrm>
            <a:off x="1408983" y="7683023"/>
            <a:ext cx="1143645" cy="277657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METHODE</a:t>
            </a:r>
          </a:p>
        </xdr:txBody>
      </xdr:sp>
      <xdr:sp macro="" textlink="">
        <xdr:nvSpPr>
          <xdr:cNvPr id="23" name="Rounded Rectangle 98">
            <a:extLst>
              <a:ext uri="{FF2B5EF4-FFF2-40B4-BE49-F238E27FC236}">
                <a16:creationId xmlns:a16="http://schemas.microsoft.com/office/drawing/2014/main" id="{98BD39E9-EFE4-D272-240D-9E84E9554E82}"/>
              </a:ext>
            </a:extLst>
          </xdr:cNvPr>
          <xdr:cNvSpPr/>
        </xdr:nvSpPr>
        <xdr:spPr>
          <a:xfrm>
            <a:off x="3949937" y="7683023"/>
            <a:ext cx="1147728" cy="277657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MATERIAL</a:t>
            </a:r>
          </a:p>
        </xdr:txBody>
      </xdr:sp>
      <xdr:sp macro="" textlink="">
        <xdr:nvSpPr>
          <xdr:cNvPr id="24" name="Rounded Rectangle 99">
            <a:extLst>
              <a:ext uri="{FF2B5EF4-FFF2-40B4-BE49-F238E27FC236}">
                <a16:creationId xmlns:a16="http://schemas.microsoft.com/office/drawing/2014/main" id="{6E79AFA7-20FE-9FF8-90F4-B25516DAA4BF}"/>
              </a:ext>
            </a:extLst>
          </xdr:cNvPr>
          <xdr:cNvSpPr/>
        </xdr:nvSpPr>
        <xdr:spPr>
          <a:xfrm>
            <a:off x="5214973" y="7683023"/>
            <a:ext cx="1143645" cy="277657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ENVIRONMENT</a:t>
            </a:r>
          </a:p>
        </xdr:txBody>
      </xdr:sp>
      <xdr:cxnSp macro="">
        <xdr:nvCxnSpPr>
          <xdr:cNvPr id="25" name="Elbow Connector 60">
            <a:extLst>
              <a:ext uri="{FF2B5EF4-FFF2-40B4-BE49-F238E27FC236}">
                <a16:creationId xmlns:a16="http://schemas.microsoft.com/office/drawing/2014/main" id="{DF591919-3EB9-C3DF-4D16-7D809C1D37A7}"/>
              </a:ext>
            </a:extLst>
          </xdr:cNvPr>
          <xdr:cNvCxnSpPr>
            <a:stCxn id="19" idx="2"/>
            <a:endCxn id="21" idx="0"/>
          </xdr:cNvCxnSpPr>
        </xdr:nvCxnSpPr>
        <xdr:spPr>
          <a:xfrm rot="5400000">
            <a:off x="1856355" y="6288237"/>
            <a:ext cx="252162" cy="2537412"/>
          </a:xfrm>
          <a:prstGeom prst="bentConnector3">
            <a:avLst/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Elbow Connector 104">
            <a:extLst>
              <a:ext uri="{FF2B5EF4-FFF2-40B4-BE49-F238E27FC236}">
                <a16:creationId xmlns:a16="http://schemas.microsoft.com/office/drawing/2014/main" id="{6CE8807F-D36E-DABA-095F-EED0FE24591C}"/>
              </a:ext>
            </a:extLst>
          </xdr:cNvPr>
          <xdr:cNvCxnSpPr>
            <a:stCxn id="19" idx="2"/>
            <a:endCxn id="22" idx="0"/>
          </xdr:cNvCxnSpPr>
        </xdr:nvCxnSpPr>
        <xdr:spPr>
          <a:xfrm rot="5400000">
            <a:off x="2486831" y="6918712"/>
            <a:ext cx="252162" cy="1276460"/>
          </a:xfrm>
          <a:prstGeom prst="bentConnector3">
            <a:avLst>
              <a:gd name="adj1" fmla="val 50000"/>
            </a:avLst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Elbow Connector 107">
            <a:extLst>
              <a:ext uri="{FF2B5EF4-FFF2-40B4-BE49-F238E27FC236}">
                <a16:creationId xmlns:a16="http://schemas.microsoft.com/office/drawing/2014/main" id="{BDF17E8C-50C8-6FD2-AC85-CE4A973F751D}"/>
              </a:ext>
            </a:extLst>
          </xdr:cNvPr>
          <xdr:cNvCxnSpPr>
            <a:stCxn id="19" idx="2"/>
            <a:endCxn id="23" idx="0"/>
          </xdr:cNvCxnSpPr>
        </xdr:nvCxnSpPr>
        <xdr:spPr>
          <a:xfrm rot="16200000" flipH="1">
            <a:off x="3759350" y="6922653"/>
            <a:ext cx="252162" cy="1268577"/>
          </a:xfrm>
          <a:prstGeom prst="bentConnector3">
            <a:avLst>
              <a:gd name="adj1" fmla="val 50000"/>
            </a:avLst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Elbow Connector 110">
            <a:extLst>
              <a:ext uri="{FF2B5EF4-FFF2-40B4-BE49-F238E27FC236}">
                <a16:creationId xmlns:a16="http://schemas.microsoft.com/office/drawing/2014/main" id="{5AC7D14A-CF14-0DD3-2D16-AEDCEE40675E}"/>
              </a:ext>
            </a:extLst>
          </xdr:cNvPr>
          <xdr:cNvCxnSpPr>
            <a:stCxn id="19" idx="2"/>
            <a:endCxn id="24" idx="0"/>
          </xdr:cNvCxnSpPr>
        </xdr:nvCxnSpPr>
        <xdr:spPr>
          <a:xfrm rot="16200000" flipH="1">
            <a:off x="4389826" y="6292177"/>
            <a:ext cx="252162" cy="2529530"/>
          </a:xfrm>
          <a:prstGeom prst="bentConnector3">
            <a:avLst>
              <a:gd name="adj1" fmla="val 50000"/>
            </a:avLst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1F08C88-07E2-766D-D3B8-98D2625EC3AD}"/>
              </a:ext>
            </a:extLst>
          </xdr:cNvPr>
          <xdr:cNvCxnSpPr>
            <a:stCxn id="19" idx="2"/>
            <a:endCxn id="20" idx="0"/>
          </xdr:cNvCxnSpPr>
        </xdr:nvCxnSpPr>
        <xdr:spPr>
          <a:xfrm>
            <a:off x="3251142" y="7430861"/>
            <a:ext cx="0" cy="252162"/>
          </a:xfrm>
          <a:prstGeom prst="straightConnector1">
            <a:avLst/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Elbow Connector 143">
            <a:extLst>
              <a:ext uri="{FF2B5EF4-FFF2-40B4-BE49-F238E27FC236}">
                <a16:creationId xmlns:a16="http://schemas.microsoft.com/office/drawing/2014/main" id="{50650AE6-EFA6-90D6-D391-8AE238F822D4}"/>
              </a:ext>
            </a:extLst>
          </xdr:cNvPr>
          <xdr:cNvCxnSpPr>
            <a:stCxn id="20" idx="2"/>
            <a:endCxn id="31" idx="0"/>
          </xdr:cNvCxnSpPr>
        </xdr:nvCxnSpPr>
        <xdr:spPr>
          <a:xfrm rot="5400000">
            <a:off x="3172955" y="8037111"/>
            <a:ext cx="154620" cy="1756"/>
          </a:xfrm>
          <a:prstGeom prst="bentConnector3">
            <a:avLst>
              <a:gd name="adj1" fmla="val 50000"/>
            </a:avLst>
          </a:prstGeom>
          <a:ln>
            <a:solidFill>
              <a:srgbClr val="00206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ounded Rectangle 147">
            <a:extLst>
              <a:ext uri="{FF2B5EF4-FFF2-40B4-BE49-F238E27FC236}">
                <a16:creationId xmlns:a16="http://schemas.microsoft.com/office/drawing/2014/main" id="{F40AAF7B-937E-743F-D051-FE3021B0A490}"/>
              </a:ext>
            </a:extLst>
          </xdr:cNvPr>
          <xdr:cNvSpPr/>
        </xdr:nvSpPr>
        <xdr:spPr>
          <a:xfrm>
            <a:off x="2329543" y="8115300"/>
            <a:ext cx="1854653" cy="496661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PROXIMITY 14PRSX42 TIDAK ON</a:t>
            </a:r>
          </a:p>
        </xdr:txBody>
      </xdr:sp>
      <xdr:sp macro="" textlink="">
        <xdr:nvSpPr>
          <xdr:cNvPr id="32" name="Rounded Rectangle 148">
            <a:extLst>
              <a:ext uri="{FF2B5EF4-FFF2-40B4-BE49-F238E27FC236}">
                <a16:creationId xmlns:a16="http://schemas.microsoft.com/office/drawing/2014/main" id="{880CC0C9-1A58-E299-ADF1-6D0EB10318C3}"/>
              </a:ext>
            </a:extLst>
          </xdr:cNvPr>
          <xdr:cNvSpPr/>
        </xdr:nvSpPr>
        <xdr:spPr>
          <a:xfrm>
            <a:off x="2377168" y="8712654"/>
            <a:ext cx="1759403" cy="496660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PROXIMITY </a:t>
            </a:r>
            <a:r>
              <a:rPr lang="en-US" sz="110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14PRSX42</a:t>
            </a:r>
            <a:r>
              <a:rPr lang="en-US" sz="1100" baseline="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/>
              <a:t>GOMPAL</a:t>
            </a:r>
          </a:p>
        </xdr:txBody>
      </xdr:sp>
      <xdr:sp macro="" textlink="">
        <xdr:nvSpPr>
          <xdr:cNvPr id="33" name="Rounded Rectangle 150">
            <a:extLst>
              <a:ext uri="{FF2B5EF4-FFF2-40B4-BE49-F238E27FC236}">
                <a16:creationId xmlns:a16="http://schemas.microsoft.com/office/drawing/2014/main" id="{F79810AC-0D15-B55A-4BA4-1969AE8FBDD8}"/>
              </a:ext>
            </a:extLst>
          </xdr:cNvPr>
          <xdr:cNvSpPr/>
        </xdr:nvSpPr>
        <xdr:spPr>
          <a:xfrm>
            <a:off x="2377168" y="9310007"/>
            <a:ext cx="1759403" cy="502104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 sz="110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PROXIMITY TERBENTUR PECAHAN DOG</a:t>
            </a:r>
            <a:r>
              <a:rPr lang="en-US" sz="1100" baseline="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 FLANGE ROTOR</a:t>
            </a:r>
            <a:endParaRPr lang="en-US">
              <a:effectLst/>
            </a:endParaRP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60E028E1-05E2-D5DE-79FA-3628CF4E6989}"/>
              </a:ext>
            </a:extLst>
          </xdr:cNvPr>
          <xdr:cNvCxnSpPr>
            <a:stCxn id="31" idx="2"/>
            <a:endCxn id="32" idx="0"/>
          </xdr:cNvCxnSpPr>
        </xdr:nvCxnSpPr>
        <xdr:spPr>
          <a:xfrm>
            <a:off x="3249386" y="8611961"/>
            <a:ext cx="0" cy="1006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7514A003-B800-950E-E7E1-B222C6F640D1}"/>
              </a:ext>
            </a:extLst>
          </xdr:cNvPr>
          <xdr:cNvCxnSpPr>
            <a:stCxn id="32" idx="2"/>
            <a:endCxn id="33" idx="0"/>
          </xdr:cNvCxnSpPr>
        </xdr:nvCxnSpPr>
        <xdr:spPr>
          <a:xfrm>
            <a:off x="3249386" y="9209314"/>
            <a:ext cx="0" cy="1006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Rounded Rectangle 100">
            <a:extLst>
              <a:ext uri="{FF2B5EF4-FFF2-40B4-BE49-F238E27FC236}">
                <a16:creationId xmlns:a16="http://schemas.microsoft.com/office/drawing/2014/main" id="{30D99B7E-40A8-F42E-5257-70A0E36AF012}"/>
              </a:ext>
            </a:extLst>
          </xdr:cNvPr>
          <xdr:cNvSpPr/>
        </xdr:nvSpPr>
        <xdr:spPr>
          <a:xfrm>
            <a:off x="2377168" y="9934205"/>
            <a:ext cx="1759403" cy="492578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DESIGN</a:t>
            </a:r>
            <a:r>
              <a:rPr lang="en-US" sz="1100" baseline="0">
                <a:solidFill>
                  <a:schemeClr val="dk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 MATERIAL DOGU MUDAH PECAH (DESIGN MAKER)</a:t>
            </a:r>
            <a:endParaRPr lang="en-US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3FD4B79A-149E-A236-1ACD-59E3B18F1B0F}"/>
              </a:ext>
            </a:extLst>
          </xdr:cNvPr>
          <xdr:cNvSpPr txBox="1"/>
        </xdr:nvSpPr>
        <xdr:spPr>
          <a:xfrm>
            <a:off x="3972197" y="10040885"/>
            <a:ext cx="838200" cy="3592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8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❶</a:t>
            </a:r>
            <a:endParaRPr lang="en-ID" sz="1800"/>
          </a:p>
        </xdr:txBody>
      </xdr:sp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E84DF4A-F45C-08D3-8CF8-CC2EE81CF70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788" r="34394"/>
          <a:stretch/>
        </xdr:blipFill>
        <xdr:spPr>
          <a:xfrm rot="5400000">
            <a:off x="446884" y="9107564"/>
            <a:ext cx="1259426" cy="1245325"/>
          </a:xfrm>
          <a:prstGeom prst="roundRect">
            <a:avLst>
              <a:gd name="adj" fmla="val 47527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stA="0" endPos="0" dir="5400000" sy="-100000" algn="bl" rotWithShape="0"/>
          </a:effectLst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2B8784C2-1928-01B7-0B0C-F84B6530364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255" r="42745"/>
          <a:stretch/>
        </xdr:blipFill>
        <xdr:spPr>
          <a:xfrm rot="5400000">
            <a:off x="4642359" y="7900507"/>
            <a:ext cx="1344360" cy="178716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stA="0" endPos="0" dir="5400000" sy="-100000" algn="bl" rotWithShape="0"/>
          </a:effectLst>
        </xdr:spPr>
      </xdr:pic>
    </xdr:grpSp>
    <xdr:clientData/>
  </xdr:twoCellAnchor>
  <xdr:twoCellAnchor>
    <xdr:from>
      <xdr:col>22</xdr:col>
      <xdr:colOff>152400</xdr:colOff>
      <xdr:row>35</xdr:row>
      <xdr:rowOff>41564</xdr:rowOff>
    </xdr:from>
    <xdr:to>
      <xdr:col>111</xdr:col>
      <xdr:colOff>57880</xdr:colOff>
      <xdr:row>43</xdr:row>
      <xdr:rowOff>149119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11178760-0157-C7FB-D981-B3AF460128E3}"/>
            </a:ext>
          </a:extLst>
        </xdr:cNvPr>
        <xdr:cNvGrpSpPr/>
      </xdr:nvGrpSpPr>
      <xdr:grpSpPr>
        <a:xfrm>
          <a:off x="6497782" y="7273637"/>
          <a:ext cx="8121225" cy="1846300"/>
          <a:chOff x="3678382" y="11014364"/>
          <a:chExt cx="8121225" cy="1846300"/>
        </a:xfrm>
      </xdr:grpSpPr>
      <xdr:cxnSp macro="">
        <xdr:nvCxnSpPr>
          <xdr:cNvPr id="53" name="Elbow Connector 241">
            <a:extLst>
              <a:ext uri="{FF2B5EF4-FFF2-40B4-BE49-F238E27FC236}">
                <a16:creationId xmlns:a16="http://schemas.microsoft.com/office/drawing/2014/main" id="{86AE3590-6C8D-4183-9BB1-983F23EDC6A9}"/>
              </a:ext>
            </a:extLst>
          </xdr:cNvPr>
          <xdr:cNvCxnSpPr>
            <a:cxnSpLocks/>
          </xdr:cNvCxnSpPr>
        </xdr:nvCxnSpPr>
        <xdr:spPr>
          <a:xfrm rot="5400000">
            <a:off x="4668584" y="11744217"/>
            <a:ext cx="145210" cy="175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88624082-7B7A-457D-B656-835C25912960}"/>
              </a:ext>
            </a:extLst>
          </xdr:cNvPr>
          <xdr:cNvSpPr txBox="1"/>
        </xdr:nvSpPr>
        <xdr:spPr>
          <a:xfrm>
            <a:off x="3678382" y="11014364"/>
            <a:ext cx="2131177" cy="284746"/>
          </a:xfrm>
          <a:prstGeom prst="rect">
            <a:avLst/>
          </a:prstGeom>
          <a:solidFill>
            <a:srgbClr val="F5E595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Bahnschrift" panose="020B0502040204020203" pitchFamily="34" charset="0"/>
              </a:rPr>
              <a:t>STEP</a:t>
            </a:r>
            <a:r>
              <a:rPr lang="en-US" sz="1200" b="1" baseline="0">
                <a:latin typeface="Bahnschrift" panose="020B0502040204020203" pitchFamily="34" charset="0"/>
              </a:rPr>
              <a:t> REPAIR LAMA 75'</a:t>
            </a:r>
            <a:endParaRPr lang="en-US" sz="1200" b="1">
              <a:latin typeface="Bahnschrift" panose="020B0502040204020203" pitchFamily="34" charset="0"/>
            </a:endParaRPr>
          </a:p>
        </xdr:txBody>
      </xdr:sp>
      <xdr:cxnSp macro="">
        <xdr:nvCxnSpPr>
          <xdr:cNvPr id="55" name="Elbow Connector 241">
            <a:extLst>
              <a:ext uri="{FF2B5EF4-FFF2-40B4-BE49-F238E27FC236}">
                <a16:creationId xmlns:a16="http://schemas.microsoft.com/office/drawing/2014/main" id="{1BB8E85B-F877-4E6E-A3B7-6BB67B57212D}"/>
              </a:ext>
            </a:extLst>
          </xdr:cNvPr>
          <xdr:cNvCxnSpPr>
            <a:cxnSpLocks/>
          </xdr:cNvCxnSpPr>
        </xdr:nvCxnSpPr>
        <xdr:spPr>
          <a:xfrm rot="5400000">
            <a:off x="4667495" y="11371925"/>
            <a:ext cx="147387" cy="175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8B3CAAFF-BEF9-4ADC-9FC3-7D77750A9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8562555" y="11066216"/>
            <a:ext cx="3237052" cy="1794448"/>
          </a:xfrm>
          <a:prstGeom prst="rect">
            <a:avLst/>
          </a:prstGeom>
        </xdr:spPr>
      </xdr:pic>
      <xdr:sp macro="" textlink="">
        <xdr:nvSpPr>
          <xdr:cNvPr id="57" name="Rounded Rectangle 147">
            <a:extLst>
              <a:ext uri="{FF2B5EF4-FFF2-40B4-BE49-F238E27FC236}">
                <a16:creationId xmlns:a16="http://schemas.microsoft.com/office/drawing/2014/main" id="{03DEE374-929D-42DE-9563-4AF716C4FD5C}"/>
              </a:ext>
            </a:extLst>
          </xdr:cNvPr>
          <xdr:cNvSpPr/>
        </xdr:nvSpPr>
        <xdr:spPr>
          <a:xfrm>
            <a:off x="3834890" y="11447701"/>
            <a:ext cx="1847034" cy="243840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Repair Patahan Shaft lama</a:t>
            </a:r>
          </a:p>
        </xdr:txBody>
      </xdr:sp>
      <xdr:sp macro="" textlink="">
        <xdr:nvSpPr>
          <xdr:cNvPr id="58" name="Rounded Rectangle 147">
            <a:extLst>
              <a:ext uri="{FF2B5EF4-FFF2-40B4-BE49-F238E27FC236}">
                <a16:creationId xmlns:a16="http://schemas.microsoft.com/office/drawing/2014/main" id="{B78DB18C-8D41-4816-A0F3-835B3EF4DE87}"/>
              </a:ext>
            </a:extLst>
          </xdr:cNvPr>
          <xdr:cNvSpPr/>
        </xdr:nvSpPr>
        <xdr:spPr>
          <a:xfrm>
            <a:off x="3834890" y="11826523"/>
            <a:ext cx="1847034" cy="453933"/>
          </a:xfrm>
          <a:prstGeom prst="roundRect">
            <a:avLst>
              <a:gd name="adj" fmla="val 10000"/>
            </a:avLst>
          </a:prstGeom>
          <a:solidFill>
            <a:schemeClr val="bg1"/>
          </a:solidFill>
          <a:ln w="19050">
            <a:solidFill>
              <a:sysClr val="windowText" lastClr="000000"/>
            </a:solidFill>
          </a:ln>
        </xdr:spPr>
        <xdr:style>
          <a:lnRef idx="1">
            <a:schemeClr val="accent2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lIns="0" tIns="0" rIns="0" bIns="0" anchor="ctr"/>
          <a:lstStyle/>
          <a:p>
            <a:pPr algn="ctr"/>
            <a:r>
              <a:rPr lang="en-US"/>
              <a:t>shaft</a:t>
            </a:r>
            <a:r>
              <a:rPr lang="en-US" baseline="0"/>
              <a:t> bolt tidak bisa di buka (Terkena Locktite)</a:t>
            </a:r>
            <a:endParaRPr lang="en-US"/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4CF12021-4015-45D2-91D9-239E0DAB4F1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9411" b="14314"/>
          <a:stretch/>
        </xdr:blipFill>
        <xdr:spPr>
          <a:xfrm>
            <a:off x="5919506" y="11018310"/>
            <a:ext cx="2462347" cy="174329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stA="0" endPos="0" dir="5400000" sy="-100000" algn="bl" rotWithShape="0"/>
          </a:effectLst>
        </xdr:spPr>
      </xdr:pic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74920FD8-AAEE-4DBF-8A22-9D63527503AB}"/>
              </a:ext>
            </a:extLst>
          </xdr:cNvPr>
          <xdr:cNvSpPr/>
        </xdr:nvSpPr>
        <xdr:spPr>
          <a:xfrm>
            <a:off x="6421335" y="11262644"/>
            <a:ext cx="850175" cy="1114696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76</xdr:col>
      <xdr:colOff>9525</xdr:colOff>
      <xdr:row>46</xdr:row>
      <xdr:rowOff>39695</xdr:rowOff>
    </xdr:from>
    <xdr:to>
      <xdr:col>78</xdr:col>
      <xdr:colOff>57150</xdr:colOff>
      <xdr:row>46</xdr:row>
      <xdr:rowOff>198430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8F05D15-34B6-4344-8B14-B2518469D944}"/>
            </a:ext>
          </a:extLst>
        </xdr:cNvPr>
        <xdr:cNvSpPr/>
      </xdr:nvSpPr>
      <xdr:spPr>
        <a:xfrm>
          <a:off x="11927205" y="9595175"/>
          <a:ext cx="169545" cy="15873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9525</xdr:colOff>
      <xdr:row>47</xdr:row>
      <xdr:rowOff>39695</xdr:rowOff>
    </xdr:from>
    <xdr:to>
      <xdr:col>78</xdr:col>
      <xdr:colOff>57150</xdr:colOff>
      <xdr:row>47</xdr:row>
      <xdr:rowOff>198430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562C98AE-486D-4FE0-B548-A1C6B056F42F}"/>
            </a:ext>
          </a:extLst>
        </xdr:cNvPr>
        <xdr:cNvSpPr/>
      </xdr:nvSpPr>
      <xdr:spPr>
        <a:xfrm>
          <a:off x="11927205" y="9831395"/>
          <a:ext cx="169545" cy="15873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58016</xdr:colOff>
      <xdr:row>46</xdr:row>
      <xdr:rowOff>164385</xdr:rowOff>
    </xdr:from>
    <xdr:to>
      <xdr:col>116</xdr:col>
      <xdr:colOff>36369</xdr:colOff>
      <xdr:row>47</xdr:row>
      <xdr:rowOff>80666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28885930-BFDF-DE7C-6C74-FF54C2B1C724}"/>
            </a:ext>
          </a:extLst>
        </xdr:cNvPr>
        <xdr:cNvSpPr/>
      </xdr:nvSpPr>
      <xdr:spPr>
        <a:xfrm>
          <a:off x="14757689" y="9814076"/>
          <a:ext cx="186171" cy="15873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62343</xdr:colOff>
      <xdr:row>14</xdr:row>
      <xdr:rowOff>0</xdr:rowOff>
    </xdr:from>
    <xdr:to>
      <xdr:col>115</xdr:col>
      <xdr:colOff>61542</xdr:colOff>
      <xdr:row>22</xdr:row>
      <xdr:rowOff>65256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2434D792-18F0-4E85-B502-8B25A11E7E2C}"/>
            </a:ext>
          </a:extLst>
        </xdr:cNvPr>
        <xdr:cNvGrpSpPr/>
      </xdr:nvGrpSpPr>
      <xdr:grpSpPr>
        <a:xfrm>
          <a:off x="13238016" y="2805545"/>
          <a:ext cx="1661744" cy="1596184"/>
          <a:chOff x="12301903" y="2669845"/>
          <a:chExt cx="1679887" cy="1496144"/>
        </a:xfrm>
      </xdr:grpSpPr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4417442C-8E80-F60A-9455-288E1D4607E4}"/>
              </a:ext>
            </a:extLst>
          </xdr:cNvPr>
          <xdr:cNvGraphicFramePr/>
        </xdr:nvGraphicFramePr>
        <xdr:xfrm>
          <a:off x="12306956" y="2669845"/>
          <a:ext cx="1674834" cy="1496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3E7D0A3E-6172-0C93-D02F-556752296EAD}"/>
              </a:ext>
            </a:extLst>
          </xdr:cNvPr>
          <xdr:cNvSpPr txBox="1"/>
        </xdr:nvSpPr>
        <xdr:spPr>
          <a:xfrm rot="16200000">
            <a:off x="12082095" y="3337415"/>
            <a:ext cx="593481" cy="1538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/>
              <a:t>Menit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mmin.sharepoint.com/sites/MaintenancePlant3/Dokumen%20Berbagi/1.%20File%20member%20(All)/3.%20Winarto/LTB/IMSP-0060/IMSP-0060%20OP90A%20SPINDLE%20UNCLAMP%20LS%20ADJUST%20FAULT.xlsx" TargetMode="External"/><Relationship Id="rId1" Type="http://schemas.openxmlformats.org/officeDocument/2006/relationships/externalLinkPath" Target="https://tmmin.sharepoint.com/sites/MaintenancePlant3/Dokumen%20Berbagi/1.%20File%20member%20(All)/3.%20Winarto/LTB/IMSP-0060/IMSP-0060%20OP90A%20SPINDLE%20UNCLAMP%20LS%20ADJUST%20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sp"/>
      <sheetName val="Sheet1"/>
    </sheetNames>
    <sheetDataSet>
      <sheetData sheetId="0">
        <row r="17">
          <cell r="DV17" t="str">
            <v>Q1</v>
          </cell>
          <cell r="DW17" t="str">
            <v>Ideal</v>
          </cell>
          <cell r="DY17">
            <v>10</v>
          </cell>
        </row>
        <row r="18">
          <cell r="DW18" t="str">
            <v>Actual</v>
          </cell>
          <cell r="DY18">
            <v>10</v>
          </cell>
        </row>
        <row r="19">
          <cell r="DV19" t="str">
            <v>Q2</v>
          </cell>
          <cell r="DW19" t="str">
            <v>Ideal</v>
          </cell>
          <cell r="DY19">
            <v>0</v>
          </cell>
        </row>
        <row r="20">
          <cell r="DW20" t="str">
            <v>Actual</v>
          </cell>
          <cell r="DY20">
            <v>0</v>
          </cell>
        </row>
        <row r="21">
          <cell r="DV21" t="str">
            <v>Q3</v>
          </cell>
          <cell r="DW21" t="str">
            <v>Ideal</v>
          </cell>
          <cell r="DY21">
            <v>0</v>
          </cell>
        </row>
        <row r="22">
          <cell r="DW22" t="str">
            <v>Actual</v>
          </cell>
          <cell r="DY22">
            <v>0</v>
          </cell>
        </row>
        <row r="23">
          <cell r="DV23" t="str">
            <v>Q4</v>
          </cell>
          <cell r="DW23" t="str">
            <v>Ideal</v>
          </cell>
          <cell r="DY23">
            <v>130</v>
          </cell>
        </row>
        <row r="24">
          <cell r="DW24" t="str">
            <v>Actual</v>
          </cell>
          <cell r="DY24">
            <v>205</v>
          </cell>
        </row>
        <row r="25">
          <cell r="DV25" t="str">
            <v>Q5</v>
          </cell>
          <cell r="DW25" t="str">
            <v>Ideal</v>
          </cell>
          <cell r="DY25">
            <v>105</v>
          </cell>
        </row>
        <row r="26">
          <cell r="DW26" t="str">
            <v>Actual</v>
          </cell>
          <cell r="DY26">
            <v>105</v>
          </cell>
        </row>
        <row r="27">
          <cell r="DV27" t="str">
            <v>Q6</v>
          </cell>
          <cell r="DW27" t="str">
            <v>Ideal</v>
          </cell>
        </row>
        <row r="28">
          <cell r="DW28" t="str">
            <v>Actual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B1" zoomScale="110" zoomScaleNormal="110" workbookViewId="0">
      <selection activeCell="DR25" sqref="DR25"/>
    </sheetView>
  </sheetViews>
  <sheetFormatPr defaultColWidth="9.21875" defaultRowHeight="12.45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378" t="s">
        <v>0</v>
      </c>
      <c r="D2" s="379"/>
      <c r="E2" s="379"/>
      <c r="F2" s="379"/>
      <c r="G2" s="379"/>
      <c r="H2" s="379"/>
      <c r="I2" s="379"/>
      <c r="J2" s="379"/>
      <c r="K2" s="379"/>
      <c r="L2" s="379"/>
      <c r="M2" s="380"/>
      <c r="N2" s="387" t="s">
        <v>1</v>
      </c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9"/>
      <c r="BH2" s="153" t="s">
        <v>2</v>
      </c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36" t="s">
        <v>3</v>
      </c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8"/>
      <c r="CE2" s="136" t="s">
        <v>4</v>
      </c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8"/>
      <c r="CQ2" s="136" t="s">
        <v>5</v>
      </c>
      <c r="CR2" s="137"/>
      <c r="CS2" s="137"/>
      <c r="CT2" s="137"/>
      <c r="CU2" s="137"/>
      <c r="CV2" s="137"/>
      <c r="CW2" s="137"/>
      <c r="CX2" s="137"/>
      <c r="CY2" s="137"/>
      <c r="CZ2" s="137"/>
      <c r="DA2" s="137"/>
      <c r="DB2" s="138"/>
      <c r="DC2" s="136" t="s">
        <v>6</v>
      </c>
      <c r="DD2" s="137"/>
      <c r="DE2" s="137"/>
      <c r="DF2" s="137"/>
      <c r="DG2" s="137"/>
      <c r="DH2" s="137"/>
      <c r="DI2" s="137"/>
      <c r="DJ2" s="137"/>
      <c r="DK2" s="137"/>
      <c r="DL2" s="137"/>
      <c r="DM2" s="138"/>
      <c r="DN2" s="7"/>
    </row>
    <row r="3" spans="1:136" ht="33" customHeight="1" x14ac:dyDescent="0.25">
      <c r="B3" s="5"/>
      <c r="C3" s="381"/>
      <c r="D3" s="382"/>
      <c r="E3" s="382"/>
      <c r="F3" s="382"/>
      <c r="G3" s="382"/>
      <c r="H3" s="382"/>
      <c r="I3" s="382"/>
      <c r="J3" s="382"/>
      <c r="K3" s="382"/>
      <c r="L3" s="382"/>
      <c r="M3" s="383"/>
      <c r="N3" s="390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G3" s="391"/>
      <c r="AH3" s="391"/>
      <c r="AI3" s="391"/>
      <c r="AJ3" s="391"/>
      <c r="AK3" s="391"/>
      <c r="AL3" s="391"/>
      <c r="AM3" s="391"/>
      <c r="AN3" s="391"/>
      <c r="AO3" s="391"/>
      <c r="AP3" s="391"/>
      <c r="AQ3" s="391"/>
      <c r="AR3" s="391"/>
      <c r="AS3" s="391"/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  <c r="BF3" s="391"/>
      <c r="BG3" s="392"/>
      <c r="BH3" s="396"/>
      <c r="BI3" s="397"/>
      <c r="BJ3" s="397"/>
      <c r="BK3" s="397"/>
      <c r="BL3" s="397"/>
      <c r="BM3" s="397"/>
      <c r="BN3" s="397"/>
      <c r="BO3" s="397"/>
      <c r="BP3" s="397"/>
      <c r="BQ3" s="397"/>
      <c r="BR3" s="398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402"/>
      <c r="CF3" s="402"/>
      <c r="CG3" s="402"/>
      <c r="CH3" s="402"/>
      <c r="CI3" s="402"/>
      <c r="CJ3" s="402"/>
      <c r="CK3" s="402"/>
      <c r="CL3" s="402"/>
      <c r="CM3" s="402"/>
      <c r="CN3" s="402"/>
      <c r="CO3" s="402"/>
      <c r="CP3" s="402"/>
      <c r="CQ3" s="402"/>
      <c r="CR3" s="402"/>
      <c r="CS3" s="402"/>
      <c r="CT3" s="402"/>
      <c r="CU3" s="402"/>
      <c r="CV3" s="402"/>
      <c r="CW3" s="402"/>
      <c r="CX3" s="402"/>
      <c r="CY3" s="402"/>
      <c r="CZ3" s="402"/>
      <c r="DA3" s="402"/>
      <c r="DB3" s="402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381"/>
      <c r="D4" s="382"/>
      <c r="E4" s="382"/>
      <c r="F4" s="382"/>
      <c r="G4" s="382"/>
      <c r="H4" s="382"/>
      <c r="I4" s="382"/>
      <c r="J4" s="382"/>
      <c r="K4" s="382"/>
      <c r="L4" s="382"/>
      <c r="M4" s="383"/>
      <c r="N4" s="390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1"/>
      <c r="AC4" s="391"/>
      <c r="AD4" s="391"/>
      <c r="AE4" s="391"/>
      <c r="AF4" s="391"/>
      <c r="AG4" s="391"/>
      <c r="AH4" s="391"/>
      <c r="AI4" s="391"/>
      <c r="AJ4" s="391"/>
      <c r="AK4" s="391"/>
      <c r="AL4" s="391"/>
      <c r="AM4" s="391"/>
      <c r="AN4" s="391"/>
      <c r="AO4" s="391"/>
      <c r="AP4" s="391"/>
      <c r="AQ4" s="391"/>
      <c r="AR4" s="391"/>
      <c r="AS4" s="391"/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  <c r="BF4" s="391"/>
      <c r="BG4" s="392"/>
      <c r="BH4" s="399"/>
      <c r="BI4" s="400"/>
      <c r="BJ4" s="400"/>
      <c r="BK4" s="400"/>
      <c r="BL4" s="400"/>
      <c r="BM4" s="400"/>
      <c r="BN4" s="400"/>
      <c r="BO4" s="400"/>
      <c r="BP4" s="400"/>
      <c r="BQ4" s="400"/>
      <c r="BR4" s="401"/>
      <c r="BS4" s="11"/>
      <c r="BT4" s="12"/>
      <c r="BU4" s="12"/>
      <c r="BV4" s="12" t="s">
        <v>7</v>
      </c>
      <c r="BW4" s="12"/>
      <c r="BX4" s="12"/>
      <c r="BY4" s="12"/>
      <c r="BZ4" s="12"/>
      <c r="CA4" s="12" t="s">
        <v>7</v>
      </c>
      <c r="CB4" s="12"/>
      <c r="CC4" s="12"/>
      <c r="CD4" s="13"/>
      <c r="CE4" s="403"/>
      <c r="CF4" s="403"/>
      <c r="CG4" s="403"/>
      <c r="CH4" s="403"/>
      <c r="CI4" s="403"/>
      <c r="CJ4" s="403"/>
      <c r="CK4" s="403"/>
      <c r="CL4" s="403"/>
      <c r="CM4" s="403"/>
      <c r="CN4" s="403"/>
      <c r="CO4" s="403"/>
      <c r="CP4" s="403"/>
      <c r="CQ4" s="403"/>
      <c r="CR4" s="403"/>
      <c r="CS4" s="403"/>
      <c r="CT4" s="403"/>
      <c r="CU4" s="403"/>
      <c r="CV4" s="403"/>
      <c r="CW4" s="403"/>
      <c r="CX4" s="403"/>
      <c r="CY4" s="403"/>
      <c r="CZ4" s="403"/>
      <c r="DA4" s="403"/>
      <c r="DB4" s="403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381"/>
      <c r="D5" s="382"/>
      <c r="E5" s="382"/>
      <c r="F5" s="382"/>
      <c r="G5" s="382"/>
      <c r="H5" s="382"/>
      <c r="I5" s="382"/>
      <c r="J5" s="382"/>
      <c r="K5" s="382"/>
      <c r="L5" s="382"/>
      <c r="M5" s="383"/>
      <c r="N5" s="390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  <c r="BF5" s="391"/>
      <c r="BG5" s="392"/>
      <c r="BH5" s="156" t="s">
        <v>8</v>
      </c>
      <c r="BI5" s="157"/>
      <c r="BJ5" s="157"/>
      <c r="BK5" s="157"/>
      <c r="BL5" s="157"/>
      <c r="BM5" s="157"/>
      <c r="BN5" s="157"/>
      <c r="BO5" s="157"/>
      <c r="BP5" s="157"/>
      <c r="BQ5" s="157"/>
      <c r="BR5" s="158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403"/>
      <c r="CF5" s="403"/>
      <c r="CG5" s="403"/>
      <c r="CH5" s="403"/>
      <c r="CI5" s="403"/>
      <c r="CJ5" s="403"/>
      <c r="CK5" s="403"/>
      <c r="CL5" s="403"/>
      <c r="CM5" s="403"/>
      <c r="CN5" s="403"/>
      <c r="CO5" s="403"/>
      <c r="CP5" s="403"/>
      <c r="CQ5" s="403"/>
      <c r="CR5" s="403"/>
      <c r="CS5" s="403"/>
      <c r="CT5" s="403"/>
      <c r="CU5" s="403"/>
      <c r="CV5" s="403"/>
      <c r="CW5" s="403"/>
      <c r="CX5" s="403"/>
      <c r="CY5" s="403"/>
      <c r="CZ5" s="403"/>
      <c r="DA5" s="403"/>
      <c r="DB5" s="403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381"/>
      <c r="D6" s="382"/>
      <c r="E6" s="382"/>
      <c r="F6" s="382"/>
      <c r="G6" s="382"/>
      <c r="H6" s="382"/>
      <c r="I6" s="382"/>
      <c r="J6" s="382"/>
      <c r="K6" s="382"/>
      <c r="L6" s="382"/>
      <c r="M6" s="383"/>
      <c r="N6" s="390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  <c r="AQ6" s="391"/>
      <c r="AR6" s="391"/>
      <c r="AS6" s="391"/>
      <c r="AT6" s="391"/>
      <c r="AU6" s="391"/>
      <c r="AV6" s="391"/>
      <c r="AW6" s="391"/>
      <c r="AX6" s="391"/>
      <c r="AY6" s="391"/>
      <c r="AZ6" s="391"/>
      <c r="BA6" s="391"/>
      <c r="BB6" s="391"/>
      <c r="BC6" s="391"/>
      <c r="BD6" s="391"/>
      <c r="BE6" s="391"/>
      <c r="BF6" s="391"/>
      <c r="BG6" s="392"/>
      <c r="BH6" s="260"/>
      <c r="BI6" s="261"/>
      <c r="BJ6" s="261"/>
      <c r="BK6" s="261"/>
      <c r="BL6" s="261"/>
      <c r="BM6" s="261"/>
      <c r="BN6" s="261"/>
      <c r="BO6" s="261"/>
      <c r="BP6" s="261"/>
      <c r="BQ6" s="261"/>
      <c r="BR6" s="262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403"/>
      <c r="CF6" s="403"/>
      <c r="CG6" s="403"/>
      <c r="CH6" s="403"/>
      <c r="CI6" s="403"/>
      <c r="CJ6" s="403"/>
      <c r="CK6" s="403"/>
      <c r="CL6" s="403"/>
      <c r="CM6" s="403"/>
      <c r="CN6" s="403"/>
      <c r="CO6" s="403"/>
      <c r="CP6" s="403"/>
      <c r="CQ6" s="403"/>
      <c r="CR6" s="403"/>
      <c r="CS6" s="403"/>
      <c r="CT6" s="403"/>
      <c r="CU6" s="403"/>
      <c r="CV6" s="403"/>
      <c r="CW6" s="403"/>
      <c r="CX6" s="403"/>
      <c r="CY6" s="403"/>
      <c r="CZ6" s="403"/>
      <c r="DA6" s="403"/>
      <c r="DB6" s="403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381"/>
      <c r="D7" s="382"/>
      <c r="E7" s="382"/>
      <c r="F7" s="382"/>
      <c r="G7" s="382"/>
      <c r="H7" s="382"/>
      <c r="I7" s="382"/>
      <c r="J7" s="382"/>
      <c r="K7" s="382"/>
      <c r="L7" s="382"/>
      <c r="M7" s="383"/>
      <c r="N7" s="390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  <c r="BF7" s="391"/>
      <c r="BG7" s="392"/>
      <c r="BH7" s="260"/>
      <c r="BI7" s="261"/>
      <c r="BJ7" s="261"/>
      <c r="BK7" s="261"/>
      <c r="BL7" s="261"/>
      <c r="BM7" s="261"/>
      <c r="BN7" s="261"/>
      <c r="BO7" s="261"/>
      <c r="BP7" s="261"/>
      <c r="BQ7" s="261"/>
      <c r="BR7" s="262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404"/>
      <c r="CF7" s="404"/>
      <c r="CG7" s="404"/>
      <c r="CH7" s="404"/>
      <c r="CI7" s="404"/>
      <c r="CJ7" s="404"/>
      <c r="CK7" s="404"/>
      <c r="CL7" s="404"/>
      <c r="CM7" s="404"/>
      <c r="CN7" s="404"/>
      <c r="CO7" s="404"/>
      <c r="CP7" s="404"/>
      <c r="CQ7" s="404"/>
      <c r="CR7" s="404"/>
      <c r="CS7" s="404"/>
      <c r="CT7" s="404"/>
      <c r="CU7" s="404"/>
      <c r="CV7" s="404"/>
      <c r="CW7" s="404"/>
      <c r="CX7" s="404"/>
      <c r="CY7" s="404"/>
      <c r="CZ7" s="404"/>
      <c r="DA7" s="404"/>
      <c r="DB7" s="404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384"/>
      <c r="D8" s="385"/>
      <c r="E8" s="385"/>
      <c r="F8" s="385"/>
      <c r="G8" s="385"/>
      <c r="H8" s="385"/>
      <c r="I8" s="385"/>
      <c r="J8" s="385"/>
      <c r="K8" s="385"/>
      <c r="L8" s="385"/>
      <c r="M8" s="386"/>
      <c r="N8" s="393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4"/>
      <c r="BG8" s="395"/>
      <c r="BH8" s="263"/>
      <c r="BI8" s="264"/>
      <c r="BJ8" s="264"/>
      <c r="BK8" s="264"/>
      <c r="BL8" s="264"/>
      <c r="BM8" s="264"/>
      <c r="BN8" s="264"/>
      <c r="BO8" s="264"/>
      <c r="BP8" s="264"/>
      <c r="BQ8" s="264"/>
      <c r="BR8" s="265"/>
      <c r="BS8" s="21"/>
      <c r="BT8" s="22"/>
      <c r="BU8" s="12"/>
      <c r="BV8" s="12" t="s">
        <v>7</v>
      </c>
      <c r="BW8" s="12"/>
      <c r="BX8" s="12"/>
      <c r="BY8" s="12"/>
      <c r="BZ8" s="12"/>
      <c r="CA8" s="12" t="s">
        <v>7</v>
      </c>
      <c r="CB8" s="12"/>
      <c r="CC8" s="12"/>
      <c r="CD8" s="13"/>
      <c r="CE8" s="11"/>
      <c r="CF8" s="12"/>
      <c r="CG8" s="12"/>
      <c r="CH8" s="12" t="s">
        <v>7</v>
      </c>
      <c r="CI8" s="12"/>
      <c r="CJ8" s="12"/>
      <c r="CK8" s="12"/>
      <c r="CL8" s="12"/>
      <c r="CM8" s="12" t="s">
        <v>7</v>
      </c>
      <c r="CN8" s="12"/>
      <c r="CO8" s="12"/>
      <c r="CP8" s="13"/>
      <c r="CQ8" s="11"/>
      <c r="CR8" s="12"/>
      <c r="CS8" s="12"/>
      <c r="CT8" s="12" t="s">
        <v>7</v>
      </c>
      <c r="CU8" s="12"/>
      <c r="CV8" s="12"/>
      <c r="CW8" s="12"/>
      <c r="CX8" s="12"/>
      <c r="CY8" s="12"/>
      <c r="CZ8" s="12" t="s">
        <v>7</v>
      </c>
      <c r="DA8" s="12"/>
      <c r="DB8" s="13"/>
      <c r="DC8" s="11"/>
      <c r="DD8" s="12"/>
      <c r="DE8" s="12"/>
      <c r="DF8" s="12" t="s">
        <v>7</v>
      </c>
      <c r="DG8" s="12"/>
      <c r="DH8" s="12"/>
      <c r="DI8" s="12"/>
      <c r="DJ8" s="12" t="s">
        <v>7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342" t="s">
        <v>9</v>
      </c>
      <c r="D10" s="343"/>
      <c r="E10" s="343"/>
      <c r="F10" s="348" t="s">
        <v>10</v>
      </c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50"/>
      <c r="S10" s="23" t="s">
        <v>11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351" t="s">
        <v>12</v>
      </c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3"/>
      <c r="BO10" s="208" t="s">
        <v>13</v>
      </c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10"/>
      <c r="CH10" s="354" t="s">
        <v>14</v>
      </c>
      <c r="CI10" s="355"/>
      <c r="CJ10" s="355"/>
      <c r="CK10" s="355"/>
      <c r="CL10" s="355"/>
      <c r="CM10" s="355"/>
      <c r="CN10" s="355"/>
      <c r="CO10" s="355"/>
      <c r="CP10" s="355"/>
      <c r="CQ10" s="355"/>
      <c r="CR10" s="355"/>
      <c r="CS10" s="355"/>
      <c r="CT10" s="355"/>
      <c r="CU10" s="355"/>
      <c r="CV10" s="355"/>
      <c r="CW10" s="355"/>
      <c r="CX10" s="356"/>
      <c r="CY10" s="354" t="s">
        <v>15</v>
      </c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7"/>
      <c r="DN10" s="25"/>
      <c r="EE10" s="20"/>
      <c r="EF10" s="20"/>
    </row>
    <row r="11" spans="1:136" ht="25.5" customHeight="1" x14ac:dyDescent="0.25">
      <c r="B11" s="5"/>
      <c r="C11" s="344"/>
      <c r="D11" s="345"/>
      <c r="E11" s="345"/>
      <c r="F11" s="354" t="s">
        <v>16</v>
      </c>
      <c r="G11" s="356"/>
      <c r="H11" s="354" t="s">
        <v>17</v>
      </c>
      <c r="I11" s="356"/>
      <c r="J11" s="354" t="s">
        <v>18</v>
      </c>
      <c r="K11" s="356"/>
      <c r="L11" s="24" t="s">
        <v>19</v>
      </c>
      <c r="M11" s="354" t="s">
        <v>20</v>
      </c>
      <c r="N11" s="356"/>
      <c r="O11" s="354" t="s">
        <v>21</v>
      </c>
      <c r="P11" s="355"/>
      <c r="Q11" s="358" t="s">
        <v>22</v>
      </c>
      <c r="R11" s="356"/>
      <c r="S11" s="359" t="s">
        <v>103</v>
      </c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/>
      <c r="AE11" s="359"/>
      <c r="AF11" s="359"/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59"/>
      <c r="AX11" s="359"/>
      <c r="AY11" s="359"/>
      <c r="AZ11" s="359"/>
      <c r="BA11" s="359"/>
      <c r="BB11" s="360"/>
      <c r="BC11" s="351" t="s">
        <v>23</v>
      </c>
      <c r="BD11" s="352"/>
      <c r="BE11" s="352"/>
      <c r="BF11" s="352"/>
      <c r="BG11" s="352"/>
      <c r="BH11" s="352"/>
      <c r="BI11" s="352"/>
      <c r="BJ11" s="352"/>
      <c r="BK11" s="352"/>
      <c r="BL11" s="352"/>
      <c r="BM11" s="352"/>
      <c r="BN11" s="353"/>
      <c r="BO11" s="208" t="s">
        <v>24</v>
      </c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10"/>
      <c r="CH11" s="363" t="s">
        <v>87</v>
      </c>
      <c r="CI11" s="364"/>
      <c r="CJ11" s="364"/>
      <c r="CK11" s="364"/>
      <c r="CL11" s="364"/>
      <c r="CM11" s="364"/>
      <c r="CN11" s="364"/>
      <c r="CO11" s="364"/>
      <c r="CP11" s="364"/>
      <c r="CQ11" s="364"/>
      <c r="CR11" s="364"/>
      <c r="CS11" s="364"/>
      <c r="CT11" s="364"/>
      <c r="CU11" s="364"/>
      <c r="CV11" s="364"/>
      <c r="CW11" s="364"/>
      <c r="CX11" s="365"/>
      <c r="CY11" s="369">
        <v>1001101</v>
      </c>
      <c r="CZ11" s="369"/>
      <c r="DA11" s="369"/>
      <c r="DB11" s="369"/>
      <c r="DC11" s="369"/>
      <c r="DD11" s="369"/>
      <c r="DE11" s="369"/>
      <c r="DF11" s="369"/>
      <c r="DG11" s="369"/>
      <c r="DH11" s="369"/>
      <c r="DI11" s="369"/>
      <c r="DJ11" s="369"/>
      <c r="DK11" s="369"/>
      <c r="DL11" s="369"/>
      <c r="DM11" s="370"/>
      <c r="DN11" s="316"/>
      <c r="EE11" s="20"/>
      <c r="EF11" s="20"/>
    </row>
    <row r="12" spans="1:136" ht="25.5" customHeight="1" x14ac:dyDescent="0.25">
      <c r="B12" s="5"/>
      <c r="C12" s="346"/>
      <c r="D12" s="347"/>
      <c r="E12" s="347"/>
      <c r="F12" s="136" t="s">
        <v>25</v>
      </c>
      <c r="G12" s="138"/>
      <c r="H12" s="136" t="s">
        <v>26</v>
      </c>
      <c r="I12" s="138"/>
      <c r="J12" s="136" t="s">
        <v>26</v>
      </c>
      <c r="K12" s="138"/>
      <c r="L12" s="6" t="s">
        <v>27</v>
      </c>
      <c r="M12" s="373" t="s">
        <v>28</v>
      </c>
      <c r="N12" s="374"/>
      <c r="O12" s="373">
        <v>0.14583333333333334</v>
      </c>
      <c r="P12" s="375"/>
      <c r="Q12" s="376" t="s">
        <v>101</v>
      </c>
      <c r="R12" s="377"/>
      <c r="S12" s="361"/>
      <c r="T12" s="361"/>
      <c r="U12" s="361"/>
      <c r="V12" s="361"/>
      <c r="W12" s="361"/>
      <c r="X12" s="361"/>
      <c r="Y12" s="361"/>
      <c r="Z12" s="361"/>
      <c r="AA12" s="361"/>
      <c r="AB12" s="361"/>
      <c r="AC12" s="361"/>
      <c r="AD12" s="361"/>
      <c r="AE12" s="361"/>
      <c r="AF12" s="361"/>
      <c r="AG12" s="361"/>
      <c r="AH12" s="361"/>
      <c r="AI12" s="361"/>
      <c r="AJ12" s="361"/>
      <c r="AK12" s="361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361"/>
      <c r="AX12" s="361"/>
      <c r="AY12" s="361"/>
      <c r="AZ12" s="361"/>
      <c r="BA12" s="361"/>
      <c r="BB12" s="362"/>
      <c r="BC12" s="351" t="s">
        <v>29</v>
      </c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3"/>
      <c r="BO12" s="208" t="s">
        <v>94</v>
      </c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10"/>
      <c r="CH12" s="366"/>
      <c r="CI12" s="367"/>
      <c r="CJ12" s="367"/>
      <c r="CK12" s="367"/>
      <c r="CL12" s="367"/>
      <c r="CM12" s="367"/>
      <c r="CN12" s="367"/>
      <c r="CO12" s="367"/>
      <c r="CP12" s="367"/>
      <c r="CQ12" s="367"/>
      <c r="CR12" s="367"/>
      <c r="CS12" s="367"/>
      <c r="CT12" s="367"/>
      <c r="CU12" s="367"/>
      <c r="CV12" s="367"/>
      <c r="CW12" s="367"/>
      <c r="CX12" s="368"/>
      <c r="CY12" s="371"/>
      <c r="CZ12" s="371"/>
      <c r="DA12" s="371"/>
      <c r="DB12" s="371"/>
      <c r="DC12" s="371"/>
      <c r="DD12" s="371"/>
      <c r="DE12" s="371"/>
      <c r="DF12" s="371"/>
      <c r="DG12" s="371"/>
      <c r="DH12" s="371"/>
      <c r="DI12" s="371"/>
      <c r="DJ12" s="371"/>
      <c r="DK12" s="371"/>
      <c r="DL12" s="371"/>
      <c r="DM12" s="372"/>
      <c r="DN12" s="316"/>
      <c r="EF12" s="20"/>
    </row>
    <row r="13" spans="1:136" ht="18" customHeight="1" x14ac:dyDescent="0.25">
      <c r="B13" s="5"/>
      <c r="C13" s="213" t="s">
        <v>30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317"/>
      <c r="W13" s="318" t="s">
        <v>31</v>
      </c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  <c r="CR13" s="214"/>
      <c r="CS13" s="214"/>
      <c r="CT13" s="214"/>
      <c r="CU13" s="214"/>
      <c r="CV13" s="214"/>
      <c r="CW13" s="214"/>
      <c r="CX13" s="214"/>
      <c r="CY13" s="214"/>
      <c r="CZ13" s="214"/>
      <c r="DA13" s="214"/>
      <c r="DB13" s="214"/>
      <c r="DC13" s="214"/>
      <c r="DD13" s="214"/>
      <c r="DE13" s="214"/>
      <c r="DF13" s="214"/>
      <c r="DG13" s="214"/>
      <c r="DH13" s="214"/>
      <c r="DI13" s="214"/>
      <c r="DJ13" s="214"/>
      <c r="DK13" s="214"/>
      <c r="DL13" s="214"/>
      <c r="DM13" s="317"/>
      <c r="DN13" s="7"/>
      <c r="DO13" s="5"/>
      <c r="EF13" s="20"/>
    </row>
    <row r="14" spans="1:136" ht="19.95" customHeight="1" x14ac:dyDescent="0.25">
      <c r="B14" s="5"/>
      <c r="C14" s="321" t="s">
        <v>32</v>
      </c>
      <c r="D14" s="321"/>
      <c r="E14" s="321"/>
      <c r="F14" s="321"/>
      <c r="G14" s="321"/>
      <c r="H14" s="321"/>
      <c r="I14" s="321"/>
      <c r="J14" s="321"/>
      <c r="K14" s="321"/>
      <c r="L14" s="322" t="s">
        <v>33</v>
      </c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19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/>
      <c r="DG14" s="218"/>
      <c r="DH14" s="218"/>
      <c r="DI14" s="218"/>
      <c r="DJ14" s="218"/>
      <c r="DK14" s="218"/>
      <c r="DL14" s="218"/>
      <c r="DM14" s="320"/>
      <c r="DN14" s="7"/>
      <c r="DO14" s="5"/>
      <c r="EF14" s="20"/>
    </row>
    <row r="15" spans="1:136" ht="9" customHeight="1" x14ac:dyDescent="0.25">
      <c r="B15" s="5"/>
      <c r="C15" s="323" t="s">
        <v>34</v>
      </c>
      <c r="D15" s="324"/>
      <c r="E15" s="324"/>
      <c r="F15" s="324"/>
      <c r="G15" s="324"/>
      <c r="H15" s="324"/>
      <c r="I15" s="324"/>
      <c r="J15" s="324"/>
      <c r="K15" s="325"/>
      <c r="L15" s="329" t="s">
        <v>35</v>
      </c>
      <c r="M15" s="330"/>
      <c r="N15" s="330"/>
      <c r="O15" s="330"/>
      <c r="P15" s="330"/>
      <c r="Q15" s="330"/>
      <c r="R15" s="330"/>
      <c r="S15" s="330"/>
      <c r="T15" s="330"/>
      <c r="U15" s="330"/>
      <c r="V15" s="331"/>
      <c r="W15" s="293" t="s">
        <v>36</v>
      </c>
      <c r="X15" s="180" t="s">
        <v>37</v>
      </c>
      <c r="Y15" s="181"/>
      <c r="Z15" s="181"/>
      <c r="AA15" s="181"/>
      <c r="AB15" s="181"/>
      <c r="AC15" s="181"/>
      <c r="AD15" s="181"/>
      <c r="AE15" s="181"/>
      <c r="AF15" s="181"/>
      <c r="AG15" s="181"/>
      <c r="AH15" s="283"/>
      <c r="AI15" s="285" t="s">
        <v>38</v>
      </c>
      <c r="AJ15" s="286"/>
      <c r="AK15" s="286"/>
      <c r="AL15" s="287"/>
      <c r="AM15" s="208" t="s">
        <v>39</v>
      </c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10"/>
      <c r="CK15" s="288" t="s">
        <v>40</v>
      </c>
      <c r="CL15" s="289"/>
      <c r="CM15" s="335"/>
      <c r="CN15" s="336"/>
      <c r="CO15" s="337"/>
      <c r="CP15" s="337"/>
      <c r="CQ15" s="337"/>
      <c r="CR15" s="337"/>
      <c r="CS15" s="337"/>
      <c r="CT15" s="337"/>
      <c r="CU15" s="337"/>
      <c r="CV15" s="337"/>
      <c r="CW15" s="337"/>
      <c r="CX15" s="337"/>
      <c r="CY15" s="337"/>
      <c r="CZ15" s="337"/>
      <c r="DA15" s="337"/>
      <c r="DB15" s="337"/>
      <c r="DC15" s="337"/>
      <c r="DD15" s="337"/>
      <c r="DE15" s="337"/>
      <c r="DF15" s="337"/>
      <c r="DG15" s="337"/>
      <c r="DH15" s="337"/>
      <c r="DI15" s="337"/>
      <c r="DJ15" s="337"/>
      <c r="DK15" s="337"/>
      <c r="DL15" s="337"/>
      <c r="DM15" s="338"/>
      <c r="DN15" s="7"/>
      <c r="DO15" s="5"/>
      <c r="EE15" s="20"/>
      <c r="EF15" s="20"/>
    </row>
    <row r="16" spans="1:136" ht="9.75" customHeight="1" x14ac:dyDescent="0.25">
      <c r="B16" s="5"/>
      <c r="C16" s="326"/>
      <c r="D16" s="327"/>
      <c r="E16" s="327"/>
      <c r="F16" s="327"/>
      <c r="G16" s="327"/>
      <c r="H16" s="327"/>
      <c r="I16" s="327"/>
      <c r="J16" s="327"/>
      <c r="K16" s="328"/>
      <c r="L16" s="332"/>
      <c r="M16" s="333"/>
      <c r="N16" s="333"/>
      <c r="O16" s="333"/>
      <c r="P16" s="333"/>
      <c r="Q16" s="333"/>
      <c r="R16" s="333"/>
      <c r="S16" s="333"/>
      <c r="T16" s="333"/>
      <c r="U16" s="333"/>
      <c r="V16" s="334"/>
      <c r="W16" s="294"/>
      <c r="X16" s="196"/>
      <c r="Y16" s="197"/>
      <c r="Z16" s="197"/>
      <c r="AA16" s="197"/>
      <c r="AB16" s="197"/>
      <c r="AC16" s="197"/>
      <c r="AD16" s="197"/>
      <c r="AE16" s="197"/>
      <c r="AF16" s="197"/>
      <c r="AG16" s="197"/>
      <c r="AH16" s="284"/>
      <c r="AI16" s="295" t="s">
        <v>41</v>
      </c>
      <c r="AJ16" s="296"/>
      <c r="AK16" s="296"/>
      <c r="AL16" s="297"/>
      <c r="AM16" s="233">
        <v>50</v>
      </c>
      <c r="AN16" s="234"/>
      <c r="AO16" s="234"/>
      <c r="AP16" s="234"/>
      <c r="AQ16" s="235"/>
      <c r="AR16" s="233">
        <v>100</v>
      </c>
      <c r="AS16" s="234"/>
      <c r="AT16" s="234"/>
      <c r="AU16" s="234"/>
      <c r="AV16" s="235"/>
      <c r="AW16" s="233">
        <v>150</v>
      </c>
      <c r="AX16" s="234"/>
      <c r="AY16" s="234"/>
      <c r="AZ16" s="234"/>
      <c r="BA16" s="235"/>
      <c r="BB16" s="233">
        <v>200</v>
      </c>
      <c r="BC16" s="234"/>
      <c r="BD16" s="234"/>
      <c r="BE16" s="234"/>
      <c r="BF16" s="235"/>
      <c r="BG16" s="233">
        <v>250</v>
      </c>
      <c r="BH16" s="234"/>
      <c r="BI16" s="234"/>
      <c r="BJ16" s="234"/>
      <c r="BK16" s="235"/>
      <c r="BL16" s="233">
        <v>300</v>
      </c>
      <c r="BM16" s="234"/>
      <c r="BN16" s="234"/>
      <c r="BO16" s="234"/>
      <c r="BP16" s="235"/>
      <c r="BQ16" s="233">
        <v>350</v>
      </c>
      <c r="BR16" s="234"/>
      <c r="BS16" s="234"/>
      <c r="BT16" s="234"/>
      <c r="BU16" s="235"/>
      <c r="BV16" s="233">
        <v>400</v>
      </c>
      <c r="BW16" s="234"/>
      <c r="BX16" s="234"/>
      <c r="BY16" s="234"/>
      <c r="BZ16" s="235"/>
      <c r="CA16" s="233">
        <v>450</v>
      </c>
      <c r="CB16" s="234"/>
      <c r="CC16" s="234"/>
      <c r="CD16" s="234"/>
      <c r="CE16" s="235"/>
      <c r="CF16" s="233">
        <v>500</v>
      </c>
      <c r="CG16" s="234"/>
      <c r="CH16" s="234"/>
      <c r="CI16" s="234"/>
      <c r="CJ16" s="235"/>
      <c r="CK16" s="298">
        <v>6</v>
      </c>
      <c r="CL16" s="299"/>
      <c r="CM16" s="300"/>
      <c r="CN16" s="339"/>
      <c r="CO16" s="340"/>
      <c r="CP16" s="340"/>
      <c r="CQ16" s="340"/>
      <c r="CR16" s="340"/>
      <c r="CS16" s="340"/>
      <c r="CT16" s="340"/>
      <c r="CU16" s="340"/>
      <c r="CV16" s="340"/>
      <c r="CW16" s="340"/>
      <c r="CX16" s="340"/>
      <c r="CY16" s="340"/>
      <c r="CZ16" s="340"/>
      <c r="DA16" s="340"/>
      <c r="DB16" s="340"/>
      <c r="DC16" s="340"/>
      <c r="DD16" s="340"/>
      <c r="DE16" s="340"/>
      <c r="DF16" s="340"/>
      <c r="DG16" s="340"/>
      <c r="DH16" s="340"/>
      <c r="DI16" s="340"/>
      <c r="DJ16" s="340"/>
      <c r="DK16" s="340"/>
      <c r="DL16" s="340"/>
      <c r="DM16" s="341"/>
      <c r="DN16" s="7"/>
      <c r="DO16" s="5"/>
      <c r="DV16" s="20" t="s">
        <v>42</v>
      </c>
      <c r="EF16" s="20"/>
    </row>
    <row r="17" spans="2:128" ht="16.05" customHeight="1" x14ac:dyDescent="0.3">
      <c r="B17" s="5"/>
      <c r="C17" s="301" t="s">
        <v>43</v>
      </c>
      <c r="D17" s="302"/>
      <c r="E17" s="302"/>
      <c r="F17" s="302"/>
      <c r="G17" s="302"/>
      <c r="H17" s="302"/>
      <c r="I17" s="302"/>
      <c r="J17" s="302"/>
      <c r="K17" s="303"/>
      <c r="L17" s="156" t="s">
        <v>44</v>
      </c>
      <c r="M17" s="157"/>
      <c r="N17" s="157"/>
      <c r="O17" s="158"/>
      <c r="P17" s="266" t="s">
        <v>45</v>
      </c>
      <c r="Q17" s="267"/>
      <c r="R17" s="267"/>
      <c r="S17" s="267"/>
      <c r="T17" s="267"/>
      <c r="U17" s="267"/>
      <c r="V17" s="268"/>
      <c r="W17" s="26">
        <v>1</v>
      </c>
      <c r="X17" s="99" t="s">
        <v>88</v>
      </c>
      <c r="Y17" s="100"/>
      <c r="Z17" s="100"/>
      <c r="AA17" s="101"/>
      <c r="AB17" s="101"/>
      <c r="AC17" s="101"/>
      <c r="AD17" s="101"/>
      <c r="AE17" s="101"/>
      <c r="AF17" s="101"/>
      <c r="AG17" s="101"/>
      <c r="AH17" s="102"/>
      <c r="AI17" s="233">
        <v>10</v>
      </c>
      <c r="AJ17" s="234"/>
      <c r="AK17" s="234"/>
      <c r="AL17" s="235"/>
      <c r="AM17" s="105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36" t="s">
        <v>46</v>
      </c>
      <c r="CL17" s="237"/>
      <c r="CM17" s="238"/>
      <c r="CN17" s="339"/>
      <c r="CO17" s="340"/>
      <c r="CP17" s="340"/>
      <c r="CQ17" s="340"/>
      <c r="CR17" s="340"/>
      <c r="CS17" s="340"/>
      <c r="CT17" s="340"/>
      <c r="CU17" s="340"/>
      <c r="CV17" s="340"/>
      <c r="CW17" s="340"/>
      <c r="CX17" s="340"/>
      <c r="CY17" s="340"/>
      <c r="CZ17" s="340"/>
      <c r="DA17" s="340"/>
      <c r="DB17" s="340"/>
      <c r="DC17" s="340"/>
      <c r="DD17" s="340"/>
      <c r="DE17" s="340"/>
      <c r="DF17" s="340"/>
      <c r="DG17" s="340"/>
      <c r="DH17" s="340"/>
      <c r="DI17" s="340"/>
      <c r="DJ17" s="340"/>
      <c r="DK17" s="340"/>
      <c r="DL17" s="340"/>
      <c r="DM17" s="341"/>
      <c r="DN17" s="7"/>
      <c r="DO17" s="5"/>
      <c r="DV17" s="20" t="s">
        <v>46</v>
      </c>
      <c r="DW17" s="20" t="s">
        <v>47</v>
      </c>
      <c r="DX17" s="1">
        <f>SUMIF(CK27:CM32,"Q1",AI27:AL32)</f>
        <v>10</v>
      </c>
    </row>
    <row r="18" spans="2:128" ht="16.05" customHeight="1" x14ac:dyDescent="0.3">
      <c r="B18" s="5"/>
      <c r="C18" s="304"/>
      <c r="D18" s="305"/>
      <c r="E18" s="305"/>
      <c r="F18" s="305"/>
      <c r="G18" s="305"/>
      <c r="H18" s="305"/>
      <c r="I18" s="305"/>
      <c r="J18" s="305"/>
      <c r="K18" s="306"/>
      <c r="L18" s="260"/>
      <c r="M18" s="261"/>
      <c r="N18" s="261"/>
      <c r="O18" s="262"/>
      <c r="P18" s="269"/>
      <c r="Q18" s="270"/>
      <c r="R18" s="270"/>
      <c r="S18" s="270"/>
      <c r="T18" s="270"/>
      <c r="U18" s="270"/>
      <c r="V18" s="271"/>
      <c r="W18" s="26">
        <v>2</v>
      </c>
      <c r="X18" s="99" t="s">
        <v>89</v>
      </c>
      <c r="Y18" s="103"/>
      <c r="Z18" s="103"/>
      <c r="AA18" s="103"/>
      <c r="AB18" s="103"/>
      <c r="AC18" s="103"/>
      <c r="AD18" s="103"/>
      <c r="AE18" s="103"/>
      <c r="AF18" s="103"/>
      <c r="AG18" s="103"/>
      <c r="AH18" s="104"/>
      <c r="AI18" s="233">
        <v>50</v>
      </c>
      <c r="AJ18" s="234"/>
      <c r="AK18" s="234"/>
      <c r="AL18" s="235"/>
      <c r="AM18" s="106"/>
      <c r="AN18" s="105"/>
      <c r="AO18" s="105"/>
      <c r="AP18" s="105"/>
      <c r="AQ18" s="105"/>
      <c r="AR18" s="105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36" t="s">
        <v>48</v>
      </c>
      <c r="CL18" s="237"/>
      <c r="CM18" s="238"/>
      <c r="CN18" s="339"/>
      <c r="CO18" s="340"/>
      <c r="CP18" s="340"/>
      <c r="CQ18" s="340"/>
      <c r="CR18" s="340"/>
      <c r="CS18" s="340"/>
      <c r="CT18" s="340"/>
      <c r="CU18" s="340"/>
      <c r="CV18" s="340"/>
      <c r="CW18" s="340"/>
      <c r="CX18" s="340"/>
      <c r="CY18" s="340"/>
      <c r="CZ18" s="340"/>
      <c r="DA18" s="340"/>
      <c r="DB18" s="340"/>
      <c r="DC18" s="340"/>
      <c r="DD18" s="340"/>
      <c r="DE18" s="340"/>
      <c r="DF18" s="340"/>
      <c r="DG18" s="340"/>
      <c r="DH18" s="340"/>
      <c r="DI18" s="340"/>
      <c r="DJ18" s="340"/>
      <c r="DK18" s="340"/>
      <c r="DL18" s="340"/>
      <c r="DM18" s="341"/>
      <c r="DN18" s="7"/>
      <c r="DO18" s="5"/>
      <c r="DW18" s="20" t="s">
        <v>49</v>
      </c>
      <c r="DX18" s="1">
        <f>SUMIF(CK17:CM22,"Q1",AI17:AL22)</f>
        <v>10</v>
      </c>
    </row>
    <row r="19" spans="2:128" ht="16.5" customHeight="1" x14ac:dyDescent="0.3">
      <c r="B19" s="5"/>
      <c r="C19" s="304"/>
      <c r="D19" s="305"/>
      <c r="E19" s="305"/>
      <c r="F19" s="305"/>
      <c r="G19" s="305"/>
      <c r="H19" s="305"/>
      <c r="I19" s="305"/>
      <c r="J19" s="305"/>
      <c r="K19" s="306"/>
      <c r="L19" s="260"/>
      <c r="M19" s="261"/>
      <c r="N19" s="261"/>
      <c r="O19" s="262"/>
      <c r="P19" s="269"/>
      <c r="Q19" s="270"/>
      <c r="R19" s="270"/>
      <c r="S19" s="270"/>
      <c r="T19" s="270"/>
      <c r="U19" s="270"/>
      <c r="V19" s="271"/>
      <c r="W19" s="26">
        <v>3</v>
      </c>
      <c r="X19" s="230" t="s">
        <v>90</v>
      </c>
      <c r="Y19" s="231"/>
      <c r="Z19" s="231"/>
      <c r="AA19" s="231"/>
      <c r="AB19" s="231"/>
      <c r="AC19" s="231"/>
      <c r="AD19" s="231"/>
      <c r="AE19" s="231"/>
      <c r="AF19" s="231"/>
      <c r="AG19" s="231"/>
      <c r="AH19" s="232"/>
      <c r="AI19" s="233">
        <v>90</v>
      </c>
      <c r="AJ19" s="234"/>
      <c r="AK19" s="234"/>
      <c r="AL19" s="235"/>
      <c r="AM19" s="106"/>
      <c r="AN19" s="106"/>
      <c r="AO19" s="106"/>
      <c r="AP19" s="106"/>
      <c r="AQ19" s="106"/>
      <c r="AR19" s="106"/>
      <c r="AS19" s="105"/>
      <c r="AT19" s="105"/>
      <c r="AU19" s="105"/>
      <c r="AV19" s="105"/>
      <c r="AW19" s="105"/>
      <c r="AX19" s="105"/>
      <c r="AY19" s="105"/>
      <c r="AZ19" s="105"/>
      <c r="BA19" s="105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36" t="s">
        <v>51</v>
      </c>
      <c r="CL19" s="237"/>
      <c r="CM19" s="238"/>
      <c r="CN19" s="339"/>
      <c r="CO19" s="340"/>
      <c r="CP19" s="340"/>
      <c r="CQ19" s="340"/>
      <c r="CR19" s="340"/>
      <c r="CS19" s="340"/>
      <c r="CT19" s="340"/>
      <c r="CU19" s="340"/>
      <c r="CV19" s="340"/>
      <c r="CW19" s="340"/>
      <c r="CX19" s="340"/>
      <c r="CY19" s="340"/>
      <c r="CZ19" s="340"/>
      <c r="DA19" s="340"/>
      <c r="DB19" s="340"/>
      <c r="DC19" s="340"/>
      <c r="DD19" s="340"/>
      <c r="DE19" s="340"/>
      <c r="DF19" s="340"/>
      <c r="DG19" s="340"/>
      <c r="DH19" s="340"/>
      <c r="DI19" s="340"/>
      <c r="DJ19" s="340"/>
      <c r="DK19" s="340"/>
      <c r="DL19" s="340"/>
      <c r="DM19" s="341"/>
      <c r="DN19" s="7"/>
      <c r="DO19" s="5"/>
      <c r="DV19" s="20" t="s">
        <v>50</v>
      </c>
      <c r="DW19" s="20" t="s">
        <v>47</v>
      </c>
      <c r="DX19" s="1">
        <f>SUMIF(CK27:CM32,"Q2",AI27:AL32)</f>
        <v>0</v>
      </c>
    </row>
    <row r="20" spans="2:128" ht="16.05" customHeight="1" x14ac:dyDescent="0.3">
      <c r="B20" s="5"/>
      <c r="C20" s="307"/>
      <c r="D20" s="308"/>
      <c r="E20" s="308"/>
      <c r="F20" s="308"/>
      <c r="G20" s="308"/>
      <c r="H20" s="308"/>
      <c r="I20" s="308"/>
      <c r="J20" s="308"/>
      <c r="K20" s="309"/>
      <c r="L20" s="260"/>
      <c r="M20" s="261"/>
      <c r="N20" s="261"/>
      <c r="O20" s="262"/>
      <c r="P20" s="269"/>
      <c r="Q20" s="270"/>
      <c r="R20" s="270"/>
      <c r="S20" s="270"/>
      <c r="T20" s="270"/>
      <c r="U20" s="270"/>
      <c r="V20" s="271"/>
      <c r="W20" s="26">
        <v>4</v>
      </c>
      <c r="X20" s="99" t="s">
        <v>91</v>
      </c>
      <c r="Y20" s="103"/>
      <c r="Z20" s="103"/>
      <c r="AA20" s="103"/>
      <c r="AB20" s="103"/>
      <c r="AC20" s="103"/>
      <c r="AD20" s="103"/>
      <c r="AE20" s="103"/>
      <c r="AF20" s="103"/>
      <c r="AG20" s="103"/>
      <c r="AH20" s="104"/>
      <c r="AI20" s="233">
        <v>30</v>
      </c>
      <c r="AJ20" s="234"/>
      <c r="AK20" s="234"/>
      <c r="AL20" s="235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5"/>
      <c r="BC20" s="105"/>
      <c r="BD20" s="105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36" t="s">
        <v>48</v>
      </c>
      <c r="CL20" s="237"/>
      <c r="CM20" s="238"/>
      <c r="CN20" s="339"/>
      <c r="CO20" s="340"/>
      <c r="CP20" s="340"/>
      <c r="CQ20" s="340"/>
      <c r="CR20" s="340"/>
      <c r="CS20" s="340"/>
      <c r="CT20" s="340"/>
      <c r="CU20" s="340"/>
      <c r="CV20" s="340"/>
      <c r="CW20" s="340"/>
      <c r="CX20" s="340"/>
      <c r="CY20" s="340"/>
      <c r="CZ20" s="340"/>
      <c r="DA20" s="340"/>
      <c r="DB20" s="340"/>
      <c r="DC20" s="340"/>
      <c r="DD20" s="340"/>
      <c r="DE20" s="340"/>
      <c r="DF20" s="340"/>
      <c r="DG20" s="340"/>
      <c r="DH20" s="340"/>
      <c r="DI20" s="340"/>
      <c r="DJ20" s="340"/>
      <c r="DK20" s="340"/>
      <c r="DL20" s="340"/>
      <c r="DM20" s="341"/>
      <c r="DN20" s="7"/>
      <c r="DO20" s="5"/>
      <c r="DW20" s="20" t="s">
        <v>49</v>
      </c>
      <c r="DX20" s="1">
        <f>SUMIF(CK17:CM22,"Q2",AI17:AL22)</f>
        <v>0</v>
      </c>
    </row>
    <row r="21" spans="2:128" ht="22.5" customHeight="1" x14ac:dyDescent="0.3">
      <c r="B21" s="5"/>
      <c r="C21" s="301" t="s">
        <v>45</v>
      </c>
      <c r="D21" s="302"/>
      <c r="E21" s="302"/>
      <c r="F21" s="302"/>
      <c r="G21" s="302"/>
      <c r="H21" s="302"/>
      <c r="I21" s="302"/>
      <c r="J21" s="302"/>
      <c r="K21" s="303"/>
      <c r="L21" s="260"/>
      <c r="M21" s="261"/>
      <c r="N21" s="261"/>
      <c r="O21" s="262"/>
      <c r="P21" s="269"/>
      <c r="Q21" s="270"/>
      <c r="R21" s="270"/>
      <c r="S21" s="270"/>
      <c r="T21" s="270"/>
      <c r="U21" s="270"/>
      <c r="V21" s="271"/>
      <c r="W21" s="26">
        <v>5</v>
      </c>
      <c r="X21" s="230" t="s">
        <v>92</v>
      </c>
      <c r="Y21" s="231"/>
      <c r="Z21" s="231"/>
      <c r="AA21" s="231"/>
      <c r="AB21" s="231"/>
      <c r="AC21" s="231"/>
      <c r="AD21" s="231"/>
      <c r="AE21" s="231"/>
      <c r="AF21" s="231"/>
      <c r="AG21" s="231"/>
      <c r="AH21" s="232"/>
      <c r="AI21" s="233">
        <v>50</v>
      </c>
      <c r="AJ21" s="234"/>
      <c r="AK21" s="234"/>
      <c r="AL21" s="235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5"/>
      <c r="BF21" s="105"/>
      <c r="BG21" s="105"/>
      <c r="BH21" s="105"/>
      <c r="BI21" s="105"/>
      <c r="BJ21" s="106"/>
      <c r="BK21" s="106"/>
      <c r="BL21" s="106"/>
      <c r="BM21" s="106"/>
      <c r="BN21" s="106"/>
      <c r="BO21" s="106"/>
      <c r="BP21" s="106"/>
      <c r="BQ21" s="106"/>
      <c r="BR21" s="106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36" t="s">
        <v>48</v>
      </c>
      <c r="CL21" s="237"/>
      <c r="CM21" s="238"/>
      <c r="CN21" s="339"/>
      <c r="CO21" s="340"/>
      <c r="CP21" s="340"/>
      <c r="CQ21" s="340"/>
      <c r="CR21" s="340"/>
      <c r="CS21" s="340"/>
      <c r="CT21" s="340"/>
      <c r="CU21" s="340"/>
      <c r="CV21" s="340"/>
      <c r="CW21" s="340"/>
      <c r="CX21" s="340"/>
      <c r="CY21" s="340"/>
      <c r="CZ21" s="340"/>
      <c r="DA21" s="340"/>
      <c r="DB21" s="340"/>
      <c r="DC21" s="340"/>
      <c r="DD21" s="340"/>
      <c r="DE21" s="340"/>
      <c r="DF21" s="340"/>
      <c r="DG21" s="340"/>
      <c r="DH21" s="340"/>
      <c r="DI21" s="340"/>
      <c r="DJ21" s="340"/>
      <c r="DK21" s="340"/>
      <c r="DL21" s="340"/>
      <c r="DM21" s="341"/>
      <c r="DN21" s="29"/>
      <c r="DO21" s="5"/>
      <c r="DV21" s="20" t="s">
        <v>52</v>
      </c>
      <c r="DW21" s="20" t="s">
        <v>47</v>
      </c>
      <c r="DX21" s="1">
        <f>SUMIF(CK27:CM32,"Q3",AI27:AL32)</f>
        <v>0</v>
      </c>
    </row>
    <row r="22" spans="2:128" ht="15" customHeight="1" x14ac:dyDescent="0.3">
      <c r="B22" s="5"/>
      <c r="C22" s="304"/>
      <c r="D22" s="305"/>
      <c r="E22" s="305"/>
      <c r="F22" s="305"/>
      <c r="G22" s="305"/>
      <c r="H22" s="305"/>
      <c r="I22" s="305"/>
      <c r="J22" s="305"/>
      <c r="K22" s="306"/>
      <c r="L22" s="260"/>
      <c r="M22" s="261"/>
      <c r="N22" s="261"/>
      <c r="O22" s="262"/>
      <c r="P22" s="269"/>
      <c r="Q22" s="270"/>
      <c r="R22" s="270"/>
      <c r="S22" s="270"/>
      <c r="T22" s="270"/>
      <c r="U22" s="270"/>
      <c r="V22" s="271"/>
      <c r="W22" s="26">
        <v>6</v>
      </c>
      <c r="X22" s="230" t="s">
        <v>93</v>
      </c>
      <c r="Y22" s="231"/>
      <c r="Z22" s="231"/>
      <c r="AA22" s="231"/>
      <c r="AB22" s="231"/>
      <c r="AC22" s="231"/>
      <c r="AD22" s="231"/>
      <c r="AE22" s="231"/>
      <c r="AF22" s="231"/>
      <c r="AG22" s="231"/>
      <c r="AH22" s="232"/>
      <c r="AI22" s="233">
        <v>15</v>
      </c>
      <c r="AJ22" s="234"/>
      <c r="AK22" s="234"/>
      <c r="AL22" s="235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5"/>
      <c r="BK22" s="105"/>
      <c r="BL22" s="106"/>
      <c r="BM22" s="106"/>
      <c r="BN22" s="106"/>
      <c r="BO22" s="106"/>
      <c r="BP22" s="106"/>
      <c r="BQ22" s="106"/>
      <c r="BR22" s="106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36" t="s">
        <v>51</v>
      </c>
      <c r="CL22" s="237"/>
      <c r="CM22" s="238"/>
      <c r="CN22" s="339"/>
      <c r="CO22" s="340"/>
      <c r="CP22" s="340"/>
      <c r="CQ22" s="340"/>
      <c r="CR22" s="340"/>
      <c r="CS22" s="340"/>
      <c r="CT22" s="340"/>
      <c r="CU22" s="340"/>
      <c r="CV22" s="340"/>
      <c r="CW22" s="340"/>
      <c r="CX22" s="340"/>
      <c r="CY22" s="340"/>
      <c r="CZ22" s="340"/>
      <c r="DA22" s="340"/>
      <c r="DB22" s="340"/>
      <c r="DC22" s="340"/>
      <c r="DD22" s="340"/>
      <c r="DE22" s="340"/>
      <c r="DF22" s="340"/>
      <c r="DG22" s="340"/>
      <c r="DH22" s="340"/>
      <c r="DI22" s="340"/>
      <c r="DJ22" s="340"/>
      <c r="DK22" s="340"/>
      <c r="DL22" s="340"/>
      <c r="DM22" s="341"/>
      <c r="DN22" s="29"/>
      <c r="DO22" s="5"/>
      <c r="DW22" s="20" t="s">
        <v>49</v>
      </c>
      <c r="DX22" s="1">
        <f>SUMIF(CK17:CM22,"Q3",AI17:AL22)</f>
        <v>0</v>
      </c>
    </row>
    <row r="23" spans="2:128" ht="13.5" customHeight="1" x14ac:dyDescent="0.25">
      <c r="B23" s="5"/>
      <c r="C23" s="304"/>
      <c r="D23" s="305"/>
      <c r="E23" s="305"/>
      <c r="F23" s="305"/>
      <c r="G23" s="305"/>
      <c r="H23" s="305"/>
      <c r="I23" s="305"/>
      <c r="J23" s="305"/>
      <c r="K23" s="306"/>
      <c r="L23" s="260"/>
      <c r="M23" s="261"/>
      <c r="N23" s="261"/>
      <c r="O23" s="262"/>
      <c r="P23" s="269"/>
      <c r="Q23" s="270"/>
      <c r="R23" s="270"/>
      <c r="S23" s="270"/>
      <c r="T23" s="270"/>
      <c r="U23" s="270"/>
      <c r="V23" s="271"/>
      <c r="W23" s="310" t="s">
        <v>53</v>
      </c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2"/>
      <c r="AI23" s="246">
        <f>SUM(AI17:AL22)</f>
        <v>245</v>
      </c>
      <c r="AJ23" s="247"/>
      <c r="AK23" s="247"/>
      <c r="AL23" s="248"/>
      <c r="AM23" s="313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  <c r="BI23" s="314"/>
      <c r="BJ23" s="314"/>
      <c r="BK23" s="314"/>
      <c r="BL23" s="314"/>
      <c r="BM23" s="314"/>
      <c r="BN23" s="314"/>
      <c r="BO23" s="314"/>
      <c r="BP23" s="314"/>
      <c r="BQ23" s="314"/>
      <c r="BR23" s="314"/>
      <c r="BS23" s="314"/>
      <c r="BT23" s="314"/>
      <c r="BU23" s="314"/>
      <c r="BV23" s="314"/>
      <c r="BW23" s="314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4"/>
      <c r="CK23" s="314"/>
      <c r="CL23" s="314"/>
      <c r="CM23" s="315"/>
      <c r="CN23" s="339"/>
      <c r="CO23" s="340"/>
      <c r="CP23" s="340"/>
      <c r="CQ23" s="340"/>
      <c r="CR23" s="340"/>
      <c r="CS23" s="340"/>
      <c r="CT23" s="340"/>
      <c r="CU23" s="340"/>
      <c r="CV23" s="340"/>
      <c r="CW23" s="340"/>
      <c r="CX23" s="340"/>
      <c r="CY23" s="340"/>
      <c r="CZ23" s="340"/>
      <c r="DA23" s="340"/>
      <c r="DB23" s="340"/>
      <c r="DC23" s="340"/>
      <c r="DD23" s="340"/>
      <c r="DE23" s="340"/>
      <c r="DF23" s="340"/>
      <c r="DG23" s="340"/>
      <c r="DH23" s="340"/>
      <c r="DI23" s="340"/>
      <c r="DJ23" s="340"/>
      <c r="DK23" s="340"/>
      <c r="DL23" s="340"/>
      <c r="DM23" s="341"/>
      <c r="DN23" s="7"/>
      <c r="DO23" s="5"/>
      <c r="DV23" s="20" t="s">
        <v>48</v>
      </c>
      <c r="DW23" s="20" t="s">
        <v>47</v>
      </c>
      <c r="DX23" s="1">
        <f>SUMIF(CK27:CM32,"Q4",AI27:AL32)</f>
        <v>205</v>
      </c>
    </row>
    <row r="24" spans="2:128" ht="16.05" customHeight="1" x14ac:dyDescent="0.25">
      <c r="B24" s="5"/>
      <c r="C24" s="304"/>
      <c r="D24" s="305"/>
      <c r="E24" s="305"/>
      <c r="F24" s="305"/>
      <c r="G24" s="305"/>
      <c r="H24" s="305"/>
      <c r="I24" s="305"/>
      <c r="J24" s="305"/>
      <c r="K24" s="306"/>
      <c r="L24" s="260"/>
      <c r="M24" s="261"/>
      <c r="N24" s="261"/>
      <c r="O24" s="262"/>
      <c r="P24" s="269"/>
      <c r="Q24" s="270"/>
      <c r="R24" s="270"/>
      <c r="S24" s="270"/>
      <c r="T24" s="270"/>
      <c r="U24" s="270"/>
      <c r="V24" s="271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75" t="s">
        <v>54</v>
      </c>
      <c r="CO24" s="276"/>
      <c r="CP24" s="276"/>
      <c r="CQ24" s="276"/>
      <c r="CR24" s="276"/>
      <c r="CS24" s="276"/>
      <c r="CT24" s="276"/>
      <c r="CU24" s="276"/>
      <c r="CV24" s="276"/>
      <c r="CW24" s="276"/>
      <c r="CX24" s="276"/>
      <c r="CY24" s="276"/>
      <c r="CZ24" s="276"/>
      <c r="DA24" s="276"/>
      <c r="DB24" s="276"/>
      <c r="DC24" s="276"/>
      <c r="DD24" s="276"/>
      <c r="DE24" s="276"/>
      <c r="DF24" s="276"/>
      <c r="DG24" s="276"/>
      <c r="DH24" s="276"/>
      <c r="DI24" s="276"/>
      <c r="DJ24" s="276"/>
      <c r="DK24" s="276"/>
      <c r="DL24" s="276"/>
      <c r="DM24" s="277"/>
      <c r="DN24" s="7"/>
      <c r="DO24" s="5"/>
      <c r="DW24" s="20" t="s">
        <v>49</v>
      </c>
      <c r="DX24" s="1">
        <f>SUMIF(CK17:CM22,"Q4",AI17:AL22)</f>
        <v>130</v>
      </c>
    </row>
    <row r="25" spans="2:128" ht="9.75" customHeight="1" x14ac:dyDescent="0.25">
      <c r="B25" s="5"/>
      <c r="C25" s="304"/>
      <c r="D25" s="305"/>
      <c r="E25" s="305"/>
      <c r="F25" s="305"/>
      <c r="G25" s="305"/>
      <c r="H25" s="305"/>
      <c r="I25" s="305"/>
      <c r="J25" s="305"/>
      <c r="K25" s="306"/>
      <c r="L25" s="260"/>
      <c r="M25" s="261"/>
      <c r="N25" s="261"/>
      <c r="O25" s="262"/>
      <c r="P25" s="272"/>
      <c r="Q25" s="273"/>
      <c r="R25" s="273"/>
      <c r="S25" s="273"/>
      <c r="T25" s="273"/>
      <c r="U25" s="273"/>
      <c r="V25" s="274"/>
      <c r="W25" s="293" t="s">
        <v>36</v>
      </c>
      <c r="X25" s="180" t="s">
        <v>55</v>
      </c>
      <c r="Y25" s="181"/>
      <c r="Z25" s="181"/>
      <c r="AA25" s="181"/>
      <c r="AB25" s="181"/>
      <c r="AC25" s="181"/>
      <c r="AD25" s="181"/>
      <c r="AE25" s="181"/>
      <c r="AF25" s="181"/>
      <c r="AG25" s="181"/>
      <c r="AH25" s="283"/>
      <c r="AI25" s="285" t="s">
        <v>38</v>
      </c>
      <c r="AJ25" s="286"/>
      <c r="AK25" s="286"/>
      <c r="AL25" s="287"/>
      <c r="AM25" s="208" t="s">
        <v>39</v>
      </c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10"/>
      <c r="CK25" s="288" t="s">
        <v>40</v>
      </c>
      <c r="CL25" s="289"/>
      <c r="CM25" s="289"/>
      <c r="CN25" s="278"/>
      <c r="CO25" s="195"/>
      <c r="CP25" s="195"/>
      <c r="CQ25" s="195"/>
      <c r="CR25" s="195"/>
      <c r="CS25" s="195"/>
      <c r="CT25" s="195"/>
      <c r="CU25" s="195"/>
      <c r="CV25" s="195"/>
      <c r="CW25" s="195"/>
      <c r="CX25" s="195"/>
      <c r="CY25" s="195"/>
      <c r="CZ25" s="195"/>
      <c r="DA25" s="195"/>
      <c r="DB25" s="195"/>
      <c r="DC25" s="195"/>
      <c r="DD25" s="195"/>
      <c r="DE25" s="195"/>
      <c r="DF25" s="195"/>
      <c r="DG25" s="195"/>
      <c r="DH25" s="195"/>
      <c r="DI25" s="195"/>
      <c r="DJ25" s="195"/>
      <c r="DK25" s="195"/>
      <c r="DL25" s="195"/>
      <c r="DM25" s="279"/>
      <c r="DN25" s="7"/>
      <c r="DO25" s="5"/>
      <c r="DV25" s="20" t="s">
        <v>51</v>
      </c>
      <c r="DW25" s="20" t="s">
        <v>47</v>
      </c>
      <c r="DX25" s="1">
        <f>SUMIF(CK27:CM32,"Q5",AI27:AL32)</f>
        <v>105</v>
      </c>
    </row>
    <row r="26" spans="2:128" ht="15" customHeight="1" x14ac:dyDescent="0.25">
      <c r="B26" s="5"/>
      <c r="C26" s="304"/>
      <c r="D26" s="305"/>
      <c r="E26" s="305"/>
      <c r="F26" s="305"/>
      <c r="G26" s="305"/>
      <c r="H26" s="305"/>
      <c r="I26" s="305"/>
      <c r="J26" s="305"/>
      <c r="K26" s="306"/>
      <c r="L26" s="290" t="s">
        <v>56</v>
      </c>
      <c r="M26" s="291"/>
      <c r="N26" s="291"/>
      <c r="O26" s="291"/>
      <c r="P26" s="291"/>
      <c r="Q26" s="291"/>
      <c r="R26" s="291"/>
      <c r="S26" s="291"/>
      <c r="T26" s="291"/>
      <c r="U26" s="291"/>
      <c r="V26" s="292"/>
      <c r="W26" s="294"/>
      <c r="X26" s="196"/>
      <c r="Y26" s="197"/>
      <c r="Z26" s="197"/>
      <c r="AA26" s="197"/>
      <c r="AB26" s="197"/>
      <c r="AC26" s="197"/>
      <c r="AD26" s="197"/>
      <c r="AE26" s="197"/>
      <c r="AF26" s="197"/>
      <c r="AG26" s="197"/>
      <c r="AH26" s="284"/>
      <c r="AI26" s="295" t="s">
        <v>41</v>
      </c>
      <c r="AJ26" s="296"/>
      <c r="AK26" s="296"/>
      <c r="AL26" s="297"/>
      <c r="AM26" s="233">
        <v>50</v>
      </c>
      <c r="AN26" s="234"/>
      <c r="AO26" s="234"/>
      <c r="AP26" s="234"/>
      <c r="AQ26" s="235"/>
      <c r="AR26" s="233">
        <v>100</v>
      </c>
      <c r="AS26" s="234"/>
      <c r="AT26" s="234"/>
      <c r="AU26" s="234"/>
      <c r="AV26" s="235"/>
      <c r="AW26" s="233">
        <v>150</v>
      </c>
      <c r="AX26" s="234"/>
      <c r="AY26" s="234"/>
      <c r="AZ26" s="234"/>
      <c r="BA26" s="235"/>
      <c r="BB26" s="233">
        <v>200</v>
      </c>
      <c r="BC26" s="234"/>
      <c r="BD26" s="234"/>
      <c r="BE26" s="234"/>
      <c r="BF26" s="235"/>
      <c r="BG26" s="233">
        <v>250</v>
      </c>
      <c r="BH26" s="234"/>
      <c r="BI26" s="234"/>
      <c r="BJ26" s="234"/>
      <c r="BK26" s="235"/>
      <c r="BL26" s="233">
        <v>300</v>
      </c>
      <c r="BM26" s="234"/>
      <c r="BN26" s="234"/>
      <c r="BO26" s="234"/>
      <c r="BP26" s="235"/>
      <c r="BQ26" s="233">
        <v>350</v>
      </c>
      <c r="BR26" s="234"/>
      <c r="BS26" s="234"/>
      <c r="BT26" s="234"/>
      <c r="BU26" s="235"/>
      <c r="BV26" s="233">
        <v>400</v>
      </c>
      <c r="BW26" s="234"/>
      <c r="BX26" s="234"/>
      <c r="BY26" s="234"/>
      <c r="BZ26" s="235"/>
      <c r="CA26" s="233">
        <v>450</v>
      </c>
      <c r="CB26" s="234"/>
      <c r="CC26" s="234"/>
      <c r="CD26" s="234"/>
      <c r="CE26" s="235"/>
      <c r="CF26" s="233">
        <v>500</v>
      </c>
      <c r="CG26" s="234"/>
      <c r="CH26" s="234"/>
      <c r="CI26" s="234"/>
      <c r="CJ26" s="235"/>
      <c r="CK26" s="298">
        <v>6</v>
      </c>
      <c r="CL26" s="299"/>
      <c r="CM26" s="299"/>
      <c r="CN26" s="280"/>
      <c r="CO26" s="281"/>
      <c r="CP26" s="281"/>
      <c r="CQ26" s="281"/>
      <c r="CR26" s="281"/>
      <c r="CS26" s="281"/>
      <c r="CT26" s="281"/>
      <c r="CU26" s="281"/>
      <c r="CV26" s="281"/>
      <c r="CW26" s="281"/>
      <c r="CX26" s="281"/>
      <c r="CY26" s="281"/>
      <c r="CZ26" s="281"/>
      <c r="DA26" s="281"/>
      <c r="DB26" s="281"/>
      <c r="DC26" s="281"/>
      <c r="DD26" s="281"/>
      <c r="DE26" s="281"/>
      <c r="DF26" s="281"/>
      <c r="DG26" s="281"/>
      <c r="DH26" s="281"/>
      <c r="DI26" s="281"/>
      <c r="DJ26" s="281"/>
      <c r="DK26" s="281"/>
      <c r="DL26" s="281"/>
      <c r="DM26" s="282"/>
      <c r="DN26" s="7"/>
      <c r="DO26" s="5"/>
      <c r="DW26" s="20" t="s">
        <v>49</v>
      </c>
      <c r="DX26" s="1">
        <f>SUMIF(CK17:CM22,"Q5",AI17:AL22)</f>
        <v>105</v>
      </c>
    </row>
    <row r="27" spans="2:128" ht="18" customHeight="1" x14ac:dyDescent="0.3">
      <c r="B27" s="5"/>
      <c r="C27" s="304"/>
      <c r="D27" s="305"/>
      <c r="E27" s="305"/>
      <c r="F27" s="305"/>
      <c r="G27" s="305"/>
      <c r="H27" s="305"/>
      <c r="I27" s="305"/>
      <c r="J27" s="305"/>
      <c r="K27" s="306"/>
      <c r="L27" s="156" t="s">
        <v>44</v>
      </c>
      <c r="M27" s="157"/>
      <c r="N27" s="157"/>
      <c r="O27" s="158"/>
      <c r="P27" s="266" t="s">
        <v>45</v>
      </c>
      <c r="Q27" s="267"/>
      <c r="R27" s="267"/>
      <c r="S27" s="267"/>
      <c r="T27" s="267"/>
      <c r="U27" s="267"/>
      <c r="V27" s="268"/>
      <c r="W27" s="26">
        <v>1</v>
      </c>
      <c r="X27" s="99" t="s">
        <v>88</v>
      </c>
      <c r="Y27" s="100"/>
      <c r="Z27" s="100"/>
      <c r="AA27" s="101"/>
      <c r="AB27" s="101"/>
      <c r="AC27" s="101"/>
      <c r="AD27" s="101"/>
      <c r="AE27" s="101"/>
      <c r="AF27" s="101"/>
      <c r="AG27" s="101"/>
      <c r="AH27" s="102"/>
      <c r="AI27" s="233">
        <v>10</v>
      </c>
      <c r="AJ27" s="234"/>
      <c r="AK27" s="234"/>
      <c r="AL27" s="235"/>
      <c r="AM27" s="105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7"/>
      <c r="BN27" s="107"/>
      <c r="BO27" s="107"/>
      <c r="BP27" s="107"/>
      <c r="BQ27" s="107"/>
      <c r="BR27" s="107"/>
      <c r="BS27" s="107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36" t="s">
        <v>46</v>
      </c>
      <c r="CL27" s="237"/>
      <c r="CM27" s="238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57</v>
      </c>
      <c r="DW27" s="20" t="s">
        <v>47</v>
      </c>
      <c r="DX27" s="1">
        <f>SUMIF(CK27:CM32,"Q6",AI27:AL32)</f>
        <v>0</v>
      </c>
    </row>
    <row r="28" spans="2:128" ht="18" customHeight="1" x14ac:dyDescent="0.3">
      <c r="B28" s="5"/>
      <c r="C28" s="304"/>
      <c r="D28" s="305"/>
      <c r="E28" s="305"/>
      <c r="F28" s="305"/>
      <c r="G28" s="305"/>
      <c r="H28" s="305"/>
      <c r="I28" s="305"/>
      <c r="J28" s="305"/>
      <c r="K28" s="306"/>
      <c r="L28" s="260"/>
      <c r="M28" s="261"/>
      <c r="N28" s="261"/>
      <c r="O28" s="262"/>
      <c r="P28" s="269"/>
      <c r="Q28" s="270"/>
      <c r="R28" s="270"/>
      <c r="S28" s="270"/>
      <c r="T28" s="270"/>
      <c r="U28" s="270"/>
      <c r="V28" s="271"/>
      <c r="W28" s="26">
        <v>2</v>
      </c>
      <c r="X28" s="99" t="s">
        <v>89</v>
      </c>
      <c r="Y28" s="103"/>
      <c r="Z28" s="103"/>
      <c r="AA28" s="103"/>
      <c r="AB28" s="103"/>
      <c r="AC28" s="103"/>
      <c r="AD28" s="103"/>
      <c r="AE28" s="103"/>
      <c r="AF28" s="103"/>
      <c r="AG28" s="103"/>
      <c r="AH28" s="104"/>
      <c r="AI28" s="233">
        <v>50</v>
      </c>
      <c r="AJ28" s="234"/>
      <c r="AK28" s="234"/>
      <c r="AL28" s="235"/>
      <c r="AM28" s="106"/>
      <c r="AN28" s="105"/>
      <c r="AO28" s="105"/>
      <c r="AP28" s="105"/>
      <c r="AQ28" s="105"/>
      <c r="AR28" s="105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7"/>
      <c r="BN28" s="107"/>
      <c r="BO28" s="107"/>
      <c r="BP28" s="107"/>
      <c r="BQ28" s="107"/>
      <c r="BR28" s="107"/>
      <c r="BS28" s="107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36" t="s">
        <v>48</v>
      </c>
      <c r="CL28" s="237"/>
      <c r="CM28" s="238"/>
      <c r="CN28" s="30"/>
      <c r="CO28" s="239" t="s">
        <v>58</v>
      </c>
      <c r="CP28" s="239"/>
      <c r="CQ28" s="239"/>
      <c r="CR28" s="239"/>
      <c r="CS28" s="239"/>
      <c r="CT28" s="239"/>
      <c r="CU28" s="239"/>
      <c r="CV28" s="239"/>
      <c r="CW28" s="31"/>
      <c r="CX28" s="31"/>
      <c r="CY28" s="31"/>
      <c r="CZ28" s="252">
        <f>AI23</f>
        <v>245</v>
      </c>
      <c r="DA28" s="253"/>
      <c r="DB28" s="253"/>
      <c r="DC28" s="254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49</v>
      </c>
      <c r="DX28" s="1">
        <f>SUMIF(CK17:CM22,"Q6",AI17:AL22)</f>
        <v>0</v>
      </c>
    </row>
    <row r="29" spans="2:128" ht="22.5" customHeight="1" x14ac:dyDescent="0.3">
      <c r="B29" s="5"/>
      <c r="C29" s="304"/>
      <c r="D29" s="305"/>
      <c r="E29" s="305"/>
      <c r="F29" s="305"/>
      <c r="G29" s="305"/>
      <c r="H29" s="305"/>
      <c r="I29" s="305"/>
      <c r="J29" s="305"/>
      <c r="K29" s="306"/>
      <c r="L29" s="260"/>
      <c r="M29" s="261"/>
      <c r="N29" s="261"/>
      <c r="O29" s="262"/>
      <c r="P29" s="269"/>
      <c r="Q29" s="270"/>
      <c r="R29" s="270"/>
      <c r="S29" s="270"/>
      <c r="T29" s="270"/>
      <c r="U29" s="270"/>
      <c r="V29" s="271"/>
      <c r="W29" s="26">
        <v>3</v>
      </c>
      <c r="X29" s="230" t="s">
        <v>90</v>
      </c>
      <c r="Y29" s="231"/>
      <c r="Z29" s="231"/>
      <c r="AA29" s="231"/>
      <c r="AB29" s="231"/>
      <c r="AC29" s="231"/>
      <c r="AD29" s="231"/>
      <c r="AE29" s="231"/>
      <c r="AF29" s="231"/>
      <c r="AG29" s="231"/>
      <c r="AH29" s="232"/>
      <c r="AI29" s="233">
        <v>90</v>
      </c>
      <c r="AJ29" s="234"/>
      <c r="AK29" s="234"/>
      <c r="AL29" s="235"/>
      <c r="AM29" s="106"/>
      <c r="AN29" s="106"/>
      <c r="AO29" s="106"/>
      <c r="AP29" s="106"/>
      <c r="AQ29" s="106"/>
      <c r="AR29" s="106"/>
      <c r="AS29" s="105"/>
      <c r="AT29" s="105"/>
      <c r="AU29" s="105"/>
      <c r="AV29" s="105"/>
      <c r="AW29" s="105"/>
      <c r="AX29" s="105"/>
      <c r="AY29" s="105"/>
      <c r="AZ29" s="105"/>
      <c r="BA29" s="105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7"/>
      <c r="BN29" s="107"/>
      <c r="BO29" s="107"/>
      <c r="BP29" s="107"/>
      <c r="BQ29" s="107"/>
      <c r="BR29" s="107"/>
      <c r="BS29" s="107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36" t="s">
        <v>51</v>
      </c>
      <c r="CL29" s="237"/>
      <c r="CM29" s="238"/>
      <c r="CN29" s="30"/>
      <c r="CO29" s="239"/>
      <c r="CP29" s="239"/>
      <c r="CQ29" s="239"/>
      <c r="CR29" s="239"/>
      <c r="CS29" s="239"/>
      <c r="CT29" s="239"/>
      <c r="CU29" s="239"/>
      <c r="CV29" s="239"/>
      <c r="CW29" s="31"/>
      <c r="CX29" s="31"/>
      <c r="CY29" s="31"/>
      <c r="CZ29" s="255" t="s">
        <v>59</v>
      </c>
      <c r="DA29" s="255"/>
      <c r="DB29" s="255"/>
      <c r="DC29" s="255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3">
      <c r="B30" s="5"/>
      <c r="C30" s="307"/>
      <c r="D30" s="308"/>
      <c r="E30" s="308"/>
      <c r="F30" s="308"/>
      <c r="G30" s="308"/>
      <c r="H30" s="308"/>
      <c r="I30" s="308"/>
      <c r="J30" s="308"/>
      <c r="K30" s="309"/>
      <c r="L30" s="260"/>
      <c r="M30" s="261"/>
      <c r="N30" s="261"/>
      <c r="O30" s="262"/>
      <c r="P30" s="269"/>
      <c r="Q30" s="270"/>
      <c r="R30" s="270"/>
      <c r="S30" s="270"/>
      <c r="T30" s="270"/>
      <c r="U30" s="270"/>
      <c r="V30" s="271"/>
      <c r="W30" s="26">
        <v>4</v>
      </c>
      <c r="X30" s="99" t="s">
        <v>91</v>
      </c>
      <c r="Y30" s="103"/>
      <c r="Z30" s="103"/>
      <c r="AA30" s="103"/>
      <c r="AB30" s="103"/>
      <c r="AC30" s="103"/>
      <c r="AD30" s="103"/>
      <c r="AE30" s="103"/>
      <c r="AF30" s="103"/>
      <c r="AG30" s="103"/>
      <c r="AH30" s="104"/>
      <c r="AI30" s="233">
        <v>105</v>
      </c>
      <c r="AJ30" s="234"/>
      <c r="AK30" s="234"/>
      <c r="AL30" s="235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6"/>
      <c r="BM30" s="107"/>
      <c r="BN30" s="107"/>
      <c r="BO30" s="107"/>
      <c r="BP30" s="107"/>
      <c r="BQ30" s="107"/>
      <c r="BR30" s="107"/>
      <c r="BS30" s="107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36" t="s">
        <v>48</v>
      </c>
      <c r="CL30" s="237"/>
      <c r="CM30" s="238"/>
      <c r="CN30" s="30"/>
      <c r="CO30" s="239"/>
      <c r="CP30" s="239"/>
      <c r="CQ30" s="239"/>
      <c r="CR30" s="239"/>
      <c r="CS30" s="239"/>
      <c r="CT30" s="239"/>
      <c r="CU30" s="239"/>
      <c r="CV30" s="239"/>
      <c r="CW30" s="31"/>
      <c r="CX30" s="31"/>
      <c r="CY30" s="31"/>
      <c r="CZ30" s="256"/>
      <c r="DA30" s="256"/>
      <c r="DB30" s="256"/>
      <c r="DC30" s="256"/>
      <c r="DD30" s="258" t="s">
        <v>60</v>
      </c>
      <c r="DE30" s="258"/>
      <c r="DF30" s="258"/>
      <c r="DG30" s="258"/>
      <c r="DH30" s="259"/>
      <c r="DI30" s="220">
        <f>CZ28-CZ32</f>
        <v>-75</v>
      </c>
      <c r="DJ30" s="221"/>
      <c r="DK30" s="221"/>
      <c r="DL30" s="222"/>
      <c r="DM30" s="35"/>
      <c r="DN30" s="7"/>
      <c r="DO30" s="5"/>
      <c r="DW30" s="20"/>
    </row>
    <row r="31" spans="2:128" ht="22.5" customHeight="1" x14ac:dyDescent="0.3">
      <c r="B31" s="5"/>
      <c r="C31" s="156" t="s">
        <v>61</v>
      </c>
      <c r="D31" s="223"/>
      <c r="E31" s="223"/>
      <c r="F31" s="223"/>
      <c r="G31" s="223"/>
      <c r="H31" s="223"/>
      <c r="I31" s="223"/>
      <c r="J31" s="223"/>
      <c r="K31" s="224"/>
      <c r="L31" s="260"/>
      <c r="M31" s="261"/>
      <c r="N31" s="261"/>
      <c r="O31" s="262"/>
      <c r="P31" s="269"/>
      <c r="Q31" s="270"/>
      <c r="R31" s="270"/>
      <c r="S31" s="270"/>
      <c r="T31" s="270"/>
      <c r="U31" s="270"/>
      <c r="V31" s="271"/>
      <c r="W31" s="26">
        <v>5</v>
      </c>
      <c r="X31" s="230" t="s">
        <v>92</v>
      </c>
      <c r="Y31" s="231"/>
      <c r="Z31" s="231"/>
      <c r="AA31" s="231"/>
      <c r="AB31" s="231"/>
      <c r="AC31" s="231"/>
      <c r="AD31" s="231"/>
      <c r="AE31" s="231"/>
      <c r="AF31" s="231"/>
      <c r="AG31" s="231"/>
      <c r="AH31" s="232"/>
      <c r="AI31" s="233">
        <v>50</v>
      </c>
      <c r="AJ31" s="234"/>
      <c r="AK31" s="234"/>
      <c r="AL31" s="235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5"/>
      <c r="BM31" s="105"/>
      <c r="BN31" s="105"/>
      <c r="BO31" s="105"/>
      <c r="BP31" s="105"/>
      <c r="BQ31" s="106"/>
      <c r="BR31" s="106"/>
      <c r="BS31" s="106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36" t="s">
        <v>48</v>
      </c>
      <c r="CL31" s="237"/>
      <c r="CM31" s="238"/>
      <c r="CN31" s="30"/>
      <c r="CO31" s="239" t="s">
        <v>62</v>
      </c>
      <c r="CP31" s="239"/>
      <c r="CQ31" s="239"/>
      <c r="CR31" s="239"/>
      <c r="CS31" s="239"/>
      <c r="CT31" s="239"/>
      <c r="CU31" s="239"/>
      <c r="CV31" s="239"/>
      <c r="CW31" s="31"/>
      <c r="CX31" s="31"/>
      <c r="CY31" s="31"/>
      <c r="CZ31" s="257"/>
      <c r="DA31" s="257"/>
      <c r="DB31" s="257"/>
      <c r="DC31" s="257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3">
      <c r="B32" s="5"/>
      <c r="C32" s="225"/>
      <c r="D32" s="226"/>
      <c r="E32" s="226"/>
      <c r="F32" s="226"/>
      <c r="G32" s="226"/>
      <c r="H32" s="226"/>
      <c r="I32" s="226"/>
      <c r="J32" s="226"/>
      <c r="K32" s="227"/>
      <c r="L32" s="260"/>
      <c r="M32" s="261"/>
      <c r="N32" s="261"/>
      <c r="O32" s="262"/>
      <c r="P32" s="269"/>
      <c r="Q32" s="270"/>
      <c r="R32" s="270"/>
      <c r="S32" s="270"/>
      <c r="T32" s="270"/>
      <c r="U32" s="270"/>
      <c r="V32" s="271"/>
      <c r="W32" s="26">
        <v>6</v>
      </c>
      <c r="X32" s="230" t="s">
        <v>93</v>
      </c>
      <c r="Y32" s="231"/>
      <c r="Z32" s="231"/>
      <c r="AA32" s="231"/>
      <c r="AB32" s="231"/>
      <c r="AC32" s="231"/>
      <c r="AD32" s="231"/>
      <c r="AE32" s="231"/>
      <c r="AF32" s="231"/>
      <c r="AG32" s="231"/>
      <c r="AH32" s="232"/>
      <c r="AI32" s="233">
        <v>15</v>
      </c>
      <c r="AJ32" s="234"/>
      <c r="AK32" s="234"/>
      <c r="AL32" s="235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5"/>
      <c r="BR32" s="105"/>
      <c r="BS32" s="106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36" t="s">
        <v>51</v>
      </c>
      <c r="CL32" s="237"/>
      <c r="CM32" s="238"/>
      <c r="CN32" s="30"/>
      <c r="CO32" s="239"/>
      <c r="CP32" s="239"/>
      <c r="CQ32" s="239"/>
      <c r="CR32" s="239"/>
      <c r="CS32" s="239"/>
      <c r="CT32" s="239"/>
      <c r="CU32" s="239"/>
      <c r="CV32" s="239"/>
      <c r="CW32" s="31"/>
      <c r="CX32" s="31"/>
      <c r="CY32" s="31"/>
      <c r="CZ32" s="240">
        <f>AI33</f>
        <v>320</v>
      </c>
      <c r="DA32" s="241"/>
      <c r="DB32" s="241"/>
      <c r="DC32" s="242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228"/>
      <c r="D33" s="229"/>
      <c r="E33" s="229"/>
      <c r="F33" s="229"/>
      <c r="G33" s="229"/>
      <c r="H33" s="229"/>
      <c r="I33" s="229"/>
      <c r="J33" s="229"/>
      <c r="K33" s="229"/>
      <c r="L33" s="263"/>
      <c r="M33" s="264"/>
      <c r="N33" s="264"/>
      <c r="O33" s="265"/>
      <c r="P33" s="272"/>
      <c r="Q33" s="273"/>
      <c r="R33" s="273"/>
      <c r="S33" s="273"/>
      <c r="T33" s="273"/>
      <c r="U33" s="273"/>
      <c r="V33" s="274"/>
      <c r="W33" s="243" t="s">
        <v>53</v>
      </c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5"/>
      <c r="AI33" s="246">
        <f>SUM(AI27:AI32)</f>
        <v>320</v>
      </c>
      <c r="AJ33" s="247"/>
      <c r="AK33" s="247"/>
      <c r="AL33" s="248"/>
      <c r="AM33" s="249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  <c r="BM33" s="250"/>
      <c r="BN33" s="250"/>
      <c r="BO33" s="250"/>
      <c r="BP33" s="250"/>
      <c r="BQ33" s="250"/>
      <c r="BR33" s="250"/>
      <c r="BS33" s="250"/>
      <c r="BT33" s="250"/>
      <c r="BU33" s="250"/>
      <c r="BV33" s="250"/>
      <c r="BW33" s="250"/>
      <c r="BX33" s="250"/>
      <c r="BY33" s="250"/>
      <c r="BZ33" s="250"/>
      <c r="CA33" s="250"/>
      <c r="CB33" s="250"/>
      <c r="CC33" s="250"/>
      <c r="CD33" s="250"/>
      <c r="CE33" s="250"/>
      <c r="CF33" s="250"/>
      <c r="CG33" s="250"/>
      <c r="CH33" s="250"/>
      <c r="CI33" s="250"/>
      <c r="CJ33" s="250"/>
      <c r="CK33" s="250"/>
      <c r="CL33" s="250"/>
      <c r="CM33" s="251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39" t="s">
        <v>63</v>
      </c>
      <c r="D34" s="23"/>
      <c r="E34" s="23"/>
      <c r="F34" s="23"/>
      <c r="G34" s="23"/>
      <c r="H34" s="23"/>
      <c r="I34" s="23"/>
      <c r="J34" s="23"/>
      <c r="K34" s="23"/>
      <c r="L34" s="40" t="s">
        <v>64</v>
      </c>
      <c r="M34" s="211" t="s">
        <v>65</v>
      </c>
      <c r="N34" s="211"/>
      <c r="O34" s="211" t="s">
        <v>66</v>
      </c>
      <c r="P34" s="212"/>
      <c r="Q34" s="212" t="s">
        <v>67</v>
      </c>
      <c r="R34" s="212"/>
      <c r="S34" s="212" t="s">
        <v>68</v>
      </c>
      <c r="T34" s="212"/>
      <c r="U34" s="212" t="s">
        <v>69</v>
      </c>
      <c r="V34" s="212"/>
      <c r="W34" s="213" t="s">
        <v>70</v>
      </c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4"/>
      <c r="CC34" s="214"/>
      <c r="CD34" s="214"/>
      <c r="CE34" s="214"/>
      <c r="CF34" s="214"/>
      <c r="CG34" s="214"/>
      <c r="CH34" s="214"/>
      <c r="CI34" s="214"/>
      <c r="CJ34" s="214"/>
      <c r="CK34" s="214"/>
      <c r="CL34" s="214"/>
      <c r="CM34" s="214"/>
      <c r="CN34" s="214"/>
      <c r="CO34" s="214"/>
      <c r="CP34" s="214"/>
      <c r="CQ34" s="214"/>
      <c r="CR34" s="214"/>
      <c r="CS34" s="214"/>
      <c r="CT34" s="214"/>
      <c r="CU34" s="214"/>
      <c r="CV34" s="214"/>
      <c r="CW34" s="214"/>
      <c r="CX34" s="214"/>
      <c r="CY34" s="214"/>
      <c r="CZ34" s="214"/>
      <c r="DA34" s="214"/>
      <c r="DB34" s="214"/>
      <c r="DC34" s="214"/>
      <c r="DD34" s="214"/>
      <c r="DE34" s="214"/>
      <c r="DF34" s="214"/>
      <c r="DG34" s="214"/>
      <c r="DH34" s="214"/>
      <c r="DI34" s="214"/>
      <c r="DJ34" s="214"/>
      <c r="DK34" s="214"/>
      <c r="DL34" s="214"/>
      <c r="DM34" s="215"/>
      <c r="DN34" s="7"/>
      <c r="DS34" s="42"/>
      <c r="DZ34" s="43" t="s">
        <v>71</v>
      </c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5"/>
    </row>
    <row r="35" spans="2:145" ht="18" customHeight="1" x14ac:dyDescent="0.25">
      <c r="B35" s="5"/>
      <c r="C35" s="46"/>
      <c r="D35" s="47"/>
      <c r="E35" s="47"/>
      <c r="F35" s="47"/>
      <c r="G35" s="47"/>
      <c r="H35" s="47"/>
      <c r="I35" s="47"/>
      <c r="J35" s="47"/>
      <c r="K35" s="109"/>
      <c r="L35" s="41" t="s">
        <v>14</v>
      </c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6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  <c r="CU35" s="218"/>
      <c r="CV35" s="218"/>
      <c r="CW35" s="218"/>
      <c r="CX35" s="218"/>
      <c r="CY35" s="218"/>
      <c r="CZ35" s="218"/>
      <c r="DA35" s="218"/>
      <c r="DB35" s="218"/>
      <c r="DC35" s="218"/>
      <c r="DD35" s="218"/>
      <c r="DE35" s="218"/>
      <c r="DF35" s="218"/>
      <c r="DG35" s="218"/>
      <c r="DH35" s="218"/>
      <c r="DI35" s="218"/>
      <c r="DJ35" s="218"/>
      <c r="DK35" s="218"/>
      <c r="DL35" s="218"/>
      <c r="DM35" s="219"/>
      <c r="DN35" s="7"/>
      <c r="DZ35" s="48"/>
      <c r="EA35" s="170" t="s">
        <v>72</v>
      </c>
      <c r="EB35" s="171"/>
      <c r="EC35" s="171"/>
      <c r="ED35" s="171"/>
      <c r="EE35" s="171"/>
      <c r="EF35" s="171"/>
      <c r="EG35" s="171"/>
      <c r="EH35" s="171"/>
      <c r="EI35" s="172"/>
      <c r="EJ35" s="170" t="s">
        <v>14</v>
      </c>
      <c r="EK35" s="171"/>
      <c r="EL35" s="172"/>
      <c r="EM35" s="170" t="s">
        <v>73</v>
      </c>
      <c r="EN35" s="172"/>
      <c r="EO35" s="49" t="s">
        <v>74</v>
      </c>
    </row>
    <row r="36" spans="2:145" ht="18" customHeight="1" x14ac:dyDescent="0.25">
      <c r="B36" s="5"/>
      <c r="C36" s="50"/>
      <c r="E36" s="117"/>
      <c r="F36" s="117"/>
      <c r="G36" s="117"/>
      <c r="H36" s="117"/>
      <c r="I36" s="117"/>
      <c r="J36" s="117"/>
      <c r="K36" s="117"/>
      <c r="M36" s="153"/>
      <c r="N36" s="173"/>
      <c r="O36" s="173"/>
      <c r="P36" s="173"/>
      <c r="Q36" s="173"/>
      <c r="R36" s="173"/>
      <c r="S36" s="173"/>
      <c r="T36" s="173"/>
      <c r="U36" s="173"/>
      <c r="V36" s="173"/>
      <c r="W36" s="180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51"/>
      <c r="AL36" s="51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3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9"/>
      <c r="DN36" s="7"/>
      <c r="DZ36" s="52"/>
      <c r="EA36" s="53" t="s">
        <v>75</v>
      </c>
      <c r="EB36" s="54"/>
      <c r="EC36" s="54"/>
      <c r="ED36" s="54"/>
      <c r="EE36" s="54"/>
      <c r="EF36" s="54"/>
      <c r="EG36" s="54"/>
      <c r="EH36" s="54"/>
      <c r="EI36" s="55"/>
      <c r="EJ36" s="56"/>
      <c r="EK36" s="54"/>
      <c r="EL36" s="55"/>
      <c r="EM36" s="57"/>
      <c r="EN36" s="57"/>
      <c r="EO36" s="58"/>
    </row>
    <row r="37" spans="2:145" ht="18" customHeight="1" x14ac:dyDescent="0.3">
      <c r="B37" s="5"/>
      <c r="C37" s="50"/>
      <c r="E37" s="117"/>
      <c r="F37" s="117"/>
      <c r="G37" s="117"/>
      <c r="H37" s="117"/>
      <c r="I37" s="117"/>
      <c r="J37" s="117"/>
      <c r="K37" s="117"/>
      <c r="M37" s="174"/>
      <c r="N37" s="175"/>
      <c r="O37" s="175"/>
      <c r="P37" s="175"/>
      <c r="Q37" s="175"/>
      <c r="R37" s="175"/>
      <c r="S37" s="175"/>
      <c r="T37" s="175"/>
      <c r="U37" s="175"/>
      <c r="V37" s="175"/>
      <c r="W37" s="59"/>
      <c r="X37" s="60"/>
      <c r="Y37" s="60"/>
      <c r="Z37" s="60"/>
      <c r="AA37" s="108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5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  <c r="CT37" s="190"/>
      <c r="CU37" s="190"/>
      <c r="CV37" s="190"/>
      <c r="CW37" s="190"/>
      <c r="CX37" s="190"/>
      <c r="CY37" s="190"/>
      <c r="CZ37" s="190"/>
      <c r="DA37" s="190"/>
      <c r="DB37" s="190"/>
      <c r="DC37" s="190"/>
      <c r="DD37" s="190"/>
      <c r="DE37" s="190"/>
      <c r="DF37" s="190"/>
      <c r="DG37" s="190"/>
      <c r="DH37" s="190"/>
      <c r="DI37" s="190"/>
      <c r="DJ37" s="190"/>
      <c r="DK37" s="190"/>
      <c r="DL37" s="190"/>
      <c r="DM37" s="191"/>
      <c r="DN37" s="7"/>
      <c r="DZ37" s="61"/>
      <c r="EA37" s="62" t="s">
        <v>76</v>
      </c>
      <c r="EB37" s="63"/>
      <c r="EC37" s="64"/>
      <c r="ED37" s="64"/>
      <c r="EE37" s="64"/>
      <c r="EF37" s="64"/>
      <c r="EG37" s="64"/>
      <c r="EH37" s="64"/>
      <c r="EI37" s="64"/>
      <c r="EJ37" s="65"/>
      <c r="EK37" s="66"/>
      <c r="EL37" s="67"/>
      <c r="EM37" s="68"/>
      <c r="EN37" s="68"/>
      <c r="EO37" s="69"/>
    </row>
    <row r="38" spans="2:145" ht="18" customHeight="1" x14ac:dyDescent="0.3">
      <c r="B38" s="5"/>
      <c r="C38" s="50"/>
      <c r="H38" s="108"/>
      <c r="M38" s="174"/>
      <c r="N38" s="175"/>
      <c r="O38" s="175"/>
      <c r="P38" s="175"/>
      <c r="Q38" s="175"/>
      <c r="R38" s="175"/>
      <c r="S38" s="175"/>
      <c r="T38" s="175"/>
      <c r="U38" s="175"/>
      <c r="V38" s="175"/>
      <c r="W38" s="194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60"/>
      <c r="AL38" s="60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  <c r="CT38" s="190"/>
      <c r="CU38" s="190"/>
      <c r="CV38" s="190"/>
      <c r="CW38" s="190"/>
      <c r="CX38" s="190"/>
      <c r="CY38" s="190"/>
      <c r="CZ38" s="190"/>
      <c r="DA38" s="190"/>
      <c r="DB38" s="190"/>
      <c r="DC38" s="190"/>
      <c r="DD38" s="190"/>
      <c r="DE38" s="190"/>
      <c r="DF38" s="190"/>
      <c r="DG38" s="190"/>
      <c r="DH38" s="190"/>
      <c r="DI38" s="190"/>
      <c r="DJ38" s="190"/>
      <c r="DK38" s="190"/>
      <c r="DL38" s="190"/>
      <c r="DM38" s="191"/>
      <c r="DN38" s="7"/>
      <c r="DZ38" s="70"/>
      <c r="EA38" s="62" t="s">
        <v>77</v>
      </c>
      <c r="EB38" s="64"/>
      <c r="EC38" s="64"/>
      <c r="ED38" s="64"/>
      <c r="EE38" s="64"/>
      <c r="EF38" s="64"/>
      <c r="EG38" s="64"/>
      <c r="EH38" s="64"/>
      <c r="EI38" s="67"/>
      <c r="EJ38" s="65"/>
      <c r="EK38" s="64"/>
      <c r="EL38" s="67"/>
      <c r="EM38" s="68"/>
      <c r="EN38" s="68"/>
      <c r="EO38" s="69"/>
    </row>
    <row r="39" spans="2:145" ht="19.95" customHeight="1" x14ac:dyDescent="0.3">
      <c r="B39" s="5"/>
      <c r="C39" s="50"/>
      <c r="E39" s="117"/>
      <c r="F39" s="117"/>
      <c r="G39" s="117"/>
      <c r="H39" s="117"/>
      <c r="I39" s="117"/>
      <c r="J39" s="117"/>
      <c r="K39" s="117"/>
      <c r="M39" s="174"/>
      <c r="N39" s="175"/>
      <c r="O39" s="175"/>
      <c r="P39" s="175"/>
      <c r="Q39" s="175"/>
      <c r="R39" s="175"/>
      <c r="S39" s="175"/>
      <c r="T39" s="175"/>
      <c r="U39" s="175"/>
      <c r="V39" s="175"/>
      <c r="W39" s="59"/>
      <c r="X39" s="60"/>
      <c r="Y39" s="60"/>
      <c r="Z39" s="60"/>
      <c r="AA39" s="108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5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  <c r="CT39" s="190"/>
      <c r="CU39" s="190"/>
      <c r="CV39" s="190"/>
      <c r="CW39" s="190"/>
      <c r="CX39" s="190"/>
      <c r="CY39" s="190"/>
      <c r="CZ39" s="190"/>
      <c r="DA39" s="190"/>
      <c r="DB39" s="190"/>
      <c r="DC39" s="190"/>
      <c r="DD39" s="190"/>
      <c r="DE39" s="190"/>
      <c r="DF39" s="190"/>
      <c r="DG39" s="190"/>
      <c r="DH39" s="190"/>
      <c r="DI39" s="190"/>
      <c r="DJ39" s="190"/>
      <c r="DK39" s="190"/>
      <c r="DL39" s="190"/>
      <c r="DM39" s="191"/>
      <c r="DN39" s="7"/>
      <c r="DZ39" s="61"/>
      <c r="EA39" s="62" t="s">
        <v>78</v>
      </c>
      <c r="EB39" s="63"/>
      <c r="EC39" s="64"/>
      <c r="ED39" s="64"/>
      <c r="EE39" s="64"/>
      <c r="EF39" s="64"/>
      <c r="EG39" s="64"/>
      <c r="EH39" s="64"/>
      <c r="EI39" s="67"/>
      <c r="EJ39" s="65"/>
      <c r="EK39" s="64"/>
      <c r="EL39" s="67"/>
      <c r="EM39" s="71"/>
      <c r="EN39" s="68"/>
      <c r="EO39" s="69"/>
    </row>
    <row r="40" spans="2:145" ht="16.05" customHeight="1" x14ac:dyDescent="0.25">
      <c r="B40" s="5"/>
      <c r="C40" s="50"/>
      <c r="E40" s="117"/>
      <c r="F40" s="117"/>
      <c r="G40" s="117"/>
      <c r="H40" s="117"/>
      <c r="I40" s="117"/>
      <c r="J40" s="117"/>
      <c r="K40" s="117"/>
      <c r="M40" s="174"/>
      <c r="N40" s="175"/>
      <c r="O40" s="175"/>
      <c r="P40" s="175"/>
      <c r="Q40" s="175"/>
      <c r="R40" s="175"/>
      <c r="S40" s="175"/>
      <c r="T40" s="175"/>
      <c r="U40" s="175"/>
      <c r="V40" s="175"/>
      <c r="W40" s="194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60"/>
      <c r="AL40" s="60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5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  <c r="CT40" s="190"/>
      <c r="CU40" s="190"/>
      <c r="CV40" s="190"/>
      <c r="CW40" s="190"/>
      <c r="CX40" s="190"/>
      <c r="CY40" s="190"/>
      <c r="CZ40" s="190"/>
      <c r="DA40" s="190"/>
      <c r="DB40" s="190"/>
      <c r="DC40" s="190"/>
      <c r="DD40" s="190"/>
      <c r="DE40" s="190"/>
      <c r="DF40" s="190"/>
      <c r="DG40" s="190"/>
      <c r="DH40" s="190"/>
      <c r="DI40" s="190"/>
      <c r="DJ40" s="190"/>
      <c r="DK40" s="190"/>
      <c r="DL40" s="190"/>
      <c r="DM40" s="191"/>
      <c r="DN40" s="7"/>
      <c r="DZ40" s="72"/>
      <c r="EA40" s="73" t="s">
        <v>79</v>
      </c>
      <c r="EB40" s="74"/>
      <c r="EC40" s="75"/>
      <c r="ED40" s="75"/>
      <c r="EE40" s="75"/>
      <c r="EF40" s="75"/>
      <c r="EG40" s="75"/>
      <c r="EH40" s="75"/>
      <c r="EI40" s="76"/>
      <c r="EJ40" s="73"/>
      <c r="EK40" s="75"/>
      <c r="EL40" s="76"/>
      <c r="EM40" s="77"/>
      <c r="EN40" s="77"/>
      <c r="EO40" s="78"/>
    </row>
    <row r="41" spans="2:145" ht="16.05" customHeight="1" x14ac:dyDescent="0.3">
      <c r="B41" s="5"/>
      <c r="C41" s="50"/>
      <c r="H41" s="108"/>
      <c r="M41" s="174"/>
      <c r="N41" s="175"/>
      <c r="O41" s="175"/>
      <c r="P41" s="175"/>
      <c r="Q41" s="175"/>
      <c r="R41" s="175"/>
      <c r="S41" s="175"/>
      <c r="T41" s="175"/>
      <c r="U41" s="175"/>
      <c r="V41" s="175"/>
      <c r="W41" s="79"/>
      <c r="X41" s="9"/>
      <c r="Y41" s="80"/>
      <c r="Z41" s="80"/>
      <c r="AA41" s="108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5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1"/>
      <c r="DN41" s="7"/>
    </row>
    <row r="42" spans="2:145" ht="16.05" customHeight="1" x14ac:dyDescent="0.25">
      <c r="B42" s="5"/>
      <c r="C42" s="50"/>
      <c r="E42" s="117"/>
      <c r="F42" s="117"/>
      <c r="G42" s="117"/>
      <c r="H42" s="117"/>
      <c r="I42" s="117"/>
      <c r="J42" s="117"/>
      <c r="K42" s="117"/>
      <c r="M42" s="174"/>
      <c r="N42" s="175"/>
      <c r="O42" s="175"/>
      <c r="P42" s="175"/>
      <c r="Q42" s="175"/>
      <c r="R42" s="175"/>
      <c r="S42" s="175"/>
      <c r="T42" s="175"/>
      <c r="U42" s="175"/>
      <c r="V42" s="175"/>
      <c r="W42" s="194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80"/>
      <c r="AL42" s="80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84"/>
      <c r="BQ42" s="185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1"/>
      <c r="DN42" s="7"/>
    </row>
    <row r="43" spans="2:145" ht="16.05" customHeight="1" x14ac:dyDescent="0.3">
      <c r="B43" s="5"/>
      <c r="C43" s="50"/>
      <c r="E43" s="117"/>
      <c r="F43" s="117"/>
      <c r="G43" s="117"/>
      <c r="H43" s="117"/>
      <c r="I43" s="117"/>
      <c r="J43" s="117"/>
      <c r="K43" s="117"/>
      <c r="M43" s="174"/>
      <c r="N43" s="175"/>
      <c r="O43" s="175"/>
      <c r="P43" s="175"/>
      <c r="Q43" s="175"/>
      <c r="R43" s="175"/>
      <c r="S43" s="175"/>
      <c r="T43" s="175"/>
      <c r="U43" s="175"/>
      <c r="V43" s="175"/>
      <c r="W43" s="8"/>
      <c r="X43" s="9"/>
      <c r="Y43" s="80"/>
      <c r="Z43" s="80"/>
      <c r="AA43" s="108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1"/>
      <c r="DN43" s="7"/>
    </row>
    <row r="44" spans="2:145" ht="16.05" customHeight="1" x14ac:dyDescent="0.3">
      <c r="B44" s="5"/>
      <c r="C44" s="50"/>
      <c r="H44" s="108"/>
      <c r="M44" s="174"/>
      <c r="N44" s="175"/>
      <c r="O44" s="175"/>
      <c r="P44" s="175"/>
      <c r="Q44" s="175"/>
      <c r="R44" s="175"/>
      <c r="S44" s="175"/>
      <c r="T44" s="175"/>
      <c r="U44" s="175"/>
      <c r="V44" s="175"/>
      <c r="W44" s="196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81"/>
      <c r="AL44" s="81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7"/>
      <c r="BR44" s="192"/>
      <c r="BS44" s="192"/>
      <c r="BT44" s="192"/>
      <c r="BU44" s="192"/>
      <c r="BV44" s="192"/>
      <c r="BW44" s="192"/>
      <c r="BX44" s="192"/>
      <c r="BY44" s="192"/>
      <c r="BZ44" s="192"/>
      <c r="CA44" s="192"/>
      <c r="CB44" s="192"/>
      <c r="CC44" s="192"/>
      <c r="CD44" s="192"/>
      <c r="CE44" s="192"/>
      <c r="CF44" s="192"/>
      <c r="CG44" s="192"/>
      <c r="CH44" s="192"/>
      <c r="CI44" s="192"/>
      <c r="CJ44" s="192"/>
      <c r="CK44" s="192"/>
      <c r="CL44" s="192"/>
      <c r="CM44" s="192"/>
      <c r="CN44" s="192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3"/>
      <c r="DN44" s="7"/>
    </row>
    <row r="45" spans="2:145" ht="16.05" customHeight="1" x14ac:dyDescent="0.3">
      <c r="B45" s="5"/>
      <c r="C45" s="50"/>
      <c r="E45" s="117"/>
      <c r="F45" s="117"/>
      <c r="G45" s="117"/>
      <c r="H45" s="117"/>
      <c r="I45" s="117"/>
      <c r="J45" s="117"/>
      <c r="K45" s="117"/>
      <c r="M45" s="174"/>
      <c r="N45" s="175"/>
      <c r="O45" s="175"/>
      <c r="P45" s="175"/>
      <c r="Q45" s="175"/>
      <c r="R45" s="175"/>
      <c r="S45" s="175"/>
      <c r="T45" s="175"/>
      <c r="U45" s="175"/>
      <c r="V45" s="176"/>
      <c r="W45" s="110" t="s">
        <v>80</v>
      </c>
      <c r="X45" s="83"/>
      <c r="Y45" s="83"/>
      <c r="Z45" s="83"/>
      <c r="AA45" s="83"/>
      <c r="AB45" s="111" t="s">
        <v>81</v>
      </c>
      <c r="AC45" s="83"/>
      <c r="AD45" s="83"/>
      <c r="AE45" s="83"/>
      <c r="AF45" s="83"/>
      <c r="AG45" s="83"/>
      <c r="AH45" s="83"/>
      <c r="AI45" s="83"/>
      <c r="AJ45" s="83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3"/>
      <c r="BX45" s="83"/>
      <c r="BY45" s="83"/>
      <c r="BZ45" s="83"/>
      <c r="CA45" s="83"/>
      <c r="CB45" s="84"/>
      <c r="CC45" s="31"/>
      <c r="CD45" s="198" t="s">
        <v>82</v>
      </c>
      <c r="CE45" s="199"/>
      <c r="CF45" s="199"/>
      <c r="CG45" s="200"/>
      <c r="CH45" s="200"/>
      <c r="CI45" s="200"/>
      <c r="CJ45" s="200"/>
      <c r="CK45" s="200"/>
      <c r="CL45" s="200"/>
      <c r="CM45" s="200"/>
      <c r="CN45" s="200"/>
      <c r="CO45" s="200"/>
      <c r="CP45" s="200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1"/>
      <c r="DN45" s="7"/>
    </row>
    <row r="46" spans="2:145" ht="21.75" customHeight="1" x14ac:dyDescent="0.25">
      <c r="B46" s="5"/>
      <c r="C46" s="50"/>
      <c r="E46" s="117"/>
      <c r="F46" s="117"/>
      <c r="G46" s="117"/>
      <c r="H46" s="117"/>
      <c r="I46" s="117"/>
      <c r="J46" s="117"/>
      <c r="K46" s="117"/>
      <c r="M46" s="174"/>
      <c r="N46" s="175"/>
      <c r="O46" s="175"/>
      <c r="P46" s="175"/>
      <c r="Q46" s="175"/>
      <c r="R46" s="175"/>
      <c r="S46" s="175"/>
      <c r="T46" s="175"/>
      <c r="U46" s="175"/>
      <c r="V46" s="176"/>
      <c r="W46" s="85" t="s">
        <v>83</v>
      </c>
      <c r="X46" s="136" t="s">
        <v>8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8"/>
      <c r="AL46" s="202" t="s">
        <v>84</v>
      </c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4"/>
      <c r="AY46" s="86"/>
      <c r="AZ46" s="203" t="s">
        <v>14</v>
      </c>
      <c r="BA46" s="203"/>
      <c r="BB46" s="203"/>
      <c r="BC46" s="203"/>
      <c r="BD46" s="203"/>
      <c r="BE46" s="203"/>
      <c r="BF46" s="203"/>
      <c r="BG46" s="204"/>
      <c r="BH46" s="205" t="s">
        <v>85</v>
      </c>
      <c r="BI46" s="206"/>
      <c r="BJ46" s="206"/>
      <c r="BK46" s="206"/>
      <c r="BL46" s="206"/>
      <c r="BM46" s="206"/>
      <c r="BN46" s="207"/>
      <c r="BO46" s="202" t="s">
        <v>73</v>
      </c>
      <c r="BP46" s="203"/>
      <c r="BQ46" s="203"/>
      <c r="BR46" s="203"/>
      <c r="BS46" s="203"/>
      <c r="BT46" s="203"/>
      <c r="BU46" s="203"/>
      <c r="BV46" s="203"/>
      <c r="BW46" s="204"/>
      <c r="BX46" s="202" t="s">
        <v>86</v>
      </c>
      <c r="BY46" s="203"/>
      <c r="BZ46" s="203"/>
      <c r="CA46" s="203"/>
      <c r="CB46" s="204"/>
      <c r="CC46" s="30"/>
      <c r="CD46" s="208" t="s">
        <v>23</v>
      </c>
      <c r="CE46" s="209"/>
      <c r="CF46" s="209"/>
      <c r="CG46" s="209"/>
      <c r="CH46" s="209"/>
      <c r="CI46" s="209"/>
      <c r="CJ46" s="209"/>
      <c r="CK46" s="209"/>
      <c r="CL46" s="209"/>
      <c r="CM46" s="209"/>
      <c r="CN46" s="210"/>
      <c r="CO46" s="160" t="s">
        <v>14</v>
      </c>
      <c r="CP46" s="160"/>
      <c r="CQ46" s="160"/>
      <c r="CR46" s="160"/>
      <c r="CS46" s="160"/>
      <c r="CT46" s="160"/>
      <c r="CU46" s="160"/>
      <c r="CV46" s="160"/>
      <c r="CW46" s="160"/>
      <c r="CX46" s="160" t="s">
        <v>85</v>
      </c>
      <c r="CY46" s="160"/>
      <c r="CZ46" s="160"/>
      <c r="DA46" s="160"/>
      <c r="DB46" s="160"/>
      <c r="DC46" s="160"/>
      <c r="DD46" s="160" t="s">
        <v>73</v>
      </c>
      <c r="DE46" s="160"/>
      <c r="DF46" s="160"/>
      <c r="DG46" s="160"/>
      <c r="DH46" s="160"/>
      <c r="DI46" s="160"/>
      <c r="DJ46" s="161" t="s">
        <v>86</v>
      </c>
      <c r="DK46" s="162"/>
      <c r="DL46" s="162"/>
      <c r="DM46" s="163"/>
      <c r="DN46" s="7"/>
    </row>
    <row r="47" spans="2:145" ht="19.5" customHeight="1" x14ac:dyDescent="0.3">
      <c r="B47" s="5"/>
      <c r="C47" s="50"/>
      <c r="H47" s="108"/>
      <c r="M47" s="174"/>
      <c r="N47" s="175"/>
      <c r="O47" s="175"/>
      <c r="P47" s="175"/>
      <c r="Q47" s="175"/>
      <c r="R47" s="175"/>
      <c r="S47" s="175"/>
      <c r="T47" s="175"/>
      <c r="U47" s="175"/>
      <c r="V47" s="176"/>
      <c r="W47" s="112">
        <v>1</v>
      </c>
      <c r="X47" s="144" t="s">
        <v>95</v>
      </c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6" t="s">
        <v>96</v>
      </c>
      <c r="AZ47" s="146"/>
      <c r="BA47" s="146"/>
      <c r="BB47" s="146"/>
      <c r="BC47" s="146"/>
      <c r="BD47" s="146"/>
      <c r="BE47" s="146"/>
      <c r="BF47" s="146"/>
      <c r="BG47" s="146"/>
      <c r="BH47" s="146" t="s">
        <v>97</v>
      </c>
      <c r="BI47" s="146"/>
      <c r="BJ47" s="146"/>
      <c r="BK47" s="146"/>
      <c r="BL47" s="146"/>
      <c r="BM47" s="146"/>
      <c r="BN47" s="146"/>
      <c r="BO47" s="147" t="s">
        <v>98</v>
      </c>
      <c r="BP47" s="148"/>
      <c r="BQ47" s="148"/>
      <c r="BR47" s="148"/>
      <c r="BS47" s="148"/>
      <c r="BT47" s="148"/>
      <c r="BU47" s="148"/>
      <c r="BV47" s="148"/>
      <c r="BW47" s="148"/>
      <c r="BX47" s="149"/>
      <c r="BY47" s="149"/>
      <c r="BZ47" s="149"/>
      <c r="CA47" s="149"/>
      <c r="CB47" s="149"/>
      <c r="CC47" s="30"/>
      <c r="CD47" s="119" t="s">
        <v>102</v>
      </c>
      <c r="CE47" s="120"/>
      <c r="CF47" s="120"/>
      <c r="CG47" s="120"/>
      <c r="CH47" s="120"/>
      <c r="CI47" s="120"/>
      <c r="CJ47" s="120"/>
      <c r="CK47" s="120"/>
      <c r="CL47" s="120"/>
      <c r="CM47" s="120"/>
      <c r="CN47" s="121"/>
      <c r="CO47" s="164" t="s">
        <v>87</v>
      </c>
      <c r="CP47" s="165"/>
      <c r="CQ47" s="165"/>
      <c r="CR47" s="165"/>
      <c r="CS47" s="165"/>
      <c r="CT47" s="165"/>
      <c r="CU47" s="165"/>
      <c r="CV47" s="165"/>
      <c r="CW47" s="166"/>
      <c r="CX47" s="125" t="s">
        <v>68</v>
      </c>
      <c r="CY47" s="126"/>
      <c r="CZ47" s="126"/>
      <c r="DA47" s="126"/>
      <c r="DB47" s="126"/>
      <c r="DC47" s="127"/>
      <c r="DD47" s="125"/>
      <c r="DE47" s="126"/>
      <c r="DF47" s="126"/>
      <c r="DG47" s="126"/>
      <c r="DH47" s="126"/>
      <c r="DI47" s="127"/>
      <c r="DJ47" s="125"/>
      <c r="DK47" s="126"/>
      <c r="DL47" s="126"/>
      <c r="DM47" s="131"/>
      <c r="DN47" s="7"/>
    </row>
    <row r="48" spans="2:145" ht="18.75" customHeight="1" x14ac:dyDescent="0.3">
      <c r="B48" s="5"/>
      <c r="C48" s="50"/>
      <c r="E48" s="117"/>
      <c r="F48" s="117"/>
      <c r="G48" s="117"/>
      <c r="H48" s="117"/>
      <c r="I48" s="117"/>
      <c r="J48" s="117"/>
      <c r="K48" s="117"/>
      <c r="M48" s="174"/>
      <c r="N48" s="175"/>
      <c r="O48" s="175"/>
      <c r="P48" s="175"/>
      <c r="Q48" s="175"/>
      <c r="R48" s="175"/>
      <c r="S48" s="175"/>
      <c r="T48" s="175"/>
      <c r="U48" s="175"/>
      <c r="V48" s="176"/>
      <c r="W48" s="113">
        <v>2</v>
      </c>
      <c r="X48" s="144" t="s">
        <v>99</v>
      </c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6" t="s">
        <v>87</v>
      </c>
      <c r="AZ48" s="146"/>
      <c r="BA48" s="146"/>
      <c r="BB48" s="146"/>
      <c r="BC48" s="146"/>
      <c r="BD48" s="146"/>
      <c r="BE48" s="146"/>
      <c r="BF48" s="146"/>
      <c r="BG48" s="146"/>
      <c r="BH48" s="146" t="s">
        <v>100</v>
      </c>
      <c r="BI48" s="146"/>
      <c r="BJ48" s="146"/>
      <c r="BK48" s="146"/>
      <c r="BL48" s="146"/>
      <c r="BM48" s="146"/>
      <c r="BN48" s="146"/>
      <c r="BO48" s="147" t="s">
        <v>98</v>
      </c>
      <c r="BP48" s="148"/>
      <c r="BQ48" s="148"/>
      <c r="BR48" s="148"/>
      <c r="BS48" s="148"/>
      <c r="BT48" s="148"/>
      <c r="BU48" s="148"/>
      <c r="BV48" s="148"/>
      <c r="BW48" s="148"/>
      <c r="BX48" s="149"/>
      <c r="BY48" s="149"/>
      <c r="BZ48" s="149"/>
      <c r="CA48" s="149"/>
      <c r="CB48" s="149"/>
      <c r="CC48" s="89"/>
      <c r="CD48" s="122"/>
      <c r="CE48" s="123"/>
      <c r="CF48" s="123"/>
      <c r="CG48" s="123"/>
      <c r="CH48" s="123"/>
      <c r="CI48" s="123"/>
      <c r="CJ48" s="123"/>
      <c r="CK48" s="123"/>
      <c r="CL48" s="123"/>
      <c r="CM48" s="123"/>
      <c r="CN48" s="124"/>
      <c r="CO48" s="167"/>
      <c r="CP48" s="168"/>
      <c r="CQ48" s="168"/>
      <c r="CR48" s="168"/>
      <c r="CS48" s="168"/>
      <c r="CT48" s="168"/>
      <c r="CU48" s="168"/>
      <c r="CV48" s="168"/>
      <c r="CW48" s="169"/>
      <c r="CX48" s="128"/>
      <c r="CY48" s="129"/>
      <c r="CZ48" s="129"/>
      <c r="DA48" s="129"/>
      <c r="DB48" s="129"/>
      <c r="DC48" s="130"/>
      <c r="DD48" s="128"/>
      <c r="DE48" s="129"/>
      <c r="DF48" s="129"/>
      <c r="DG48" s="129"/>
      <c r="DH48" s="129"/>
      <c r="DI48" s="130"/>
      <c r="DJ48" s="128"/>
      <c r="DK48" s="129"/>
      <c r="DL48" s="129"/>
      <c r="DM48" s="132"/>
      <c r="DN48" s="7"/>
    </row>
    <row r="49" spans="2:118" ht="18.75" customHeight="1" x14ac:dyDescent="0.25">
      <c r="B49" s="5"/>
      <c r="C49" s="50"/>
      <c r="E49" s="117"/>
      <c r="F49" s="117"/>
      <c r="G49" s="117"/>
      <c r="H49" s="117"/>
      <c r="I49" s="117"/>
      <c r="J49" s="117"/>
      <c r="K49" s="117"/>
      <c r="M49" s="174"/>
      <c r="N49" s="175"/>
      <c r="O49" s="175"/>
      <c r="P49" s="175"/>
      <c r="Q49" s="175"/>
      <c r="R49" s="175"/>
      <c r="S49" s="175"/>
      <c r="T49" s="175"/>
      <c r="U49" s="175"/>
      <c r="V49" s="176"/>
      <c r="W49" s="87"/>
      <c r="X49" s="150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2"/>
      <c r="AL49" s="153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5"/>
      <c r="AY49" s="139"/>
      <c r="AZ49" s="139"/>
      <c r="BA49" s="139"/>
      <c r="BB49" s="139"/>
      <c r="BC49" s="139"/>
      <c r="BD49" s="139"/>
      <c r="BE49" s="139"/>
      <c r="BF49" s="139"/>
      <c r="BG49" s="139"/>
      <c r="BH49" s="156"/>
      <c r="BI49" s="157"/>
      <c r="BJ49" s="157"/>
      <c r="BK49" s="157"/>
      <c r="BL49" s="157"/>
      <c r="BM49" s="157"/>
      <c r="BN49" s="158"/>
      <c r="BO49" s="159"/>
      <c r="BP49" s="159"/>
      <c r="BQ49" s="159"/>
      <c r="BR49" s="159"/>
      <c r="BS49" s="159"/>
      <c r="BT49" s="159"/>
      <c r="BU49" s="159"/>
      <c r="BV49" s="159"/>
      <c r="BW49" s="159"/>
      <c r="BX49" s="14"/>
      <c r="BY49" s="15"/>
      <c r="BZ49" s="15"/>
      <c r="CA49" s="15"/>
      <c r="CB49" s="90"/>
      <c r="CC49" s="91"/>
      <c r="CD49" s="119"/>
      <c r="CE49" s="120"/>
      <c r="CF49" s="120"/>
      <c r="CG49" s="120"/>
      <c r="CH49" s="120"/>
      <c r="CI49" s="120"/>
      <c r="CJ49" s="120"/>
      <c r="CK49" s="120"/>
      <c r="CL49" s="120"/>
      <c r="CM49" s="120"/>
      <c r="CN49" s="121"/>
      <c r="CO49" s="125"/>
      <c r="CP49" s="126"/>
      <c r="CQ49" s="126"/>
      <c r="CR49" s="126"/>
      <c r="CS49" s="126"/>
      <c r="CT49" s="126"/>
      <c r="CU49" s="126"/>
      <c r="CV49" s="126"/>
      <c r="CW49" s="127"/>
      <c r="CX49" s="125"/>
      <c r="CY49" s="126"/>
      <c r="CZ49" s="126"/>
      <c r="DA49" s="126"/>
      <c r="DB49" s="126"/>
      <c r="DC49" s="127"/>
      <c r="DD49" s="125"/>
      <c r="DE49" s="126"/>
      <c r="DF49" s="126"/>
      <c r="DG49" s="126"/>
      <c r="DH49" s="126"/>
      <c r="DI49" s="127"/>
      <c r="DJ49" s="125"/>
      <c r="DK49" s="126"/>
      <c r="DL49" s="126"/>
      <c r="DM49" s="131"/>
      <c r="DN49" s="7"/>
    </row>
    <row r="50" spans="2:118" ht="16.05" customHeight="1" x14ac:dyDescent="0.25">
      <c r="B50" s="5"/>
      <c r="C50" s="92"/>
      <c r="D50" s="77"/>
      <c r="E50" s="77"/>
      <c r="F50" s="77"/>
      <c r="G50" s="77"/>
      <c r="H50" s="77"/>
      <c r="I50" s="77"/>
      <c r="J50" s="77"/>
      <c r="K50" s="77"/>
      <c r="L50" s="77"/>
      <c r="M50" s="177"/>
      <c r="N50" s="178"/>
      <c r="O50" s="178"/>
      <c r="P50" s="178"/>
      <c r="Q50" s="178"/>
      <c r="R50" s="178"/>
      <c r="S50" s="178"/>
      <c r="T50" s="178"/>
      <c r="U50" s="178"/>
      <c r="V50" s="179"/>
      <c r="W50" s="88"/>
      <c r="X50" s="133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5"/>
      <c r="AL50" s="136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8"/>
      <c r="AY50" s="139"/>
      <c r="AZ50" s="139"/>
      <c r="BA50" s="139"/>
      <c r="BB50" s="139"/>
      <c r="BC50" s="139"/>
      <c r="BD50" s="139"/>
      <c r="BE50" s="139"/>
      <c r="BF50" s="139"/>
      <c r="BG50" s="139"/>
      <c r="BH50" s="140"/>
      <c r="BI50" s="141"/>
      <c r="BJ50" s="141"/>
      <c r="BK50" s="141"/>
      <c r="BL50" s="141"/>
      <c r="BM50" s="141"/>
      <c r="BN50" s="142"/>
      <c r="BO50" s="140"/>
      <c r="BP50" s="141"/>
      <c r="BQ50" s="141"/>
      <c r="BR50" s="141"/>
      <c r="BS50" s="141"/>
      <c r="BT50" s="141"/>
      <c r="BU50" s="141"/>
      <c r="BV50" s="141"/>
      <c r="BW50" s="142"/>
      <c r="BX50" s="139"/>
      <c r="BY50" s="139"/>
      <c r="BZ50" s="143"/>
      <c r="CA50" s="143"/>
      <c r="CB50" s="143"/>
      <c r="CC50" s="91"/>
      <c r="CD50" s="122"/>
      <c r="CE50" s="123"/>
      <c r="CF50" s="123"/>
      <c r="CG50" s="123"/>
      <c r="CH50" s="123"/>
      <c r="CI50" s="123"/>
      <c r="CJ50" s="123"/>
      <c r="CK50" s="123"/>
      <c r="CL50" s="123"/>
      <c r="CM50" s="123"/>
      <c r="CN50" s="124"/>
      <c r="CO50" s="128"/>
      <c r="CP50" s="129"/>
      <c r="CQ50" s="129"/>
      <c r="CR50" s="129"/>
      <c r="CS50" s="129"/>
      <c r="CT50" s="129"/>
      <c r="CU50" s="129"/>
      <c r="CV50" s="129"/>
      <c r="CW50" s="130"/>
      <c r="CX50" s="128"/>
      <c r="CY50" s="129"/>
      <c r="CZ50" s="129"/>
      <c r="DA50" s="129"/>
      <c r="DB50" s="129"/>
      <c r="DC50" s="130"/>
      <c r="DD50" s="128"/>
      <c r="DE50" s="129"/>
      <c r="DF50" s="129"/>
      <c r="DG50" s="129"/>
      <c r="DH50" s="129"/>
      <c r="DI50" s="130"/>
      <c r="DJ50" s="128"/>
      <c r="DK50" s="129"/>
      <c r="DL50" s="129"/>
      <c r="DM50" s="132"/>
      <c r="DN50" s="7"/>
    </row>
    <row r="51" spans="2:118" ht="6.75" customHeight="1" x14ac:dyDescent="0.25">
      <c r="B51" s="93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5"/>
      <c r="CA51" s="95"/>
      <c r="CB51" s="95"/>
      <c r="CC51" s="95"/>
      <c r="CD51" s="95"/>
      <c r="CE51" s="95"/>
      <c r="CF51" s="95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7"/>
    </row>
    <row r="52" spans="2:118" ht="5.25" customHeight="1" x14ac:dyDescent="0.25"/>
    <row r="55" spans="2:118" ht="13.05" customHeight="1" x14ac:dyDescent="0.3">
      <c r="G55" s="114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Z55" s="98"/>
    </row>
    <row r="56" spans="2:118" ht="13.2" x14ac:dyDescent="0.25"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</row>
    <row r="57" spans="2:118" ht="12.75" customHeight="1" x14ac:dyDescent="0.25">
      <c r="G57" s="116"/>
      <c r="H57" s="116"/>
      <c r="I57" s="117"/>
      <c r="J57" s="117"/>
      <c r="K57" s="117"/>
      <c r="L57" s="117"/>
      <c r="M57" s="117"/>
      <c r="N57" s="118"/>
      <c r="O57" s="118"/>
      <c r="P57" s="118"/>
      <c r="Q57" s="118"/>
      <c r="R57" s="118"/>
      <c r="S57" s="118"/>
      <c r="T57" s="118"/>
      <c r="U57" s="118"/>
      <c r="V57" s="118"/>
    </row>
    <row r="58" spans="2:118" ht="12.75" customHeight="1" x14ac:dyDescent="0.25">
      <c r="G58" s="116"/>
      <c r="H58" s="116"/>
      <c r="I58" s="117"/>
      <c r="J58" s="117"/>
      <c r="K58" s="117"/>
      <c r="L58" s="117"/>
      <c r="M58" s="117"/>
      <c r="N58" s="118"/>
      <c r="O58" s="118"/>
      <c r="P58" s="118"/>
      <c r="Q58" s="118"/>
      <c r="R58" s="118"/>
      <c r="S58" s="118"/>
      <c r="T58" s="118"/>
      <c r="U58" s="118"/>
      <c r="V58" s="118"/>
    </row>
    <row r="59" spans="2:118" ht="12.75" customHeight="1" x14ac:dyDescent="0.25">
      <c r="G59" s="116"/>
      <c r="H59" s="116"/>
      <c r="I59" s="117"/>
      <c r="J59" s="117"/>
      <c r="K59" s="117"/>
      <c r="L59" s="117"/>
      <c r="M59" s="117"/>
      <c r="N59" s="118"/>
      <c r="O59" s="118"/>
      <c r="P59" s="118"/>
      <c r="Q59" s="118"/>
      <c r="R59" s="118"/>
      <c r="S59" s="118"/>
      <c r="T59" s="118"/>
      <c r="U59" s="118"/>
      <c r="V59" s="118"/>
    </row>
  </sheetData>
  <mergeCells count="210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AI17:AL17"/>
    <mergeCell ref="CK17:CM17"/>
    <mergeCell ref="AI18:AL18"/>
    <mergeCell ref="CK18:CM18"/>
    <mergeCell ref="X19:AH19"/>
    <mergeCell ref="AI19:AL19"/>
    <mergeCell ref="CK19:CM19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Z28:DC28"/>
    <mergeCell ref="X29:AH29"/>
    <mergeCell ref="AI29:AL29"/>
    <mergeCell ref="CK29:CM29"/>
    <mergeCell ref="CZ29:DC31"/>
    <mergeCell ref="AI30:AL30"/>
    <mergeCell ref="CK30:CM30"/>
    <mergeCell ref="DD30:DH30"/>
    <mergeCell ref="L27:O33"/>
    <mergeCell ref="P27:V33"/>
    <mergeCell ref="AI27:AL27"/>
    <mergeCell ref="CK27:CM27"/>
    <mergeCell ref="AI28:AL28"/>
    <mergeCell ref="CK28:CM28"/>
    <mergeCell ref="CO28:CV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/>
  <headerFooter>
    <oddFooter>&amp;R&amp;8&amp;Z&amp;F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2025-05-21T01:46:20Z</dcterms:modified>
</cp:coreProperties>
</file>