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UK-Product\"/>
    </mc:Choice>
  </mc:AlternateContent>
  <bookViews>
    <workbookView xWindow="0" yWindow="0" windowWidth="20490" windowHeight="8445"/>
  </bookViews>
  <sheets>
    <sheet name="Enquiry Console" sheetId="1" r:id="rId1"/>
  </sheets>
  <calcPr calcId="152511"/>
</workbook>
</file>

<file path=xl/calcChain.xml><?xml version="1.0" encoding="utf-8"?>
<calcChain xmlns="http://schemas.openxmlformats.org/spreadsheetml/2006/main">
  <c r="S20" i="1" l="1"/>
  <c r="S21" i="1"/>
  <c r="S19" i="1"/>
  <c r="S18" i="1"/>
  <c r="S8" i="1"/>
  <c r="T8" i="1" s="1"/>
  <c r="T14" i="1"/>
  <c r="S5" i="1"/>
  <c r="S6" i="1"/>
  <c r="S7" i="1"/>
  <c r="S3" i="1"/>
  <c r="S4" i="1"/>
  <c r="T4" i="1" l="1"/>
  <c r="T15" i="1"/>
  <c r="T16" i="1"/>
  <c r="T17" i="1"/>
  <c r="T18" i="1"/>
  <c r="T19" i="1"/>
  <c r="T20" i="1"/>
  <c r="T21" i="1"/>
  <c r="T9" i="1"/>
  <c r="T10" i="1"/>
  <c r="T11" i="1"/>
  <c r="T12" i="1"/>
  <c r="T13" i="1"/>
  <c r="T3" i="1"/>
  <c r="T6" i="1"/>
  <c r="T7" i="1"/>
  <c r="T2" i="1"/>
  <c r="T5" i="1" l="1"/>
  <c r="T23" i="1" l="1"/>
</calcChain>
</file>

<file path=xl/sharedStrings.xml><?xml version="1.0" encoding="utf-8"?>
<sst xmlns="http://schemas.openxmlformats.org/spreadsheetml/2006/main" count="103" uniqueCount="67">
  <si>
    <t>Full Description</t>
  </si>
  <si>
    <t>Product</t>
  </si>
  <si>
    <t>Inner Qty</t>
  </si>
  <si>
    <t>Outer Qty</t>
  </si>
  <si>
    <t>Pallet Qty</t>
  </si>
  <si>
    <t>Cases Per Layer</t>
  </si>
  <si>
    <t>Layers Per Pallet</t>
  </si>
  <si>
    <t>BarCode</t>
  </si>
  <si>
    <t>Weight</t>
  </si>
  <si>
    <t>Outer Length</t>
  </si>
  <si>
    <t>Outer Width</t>
  </si>
  <si>
    <t>Outer Height</t>
  </si>
  <si>
    <t>Item Height</t>
  </si>
  <si>
    <t>Item Length</t>
  </si>
  <si>
    <t>Item Width</t>
  </si>
  <si>
    <t>JOHNSONS BABY 200ML OIL</t>
  </si>
  <si>
    <t>TOJOH593</t>
  </si>
  <si>
    <t xml:space="preserve">ITALY                                                                                               </t>
  </si>
  <si>
    <t xml:space="preserve">                                                                                                    </t>
  </si>
  <si>
    <t/>
  </si>
  <si>
    <t>JOHNSONS BABY 200ML SHAMPOO +50% EXTRA FREE</t>
  </si>
  <si>
    <t>TOJOH571</t>
  </si>
  <si>
    <t>TOJOH602</t>
  </si>
  <si>
    <t xml:space="preserve">GREECE                                                                                              </t>
  </si>
  <si>
    <t>JOHNSONS BABY 250ML FIRST TOUCH SHAMPOO</t>
  </si>
  <si>
    <t>TOJOH604</t>
  </si>
  <si>
    <t>TOREV442</t>
  </si>
  <si>
    <t>TOREV450</t>
  </si>
  <si>
    <t>LOREAL AGE PERFECT 50ML PRO CALCIUM DAY CREAM SPF15 (ACETATE PACK)</t>
  </si>
  <si>
    <t>COSLOR444</t>
  </si>
  <si>
    <t xml:space="preserve">GERMANY                                                                                             </t>
  </si>
  <si>
    <t>MONTAGNE JEUNESSE 7TH HEAVEN 20G MUD MASK BLEMISH ALOE VERA &amp; WILLOW CDU</t>
  </si>
  <si>
    <t>COSMON009</t>
  </si>
  <si>
    <t xml:space="preserve">UK                                                                                                  </t>
  </si>
  <si>
    <t>MONTAGNE JEUNESSE 7TH HEAVEN 10ML MASQUE BANANA &amp; HONEY CDU</t>
  </si>
  <si>
    <t>COSMON033</t>
  </si>
  <si>
    <t>MONTAGNE JEUNESSE 7TH HEAVEN 15ML MASK CREAMY COCONUT CDU (EN;FR)</t>
  </si>
  <si>
    <t>COSMON036</t>
  </si>
  <si>
    <t>MONTAGNE JEUNESSE 7TH HEAVEN 15G MASQUE CHARCOAL CDU (EN;FR)</t>
  </si>
  <si>
    <t>COSMON041A</t>
  </si>
  <si>
    <t>TOREV444</t>
  </si>
  <si>
    <t>TOVEE081</t>
  </si>
  <si>
    <t xml:space="preserve">FRANCE                                                                                              </t>
  </si>
  <si>
    <t>TOVEE082</t>
  </si>
  <si>
    <t>REVITALE COLLAGEN &amp; Q10 ANTI WRINKLE EYE GEL PATCHES 5'S PAIRS CDU  03/21</t>
  </si>
  <si>
    <t>COSCOO002</t>
  </si>
  <si>
    <t>MONTAGNE JEUNESSE 7TH HEAVEN 15G MASQUE MINT CHOC CHIP CDU</t>
  </si>
  <si>
    <t>COSMON032</t>
  </si>
  <si>
    <t>NSPA 15ML YOUTHFUL EYE CREAM (EN;FR)</t>
  </si>
  <si>
    <t>COSNSP006</t>
  </si>
  <si>
    <t>DOVE 150ML MEN +CARE FACE WASH SENSITIVE</t>
  </si>
  <si>
    <t>TODOV854</t>
  </si>
  <si>
    <t xml:space="preserve">EU                                                                                                  </t>
  </si>
  <si>
    <t>TRESEMME 900ML SHAMPOO CLEANSE &amp; REPLENISH</t>
  </si>
  <si>
    <t>TOTRE557</t>
  </si>
  <si>
    <t>TRESEMME 750ML SHAMPOO BEAUTY FULL VOLUME (EN;SE;DK;FI)</t>
  </si>
  <si>
    <t>TOTRE611</t>
  </si>
  <si>
    <t>ORIGIN</t>
  </si>
  <si>
    <t>PRICE EACH</t>
  </si>
  <si>
    <t xml:space="preserve">JOHNSONS BABY 250ML LOTION FRESH TOUCH FOR NEWBORN &amp; SENSITIVE SKIN </t>
  </si>
  <si>
    <t>Price</t>
  </si>
  <si>
    <t>REVLON C/SILK BUTTERCREAM DARK BROWN</t>
  </si>
  <si>
    <t>REVLON C/SILK BUTTERCREAM DEEP BURGUNDY</t>
  </si>
  <si>
    <t xml:space="preserve">REVLON COLORSILK BUTTERCREAM DARK AUBURN </t>
  </si>
  <si>
    <t xml:space="preserve">VEET 100ML HAIR REMOVAL CREAM SENSITIVE </t>
  </si>
  <si>
    <t xml:space="preserve">VEET 100ML HAIR REMOVAL CREAM NORMAL </t>
  </si>
  <si>
    <t>My 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</si>
</sst>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egoe UI"/>
    </font>
    <font>
      <sz val="10"/>
      <color indexed="8"/>
      <name val="Segoe UI"/>
      <family val="2"/>
    </font>
    <font>
      <sz val="1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7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33" borderId="10" xfId="0" applyNumberFormat="1" applyFont="1" applyFill="1" applyBorder="1" applyAlignment="1" applyProtection="1">
      <alignment horizontal="center" vertical="center" wrapText="1"/>
    </xf>
    <xf numFmtId="1" fontId="18" fillId="33" borderId="10" xfId="0" applyNumberFormat="1" applyFont="1" applyFill="1" applyBorder="1" applyAlignment="1" applyProtection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34" borderId="10" xfId="0" applyNumberFormat="1" applyFont="1" applyFill="1" applyBorder="1" applyAlignment="1" applyProtection="1">
      <alignment horizontal="center" vertical="center" wrapText="1"/>
    </xf>
    <xf numFmtId="164" fontId="18" fillId="34" borderId="10" xfId="0" applyNumberFormat="1" applyFont="1" applyFill="1" applyBorder="1" applyAlignment="1" applyProtection="1">
      <alignment horizontal="center" vertical="center" wrapText="1"/>
    </xf>
    <xf numFmtId="1" fontId="18" fillId="34" borderId="10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19" fillId="33" borderId="1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9" fillId="34" borderId="10" xfId="0" applyNumberFormat="1" applyFont="1" applyFill="1" applyBorder="1" applyAlignment="1" applyProtection="1">
      <alignment horizontal="center" vertical="center" wrapText="1"/>
    </xf>
    <xf numFmtId="0" fontId="18" fillId="35" borderId="10" xfId="0" applyNumberFormat="1" applyFont="1" applyFill="1" applyBorder="1" applyAlignment="1" applyProtection="1">
      <alignment horizontal="center" vertical="center" wrapText="1"/>
    </xf>
    <xf numFmtId="164" fontId="18" fillId="35" borderId="10" xfId="0" applyNumberFormat="1" applyFont="1" applyFill="1" applyBorder="1" applyAlignment="1" applyProtection="1">
      <alignment horizontal="center" vertical="center" wrapText="1"/>
    </xf>
    <xf numFmtId="1" fontId="18" fillId="35" borderId="10" xfId="0" applyNumberFormat="1" applyFont="1" applyFill="1" applyBorder="1" applyAlignment="1" applyProtection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19" fillId="35" borderId="10" xfId="0" applyNumberFormat="1" applyFont="1" applyFill="1" applyBorder="1" applyAlignment="1" applyProtection="1">
      <alignment horizontal="center" vertical="center" wrapText="1"/>
    </xf>
    <xf numFmtId="0" fontId="19" fillId="36" borderId="10" xfId="0" applyNumberFormat="1" applyFont="1" applyFill="1" applyBorder="1" applyAlignment="1" applyProtection="1">
      <alignment horizontal="center" vertical="center" wrapText="1"/>
    </xf>
    <xf numFmtId="0" fontId="18" fillId="36" borderId="10" xfId="0" applyNumberFormat="1" applyFont="1" applyFill="1" applyBorder="1" applyAlignment="1" applyProtection="1">
      <alignment horizontal="center" vertical="center" wrapText="1"/>
    </xf>
    <xf numFmtId="164" fontId="18" fillId="36" borderId="10" xfId="0" applyNumberFormat="1" applyFont="1" applyFill="1" applyBorder="1" applyAlignment="1" applyProtection="1">
      <alignment horizontal="center" vertical="center" wrapText="1"/>
    </xf>
    <xf numFmtId="1" fontId="18" fillId="36" borderId="10" xfId="0" applyNumberFormat="1" applyFont="1" applyFill="1" applyBorder="1" applyAlignment="1" applyProtection="1">
      <alignment horizontal="center" vertical="center" wrapText="1"/>
    </xf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8" fillId="34" borderId="11" xfId="0" applyNumberFormat="1" applyFont="1" applyFill="1" applyBorder="1" applyAlignment="1" applyProtection="1">
      <alignment horizontal="center" vertical="center" wrapText="1"/>
    </xf>
    <xf numFmtId="164" fontId="18" fillId="34" borderId="11" xfId="0" applyNumberFormat="1" applyFont="1" applyFill="1" applyBorder="1" applyAlignment="1" applyProtection="1">
      <alignment horizontal="center" vertical="center" wrapText="1"/>
    </xf>
    <xf numFmtId="1" fontId="18" fillId="34" borderId="11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8" fillId="34" borderId="12" xfId="0" applyNumberFormat="1" applyFont="1" applyFill="1" applyBorder="1" applyAlignment="1" applyProtection="1">
      <alignment horizontal="center" vertical="center" wrapText="1"/>
    </xf>
    <xf numFmtId="164" fontId="18" fillId="34" borderId="12" xfId="0" applyNumberFormat="1" applyFont="1" applyFill="1" applyBorder="1" applyAlignment="1" applyProtection="1">
      <alignment horizontal="center" vertical="center" wrapText="1"/>
    </xf>
    <xf numFmtId="1" fontId="18" fillId="34" borderId="12" xfId="0" applyNumberFormat="1" applyFont="1" applyFill="1" applyBorder="1" applyAlignment="1" applyProtection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20" fillId="34" borderId="10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H1" workbookViewId="0">
      <selection activeCell="W10" sqref="W10"/>
    </sheetView>
  </sheetViews>
  <sheetFormatPr defaultRowHeight="15" x14ac:dyDescent="0.25"/>
  <cols>
    <col min="1" max="1" width="80.28515625" style="4" bestFit="1" customWidth="1"/>
    <col min="2" max="2" width="13.42578125" style="4" customWidth="1"/>
    <col min="3" max="3" width="10.85546875" style="8" bestFit="1" customWidth="1"/>
    <col min="4" max="4" width="8.5703125" style="4" customWidth="1"/>
    <col min="5" max="5" width="9.140625" style="4" bestFit="1" customWidth="1"/>
    <col min="6" max="6" width="8.85546875" style="4" bestFit="1" customWidth="1"/>
    <col min="7" max="7" width="14.28515625" style="4" bestFit="1" customWidth="1"/>
    <col min="8" max="8" width="14.7109375" style="4" customWidth="1"/>
    <col min="9" max="9" width="14.140625" style="9" bestFit="1" customWidth="1"/>
    <col min="10" max="10" width="9.7109375" style="4" bestFit="1" customWidth="1"/>
    <col min="11" max="11" width="6.85546875" style="4" bestFit="1" customWidth="1"/>
    <col min="12" max="12" width="10.85546875" style="4" hidden="1" customWidth="1"/>
    <col min="13" max="13" width="9.42578125" style="4" hidden="1" customWidth="1"/>
    <col min="14" max="14" width="9.7109375" style="4" hidden="1" customWidth="1"/>
    <col min="15" max="15" width="11.28515625" style="4" hidden="1" customWidth="1"/>
    <col min="16" max="16" width="10.85546875" style="4" hidden="1" customWidth="1"/>
    <col min="17" max="17" width="7.85546875" style="4" customWidth="1"/>
    <col min="18" max="18" width="9.140625" style="4" customWidth="1"/>
    <col min="19" max="19" width="12.85546875" style="4" bestFit="1" customWidth="1"/>
    <col min="20" max="16384" width="9.140625" style="4"/>
  </cols>
  <sheetData>
    <row r="1" spans="1:20" ht="24" customHeight="1" x14ac:dyDescent="0.25">
      <c r="A1" s="1" t="s">
        <v>0</v>
      </c>
      <c r="B1" s="1" t="s">
        <v>1</v>
      </c>
      <c r="C1" s="10" t="s">
        <v>58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57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4" t="s">
        <v>66</v>
      </c>
      <c r="T1" s="4" t="s">
        <v>60</v>
      </c>
    </row>
    <row r="2" spans="1:20" ht="18.95" customHeight="1" x14ac:dyDescent="0.25">
      <c r="A2" s="5" t="s">
        <v>50</v>
      </c>
      <c r="B2" s="5" t="s">
        <v>51</v>
      </c>
      <c r="C2" s="6">
        <v>0.9</v>
      </c>
      <c r="D2" s="5">
        <v>1</v>
      </c>
      <c r="E2" s="5">
        <v>4</v>
      </c>
      <c r="F2" s="5">
        <v>664</v>
      </c>
      <c r="G2" s="5">
        <v>83</v>
      </c>
      <c r="H2" s="5">
        <v>8</v>
      </c>
      <c r="I2" s="7">
        <v>8711600760462</v>
      </c>
      <c r="J2" s="5" t="s">
        <v>52</v>
      </c>
      <c r="K2" s="5">
        <v>175</v>
      </c>
      <c r="L2" s="5">
        <v>20</v>
      </c>
      <c r="M2" s="5">
        <v>6</v>
      </c>
      <c r="N2" s="5">
        <v>17</v>
      </c>
      <c r="O2" s="5">
        <v>16</v>
      </c>
      <c r="P2" s="5">
        <v>7.5</v>
      </c>
      <c r="Q2" s="5">
        <v>4.5</v>
      </c>
      <c r="S2" s="4">
        <v>60</v>
      </c>
      <c r="T2" s="4">
        <f>S2*C2</f>
        <v>54</v>
      </c>
    </row>
    <row r="3" spans="1:20" ht="18.95" customHeight="1" x14ac:dyDescent="0.25">
      <c r="A3" s="5" t="s">
        <v>15</v>
      </c>
      <c r="B3" s="5" t="s">
        <v>16</v>
      </c>
      <c r="C3" s="6">
        <v>0.75</v>
      </c>
      <c r="D3" s="5">
        <v>6</v>
      </c>
      <c r="E3" s="5">
        <v>24</v>
      </c>
      <c r="F3" s="5">
        <v>102</v>
      </c>
      <c r="G3" s="5">
        <v>17</v>
      </c>
      <c r="H3" s="5">
        <v>6</v>
      </c>
      <c r="I3" s="7">
        <v>3574661218069</v>
      </c>
      <c r="J3" s="5" t="s">
        <v>17</v>
      </c>
      <c r="K3" s="5">
        <v>195</v>
      </c>
      <c r="L3" s="5">
        <v>28</v>
      </c>
      <c r="M3" s="5">
        <v>22.5</v>
      </c>
      <c r="N3" s="5">
        <v>16</v>
      </c>
      <c r="O3" s="5">
        <v>15</v>
      </c>
      <c r="P3" s="5">
        <v>6.5</v>
      </c>
      <c r="Q3" s="5">
        <v>3.5</v>
      </c>
      <c r="S3" s="4">
        <f>24*3</f>
        <v>72</v>
      </c>
      <c r="T3" s="4">
        <f t="shared" ref="T3:T21" si="0">S3*C3</f>
        <v>54</v>
      </c>
    </row>
    <row r="4" spans="1:20" s="16" customFormat="1" ht="18.95" customHeight="1" x14ac:dyDescent="0.25">
      <c r="A4" s="13" t="s">
        <v>20</v>
      </c>
      <c r="B4" s="13" t="s">
        <v>21</v>
      </c>
      <c r="C4" s="14">
        <v>0.75</v>
      </c>
      <c r="D4" s="13">
        <v>6</v>
      </c>
      <c r="E4" s="13">
        <v>24</v>
      </c>
      <c r="F4" s="13">
        <v>75</v>
      </c>
      <c r="G4" s="13">
        <v>15</v>
      </c>
      <c r="H4" s="13">
        <v>5</v>
      </c>
      <c r="I4" s="15">
        <v>3574660453072</v>
      </c>
      <c r="J4" s="13" t="s">
        <v>17</v>
      </c>
      <c r="K4" s="13">
        <v>340</v>
      </c>
      <c r="L4" s="13">
        <v>31</v>
      </c>
      <c r="M4" s="13">
        <v>22</v>
      </c>
      <c r="N4" s="13">
        <v>19</v>
      </c>
      <c r="O4" s="13">
        <v>19</v>
      </c>
      <c r="P4" s="13">
        <v>7.5</v>
      </c>
      <c r="Q4" s="13">
        <v>3.5</v>
      </c>
      <c r="S4" s="16">
        <f>24*3</f>
        <v>72</v>
      </c>
      <c r="T4" s="16">
        <f t="shared" si="0"/>
        <v>54</v>
      </c>
    </row>
    <row r="5" spans="1:20" s="16" customFormat="1" ht="18.95" customHeight="1" x14ac:dyDescent="0.25">
      <c r="A5" s="13" t="s">
        <v>24</v>
      </c>
      <c r="B5" s="13" t="s">
        <v>25</v>
      </c>
      <c r="C5" s="14">
        <v>0.68</v>
      </c>
      <c r="D5" s="13">
        <v>6</v>
      </c>
      <c r="E5" s="13">
        <v>24</v>
      </c>
      <c r="F5" s="13">
        <v>50</v>
      </c>
      <c r="G5" s="13">
        <v>10</v>
      </c>
      <c r="H5" s="13">
        <v>5</v>
      </c>
      <c r="I5" s="15">
        <v>3574661218434</v>
      </c>
      <c r="J5" s="13" t="s">
        <v>23</v>
      </c>
      <c r="K5" s="13">
        <v>295</v>
      </c>
      <c r="L5" s="13">
        <v>37</v>
      </c>
      <c r="M5" s="13">
        <v>28</v>
      </c>
      <c r="N5" s="13">
        <v>18</v>
      </c>
      <c r="O5" s="13">
        <v>15.5</v>
      </c>
      <c r="P5" s="13">
        <v>8.5</v>
      </c>
      <c r="Q5" s="13">
        <v>4</v>
      </c>
      <c r="S5" s="16">
        <f>24*3</f>
        <v>72</v>
      </c>
      <c r="T5" s="16">
        <f t="shared" si="0"/>
        <v>48.96</v>
      </c>
    </row>
    <row r="6" spans="1:20" s="16" customFormat="1" ht="18.95" customHeight="1" x14ac:dyDescent="0.25">
      <c r="A6" s="17" t="s">
        <v>59</v>
      </c>
      <c r="B6" s="13" t="s">
        <v>22</v>
      </c>
      <c r="C6" s="14">
        <v>0.66</v>
      </c>
      <c r="D6" s="13">
        <v>6</v>
      </c>
      <c r="E6" s="13">
        <v>24</v>
      </c>
      <c r="F6" s="13">
        <v>50</v>
      </c>
      <c r="G6" s="13">
        <v>10</v>
      </c>
      <c r="H6" s="13">
        <v>5</v>
      </c>
      <c r="I6" s="15">
        <v>3574661218410</v>
      </c>
      <c r="J6" s="13" t="s">
        <v>23</v>
      </c>
      <c r="K6" s="13">
        <v>290</v>
      </c>
      <c r="L6" s="13">
        <v>37</v>
      </c>
      <c r="M6" s="13">
        <v>27.5</v>
      </c>
      <c r="N6" s="13">
        <v>17.5</v>
      </c>
      <c r="O6" s="13">
        <v>15.5</v>
      </c>
      <c r="P6" s="13">
        <v>9</v>
      </c>
      <c r="Q6" s="13">
        <v>4</v>
      </c>
      <c r="S6" s="16">
        <f>24*3</f>
        <v>72</v>
      </c>
      <c r="T6" s="16">
        <f t="shared" si="0"/>
        <v>47.52</v>
      </c>
    </row>
    <row r="7" spans="1:20" ht="18.95" customHeight="1" x14ac:dyDescent="0.25">
      <c r="A7" s="12" t="s">
        <v>28</v>
      </c>
      <c r="B7" s="5" t="s">
        <v>29</v>
      </c>
      <c r="C7" s="6">
        <v>4.25</v>
      </c>
      <c r="D7" s="5">
        <v>1</v>
      </c>
      <c r="E7" s="5">
        <v>6</v>
      </c>
      <c r="F7" s="5">
        <v>290</v>
      </c>
      <c r="G7" s="5">
        <v>29</v>
      </c>
      <c r="H7" s="5">
        <v>10</v>
      </c>
      <c r="I7" s="7">
        <v>3600520918587</v>
      </c>
      <c r="J7" s="5" t="s">
        <v>30</v>
      </c>
      <c r="K7" s="5">
        <v>260</v>
      </c>
      <c r="L7" s="5">
        <v>23</v>
      </c>
      <c r="M7" s="5">
        <v>16</v>
      </c>
      <c r="N7" s="5">
        <v>8.5</v>
      </c>
      <c r="O7" s="5">
        <v>10.5</v>
      </c>
      <c r="P7" s="5">
        <v>7</v>
      </c>
      <c r="Q7" s="5">
        <v>7</v>
      </c>
      <c r="S7" s="4">
        <f>6*10</f>
        <v>60</v>
      </c>
      <c r="T7" s="4">
        <f t="shared" si="0"/>
        <v>255</v>
      </c>
    </row>
    <row r="8" spans="1:20" ht="18.95" customHeight="1" x14ac:dyDescent="0.25">
      <c r="A8" s="12" t="s">
        <v>34</v>
      </c>
      <c r="B8" s="5" t="s">
        <v>35</v>
      </c>
      <c r="C8" s="6">
        <v>0.5</v>
      </c>
      <c r="D8" s="5">
        <v>12</v>
      </c>
      <c r="E8" s="5">
        <v>96</v>
      </c>
      <c r="F8" s="5">
        <v>140</v>
      </c>
      <c r="G8" s="5">
        <v>20</v>
      </c>
      <c r="H8" s="5">
        <v>7</v>
      </c>
      <c r="I8" s="7">
        <v>83800035960</v>
      </c>
      <c r="J8" s="5" t="s">
        <v>33</v>
      </c>
      <c r="K8" s="5">
        <v>13</v>
      </c>
      <c r="L8" s="5">
        <v>30</v>
      </c>
      <c r="M8" s="5">
        <v>19</v>
      </c>
      <c r="N8" s="5">
        <v>18</v>
      </c>
      <c r="O8" s="5">
        <v>16.5</v>
      </c>
      <c r="P8" s="5">
        <v>8.5</v>
      </c>
      <c r="Q8" s="5">
        <v>0.1</v>
      </c>
      <c r="S8" s="4">
        <f>96*4</f>
        <v>384</v>
      </c>
      <c r="T8" s="4">
        <f>S8*C8</f>
        <v>192</v>
      </c>
    </row>
    <row r="9" spans="1:20" ht="18.95" customHeight="1" x14ac:dyDescent="0.25">
      <c r="A9" s="12" t="s">
        <v>38</v>
      </c>
      <c r="B9" s="5" t="s">
        <v>39</v>
      </c>
      <c r="C9" s="6">
        <v>0.5</v>
      </c>
      <c r="D9" s="5">
        <v>12</v>
      </c>
      <c r="E9" s="5">
        <v>96</v>
      </c>
      <c r="F9" s="5">
        <v>140</v>
      </c>
      <c r="G9" s="5">
        <v>20</v>
      </c>
      <c r="H9" s="5">
        <v>7</v>
      </c>
      <c r="I9" s="7">
        <v>83800036172</v>
      </c>
      <c r="J9" s="5" t="s">
        <v>33</v>
      </c>
      <c r="K9" s="5">
        <v>20</v>
      </c>
      <c r="L9" s="5">
        <v>30</v>
      </c>
      <c r="M9" s="5">
        <v>19</v>
      </c>
      <c r="N9" s="5">
        <v>18</v>
      </c>
      <c r="O9" s="5">
        <v>16.5</v>
      </c>
      <c r="P9" s="5">
        <v>6.5</v>
      </c>
      <c r="Q9" s="5">
        <v>0.1</v>
      </c>
      <c r="S9" s="4">
        <v>96</v>
      </c>
      <c r="T9" s="4">
        <f t="shared" si="0"/>
        <v>48</v>
      </c>
    </row>
    <row r="10" spans="1:20" ht="18.95" customHeight="1" x14ac:dyDescent="0.25">
      <c r="A10" s="12" t="s">
        <v>46</v>
      </c>
      <c r="B10" s="5" t="s">
        <v>47</v>
      </c>
      <c r="C10" s="6">
        <v>0.5</v>
      </c>
      <c r="D10" s="5">
        <v>12</v>
      </c>
      <c r="E10" s="5">
        <v>96</v>
      </c>
      <c r="F10" s="5">
        <v>112</v>
      </c>
      <c r="G10" s="5">
        <v>16</v>
      </c>
      <c r="H10" s="5">
        <v>7</v>
      </c>
      <c r="I10" s="7">
        <v>83800033744</v>
      </c>
      <c r="J10" s="5" t="s">
        <v>33</v>
      </c>
      <c r="K10" s="5">
        <v>20</v>
      </c>
      <c r="L10" s="5">
        <v>30</v>
      </c>
      <c r="M10" s="5">
        <v>19</v>
      </c>
      <c r="N10" s="5">
        <v>18</v>
      </c>
      <c r="O10" s="5">
        <v>16.5</v>
      </c>
      <c r="P10" s="5">
        <v>8.5</v>
      </c>
      <c r="Q10" s="5">
        <v>0.1</v>
      </c>
      <c r="S10" s="4">
        <v>96</v>
      </c>
      <c r="T10" s="4">
        <f t="shared" si="0"/>
        <v>48</v>
      </c>
    </row>
    <row r="11" spans="1:20" ht="18.95" customHeight="1" x14ac:dyDescent="0.25">
      <c r="A11" s="12" t="s">
        <v>36</v>
      </c>
      <c r="B11" s="5" t="s">
        <v>37</v>
      </c>
      <c r="C11" s="6">
        <v>0.5</v>
      </c>
      <c r="D11" s="5">
        <v>12</v>
      </c>
      <c r="E11" s="5">
        <v>96</v>
      </c>
      <c r="F11" s="5">
        <v>140</v>
      </c>
      <c r="G11" s="5">
        <v>20</v>
      </c>
      <c r="H11" s="5">
        <v>7</v>
      </c>
      <c r="I11" s="7">
        <v>83800033249</v>
      </c>
      <c r="J11" s="5" t="s">
        <v>33</v>
      </c>
      <c r="K11" s="5">
        <v>20</v>
      </c>
      <c r="L11" s="5">
        <v>30</v>
      </c>
      <c r="M11" s="5">
        <v>19</v>
      </c>
      <c r="N11" s="5">
        <v>18</v>
      </c>
      <c r="O11" s="5">
        <v>16.5</v>
      </c>
      <c r="P11" s="5">
        <v>8.5</v>
      </c>
      <c r="Q11" s="5">
        <v>0.1</v>
      </c>
      <c r="S11" s="4">
        <v>96</v>
      </c>
      <c r="T11" s="4">
        <f t="shared" si="0"/>
        <v>48</v>
      </c>
    </row>
    <row r="12" spans="1:20" ht="18.95" customHeight="1" x14ac:dyDescent="0.25">
      <c r="A12" s="26" t="s">
        <v>31</v>
      </c>
      <c r="B12" s="27" t="s">
        <v>32</v>
      </c>
      <c r="C12" s="28">
        <v>0.5</v>
      </c>
      <c r="D12" s="27">
        <v>12</v>
      </c>
      <c r="E12" s="27">
        <v>96</v>
      </c>
      <c r="F12" s="27">
        <v>112</v>
      </c>
      <c r="G12" s="27">
        <v>16</v>
      </c>
      <c r="H12" s="27">
        <v>7</v>
      </c>
      <c r="I12" s="29">
        <v>83800024285</v>
      </c>
      <c r="J12" s="27" t="s">
        <v>33</v>
      </c>
      <c r="K12" s="27">
        <v>23</v>
      </c>
      <c r="L12" s="27">
        <v>30</v>
      </c>
      <c r="M12" s="27">
        <v>19</v>
      </c>
      <c r="N12" s="27">
        <v>18</v>
      </c>
      <c r="O12" s="27">
        <v>16.5</v>
      </c>
      <c r="P12" s="27">
        <v>8.5</v>
      </c>
      <c r="Q12" s="27">
        <v>0.1</v>
      </c>
      <c r="S12" s="4">
        <v>96</v>
      </c>
      <c r="T12" s="4">
        <f t="shared" si="0"/>
        <v>48</v>
      </c>
    </row>
    <row r="13" spans="1:20" s="30" customFormat="1" ht="18.95" customHeight="1" x14ac:dyDescent="0.25">
      <c r="A13" s="18" t="s">
        <v>48</v>
      </c>
      <c r="B13" s="19" t="s">
        <v>49</v>
      </c>
      <c r="C13" s="20">
        <v>1.3</v>
      </c>
      <c r="D13" s="19">
        <v>3</v>
      </c>
      <c r="E13" s="19">
        <v>24</v>
      </c>
      <c r="F13" s="19">
        <v>144</v>
      </c>
      <c r="G13" s="19">
        <v>19</v>
      </c>
      <c r="H13" s="19">
        <v>7</v>
      </c>
      <c r="I13" s="21">
        <v>819191011654</v>
      </c>
      <c r="J13" s="19" t="s">
        <v>33</v>
      </c>
      <c r="K13" s="19">
        <v>45</v>
      </c>
      <c r="L13" s="19">
        <v>30.5</v>
      </c>
      <c r="M13" s="19">
        <v>18.5</v>
      </c>
      <c r="N13" s="19">
        <v>12</v>
      </c>
      <c r="O13" s="19">
        <v>4.5</v>
      </c>
      <c r="P13" s="19">
        <v>5.5</v>
      </c>
      <c r="Q13" s="19">
        <v>5.5</v>
      </c>
      <c r="S13" s="30">
        <v>24</v>
      </c>
      <c r="T13" s="30">
        <f t="shared" si="0"/>
        <v>31.200000000000003</v>
      </c>
    </row>
    <row r="14" spans="1:20" ht="18.95" customHeight="1" x14ac:dyDescent="0.25">
      <c r="A14" s="22" t="s">
        <v>44</v>
      </c>
      <c r="B14" s="23" t="s">
        <v>45</v>
      </c>
      <c r="C14" s="24">
        <v>0.55000000000000004</v>
      </c>
      <c r="D14" s="23">
        <v>24</v>
      </c>
      <c r="E14" s="23">
        <v>144</v>
      </c>
      <c r="F14" s="23">
        <v>35</v>
      </c>
      <c r="G14" s="23">
        <v>7</v>
      </c>
      <c r="H14" s="23">
        <v>5</v>
      </c>
      <c r="I14" s="25">
        <v>819191011654</v>
      </c>
      <c r="J14" s="23" t="s">
        <v>33</v>
      </c>
      <c r="K14" s="23">
        <v>60</v>
      </c>
      <c r="L14" s="23">
        <v>50</v>
      </c>
      <c r="M14" s="23">
        <v>26</v>
      </c>
      <c r="N14" s="23">
        <v>32</v>
      </c>
      <c r="O14" s="23">
        <v>15</v>
      </c>
      <c r="P14" s="23">
        <v>8</v>
      </c>
      <c r="Q14" s="23">
        <v>2</v>
      </c>
      <c r="S14" s="4">
        <v>144</v>
      </c>
      <c r="T14" s="4">
        <f>S14*C14</f>
        <v>79.2</v>
      </c>
    </row>
    <row r="15" spans="1:20" ht="18.95" customHeight="1" x14ac:dyDescent="0.25">
      <c r="A15" s="12" t="s">
        <v>61</v>
      </c>
      <c r="B15" s="31" t="s">
        <v>27</v>
      </c>
      <c r="C15" s="6">
        <v>1.1000000000000001</v>
      </c>
      <c r="D15" s="5">
        <v>1</v>
      </c>
      <c r="E15" s="5">
        <v>12</v>
      </c>
      <c r="F15" s="5">
        <v>0</v>
      </c>
      <c r="G15" s="5" t="s">
        <v>19</v>
      </c>
      <c r="H15" s="5" t="s">
        <v>19</v>
      </c>
      <c r="I15" s="7">
        <v>819191011654</v>
      </c>
      <c r="J15" s="5" t="s">
        <v>18</v>
      </c>
      <c r="K15" s="5">
        <v>300</v>
      </c>
      <c r="L15" s="5" t="s">
        <v>18</v>
      </c>
      <c r="M15" s="5" t="s">
        <v>18</v>
      </c>
      <c r="N15" s="5" t="s">
        <v>18</v>
      </c>
      <c r="O15" s="5" t="s">
        <v>18</v>
      </c>
      <c r="P15" s="5" t="s">
        <v>18</v>
      </c>
      <c r="Q15" s="5" t="s">
        <v>18</v>
      </c>
      <c r="S15" s="4">
        <v>12</v>
      </c>
      <c r="T15" s="4">
        <f t="shared" si="0"/>
        <v>13.200000000000001</v>
      </c>
    </row>
    <row r="16" spans="1:20" ht="18.95" customHeight="1" x14ac:dyDescent="0.25">
      <c r="A16" s="12" t="s">
        <v>63</v>
      </c>
      <c r="B16" s="31" t="s">
        <v>26</v>
      </c>
      <c r="C16" s="6">
        <v>1.1000000000000001</v>
      </c>
      <c r="D16" s="5">
        <v>1</v>
      </c>
      <c r="E16" s="5">
        <v>1</v>
      </c>
      <c r="F16" s="5">
        <v>0</v>
      </c>
      <c r="G16" s="5" t="s">
        <v>19</v>
      </c>
      <c r="H16" s="5" t="s">
        <v>19</v>
      </c>
      <c r="I16" s="7">
        <v>819191011654</v>
      </c>
      <c r="J16" s="5" t="s">
        <v>18</v>
      </c>
      <c r="K16" s="5">
        <v>300</v>
      </c>
      <c r="L16" s="5" t="s">
        <v>18</v>
      </c>
      <c r="M16" s="5" t="s">
        <v>18</v>
      </c>
      <c r="N16" s="5" t="s">
        <v>18</v>
      </c>
      <c r="O16" s="5" t="s">
        <v>18</v>
      </c>
      <c r="P16" s="5" t="s">
        <v>18</v>
      </c>
      <c r="Q16" s="5" t="s">
        <v>18</v>
      </c>
      <c r="S16" s="4">
        <v>12</v>
      </c>
      <c r="T16" s="4">
        <f t="shared" si="0"/>
        <v>13.200000000000001</v>
      </c>
    </row>
    <row r="17" spans="1:20" ht="18.95" customHeight="1" x14ac:dyDescent="0.25">
      <c r="A17" s="12" t="s">
        <v>62</v>
      </c>
      <c r="B17" s="31" t="s">
        <v>40</v>
      </c>
      <c r="C17" s="6">
        <v>1.1000000000000001</v>
      </c>
      <c r="D17" s="5">
        <v>1</v>
      </c>
      <c r="E17" s="5">
        <v>1</v>
      </c>
      <c r="F17" s="5">
        <v>0</v>
      </c>
      <c r="G17" s="5" t="s">
        <v>19</v>
      </c>
      <c r="H17" s="5" t="s">
        <v>19</v>
      </c>
      <c r="I17" s="7">
        <v>819191011654</v>
      </c>
      <c r="J17" s="5" t="s">
        <v>18</v>
      </c>
      <c r="K17" s="5">
        <v>300</v>
      </c>
      <c r="L17" s="5" t="s">
        <v>18</v>
      </c>
      <c r="M17" s="5" t="s">
        <v>18</v>
      </c>
      <c r="N17" s="5" t="s">
        <v>18</v>
      </c>
      <c r="O17" s="5" t="s">
        <v>18</v>
      </c>
      <c r="P17" s="5" t="s">
        <v>18</v>
      </c>
      <c r="Q17" s="5" t="s">
        <v>18</v>
      </c>
      <c r="S17" s="4">
        <v>12</v>
      </c>
      <c r="T17" s="4">
        <f t="shared" si="0"/>
        <v>13.200000000000001</v>
      </c>
    </row>
    <row r="18" spans="1:20" ht="18.95" customHeight="1" x14ac:dyDescent="0.25">
      <c r="A18" s="12" t="s">
        <v>53</v>
      </c>
      <c r="B18" s="31" t="s">
        <v>54</v>
      </c>
      <c r="C18" s="6">
        <v>1.8</v>
      </c>
      <c r="D18" s="5">
        <v>1</v>
      </c>
      <c r="E18" s="5">
        <v>4</v>
      </c>
      <c r="F18" s="5">
        <v>150</v>
      </c>
      <c r="G18" s="5">
        <v>30</v>
      </c>
      <c r="H18" s="5">
        <v>5</v>
      </c>
      <c r="I18" s="7">
        <v>819191011654</v>
      </c>
      <c r="J18" s="5" t="s">
        <v>52</v>
      </c>
      <c r="K18" s="5">
        <v>940</v>
      </c>
      <c r="L18" s="5">
        <v>17</v>
      </c>
      <c r="M18" s="5">
        <v>17</v>
      </c>
      <c r="N18" s="5">
        <v>21</v>
      </c>
      <c r="O18" s="5">
        <v>21</v>
      </c>
      <c r="P18" s="5">
        <v>8.5</v>
      </c>
      <c r="Q18" s="5">
        <v>8.5</v>
      </c>
      <c r="S18" s="4">
        <f>4*4</f>
        <v>16</v>
      </c>
      <c r="T18" s="4">
        <f t="shared" si="0"/>
        <v>28.8</v>
      </c>
    </row>
    <row r="19" spans="1:20" ht="18.95" customHeight="1" x14ac:dyDescent="0.25">
      <c r="A19" s="12" t="s">
        <v>65</v>
      </c>
      <c r="B19" s="31" t="s">
        <v>43</v>
      </c>
      <c r="C19" s="6">
        <v>1.3</v>
      </c>
      <c r="D19" s="5">
        <v>1</v>
      </c>
      <c r="E19" s="5">
        <v>6</v>
      </c>
      <c r="F19" s="5">
        <v>357</v>
      </c>
      <c r="G19" s="5">
        <v>51</v>
      </c>
      <c r="H19" s="5">
        <v>7</v>
      </c>
      <c r="I19" s="7">
        <v>819191011654</v>
      </c>
      <c r="J19" s="5" t="s">
        <v>42</v>
      </c>
      <c r="K19" s="5">
        <v>135</v>
      </c>
      <c r="L19" s="5">
        <v>17</v>
      </c>
      <c r="M19" s="5">
        <v>12.5</v>
      </c>
      <c r="N19" s="5">
        <v>11.5</v>
      </c>
      <c r="O19" s="5">
        <v>17</v>
      </c>
      <c r="P19" s="5">
        <v>5.5</v>
      </c>
      <c r="Q19" s="5">
        <v>4</v>
      </c>
      <c r="S19" s="4">
        <f>6*10</f>
        <v>60</v>
      </c>
      <c r="T19" s="4">
        <f t="shared" si="0"/>
        <v>78</v>
      </c>
    </row>
    <row r="20" spans="1:20" ht="18.95" customHeight="1" x14ac:dyDescent="0.25">
      <c r="A20" s="12" t="s">
        <v>64</v>
      </c>
      <c r="B20" s="31" t="s">
        <v>41</v>
      </c>
      <c r="C20" s="6">
        <v>1.3</v>
      </c>
      <c r="D20" s="5">
        <v>1</v>
      </c>
      <c r="E20" s="5">
        <v>6</v>
      </c>
      <c r="F20" s="5">
        <v>357</v>
      </c>
      <c r="G20" s="5">
        <v>51</v>
      </c>
      <c r="H20" s="5">
        <v>7</v>
      </c>
      <c r="I20" s="7">
        <v>819191011654</v>
      </c>
      <c r="J20" s="5" t="s">
        <v>42</v>
      </c>
      <c r="K20" s="5">
        <v>135</v>
      </c>
      <c r="L20" s="5">
        <v>17</v>
      </c>
      <c r="M20" s="5">
        <v>12.5</v>
      </c>
      <c r="N20" s="5">
        <v>11.5</v>
      </c>
      <c r="O20" s="5">
        <v>17</v>
      </c>
      <c r="P20" s="5">
        <v>5.5</v>
      </c>
      <c r="Q20" s="5">
        <v>4</v>
      </c>
      <c r="S20" s="4">
        <f>6*10</f>
        <v>60</v>
      </c>
      <c r="T20" s="4">
        <f t="shared" si="0"/>
        <v>78</v>
      </c>
    </row>
    <row r="21" spans="1:20" ht="18.95" customHeight="1" x14ac:dyDescent="0.25">
      <c r="A21" s="12" t="s">
        <v>55</v>
      </c>
      <c r="B21" s="5" t="s">
        <v>56</v>
      </c>
      <c r="C21" s="6">
        <v>1.5</v>
      </c>
      <c r="D21" s="5">
        <v>1</v>
      </c>
      <c r="E21" s="5">
        <v>4</v>
      </c>
      <c r="F21" s="5">
        <v>210</v>
      </c>
      <c r="G21" s="5">
        <v>42</v>
      </c>
      <c r="H21" s="5">
        <v>5</v>
      </c>
      <c r="I21" s="7">
        <v>819191011654</v>
      </c>
      <c r="J21" s="5" t="s">
        <v>52</v>
      </c>
      <c r="K21" s="5">
        <v>830</v>
      </c>
      <c r="L21" s="5">
        <v>15.5</v>
      </c>
      <c r="M21" s="5">
        <v>15.5</v>
      </c>
      <c r="N21" s="5">
        <v>21.5</v>
      </c>
      <c r="O21" s="5">
        <v>21.5</v>
      </c>
      <c r="P21" s="5">
        <v>7.5</v>
      </c>
      <c r="Q21" s="5">
        <v>7.5</v>
      </c>
      <c r="S21" s="4">
        <f>4*10</f>
        <v>40</v>
      </c>
      <c r="T21" s="4">
        <f t="shared" si="0"/>
        <v>60</v>
      </c>
    </row>
    <row r="23" spans="1:20" x14ac:dyDescent="0.25">
      <c r="B23" s="11"/>
      <c r="T23" s="4">
        <f>SUM(T2:T21)</f>
        <v>1292.2800000000002</v>
      </c>
    </row>
  </sheetData>
  <sortState ref="A2:CA21">
    <sortCondition ref="A2:A2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Enquiry Console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Hammond</dc:creator>
  <cp:lastModifiedBy>Windows User</cp:lastModifiedBy>
  <dcterms:created xsi:type="dcterms:W3CDTF">2017-06-28T12:29:47Z</dcterms:created>
  <dcterms:modified xsi:type="dcterms:W3CDTF">2017-07-21T06:33:41Z</dcterms:modified>
</cp:coreProperties>
</file>