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"/>
    </mc:Choice>
  </mc:AlternateContent>
  <xr:revisionPtr revIDLastSave="0" documentId="13_ncr:1_{1F806F33-3E2E-416D-869F-6957946FFD9B}" xr6:coauthVersionLast="47" xr6:coauthVersionMax="47" xr10:uidLastSave="{00000000-0000-0000-0000-000000000000}"/>
  <bookViews>
    <workbookView xWindow="-110" yWindow="-110" windowWidth="19420" windowHeight="10420" activeTab="1" xr2:uid="{9727C530-19AC-4ABF-94B4-8C90F3C06E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24" i="2" l="1"/>
  <c r="CG23" i="2"/>
  <c r="CG13" i="2"/>
  <c r="CG23" i="1"/>
  <c r="BD14" i="1"/>
  <c r="AL14" i="1"/>
  <c r="AL15" i="1"/>
  <c r="CG21" i="1" l="1"/>
  <c r="BW20" i="2"/>
  <c r="BN20" i="2"/>
  <c r="BE20" i="2"/>
  <c r="AV20" i="2"/>
  <c r="AM20" i="2"/>
  <c r="AD20" i="2"/>
  <c r="U20" i="2"/>
  <c r="CG10" i="2"/>
  <c r="BV9" i="2"/>
  <c r="BV10" i="2" s="1"/>
  <c r="BV11" i="2" s="1"/>
  <c r="BM9" i="2"/>
  <c r="BD9" i="2"/>
  <c r="AU9" i="2"/>
  <c r="AL9" i="2"/>
  <c r="AC9" i="2"/>
  <c r="T9" i="2"/>
  <c r="K9" i="2"/>
  <c r="CG7" i="2"/>
  <c r="CC16" i="1"/>
  <c r="CC15" i="1"/>
  <c r="AL7" i="1"/>
  <c r="AM18" i="1"/>
  <c r="CG8" i="1"/>
  <c r="CF19" i="2" l="1"/>
  <c r="CF21" i="2"/>
  <c r="BD10" i="2"/>
  <c r="BD11" i="2" s="1"/>
  <c r="AL10" i="2"/>
  <c r="AL11" i="2" s="1"/>
  <c r="CF17" i="2"/>
  <c r="AU10" i="2"/>
  <c r="AU11" i="2" s="1"/>
  <c r="CF18" i="2"/>
  <c r="AC10" i="2"/>
  <c r="AC11" i="2" s="1"/>
  <c r="T10" i="2"/>
  <c r="T11" i="2" s="1"/>
  <c r="CF16" i="2"/>
  <c r="BM10" i="2"/>
  <c r="BM11" i="2" s="1"/>
  <c r="CF20" i="2"/>
  <c r="CG5" i="1"/>
  <c r="CF16" i="1"/>
  <c r="AL8" i="1"/>
  <c r="AL9" i="1" s="1"/>
  <c r="BW18" i="1"/>
  <c r="BV7" i="1"/>
  <c r="BN18" i="1"/>
  <c r="BM7" i="1"/>
  <c r="BE18" i="1"/>
  <c r="BD7" i="1"/>
  <c r="AV18" i="1"/>
  <c r="AU7" i="1"/>
  <c r="AD18" i="1"/>
  <c r="AC7" i="1"/>
  <c r="U18" i="1"/>
  <c r="T7" i="1"/>
  <c r="L18" i="1"/>
  <c r="K7" i="1"/>
  <c r="CF19" i="1" l="1"/>
  <c r="BM8" i="1"/>
  <c r="BM9" i="1" s="1"/>
  <c r="CF18" i="1"/>
  <c r="BD8" i="1"/>
  <c r="BD9" i="1" s="1"/>
  <c r="CF17" i="1"/>
  <c r="AU8" i="1"/>
  <c r="AU9" i="1" s="1"/>
  <c r="CF15" i="1"/>
  <c r="AC8" i="1"/>
  <c r="AC9" i="1" s="1"/>
  <c r="CF14" i="1"/>
  <c r="T8" i="1"/>
  <c r="T9" i="1" s="1"/>
  <c r="CF13" i="1"/>
  <c r="K8" i="1"/>
  <c r="K9" i="1" s="1"/>
  <c r="CG4" i="1"/>
  <c r="CG7" i="1" s="1"/>
  <c r="CG9" i="1" s="1"/>
  <c r="BV8" i="1"/>
  <c r="BV9" i="1" s="1"/>
  <c r="CF21" i="1" l="1"/>
  <c r="L20" i="2"/>
  <c r="K10" i="2" s="1"/>
  <c r="K11" i="2" s="1"/>
  <c r="CG6" i="2" l="1"/>
  <c r="CG9" i="2" s="1"/>
  <c r="CG11" i="2" s="1"/>
  <c r="CF15" i="2"/>
  <c r="CF23" i="2" s="1"/>
  <c r="C130" i="2"/>
  <c r="C130" i="2" a="1"/>
  <c r="C128" i="1"/>
  <c r="C128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<sst xmlns="http://schemas.openxmlformats.org/spreadsheetml/2006/main" count="336" uniqueCount="66">
  <si>
    <t>bulan</t>
  </si>
  <si>
    <t>Tanggal</t>
  </si>
  <si>
    <t>kehadiran</t>
  </si>
  <si>
    <t>September</t>
  </si>
  <si>
    <t>Oktober</t>
  </si>
  <si>
    <t>November</t>
  </si>
  <si>
    <t>Desember</t>
  </si>
  <si>
    <t>JA'FAR</t>
  </si>
  <si>
    <t>JUMLAH BAYAR</t>
  </si>
  <si>
    <t>TOTAL BAYAR</t>
  </si>
  <si>
    <t>JUMLAH KEHADIRAN =</t>
  </si>
  <si>
    <t>TANGGAL BAYAR DAN KETERANGAN</t>
  </si>
  <si>
    <t>catatan listrik PERIODE september- desember 2024</t>
  </si>
  <si>
    <t>SISA SALDO DARI PERIODE SEBELUMNYA</t>
  </si>
  <si>
    <t>SALDO =</t>
  </si>
  <si>
    <t>HARI</t>
  </si>
  <si>
    <t>HARI =</t>
  </si>
  <si>
    <t>IBNU</t>
  </si>
  <si>
    <t>FAJRI</t>
  </si>
  <si>
    <t>RAFLI</t>
  </si>
  <si>
    <t>GHAFARI</t>
  </si>
  <si>
    <t>DIKAS</t>
  </si>
  <si>
    <t>RIDWAN</t>
  </si>
  <si>
    <t>No</t>
  </si>
  <si>
    <t>Keperluan</t>
  </si>
  <si>
    <t>Harga</t>
  </si>
  <si>
    <t>surplus sisa uang</t>
  </si>
  <si>
    <t>no</t>
  </si>
  <si>
    <t>keterangan</t>
  </si>
  <si>
    <t>jumlah</t>
  </si>
  <si>
    <t>Beli listrik 03/09/2024</t>
  </si>
  <si>
    <t>Total bayar =</t>
  </si>
  <si>
    <t>Total keperluan=</t>
  </si>
  <si>
    <t>Sisa uang =</t>
  </si>
  <si>
    <t>Surplus =</t>
  </si>
  <si>
    <t>total Uang tersisa =</t>
  </si>
  <si>
    <t>SISA UANG PERIODE SEBELUMNYA</t>
  </si>
  <si>
    <t>SISA UANG DENDI</t>
  </si>
  <si>
    <t>bayar tanggal 04/09/2024</t>
  </si>
  <si>
    <t>tanggal 08/09/2024</t>
  </si>
  <si>
    <t>Beli listrik 11/09/2024</t>
  </si>
  <si>
    <t>bayar tanggal 27/09/2024</t>
  </si>
  <si>
    <t>ja'far</t>
  </si>
  <si>
    <t>ibnu</t>
  </si>
  <si>
    <t>fajri</t>
  </si>
  <si>
    <t>rafli</t>
  </si>
  <si>
    <t>ghafari</t>
  </si>
  <si>
    <t>dikas</t>
  </si>
  <si>
    <t>ridwan</t>
  </si>
  <si>
    <t>beli vixal 2 + air aki</t>
  </si>
  <si>
    <t>beli vixal ukuran besar  09/12/2024</t>
  </si>
  <si>
    <t>catatan listrik PERIODE januari- agustus 2025</t>
  </si>
  <si>
    <t>Hutang periode sebelumnya</t>
  </si>
  <si>
    <t>januari</t>
  </si>
  <si>
    <t>Januari</t>
  </si>
  <si>
    <t>bayar</t>
  </si>
  <si>
    <t>fajar</t>
  </si>
  <si>
    <t>sisa uang periode sebelumnya</t>
  </si>
  <si>
    <t>sisa</t>
  </si>
  <si>
    <t>jumlah bayar</t>
  </si>
  <si>
    <t>hutang</t>
  </si>
  <si>
    <t>catatan bersih kas listrik periode september 2024- 2 februari 2025</t>
  </si>
  <si>
    <t>nama</t>
  </si>
  <si>
    <t>jumlah telah bayar</t>
  </si>
  <si>
    <t>sisah hutang</t>
  </si>
  <si>
    <t xml:space="preserve">total sisa kas  listrik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</si>
</sst>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5" fillId="3" borderId="1" xfId="0" applyFont="1" applyFill="1" applyBorder="1"/>
    <xf numFmtId="0" fontId="5" fillId="3" borderId="2" xfId="0" applyFont="1" applyFill="1" applyBorder="1"/>
    <xf numFmtId="0" fontId="0" fillId="5" borderId="2" xfId="0" applyFill="1" applyBorder="1"/>
    <xf numFmtId="0" fontId="0" fillId="7" borderId="2" xfId="0" applyFill="1" applyBorder="1"/>
    <xf numFmtId="0" fontId="0" fillId="7" borderId="4" xfId="0" applyFill="1" applyBorder="1"/>
    <xf numFmtId="0" fontId="5" fillId="3" borderId="5" xfId="0" applyFont="1" applyFill="1" applyBorder="1"/>
    <xf numFmtId="0" fontId="0" fillId="7" borderId="12" xfId="0" applyFill="1" applyBorder="1"/>
    <xf numFmtId="0" fontId="0" fillId="0" borderId="0" xfId="0" applyBorder="1"/>
    <xf numFmtId="0" fontId="0" fillId="5" borderId="3" xfId="0" applyFill="1" applyBorder="1"/>
    <xf numFmtId="0" fontId="0" fillId="7" borderId="16" xfId="0" applyFill="1" applyBorder="1"/>
    <xf numFmtId="0" fontId="0" fillId="7" borderId="3" xfId="0" applyFill="1" applyBorder="1"/>
    <xf numFmtId="0" fontId="0" fillId="7" borderId="17" xfId="0" applyFill="1" applyBorder="1"/>
    <xf numFmtId="0" fontId="0" fillId="5" borderId="5" xfId="0" applyFill="1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2" fillId="0" borderId="0" xfId="0" applyFont="1" applyAlignment="1">
      <alignment horizontal="right"/>
    </xf>
    <xf numFmtId="3" fontId="3" fillId="0" borderId="0" xfId="0" applyNumberFormat="1" applyFont="1"/>
    <xf numFmtId="0" fontId="5" fillId="3" borderId="3" xfId="0" applyFont="1" applyFill="1" applyBorder="1"/>
    <xf numFmtId="0" fontId="5" fillId="9" borderId="13" xfId="0" applyFont="1" applyFill="1" applyBorder="1"/>
    <xf numFmtId="0" fontId="5" fillId="9" borderId="14" xfId="0" applyFont="1" applyFill="1" applyBorder="1"/>
    <xf numFmtId="0" fontId="5" fillId="9" borderId="15" xfId="0" applyFont="1" applyFill="1" applyBorder="1"/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28" xfId="0" applyFill="1" applyBorder="1"/>
    <xf numFmtId="0" fontId="0" fillId="11" borderId="4" xfId="0" applyFill="1" applyBorder="1"/>
    <xf numFmtId="164" fontId="0" fillId="4" borderId="3" xfId="0" applyNumberFormat="1" applyFill="1" applyBorder="1"/>
    <xf numFmtId="164" fontId="0" fillId="4" borderId="17" xfId="0" applyNumberFormat="1" applyFill="1" applyBorder="1"/>
    <xf numFmtId="0" fontId="5" fillId="13" borderId="29" xfId="0" applyFont="1" applyFill="1" applyBorder="1"/>
    <xf numFmtId="0" fontId="5" fillId="13" borderId="12" xfId="0" applyFont="1" applyFill="1" applyBorder="1"/>
    <xf numFmtId="0" fontId="0" fillId="6" borderId="5" xfId="0" applyFill="1" applyBorder="1"/>
    <xf numFmtId="0" fontId="0" fillId="14" borderId="2" xfId="0" applyFill="1" applyBorder="1"/>
    <xf numFmtId="0" fontId="0" fillId="5" borderId="4" xfId="0" applyFill="1" applyBorder="1"/>
    <xf numFmtId="164" fontId="0" fillId="0" borderId="0" xfId="0" applyNumberFormat="1"/>
    <xf numFmtId="164" fontId="0" fillId="5" borderId="2" xfId="0" applyNumberFormat="1" applyFill="1" applyBorder="1"/>
    <xf numFmtId="3" fontId="0" fillId="5" borderId="2" xfId="0" applyNumberFormat="1" applyFill="1" applyBorder="1"/>
    <xf numFmtId="3" fontId="0" fillId="0" borderId="0" xfId="0" applyNumberForma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2" fillId="0" borderId="0" xfId="0" applyFont="1" applyAlignment="1">
      <alignment horizontal="right"/>
    </xf>
    <xf numFmtId="14" fontId="0" fillId="11" borderId="2" xfId="0" applyNumberFormat="1" applyFill="1" applyBorder="1"/>
    <xf numFmtId="0" fontId="5" fillId="0" borderId="0" xfId="0" applyFont="1"/>
    <xf numFmtId="42" fontId="0" fillId="0" borderId="0" xfId="0" applyNumberFormat="1"/>
    <xf numFmtId="42" fontId="1" fillId="0" borderId="0" xfId="0" applyNumberFormat="1" applyFont="1" applyAlignment="1">
      <alignment horizontal="right"/>
    </xf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2" fillId="0" borderId="0" xfId="0" applyFont="1" applyAlignment="1">
      <alignment horizontal="right"/>
    </xf>
    <xf numFmtId="0" fontId="0" fillId="0" borderId="5" xfId="0" applyBorder="1"/>
    <xf numFmtId="0" fontId="0" fillId="0" borderId="8" xfId="0" applyBorder="1"/>
    <xf numFmtId="0" fontId="2" fillId="3" borderId="2" xfId="0" applyFont="1" applyFill="1" applyBorder="1"/>
    <xf numFmtId="0" fontId="3" fillId="9" borderId="2" xfId="0" applyFont="1" applyFill="1" applyBorder="1"/>
    <xf numFmtId="0" fontId="3" fillId="9" borderId="36" xfId="0" applyFont="1" applyFill="1" applyBorder="1"/>
    <xf numFmtId="0" fontId="1" fillId="0" borderId="2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6" fillId="4" borderId="11" xfId="0" applyFont="1" applyFill="1" applyBorder="1" applyAlignment="1">
      <alignment vertical="center" textRotation="90"/>
    </xf>
    <xf numFmtId="0" fontId="6" fillId="4" borderId="9" xfId="0" applyFont="1" applyFill="1" applyBorder="1" applyAlignment="1">
      <alignment vertical="center" textRotation="90"/>
    </xf>
    <xf numFmtId="0" fontId="6" fillId="6" borderId="9" xfId="0" applyFont="1" applyFill="1" applyBorder="1" applyAlignment="1">
      <alignment horizontal="center" vertical="center" textRotation="90"/>
    </xf>
    <xf numFmtId="0" fontId="6" fillId="6" borderId="10" xfId="0" applyFont="1" applyFill="1" applyBorder="1" applyAlignment="1">
      <alignment horizontal="center" vertical="center" textRotation="90"/>
    </xf>
    <xf numFmtId="0" fontId="3" fillId="12" borderId="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8" xfId="0" applyBorder="1" applyAlignment="1"/>
    <xf numFmtId="0" fontId="0" fillId="0" borderId="7" xfId="0" applyBorder="1" applyAlignment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8" borderId="8" xfId="0" applyFill="1" applyBorder="1" applyAlignment="1"/>
    <xf numFmtId="0" fontId="0" fillId="8" borderId="7" xfId="0" applyFill="1" applyBorder="1" applyAlignment="1"/>
    <xf numFmtId="0" fontId="0" fillId="0" borderId="18" xfId="0" applyBorder="1" applyAlignment="1"/>
    <xf numFmtId="0" fontId="1" fillId="0" borderId="24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14" fontId="0" fillId="8" borderId="18" xfId="0" applyNumberFormat="1" applyFill="1" applyBorder="1" applyAlignment="1"/>
    <xf numFmtId="14" fontId="0" fillId="0" borderId="18" xfId="0" applyNumberFormat="1" applyBorder="1" applyAlignment="1"/>
    <xf numFmtId="0" fontId="0" fillId="8" borderId="18" xfId="0" applyFill="1" applyBorder="1" applyAlignment="1"/>
    <xf numFmtId="0" fontId="6" fillId="4" borderId="28" xfId="0" applyFont="1" applyFill="1" applyBorder="1" applyAlignment="1">
      <alignment vertical="center" textRotation="90"/>
    </xf>
    <xf numFmtId="14" fontId="0" fillId="0" borderId="8" xfId="0" applyNumberFormat="1" applyBorder="1" applyAlignment="1"/>
    <xf numFmtId="14" fontId="0" fillId="8" borderId="8" xfId="0" applyNumberFormat="1" applyFill="1" applyBorder="1" applyAlignment="1"/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6" fillId="4" borderId="30" xfId="0" applyFont="1" applyFill="1" applyBorder="1" applyAlignment="1">
      <alignment vertical="center" textRotation="90"/>
    </xf>
    <xf numFmtId="0" fontId="6" fillId="4" borderId="31" xfId="0" applyFont="1" applyFill="1" applyBorder="1" applyAlignment="1">
      <alignment vertical="center" textRotation="90"/>
    </xf>
    <xf numFmtId="164" fontId="1" fillId="0" borderId="24" xfId="0" applyNumberFormat="1" applyFont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CD3A-2053-4F2F-A0B4-A5126602CE39}">
  <dimension ref="A2:CL128"/>
  <sheetViews>
    <sheetView topLeftCell="BU4" zoomScale="70" zoomScaleNormal="70" workbookViewId="0">
      <selection activeCell="CE21" sqref="CE21"/>
    </sheetView>
  </sheetViews>
  <sheetFormatPr defaultRowHeight="14.5" x14ac:dyDescent="0.35"/>
  <cols>
    <col min="1" max="2" width="8.7265625" customWidth="1"/>
    <col min="5" max="5" width="8.7265625" customWidth="1"/>
    <col min="8" max="8" width="11.08984375" customWidth="1"/>
    <col min="10" max="10" width="12.1796875" customWidth="1"/>
    <col min="11" max="11" width="14.54296875" customWidth="1"/>
    <col min="12" max="12" width="11.26953125" customWidth="1"/>
    <col min="13" max="13" width="8.7265625" customWidth="1"/>
    <col min="20" max="20" width="17.54296875" customWidth="1"/>
    <col min="29" max="29" width="15.1796875" customWidth="1"/>
    <col min="37" max="37" width="10.6328125" customWidth="1"/>
    <col min="38" max="38" width="16.90625" customWidth="1"/>
    <col min="47" max="47" width="12.54296875" customWidth="1"/>
    <col min="56" max="56" width="13.26953125" customWidth="1"/>
    <col min="62" max="62" width="10.08984375" customWidth="1"/>
    <col min="65" max="65" width="14.6328125" customWidth="1"/>
    <col min="71" max="71" width="10.7265625" customWidth="1"/>
    <col min="74" max="74" width="12.08984375" customWidth="1"/>
    <col min="80" max="80" width="27.81640625" customWidth="1"/>
    <col min="81" max="81" width="13.90625" customWidth="1"/>
    <col min="83" max="83" width="9.54296875" customWidth="1"/>
    <col min="84" max="84" width="11.453125" customWidth="1"/>
    <col min="85" max="85" width="11.7265625" customWidth="1"/>
    <col min="89" max="89" width="30.453125" customWidth="1"/>
    <col min="90" max="90" width="18.90625" customWidth="1"/>
  </cols>
  <sheetData>
    <row r="2" spans="1:90" ht="21" x14ac:dyDescent="0.5">
      <c r="M2" s="23" t="s">
        <v>12</v>
      </c>
      <c r="N2" s="23"/>
      <c r="O2" s="23"/>
      <c r="P2" s="23"/>
      <c r="Q2" s="23"/>
      <c r="R2" s="23"/>
    </row>
    <row r="3" spans="1:90" ht="15" thickBot="1" x14ac:dyDescent="0.4"/>
    <row r="4" spans="1:90" ht="21" x14ac:dyDescent="0.5">
      <c r="F4" s="86" t="s">
        <v>7</v>
      </c>
      <c r="G4" s="87"/>
      <c r="H4" s="88"/>
      <c r="I4" s="8"/>
      <c r="O4" s="86" t="s">
        <v>17</v>
      </c>
      <c r="P4" s="87"/>
      <c r="Q4" s="88"/>
      <c r="R4" s="8"/>
      <c r="X4" s="86" t="s">
        <v>18</v>
      </c>
      <c r="Y4" s="87"/>
      <c r="Z4" s="88"/>
      <c r="AA4" s="8"/>
      <c r="AG4" s="111" t="s">
        <v>19</v>
      </c>
      <c r="AH4" s="112"/>
      <c r="AI4" s="113"/>
      <c r="AJ4" s="8"/>
      <c r="AP4" s="86" t="s">
        <v>20</v>
      </c>
      <c r="AQ4" s="87"/>
      <c r="AR4" s="88"/>
      <c r="AS4" s="8"/>
      <c r="AY4" s="86" t="s">
        <v>21</v>
      </c>
      <c r="AZ4" s="87"/>
      <c r="BA4" s="88"/>
      <c r="BB4" s="8"/>
      <c r="BH4" s="86" t="s">
        <v>22</v>
      </c>
      <c r="BI4" s="87"/>
      <c r="BJ4" s="88"/>
      <c r="BK4" s="8"/>
      <c r="BQ4" s="86"/>
      <c r="BR4" s="87"/>
      <c r="BS4" s="88"/>
      <c r="BT4" s="8"/>
      <c r="CA4" s="31" t="s">
        <v>23</v>
      </c>
      <c r="CB4" s="32" t="s">
        <v>24</v>
      </c>
      <c r="CC4" s="33" t="s">
        <v>25</v>
      </c>
      <c r="CE4" s="76" t="s">
        <v>31</v>
      </c>
      <c r="CF4" s="76"/>
      <c r="CG4" s="48">
        <f>(BW18+BN18+BE18+AV18+AM18+AD18+U18+L18)</f>
        <v>881000</v>
      </c>
      <c r="CJ4" s="75" t="s">
        <v>26</v>
      </c>
      <c r="CK4" s="75"/>
      <c r="CL4" s="75"/>
    </row>
    <row r="5" spans="1:90" ht="18.5" customHeight="1" x14ac:dyDescent="0.45">
      <c r="A5" s="57"/>
      <c r="F5" s="1" t="s">
        <v>0</v>
      </c>
      <c r="G5" s="2" t="s">
        <v>1</v>
      </c>
      <c r="H5" s="6" t="s">
        <v>2</v>
      </c>
      <c r="O5" s="1" t="s">
        <v>0</v>
      </c>
      <c r="P5" s="2" t="s">
        <v>1</v>
      </c>
      <c r="Q5" s="6" t="s">
        <v>2</v>
      </c>
      <c r="X5" s="1" t="s">
        <v>0</v>
      </c>
      <c r="Y5" s="2" t="s">
        <v>1</v>
      </c>
      <c r="Z5" s="30" t="s">
        <v>2</v>
      </c>
      <c r="AG5" s="1" t="s">
        <v>0</v>
      </c>
      <c r="AH5" s="2" t="s">
        <v>1</v>
      </c>
      <c r="AI5" s="6" t="s">
        <v>2</v>
      </c>
      <c r="AP5" s="1" t="s">
        <v>0</v>
      </c>
      <c r="AQ5" s="2" t="s">
        <v>1</v>
      </c>
      <c r="AR5" s="6" t="s">
        <v>2</v>
      </c>
      <c r="AY5" s="1" t="s">
        <v>0</v>
      </c>
      <c r="AZ5" s="2" t="s">
        <v>1</v>
      </c>
      <c r="BA5" s="6" t="s">
        <v>2</v>
      </c>
      <c r="BH5" s="1" t="s">
        <v>0</v>
      </c>
      <c r="BI5" s="2" t="s">
        <v>1</v>
      </c>
      <c r="BJ5" s="6" t="s">
        <v>2</v>
      </c>
      <c r="BQ5" s="1" t="s">
        <v>0</v>
      </c>
      <c r="BR5" s="2" t="s">
        <v>1</v>
      </c>
      <c r="BS5" s="30" t="s">
        <v>2</v>
      </c>
      <c r="CA5" s="34">
        <v>1</v>
      </c>
      <c r="CB5" s="35" t="s">
        <v>30</v>
      </c>
      <c r="CC5" s="41">
        <v>52000</v>
      </c>
      <c r="CE5" s="76" t="s">
        <v>32</v>
      </c>
      <c r="CF5" s="76"/>
      <c r="CG5" s="48">
        <f>SUM(CC5:CC66)</f>
        <v>865500</v>
      </c>
      <c r="CJ5" s="43" t="s">
        <v>27</v>
      </c>
      <c r="CK5" s="44" t="s">
        <v>28</v>
      </c>
      <c r="CL5" s="44" t="s">
        <v>29</v>
      </c>
    </row>
    <row r="6" spans="1:90" ht="14.5" customHeight="1" x14ac:dyDescent="0.35">
      <c r="F6" s="89" t="s">
        <v>3</v>
      </c>
      <c r="G6" s="3">
        <v>1</v>
      </c>
      <c r="H6" s="13">
        <v>1</v>
      </c>
      <c r="O6" s="89" t="s">
        <v>3</v>
      </c>
      <c r="P6" s="3">
        <v>1</v>
      </c>
      <c r="Q6" s="13"/>
      <c r="X6" s="89" t="s">
        <v>3</v>
      </c>
      <c r="Y6" s="3">
        <v>1</v>
      </c>
      <c r="Z6" s="9">
        <v>1</v>
      </c>
      <c r="AG6" s="114" t="s">
        <v>3</v>
      </c>
      <c r="AH6" s="3">
        <v>1</v>
      </c>
      <c r="AI6" s="13">
        <v>1</v>
      </c>
      <c r="AP6" s="89" t="s">
        <v>3</v>
      </c>
      <c r="AQ6" s="3">
        <v>1</v>
      </c>
      <c r="AR6" s="13">
        <v>1</v>
      </c>
      <c r="AY6" s="89" t="s">
        <v>3</v>
      </c>
      <c r="AZ6" s="3">
        <v>1</v>
      </c>
      <c r="BA6" s="13">
        <v>1</v>
      </c>
      <c r="BH6" s="89" t="s">
        <v>3</v>
      </c>
      <c r="BI6" s="3">
        <v>1</v>
      </c>
      <c r="BJ6" s="13"/>
      <c r="BQ6" s="89" t="s">
        <v>3</v>
      </c>
      <c r="BR6" s="3">
        <v>1</v>
      </c>
      <c r="BS6" s="9"/>
      <c r="CA6" s="34">
        <v>2</v>
      </c>
      <c r="CB6" s="35" t="s">
        <v>40</v>
      </c>
      <c r="CC6" s="41">
        <v>52000</v>
      </c>
      <c r="CE6" s="77"/>
      <c r="CF6" s="77"/>
      <c r="CJ6" s="45">
        <v>1</v>
      </c>
      <c r="CK6" s="46" t="s">
        <v>36</v>
      </c>
      <c r="CL6" s="49">
        <v>65500</v>
      </c>
    </row>
    <row r="7" spans="1:90" ht="18.5" x14ac:dyDescent="0.45">
      <c r="F7" s="89"/>
      <c r="G7" s="3">
        <v>2</v>
      </c>
      <c r="H7" s="13">
        <v>1</v>
      </c>
      <c r="I7" s="90" t="s">
        <v>10</v>
      </c>
      <c r="J7" s="90"/>
      <c r="K7" s="26">
        <f>SUM(H6:H127)</f>
        <v>104</v>
      </c>
      <c r="L7" s="24" t="s">
        <v>15</v>
      </c>
      <c r="O7" s="89"/>
      <c r="P7" s="3">
        <v>2</v>
      </c>
      <c r="Q7" s="13">
        <v>1</v>
      </c>
      <c r="R7" s="90" t="s">
        <v>10</v>
      </c>
      <c r="S7" s="90"/>
      <c r="T7" s="26">
        <f>SUM(Q6:Q127)</f>
        <v>98</v>
      </c>
      <c r="U7" s="24" t="s">
        <v>15</v>
      </c>
      <c r="X7" s="89"/>
      <c r="Y7" s="3">
        <v>2</v>
      </c>
      <c r="Z7" s="9">
        <v>1</v>
      </c>
      <c r="AA7" s="90" t="s">
        <v>10</v>
      </c>
      <c r="AB7" s="90"/>
      <c r="AC7" s="26">
        <f>SUM(Z6:Z127)</f>
        <v>122</v>
      </c>
      <c r="AD7" s="24" t="s">
        <v>15</v>
      </c>
      <c r="AG7" s="72"/>
      <c r="AH7" s="3">
        <v>2</v>
      </c>
      <c r="AI7" s="13">
        <v>1</v>
      </c>
      <c r="AJ7" s="90" t="s">
        <v>10</v>
      </c>
      <c r="AK7" s="90"/>
      <c r="AL7" s="26">
        <f>SUM(AI6:AI127)</f>
        <v>112</v>
      </c>
      <c r="AM7" s="24" t="s">
        <v>15</v>
      </c>
      <c r="AP7" s="89"/>
      <c r="AQ7" s="3">
        <v>2</v>
      </c>
      <c r="AR7" s="13">
        <v>1</v>
      </c>
      <c r="AS7" s="90" t="s">
        <v>10</v>
      </c>
      <c r="AT7" s="90"/>
      <c r="AU7" s="26">
        <f>SUM(AR6:AR127)</f>
        <v>113</v>
      </c>
      <c r="AV7" s="24" t="s">
        <v>15</v>
      </c>
      <c r="AY7" s="89"/>
      <c r="AZ7" s="3">
        <v>2</v>
      </c>
      <c r="BA7" s="13">
        <v>1</v>
      </c>
      <c r="BB7" s="90" t="s">
        <v>10</v>
      </c>
      <c r="BC7" s="90"/>
      <c r="BD7" s="26">
        <f>SUM(BA6:BA127)</f>
        <v>109</v>
      </c>
      <c r="BE7" s="24" t="s">
        <v>15</v>
      </c>
      <c r="BH7" s="89"/>
      <c r="BI7" s="3">
        <v>2</v>
      </c>
      <c r="BJ7" s="13">
        <v>1</v>
      </c>
      <c r="BK7" s="90" t="s">
        <v>10</v>
      </c>
      <c r="BL7" s="90"/>
      <c r="BM7" s="26">
        <f>SUM(BJ6:BJ127)</f>
        <v>103</v>
      </c>
      <c r="BN7" s="24" t="s">
        <v>15</v>
      </c>
      <c r="BQ7" s="89"/>
      <c r="BR7" s="3">
        <v>2</v>
      </c>
      <c r="BS7" s="9"/>
      <c r="BT7" s="90" t="s">
        <v>10</v>
      </c>
      <c r="BU7" s="90"/>
      <c r="BV7" s="26">
        <f>SUM(BS6:BS127)</f>
        <v>0</v>
      </c>
      <c r="BW7" s="24" t="s">
        <v>15</v>
      </c>
      <c r="CA7" s="34">
        <v>3</v>
      </c>
      <c r="CB7" s="56">
        <v>45556</v>
      </c>
      <c r="CC7" s="41">
        <v>52000</v>
      </c>
      <c r="CE7" s="76" t="s">
        <v>33</v>
      </c>
      <c r="CF7" s="76"/>
      <c r="CG7" s="48">
        <f>(CG4-CG5)</f>
        <v>15500</v>
      </c>
      <c r="CJ7" s="45">
        <v>2</v>
      </c>
      <c r="CK7" s="46" t="s">
        <v>37</v>
      </c>
      <c r="CL7" s="49">
        <v>6000</v>
      </c>
    </row>
    <row r="8" spans="1:90" ht="18.5" x14ac:dyDescent="0.45">
      <c r="F8" s="89"/>
      <c r="G8" s="3">
        <v>3</v>
      </c>
      <c r="H8" s="13">
        <v>1</v>
      </c>
      <c r="I8" s="91" t="s">
        <v>14</v>
      </c>
      <c r="J8" s="91"/>
      <c r="K8" s="27">
        <f>L18-(K7*1500)</f>
        <v>-55500</v>
      </c>
      <c r="O8" s="89"/>
      <c r="P8" s="3">
        <v>3</v>
      </c>
      <c r="Q8" s="13">
        <v>1</v>
      </c>
      <c r="R8" s="91" t="s">
        <v>14</v>
      </c>
      <c r="S8" s="91"/>
      <c r="T8" s="27">
        <f>U18-(T7*1500)</f>
        <v>-40500</v>
      </c>
      <c r="X8" s="89"/>
      <c r="Y8" s="3">
        <v>3</v>
      </c>
      <c r="Z8" s="9">
        <v>1</v>
      </c>
      <c r="AA8" s="91" t="s">
        <v>14</v>
      </c>
      <c r="AB8" s="91"/>
      <c r="AC8" s="27">
        <f>AD18-(AC7*1500)</f>
        <v>-60500</v>
      </c>
      <c r="AG8" s="72"/>
      <c r="AH8" s="3">
        <v>3</v>
      </c>
      <c r="AI8" s="13">
        <v>1</v>
      </c>
      <c r="AJ8" s="91" t="s">
        <v>14</v>
      </c>
      <c r="AK8" s="91"/>
      <c r="AL8" s="27">
        <f>AM18-(AL7*1500)</f>
        <v>-28500</v>
      </c>
      <c r="AP8" s="89"/>
      <c r="AQ8" s="3">
        <v>3</v>
      </c>
      <c r="AR8" s="13">
        <v>1</v>
      </c>
      <c r="AS8" s="91" t="s">
        <v>14</v>
      </c>
      <c r="AT8" s="91"/>
      <c r="AU8" s="27">
        <f>AV18-(AU7*1500)</f>
        <v>-30000</v>
      </c>
      <c r="AY8" s="89"/>
      <c r="AZ8" s="3">
        <v>3</v>
      </c>
      <c r="BA8" s="13">
        <v>1</v>
      </c>
      <c r="BB8" s="91" t="s">
        <v>14</v>
      </c>
      <c r="BC8" s="91"/>
      <c r="BD8" s="27">
        <f>BE18-(BD7*1500)</f>
        <v>-5500</v>
      </c>
      <c r="BH8" s="89"/>
      <c r="BI8" s="3">
        <v>3</v>
      </c>
      <c r="BJ8" s="13">
        <v>1</v>
      </c>
      <c r="BK8" s="91" t="s">
        <v>14</v>
      </c>
      <c r="BL8" s="91"/>
      <c r="BM8" s="27">
        <f>BN18-(BM7*1500)</f>
        <v>-40000</v>
      </c>
      <c r="BQ8" s="89"/>
      <c r="BR8" s="3">
        <v>3</v>
      </c>
      <c r="BS8" s="9"/>
      <c r="BT8" s="91" t="s">
        <v>14</v>
      </c>
      <c r="BU8" s="91"/>
      <c r="BV8" s="27">
        <f>BW18-(BV7*1500)</f>
        <v>0</v>
      </c>
      <c r="CA8" s="34">
        <v>4</v>
      </c>
      <c r="CB8" s="56">
        <v>45562</v>
      </c>
      <c r="CC8" s="41">
        <v>52000</v>
      </c>
      <c r="CE8" s="76" t="s">
        <v>34</v>
      </c>
      <c r="CF8" s="76"/>
      <c r="CG8" s="48">
        <f>SUM(CL6:CL49)</f>
        <v>71500</v>
      </c>
      <c r="CJ8" s="45">
        <v>3</v>
      </c>
      <c r="CK8" s="46"/>
      <c r="CL8" s="49"/>
    </row>
    <row r="9" spans="1:90" ht="18.5" x14ac:dyDescent="0.45">
      <c r="F9" s="89"/>
      <c r="G9" s="3">
        <v>4</v>
      </c>
      <c r="H9" s="13">
        <v>1</v>
      </c>
      <c r="J9" s="28" t="s">
        <v>16</v>
      </c>
      <c r="K9" s="29">
        <f>(K8/1500)</f>
        <v>-37</v>
      </c>
      <c r="L9" s="25" t="s">
        <v>15</v>
      </c>
      <c r="O9" s="89"/>
      <c r="P9" s="3">
        <v>4</v>
      </c>
      <c r="Q9" s="13">
        <v>1</v>
      </c>
      <c r="S9" s="28" t="s">
        <v>16</v>
      </c>
      <c r="T9" s="29">
        <f>(T8/1500)</f>
        <v>-27</v>
      </c>
      <c r="U9" s="25" t="s">
        <v>15</v>
      </c>
      <c r="X9" s="89"/>
      <c r="Y9" s="3">
        <v>4</v>
      </c>
      <c r="Z9" s="9">
        <v>1</v>
      </c>
      <c r="AB9" s="28" t="s">
        <v>16</v>
      </c>
      <c r="AC9" s="29">
        <f>(AC8/1500)</f>
        <v>-40.333333333333336</v>
      </c>
      <c r="AD9" s="25" t="s">
        <v>15</v>
      </c>
      <c r="AG9" s="72"/>
      <c r="AH9" s="3">
        <v>4</v>
      </c>
      <c r="AI9" s="13">
        <v>1</v>
      </c>
      <c r="AK9" s="55" t="s">
        <v>16</v>
      </c>
      <c r="AL9" s="29">
        <f>(AL8/1500)</f>
        <v>-19</v>
      </c>
      <c r="AM9" s="25" t="s">
        <v>15</v>
      </c>
      <c r="AP9" s="89"/>
      <c r="AQ9" s="3">
        <v>4</v>
      </c>
      <c r="AR9" s="13">
        <v>1</v>
      </c>
      <c r="AT9" s="28" t="s">
        <v>16</v>
      </c>
      <c r="AU9" s="29">
        <f>(AU8/1500)</f>
        <v>-20</v>
      </c>
      <c r="AV9" s="25" t="s">
        <v>15</v>
      </c>
      <c r="AY9" s="89"/>
      <c r="AZ9" s="3">
        <v>4</v>
      </c>
      <c r="BA9" s="13">
        <v>1</v>
      </c>
      <c r="BC9" s="28" t="s">
        <v>16</v>
      </c>
      <c r="BD9" s="29">
        <f>(BD8/1500)</f>
        <v>-3.6666666666666665</v>
      </c>
      <c r="BE9" s="25" t="s">
        <v>15</v>
      </c>
      <c r="BH9" s="89"/>
      <c r="BI9" s="3">
        <v>4</v>
      </c>
      <c r="BJ9" s="13">
        <v>1</v>
      </c>
      <c r="BL9" s="28" t="s">
        <v>16</v>
      </c>
      <c r="BM9" s="29">
        <f>(BM8/1500)</f>
        <v>-26.666666666666668</v>
      </c>
      <c r="BN9" s="25" t="s">
        <v>15</v>
      </c>
      <c r="BQ9" s="89"/>
      <c r="BR9" s="3">
        <v>4</v>
      </c>
      <c r="BS9" s="9"/>
      <c r="BU9" s="28" t="s">
        <v>16</v>
      </c>
      <c r="BV9" s="29">
        <f>(BV8/1500)</f>
        <v>0</v>
      </c>
      <c r="BW9" s="25" t="s">
        <v>15</v>
      </c>
      <c r="CA9" s="34">
        <v>5</v>
      </c>
      <c r="CB9" s="56">
        <v>45569</v>
      </c>
      <c r="CC9" s="41">
        <v>102000</v>
      </c>
      <c r="CE9" s="76" t="s">
        <v>35</v>
      </c>
      <c r="CF9" s="76"/>
      <c r="CG9" s="48">
        <f>(CG7+CG8)</f>
        <v>87000</v>
      </c>
      <c r="CJ9" s="45">
        <v>4</v>
      </c>
      <c r="CK9" s="46"/>
      <c r="CL9" s="49"/>
    </row>
    <row r="10" spans="1:90" x14ac:dyDescent="0.35">
      <c r="F10" s="89"/>
      <c r="G10" s="3">
        <v>5</v>
      </c>
      <c r="H10" s="13">
        <v>1</v>
      </c>
      <c r="O10" s="89"/>
      <c r="P10" s="3">
        <v>5</v>
      </c>
      <c r="Q10" s="13">
        <v>1</v>
      </c>
      <c r="X10" s="89"/>
      <c r="Y10" s="3">
        <v>5</v>
      </c>
      <c r="Z10" s="9">
        <v>1</v>
      </c>
      <c r="AG10" s="72"/>
      <c r="AH10" s="3">
        <v>5</v>
      </c>
      <c r="AI10" s="13">
        <v>1</v>
      </c>
      <c r="AP10" s="89"/>
      <c r="AQ10" s="3">
        <v>5</v>
      </c>
      <c r="AR10" s="13">
        <v>1</v>
      </c>
      <c r="AY10" s="89"/>
      <c r="AZ10" s="3">
        <v>5</v>
      </c>
      <c r="BA10" s="13">
        <v>1</v>
      </c>
      <c r="BH10" s="89"/>
      <c r="BI10" s="3">
        <v>5</v>
      </c>
      <c r="BJ10" s="13">
        <v>1</v>
      </c>
      <c r="BQ10" s="89"/>
      <c r="BR10" s="3">
        <v>5</v>
      </c>
      <c r="BS10" s="9"/>
      <c r="CA10" s="34">
        <v>6</v>
      </c>
      <c r="CB10" s="35" t="s">
        <v>49</v>
      </c>
      <c r="CC10" s="41">
        <v>17000</v>
      </c>
      <c r="CJ10" s="45"/>
      <c r="CK10" s="46"/>
      <c r="CL10" s="49"/>
    </row>
    <row r="11" spans="1:90" x14ac:dyDescent="0.35">
      <c r="F11" s="89"/>
      <c r="G11" s="3">
        <v>6</v>
      </c>
      <c r="H11" s="13">
        <v>1</v>
      </c>
      <c r="O11" s="89"/>
      <c r="P11" s="3">
        <v>6</v>
      </c>
      <c r="Q11" s="13">
        <v>1</v>
      </c>
      <c r="X11" s="89"/>
      <c r="Y11" s="3">
        <v>6</v>
      </c>
      <c r="Z11" s="9">
        <v>1</v>
      </c>
      <c r="AG11" s="72"/>
      <c r="AH11" s="3">
        <v>6</v>
      </c>
      <c r="AI11" s="13">
        <v>1</v>
      </c>
      <c r="AP11" s="89"/>
      <c r="AQ11" s="3">
        <v>6</v>
      </c>
      <c r="AR11" s="13">
        <v>1</v>
      </c>
      <c r="AY11" s="89"/>
      <c r="AZ11" s="3">
        <v>6</v>
      </c>
      <c r="BA11" s="13">
        <v>1</v>
      </c>
      <c r="BH11" s="89"/>
      <c r="BI11" s="3">
        <v>6</v>
      </c>
      <c r="BJ11" s="13">
        <v>1</v>
      </c>
      <c r="BQ11" s="89"/>
      <c r="BR11" s="3">
        <v>6</v>
      </c>
      <c r="BS11" s="9"/>
      <c r="CA11" s="34">
        <v>7</v>
      </c>
      <c r="CB11" s="56">
        <v>45586</v>
      </c>
      <c r="CC11" s="41">
        <v>52000</v>
      </c>
      <c r="CJ11" s="45"/>
      <c r="CK11" s="46"/>
      <c r="CL11" s="49"/>
    </row>
    <row r="12" spans="1:90" x14ac:dyDescent="0.35">
      <c r="F12" s="89"/>
      <c r="G12" s="3">
        <v>7</v>
      </c>
      <c r="H12" s="13">
        <v>1</v>
      </c>
      <c r="O12" s="89"/>
      <c r="P12" s="3">
        <v>7</v>
      </c>
      <c r="Q12" s="13"/>
      <c r="X12" s="89"/>
      <c r="Y12" s="3">
        <v>7</v>
      </c>
      <c r="Z12" s="9">
        <v>1</v>
      </c>
      <c r="AG12" s="72"/>
      <c r="AH12" s="3">
        <v>7</v>
      </c>
      <c r="AI12" s="13">
        <v>1</v>
      </c>
      <c r="AP12" s="89"/>
      <c r="AQ12" s="3">
        <v>7</v>
      </c>
      <c r="AR12" s="13">
        <v>1</v>
      </c>
      <c r="AY12" s="89"/>
      <c r="AZ12" s="3">
        <v>7</v>
      </c>
      <c r="BA12" s="13">
        <v>1</v>
      </c>
      <c r="BH12" s="89"/>
      <c r="BI12" s="3">
        <v>7</v>
      </c>
      <c r="BJ12" s="13">
        <v>1</v>
      </c>
      <c r="BQ12" s="89"/>
      <c r="BR12" s="3">
        <v>7</v>
      </c>
      <c r="BS12" s="9"/>
      <c r="CA12" s="36">
        <v>8</v>
      </c>
      <c r="CB12" s="56">
        <v>45592</v>
      </c>
      <c r="CC12" s="41">
        <v>102500</v>
      </c>
      <c r="CJ12" s="45"/>
      <c r="CK12" s="46"/>
      <c r="CL12" s="49"/>
    </row>
    <row r="13" spans="1:90" ht="15.5" x14ac:dyDescent="0.35">
      <c r="F13" s="89"/>
      <c r="G13" s="3">
        <v>8</v>
      </c>
      <c r="H13" s="13">
        <v>1</v>
      </c>
      <c r="O13" s="89"/>
      <c r="P13" s="3">
        <v>8</v>
      </c>
      <c r="Q13" s="13"/>
      <c r="X13" s="89"/>
      <c r="Y13" s="3">
        <v>8</v>
      </c>
      <c r="Z13" s="9">
        <v>1</v>
      </c>
      <c r="AG13" s="72"/>
      <c r="AH13" s="3">
        <v>8</v>
      </c>
      <c r="AI13" s="13"/>
      <c r="AP13" s="89"/>
      <c r="AQ13" s="3">
        <v>8</v>
      </c>
      <c r="AR13" s="13">
        <v>1</v>
      </c>
      <c r="AY13" s="89"/>
      <c r="AZ13" s="3">
        <v>8</v>
      </c>
      <c r="BA13" s="13">
        <v>1</v>
      </c>
      <c r="BH13" s="89"/>
      <c r="BI13" s="3">
        <v>8</v>
      </c>
      <c r="BJ13" s="13">
        <v>1</v>
      </c>
      <c r="BQ13" s="89"/>
      <c r="BR13" s="3">
        <v>8</v>
      </c>
      <c r="BS13" s="9"/>
      <c r="CA13" s="36">
        <v>9</v>
      </c>
      <c r="CB13" s="56">
        <v>45608</v>
      </c>
      <c r="CC13" s="41">
        <v>52000</v>
      </c>
      <c r="CE13" s="25" t="s">
        <v>42</v>
      </c>
      <c r="CF13" s="59">
        <f>L18-(K7*1500)</f>
        <v>-55500</v>
      </c>
      <c r="CG13" s="48">
        <v>100500</v>
      </c>
      <c r="CJ13" s="45"/>
      <c r="CK13" s="46"/>
      <c r="CL13" s="49"/>
    </row>
    <row r="14" spans="1:90" ht="15.5" x14ac:dyDescent="0.35">
      <c r="F14" s="89"/>
      <c r="G14" s="3">
        <v>9</v>
      </c>
      <c r="H14" s="13"/>
      <c r="O14" s="89"/>
      <c r="P14" s="3">
        <v>9</v>
      </c>
      <c r="Q14" s="13">
        <v>1</v>
      </c>
      <c r="X14" s="89"/>
      <c r="Y14" s="3">
        <v>9</v>
      </c>
      <c r="Z14" s="9">
        <v>1</v>
      </c>
      <c r="AG14" s="72"/>
      <c r="AH14" s="3">
        <v>9</v>
      </c>
      <c r="AI14" s="13"/>
      <c r="AL14">
        <f>AL7*1500</f>
        <v>168000</v>
      </c>
      <c r="AP14" s="89"/>
      <c r="AQ14" s="3">
        <v>9</v>
      </c>
      <c r="AR14" s="13">
        <v>1</v>
      </c>
      <c r="AY14" s="89"/>
      <c r="AZ14" s="3">
        <v>9</v>
      </c>
      <c r="BA14" s="13">
        <v>1</v>
      </c>
      <c r="BD14" s="48">
        <f>SUM(BE21:BF27)</f>
        <v>230000</v>
      </c>
      <c r="BH14" s="89"/>
      <c r="BI14" s="3">
        <v>9</v>
      </c>
      <c r="BJ14" s="13">
        <v>1</v>
      </c>
      <c r="BQ14" s="89"/>
      <c r="BR14" s="3">
        <v>9</v>
      </c>
      <c r="BS14" s="9"/>
      <c r="CA14" s="36">
        <v>10</v>
      </c>
      <c r="CB14" s="56">
        <v>45616</v>
      </c>
      <c r="CC14" s="41">
        <v>52000</v>
      </c>
      <c r="CE14" s="25" t="s">
        <v>43</v>
      </c>
      <c r="CF14" s="59">
        <f>U18-(T7*1500)</f>
        <v>-40500</v>
      </c>
      <c r="CG14" s="48">
        <v>106500</v>
      </c>
      <c r="CJ14" s="45"/>
      <c r="CK14" s="46"/>
      <c r="CL14" s="49"/>
    </row>
    <row r="15" spans="1:90" ht="15.5" x14ac:dyDescent="0.35">
      <c r="F15" s="89"/>
      <c r="G15" s="3">
        <v>10</v>
      </c>
      <c r="H15" s="13"/>
      <c r="O15" s="89"/>
      <c r="P15" s="3">
        <v>10</v>
      </c>
      <c r="Q15" s="13">
        <v>1</v>
      </c>
      <c r="X15" s="89"/>
      <c r="Y15" s="3">
        <v>10</v>
      </c>
      <c r="Z15" s="9">
        <v>1</v>
      </c>
      <c r="AG15" s="72"/>
      <c r="AH15" s="3">
        <v>10</v>
      </c>
      <c r="AI15" s="13">
        <v>1</v>
      </c>
      <c r="AK15" t="s">
        <v>59</v>
      </c>
      <c r="AL15" s="48">
        <f>SUM(AM21:AN26)</f>
        <v>165000</v>
      </c>
      <c r="AP15" s="89"/>
      <c r="AQ15" s="3">
        <v>10</v>
      </c>
      <c r="AR15" s="13">
        <v>1</v>
      </c>
      <c r="AY15" s="89"/>
      <c r="AZ15" s="3">
        <v>10</v>
      </c>
      <c r="BA15" s="13">
        <v>1</v>
      </c>
      <c r="BH15" s="89"/>
      <c r="BI15" s="3">
        <v>10</v>
      </c>
      <c r="BJ15" s="13"/>
      <c r="BQ15" s="89"/>
      <c r="BR15" s="3">
        <v>10</v>
      </c>
      <c r="BS15" s="9"/>
      <c r="CA15" s="36">
        <v>11</v>
      </c>
      <c r="CB15" s="56">
        <v>45624</v>
      </c>
      <c r="CC15" s="41">
        <f>CC14</f>
        <v>52000</v>
      </c>
      <c r="CE15" s="25" t="s">
        <v>44</v>
      </c>
      <c r="CF15" s="59">
        <f>AD18-(AC7*1500)</f>
        <v>-60500</v>
      </c>
      <c r="CG15" s="48">
        <v>122500</v>
      </c>
      <c r="CJ15" s="45"/>
      <c r="CK15" s="46"/>
      <c r="CL15" s="49"/>
    </row>
    <row r="16" spans="1:90" ht="15.5" x14ac:dyDescent="0.35">
      <c r="F16" s="89"/>
      <c r="G16" s="3">
        <v>11</v>
      </c>
      <c r="H16" s="13">
        <v>1</v>
      </c>
      <c r="O16" s="89"/>
      <c r="P16" s="3">
        <v>11</v>
      </c>
      <c r="Q16" s="13">
        <v>1</v>
      </c>
      <c r="X16" s="89"/>
      <c r="Y16" s="3">
        <v>11</v>
      </c>
      <c r="Z16" s="9">
        <v>1</v>
      </c>
      <c r="AG16" s="72"/>
      <c r="AH16" s="3">
        <v>11</v>
      </c>
      <c r="AI16" s="13">
        <v>1</v>
      </c>
      <c r="AK16" t="s">
        <v>60</v>
      </c>
      <c r="AP16" s="89"/>
      <c r="AQ16" s="3">
        <v>11</v>
      </c>
      <c r="AR16" s="13">
        <v>1</v>
      </c>
      <c r="AY16" s="89"/>
      <c r="AZ16" s="3">
        <v>11</v>
      </c>
      <c r="BA16" s="13">
        <v>1</v>
      </c>
      <c r="BH16" s="89"/>
      <c r="BI16" s="3">
        <v>11</v>
      </c>
      <c r="BJ16" s="13">
        <v>1</v>
      </c>
      <c r="BQ16" s="89"/>
      <c r="BR16" s="3">
        <v>11</v>
      </c>
      <c r="BS16" s="9"/>
      <c r="CA16" s="36">
        <v>12</v>
      </c>
      <c r="CB16" s="56">
        <v>45631</v>
      </c>
      <c r="CC16" s="41">
        <f>CC15</f>
        <v>52000</v>
      </c>
      <c r="CE16" s="25" t="s">
        <v>45</v>
      </c>
      <c r="CF16" s="59">
        <f>AM18-(AL7*1500)</f>
        <v>-28500</v>
      </c>
      <c r="CG16" s="48">
        <v>165000</v>
      </c>
      <c r="CJ16" s="45"/>
      <c r="CK16" s="46"/>
      <c r="CL16" s="49"/>
    </row>
    <row r="17" spans="6:90" ht="16" thickBot="1" x14ac:dyDescent="0.4">
      <c r="F17" s="89"/>
      <c r="G17" s="3">
        <v>12</v>
      </c>
      <c r="H17" s="13">
        <v>1</v>
      </c>
      <c r="O17" s="89"/>
      <c r="P17" s="3">
        <v>12</v>
      </c>
      <c r="Q17" s="13">
        <v>1</v>
      </c>
      <c r="X17" s="89"/>
      <c r="Y17" s="3">
        <v>12</v>
      </c>
      <c r="Z17" s="9">
        <v>1</v>
      </c>
      <c r="AG17" s="72"/>
      <c r="AH17" s="3">
        <v>12</v>
      </c>
      <c r="AI17" s="13">
        <v>1</v>
      </c>
      <c r="AP17" s="89"/>
      <c r="AQ17" s="3">
        <v>12</v>
      </c>
      <c r="AR17" s="13">
        <v>1</v>
      </c>
      <c r="AY17" s="89"/>
      <c r="AZ17" s="3">
        <v>12</v>
      </c>
      <c r="BA17" s="13">
        <v>1</v>
      </c>
      <c r="BH17" s="89"/>
      <c r="BI17" s="3">
        <v>12</v>
      </c>
      <c r="BJ17" s="13">
        <v>1</v>
      </c>
      <c r="BQ17" s="89"/>
      <c r="BR17" s="3">
        <v>12</v>
      </c>
      <c r="BS17" s="9"/>
      <c r="CA17" s="36">
        <v>13</v>
      </c>
      <c r="CB17" s="35" t="s">
        <v>50</v>
      </c>
      <c r="CC17" s="41">
        <v>20000</v>
      </c>
      <c r="CE17" s="25" t="s">
        <v>46</v>
      </c>
      <c r="CF17" s="59">
        <f>AV18-(AU7*1500)</f>
        <v>-30000</v>
      </c>
      <c r="CG17" s="48">
        <v>144000</v>
      </c>
      <c r="CJ17" s="45"/>
      <c r="CK17" s="46"/>
      <c r="CL17" s="49"/>
    </row>
    <row r="18" spans="6:90" ht="16" thickBot="1" x14ac:dyDescent="0.4">
      <c r="F18" s="89"/>
      <c r="G18" s="3">
        <v>13</v>
      </c>
      <c r="H18" s="13">
        <v>1</v>
      </c>
      <c r="I18" s="103" t="s">
        <v>9</v>
      </c>
      <c r="J18" s="92"/>
      <c r="K18" s="93"/>
      <c r="L18" s="94">
        <f>SUM(L20:M49)</f>
        <v>100500</v>
      </c>
      <c r="M18" s="95"/>
      <c r="O18" s="89"/>
      <c r="P18" s="3">
        <v>13</v>
      </c>
      <c r="Q18" s="13">
        <v>1</v>
      </c>
      <c r="R18" s="103" t="s">
        <v>9</v>
      </c>
      <c r="S18" s="92"/>
      <c r="T18" s="93"/>
      <c r="U18" s="94">
        <f>SUM(U20:V49)</f>
        <v>106500</v>
      </c>
      <c r="V18" s="95"/>
      <c r="X18" s="89"/>
      <c r="Y18" s="3">
        <v>13</v>
      </c>
      <c r="Z18" s="9">
        <v>1</v>
      </c>
      <c r="AA18" s="92" t="s">
        <v>9</v>
      </c>
      <c r="AB18" s="92"/>
      <c r="AC18" s="93"/>
      <c r="AD18" s="94">
        <f>SUM(AD20:AE49)</f>
        <v>122500</v>
      </c>
      <c r="AE18" s="95"/>
      <c r="AG18" s="72"/>
      <c r="AH18" s="3">
        <v>13</v>
      </c>
      <c r="AI18" s="13">
        <v>1</v>
      </c>
      <c r="AJ18" s="103" t="s">
        <v>9</v>
      </c>
      <c r="AK18" s="92"/>
      <c r="AL18" s="93"/>
      <c r="AM18" s="116">
        <f>SUM(AM20:AN49)</f>
        <v>139500</v>
      </c>
      <c r="AN18" s="95"/>
      <c r="AP18" s="89"/>
      <c r="AQ18" s="3">
        <v>13</v>
      </c>
      <c r="AR18" s="13">
        <v>1</v>
      </c>
      <c r="AS18" s="103" t="s">
        <v>9</v>
      </c>
      <c r="AT18" s="92"/>
      <c r="AU18" s="93"/>
      <c r="AV18" s="94">
        <f>SUM(AV20:AW49)</f>
        <v>139500</v>
      </c>
      <c r="AW18" s="95"/>
      <c r="AY18" s="89"/>
      <c r="AZ18" s="3">
        <v>13</v>
      </c>
      <c r="BA18" s="13">
        <v>1</v>
      </c>
      <c r="BB18" s="103" t="s">
        <v>9</v>
      </c>
      <c r="BC18" s="92"/>
      <c r="BD18" s="93"/>
      <c r="BE18" s="94">
        <f>SUM(BE20:BF49)</f>
        <v>158000</v>
      </c>
      <c r="BF18" s="95"/>
      <c r="BH18" s="89"/>
      <c r="BI18" s="3">
        <v>13</v>
      </c>
      <c r="BJ18" s="13">
        <v>1</v>
      </c>
      <c r="BK18" s="103" t="s">
        <v>9</v>
      </c>
      <c r="BL18" s="92"/>
      <c r="BM18" s="93"/>
      <c r="BN18" s="94">
        <f>SUM(BN20:BO49)</f>
        <v>114500</v>
      </c>
      <c r="BO18" s="95"/>
      <c r="BQ18" s="89"/>
      <c r="BR18" s="3">
        <v>13</v>
      </c>
      <c r="BS18" s="9"/>
      <c r="BT18" s="92" t="s">
        <v>9</v>
      </c>
      <c r="BU18" s="92"/>
      <c r="BV18" s="93"/>
      <c r="BW18" s="94">
        <f>SUM(BW20:BX49)</f>
        <v>0</v>
      </c>
      <c r="BX18" s="95"/>
      <c r="CA18" s="37">
        <v>14</v>
      </c>
      <c r="CB18" s="56">
        <v>45638</v>
      </c>
      <c r="CC18" s="41">
        <v>52000</v>
      </c>
      <c r="CE18" s="25" t="s">
        <v>47</v>
      </c>
      <c r="CF18" s="59">
        <f>BE18-(BD7*1500)</f>
        <v>-5500</v>
      </c>
      <c r="CG18" s="48">
        <v>230000</v>
      </c>
      <c r="CJ18" s="45"/>
      <c r="CK18" s="46"/>
      <c r="CL18" s="49"/>
    </row>
    <row r="19" spans="6:90" ht="15.5" x14ac:dyDescent="0.35">
      <c r="F19" s="89"/>
      <c r="G19" s="3">
        <v>14</v>
      </c>
      <c r="H19" s="13">
        <v>1</v>
      </c>
      <c r="I19" s="104" t="s">
        <v>11</v>
      </c>
      <c r="J19" s="97"/>
      <c r="K19" s="97"/>
      <c r="L19" s="98" t="s">
        <v>8</v>
      </c>
      <c r="M19" s="99"/>
      <c r="O19" s="89"/>
      <c r="P19" s="3">
        <v>14</v>
      </c>
      <c r="Q19" s="13"/>
      <c r="R19" s="104" t="s">
        <v>11</v>
      </c>
      <c r="S19" s="97"/>
      <c r="T19" s="97"/>
      <c r="U19" s="98" t="s">
        <v>8</v>
      </c>
      <c r="V19" s="99"/>
      <c r="X19" s="89"/>
      <c r="Y19" s="3">
        <v>14</v>
      </c>
      <c r="Z19" s="9">
        <v>1</v>
      </c>
      <c r="AA19" s="96" t="s">
        <v>11</v>
      </c>
      <c r="AB19" s="97"/>
      <c r="AC19" s="97"/>
      <c r="AD19" s="98" t="s">
        <v>8</v>
      </c>
      <c r="AE19" s="99"/>
      <c r="AG19" s="72"/>
      <c r="AH19" s="3">
        <v>14</v>
      </c>
      <c r="AI19" s="13">
        <v>1</v>
      </c>
      <c r="AJ19" s="117" t="s">
        <v>11</v>
      </c>
      <c r="AK19" s="118"/>
      <c r="AL19" s="96"/>
      <c r="AM19" s="119" t="s">
        <v>8</v>
      </c>
      <c r="AN19" s="120"/>
      <c r="AP19" s="89"/>
      <c r="AQ19" s="3">
        <v>14</v>
      </c>
      <c r="AR19" s="13">
        <v>1</v>
      </c>
      <c r="AS19" s="104" t="s">
        <v>11</v>
      </c>
      <c r="AT19" s="97"/>
      <c r="AU19" s="97"/>
      <c r="AV19" s="98" t="s">
        <v>8</v>
      </c>
      <c r="AW19" s="99"/>
      <c r="AY19" s="89"/>
      <c r="AZ19" s="3">
        <v>14</v>
      </c>
      <c r="BA19" s="13">
        <v>1</v>
      </c>
      <c r="BB19" s="104" t="s">
        <v>11</v>
      </c>
      <c r="BC19" s="97"/>
      <c r="BD19" s="97"/>
      <c r="BE19" s="98" t="s">
        <v>8</v>
      </c>
      <c r="BF19" s="99"/>
      <c r="BH19" s="89"/>
      <c r="BI19" s="3">
        <v>14</v>
      </c>
      <c r="BJ19" s="13">
        <v>1</v>
      </c>
      <c r="BK19" s="104" t="s">
        <v>11</v>
      </c>
      <c r="BL19" s="97"/>
      <c r="BM19" s="97"/>
      <c r="BN19" s="98" t="s">
        <v>8</v>
      </c>
      <c r="BO19" s="99"/>
      <c r="BQ19" s="89"/>
      <c r="BR19" s="3">
        <v>14</v>
      </c>
      <c r="BS19" s="9"/>
      <c r="BT19" s="96" t="s">
        <v>11</v>
      </c>
      <c r="BU19" s="97"/>
      <c r="BV19" s="97"/>
      <c r="BW19" s="98" t="s">
        <v>8</v>
      </c>
      <c r="BX19" s="99"/>
      <c r="CA19" s="36">
        <v>15</v>
      </c>
      <c r="CB19" s="56">
        <v>45646</v>
      </c>
      <c r="CC19" s="41">
        <v>52000</v>
      </c>
      <c r="CE19" s="25" t="s">
        <v>48</v>
      </c>
      <c r="CF19" s="59">
        <f>BN18-(BM7*1500)</f>
        <v>-40000</v>
      </c>
      <c r="CG19" s="48">
        <v>114500</v>
      </c>
      <c r="CJ19" s="45"/>
      <c r="CK19" s="46"/>
      <c r="CL19" s="49"/>
    </row>
    <row r="20" spans="6:90" x14ac:dyDescent="0.35">
      <c r="F20" s="89"/>
      <c r="G20" s="3">
        <v>15</v>
      </c>
      <c r="H20" s="13">
        <v>1</v>
      </c>
      <c r="I20" s="102" t="s">
        <v>13</v>
      </c>
      <c r="J20" s="78"/>
      <c r="K20" s="79"/>
      <c r="L20" s="80">
        <v>28500</v>
      </c>
      <c r="M20" s="81"/>
      <c r="O20" s="89"/>
      <c r="P20" s="3">
        <v>15</v>
      </c>
      <c r="Q20" s="13"/>
      <c r="R20" s="102" t="s">
        <v>13</v>
      </c>
      <c r="S20" s="78"/>
      <c r="T20" s="79"/>
      <c r="U20" s="80">
        <v>54000</v>
      </c>
      <c r="V20" s="81"/>
      <c r="X20" s="89"/>
      <c r="Y20" s="3">
        <v>15</v>
      </c>
      <c r="Z20" s="9">
        <v>1</v>
      </c>
      <c r="AA20" s="78" t="s">
        <v>13</v>
      </c>
      <c r="AB20" s="78"/>
      <c r="AC20" s="79"/>
      <c r="AD20" s="80">
        <v>1500</v>
      </c>
      <c r="AE20" s="81"/>
      <c r="AG20" s="72"/>
      <c r="AH20" s="3">
        <v>15</v>
      </c>
      <c r="AI20" s="13">
        <v>1</v>
      </c>
      <c r="AJ20" s="102" t="s">
        <v>13</v>
      </c>
      <c r="AK20" s="78"/>
      <c r="AL20" s="79"/>
      <c r="AM20" s="82">
        <v>-25500</v>
      </c>
      <c r="AN20" s="83"/>
      <c r="AP20" s="89"/>
      <c r="AQ20" s="3">
        <v>15</v>
      </c>
      <c r="AR20" s="13">
        <v>1</v>
      </c>
      <c r="AS20" s="102" t="s">
        <v>13</v>
      </c>
      <c r="AT20" s="78"/>
      <c r="AU20" s="79"/>
      <c r="AV20" s="80">
        <v>-4500</v>
      </c>
      <c r="AW20" s="81"/>
      <c r="AY20" s="89"/>
      <c r="AZ20" s="3">
        <v>15</v>
      </c>
      <c r="BA20" s="13">
        <v>1</v>
      </c>
      <c r="BB20" s="102" t="s">
        <v>13</v>
      </c>
      <c r="BC20" s="78"/>
      <c r="BD20" s="79"/>
      <c r="BE20" s="80">
        <v>-72000</v>
      </c>
      <c r="BF20" s="81"/>
      <c r="BH20" s="89"/>
      <c r="BI20" s="3">
        <v>15</v>
      </c>
      <c r="BJ20" s="13">
        <v>1</v>
      </c>
      <c r="BK20" s="102" t="s">
        <v>13</v>
      </c>
      <c r="BL20" s="78"/>
      <c r="BM20" s="79"/>
      <c r="BN20" s="80">
        <v>4500</v>
      </c>
      <c r="BO20" s="81"/>
      <c r="BQ20" s="89"/>
      <c r="BR20" s="3">
        <v>15</v>
      </c>
      <c r="BS20" s="9"/>
      <c r="BT20" s="78" t="s">
        <v>13</v>
      </c>
      <c r="BU20" s="78"/>
      <c r="BV20" s="79"/>
      <c r="BW20" s="80">
        <v>0</v>
      </c>
      <c r="BX20" s="81"/>
      <c r="CA20" s="38"/>
      <c r="CB20" s="56">
        <v>45655</v>
      </c>
      <c r="CC20" s="41">
        <v>52000</v>
      </c>
      <c r="CJ20" s="45"/>
      <c r="CK20" s="46"/>
      <c r="CL20" s="49"/>
    </row>
    <row r="21" spans="6:90" x14ac:dyDescent="0.35">
      <c r="F21" s="89"/>
      <c r="G21" s="3">
        <v>16</v>
      </c>
      <c r="H21" s="13">
        <v>1</v>
      </c>
      <c r="I21" s="107"/>
      <c r="J21" s="100"/>
      <c r="K21" s="101"/>
      <c r="L21" s="80">
        <v>19500</v>
      </c>
      <c r="M21" s="81"/>
      <c r="O21" s="89"/>
      <c r="P21" s="3">
        <v>16</v>
      </c>
      <c r="Q21" s="13">
        <v>1</v>
      </c>
      <c r="R21" s="107"/>
      <c r="S21" s="100"/>
      <c r="T21" s="101"/>
      <c r="U21" s="80">
        <v>52500</v>
      </c>
      <c r="V21" s="81"/>
      <c r="X21" s="89"/>
      <c r="Y21" s="3">
        <v>16</v>
      </c>
      <c r="Z21" s="9">
        <v>1</v>
      </c>
      <c r="AA21" s="110">
        <v>45562</v>
      </c>
      <c r="AB21" s="100"/>
      <c r="AC21" s="101"/>
      <c r="AD21" s="80">
        <v>19000</v>
      </c>
      <c r="AE21" s="81"/>
      <c r="AG21" s="72"/>
      <c r="AH21" s="3">
        <v>16</v>
      </c>
      <c r="AI21" s="13">
        <v>1</v>
      </c>
      <c r="AJ21" s="107" t="s">
        <v>38</v>
      </c>
      <c r="AK21" s="100"/>
      <c r="AL21" s="101"/>
      <c r="AM21" s="82">
        <v>30000</v>
      </c>
      <c r="AN21" s="83"/>
      <c r="AP21" s="89"/>
      <c r="AQ21" s="3">
        <v>16</v>
      </c>
      <c r="AR21" s="13">
        <v>1</v>
      </c>
      <c r="AS21" s="107" t="s">
        <v>39</v>
      </c>
      <c r="AT21" s="100"/>
      <c r="AU21" s="101"/>
      <c r="AV21" s="80">
        <v>17000</v>
      </c>
      <c r="AW21" s="81"/>
      <c r="AY21" s="89"/>
      <c r="AZ21" s="3">
        <v>16</v>
      </c>
      <c r="BA21" s="13">
        <v>1</v>
      </c>
      <c r="BB21" s="105">
        <v>45547</v>
      </c>
      <c r="BC21" s="100"/>
      <c r="BD21" s="101"/>
      <c r="BE21" s="80">
        <v>20000</v>
      </c>
      <c r="BF21" s="81"/>
      <c r="BH21" s="89"/>
      <c r="BI21" s="3">
        <v>16</v>
      </c>
      <c r="BJ21" s="13">
        <v>1</v>
      </c>
      <c r="BK21" s="105">
        <v>45569</v>
      </c>
      <c r="BL21" s="100"/>
      <c r="BM21" s="101"/>
      <c r="BN21" s="80">
        <v>10000</v>
      </c>
      <c r="BO21" s="81"/>
      <c r="BQ21" s="89"/>
      <c r="BR21" s="3">
        <v>16</v>
      </c>
      <c r="BS21" s="9"/>
      <c r="BT21" s="100"/>
      <c r="BU21" s="100"/>
      <c r="BV21" s="101"/>
      <c r="BW21" s="80"/>
      <c r="BX21" s="81"/>
      <c r="CA21" s="38"/>
      <c r="CB21" s="64"/>
      <c r="CC21" s="65"/>
      <c r="CF21" s="58">
        <f>SUM(CF13:CF19)</f>
        <v>-260500</v>
      </c>
      <c r="CG21" s="48">
        <f>SUM(CG13:CG19)</f>
        <v>983000</v>
      </c>
      <c r="CJ21" s="45"/>
      <c r="CK21" s="46"/>
      <c r="CL21" s="49"/>
    </row>
    <row r="22" spans="6:90" x14ac:dyDescent="0.35">
      <c r="F22" s="89"/>
      <c r="G22" s="3">
        <v>17</v>
      </c>
      <c r="H22" s="13">
        <v>1</v>
      </c>
      <c r="I22" s="106">
        <v>45578</v>
      </c>
      <c r="J22" s="78"/>
      <c r="K22" s="79"/>
      <c r="L22" s="80">
        <v>10000</v>
      </c>
      <c r="M22" s="81"/>
      <c r="O22" s="89"/>
      <c r="P22" s="3">
        <v>17</v>
      </c>
      <c r="Q22" s="13">
        <v>1</v>
      </c>
      <c r="R22" s="102"/>
      <c r="S22" s="78"/>
      <c r="T22" s="79"/>
      <c r="U22" s="80"/>
      <c r="V22" s="81"/>
      <c r="X22" s="89"/>
      <c r="Y22" s="3">
        <v>17</v>
      </c>
      <c r="Z22" s="9">
        <v>1</v>
      </c>
      <c r="AA22" s="109">
        <v>45569</v>
      </c>
      <c r="AB22" s="78"/>
      <c r="AC22" s="79"/>
      <c r="AD22" s="80">
        <v>50000</v>
      </c>
      <c r="AE22" s="81"/>
      <c r="AG22" s="72"/>
      <c r="AH22" s="3">
        <v>17</v>
      </c>
      <c r="AI22" s="13">
        <v>1</v>
      </c>
      <c r="AJ22" s="107" t="s">
        <v>41</v>
      </c>
      <c r="AK22" s="100"/>
      <c r="AL22" s="101"/>
      <c r="AM22" s="82">
        <v>20000</v>
      </c>
      <c r="AN22" s="83"/>
      <c r="AP22" s="89"/>
      <c r="AQ22" s="3">
        <v>17</v>
      </c>
      <c r="AR22" s="13">
        <v>1</v>
      </c>
      <c r="AS22" s="102"/>
      <c r="AT22" s="78"/>
      <c r="AU22" s="79"/>
      <c r="AV22" s="80">
        <v>33000</v>
      </c>
      <c r="AW22" s="81"/>
      <c r="AY22" s="89"/>
      <c r="AZ22" s="3">
        <v>17</v>
      </c>
      <c r="BA22" s="13">
        <v>1</v>
      </c>
      <c r="BB22" s="106">
        <v>45551</v>
      </c>
      <c r="BC22" s="78"/>
      <c r="BD22" s="79"/>
      <c r="BE22" s="80">
        <v>20000</v>
      </c>
      <c r="BF22" s="81"/>
      <c r="BH22" s="89"/>
      <c r="BI22" s="3">
        <v>17</v>
      </c>
      <c r="BJ22" s="13">
        <v>1</v>
      </c>
      <c r="BK22" s="106">
        <v>45586</v>
      </c>
      <c r="BL22" s="78"/>
      <c r="BM22" s="79"/>
      <c r="BN22" s="80">
        <v>10000</v>
      </c>
      <c r="BO22" s="81"/>
      <c r="BQ22" s="89"/>
      <c r="BR22" s="3">
        <v>17</v>
      </c>
      <c r="BS22" s="9"/>
      <c r="BT22" s="78"/>
      <c r="BU22" s="78"/>
      <c r="BV22" s="79"/>
      <c r="BW22" s="80"/>
      <c r="BX22" s="81"/>
      <c r="CA22" s="38"/>
      <c r="CB22" s="35"/>
      <c r="CC22" s="41"/>
      <c r="CD22" s="69"/>
      <c r="CE22" s="70"/>
      <c r="CF22" s="70"/>
      <c r="CJ22" s="45"/>
      <c r="CK22" s="46"/>
      <c r="CL22" s="49"/>
    </row>
    <row r="23" spans="6:90" x14ac:dyDescent="0.35">
      <c r="F23" s="89"/>
      <c r="G23" s="3">
        <v>18</v>
      </c>
      <c r="H23" s="13">
        <v>1</v>
      </c>
      <c r="I23" s="106">
        <v>45614</v>
      </c>
      <c r="J23" s="78"/>
      <c r="K23" s="79"/>
      <c r="L23" s="80">
        <v>42500</v>
      </c>
      <c r="M23" s="81"/>
      <c r="O23" s="89"/>
      <c r="P23" s="3">
        <v>18</v>
      </c>
      <c r="Q23" s="13">
        <v>1</v>
      </c>
      <c r="R23" s="102"/>
      <c r="S23" s="78"/>
      <c r="T23" s="79"/>
      <c r="U23" s="80"/>
      <c r="V23" s="81"/>
      <c r="X23" s="89"/>
      <c r="Y23" s="3">
        <v>18</v>
      </c>
      <c r="Z23" s="9">
        <v>1</v>
      </c>
      <c r="AA23" s="109">
        <v>45585</v>
      </c>
      <c r="AB23" s="78"/>
      <c r="AC23" s="79"/>
      <c r="AD23" s="80">
        <v>52000</v>
      </c>
      <c r="AE23" s="81"/>
      <c r="AG23" s="72"/>
      <c r="AH23" s="3">
        <v>18</v>
      </c>
      <c r="AI23" s="13">
        <v>1</v>
      </c>
      <c r="AJ23" s="106">
        <v>45579</v>
      </c>
      <c r="AK23" s="78"/>
      <c r="AL23" s="79"/>
      <c r="AM23" s="82">
        <v>20000</v>
      </c>
      <c r="AN23" s="83"/>
      <c r="AP23" s="89"/>
      <c r="AQ23" s="3">
        <v>18</v>
      </c>
      <c r="AR23" s="13">
        <v>1</v>
      </c>
      <c r="AS23" s="106">
        <v>45585</v>
      </c>
      <c r="AT23" s="78"/>
      <c r="AU23" s="79"/>
      <c r="AV23" s="80">
        <v>24000</v>
      </c>
      <c r="AW23" s="81"/>
      <c r="AY23" s="89"/>
      <c r="AZ23" s="3">
        <v>18</v>
      </c>
      <c r="BA23" s="13">
        <v>1</v>
      </c>
      <c r="BB23" s="106">
        <v>45563</v>
      </c>
      <c r="BC23" s="78"/>
      <c r="BD23" s="79"/>
      <c r="BE23" s="80">
        <v>20000</v>
      </c>
      <c r="BF23" s="81"/>
      <c r="BH23" s="89"/>
      <c r="BI23" s="3">
        <v>18</v>
      </c>
      <c r="BJ23" s="13">
        <v>1</v>
      </c>
      <c r="BK23" s="106">
        <v>45592</v>
      </c>
      <c r="BL23" s="78"/>
      <c r="BM23" s="79"/>
      <c r="BN23" s="80">
        <v>20000</v>
      </c>
      <c r="BO23" s="81"/>
      <c r="BQ23" s="89"/>
      <c r="BR23" s="3">
        <v>18</v>
      </c>
      <c r="BS23" s="9"/>
      <c r="BT23" s="78"/>
      <c r="BU23" s="78"/>
      <c r="BV23" s="79"/>
      <c r="BW23" s="80"/>
      <c r="BX23" s="81"/>
      <c r="CA23" s="38"/>
      <c r="CB23" s="35"/>
      <c r="CC23" s="41"/>
      <c r="CF23" t="s">
        <v>58</v>
      </c>
      <c r="CG23" s="48">
        <f>(CG21-CG5)</f>
        <v>117500</v>
      </c>
      <c r="CJ23" s="45"/>
      <c r="CK23" s="46"/>
      <c r="CL23" s="49"/>
    </row>
    <row r="24" spans="6:90" x14ac:dyDescent="0.35">
      <c r="F24" s="89"/>
      <c r="G24" s="3">
        <v>19</v>
      </c>
      <c r="H24" s="13">
        <v>1</v>
      </c>
      <c r="I24" s="102"/>
      <c r="J24" s="78"/>
      <c r="K24" s="79"/>
      <c r="L24" s="80"/>
      <c r="M24" s="81"/>
      <c r="O24" s="89"/>
      <c r="P24" s="3">
        <v>19</v>
      </c>
      <c r="Q24" s="13">
        <v>1</v>
      </c>
      <c r="R24" s="102"/>
      <c r="S24" s="78"/>
      <c r="T24" s="79"/>
      <c r="U24" s="80"/>
      <c r="V24" s="81"/>
      <c r="X24" s="89"/>
      <c r="Y24" s="3">
        <v>19</v>
      </c>
      <c r="Z24" s="9">
        <v>1</v>
      </c>
      <c r="AA24" s="78"/>
      <c r="AB24" s="78"/>
      <c r="AC24" s="79"/>
      <c r="AD24" s="80"/>
      <c r="AE24" s="81"/>
      <c r="AG24" s="72"/>
      <c r="AH24" s="3">
        <v>19</v>
      </c>
      <c r="AI24" s="13">
        <v>1</v>
      </c>
      <c r="AJ24" s="106">
        <v>45593</v>
      </c>
      <c r="AK24" s="78"/>
      <c r="AL24" s="79"/>
      <c r="AM24" s="82">
        <v>30000</v>
      </c>
      <c r="AN24" s="83"/>
      <c r="AP24" s="89"/>
      <c r="AQ24" s="3">
        <v>19</v>
      </c>
      <c r="AR24" s="13">
        <v>1</v>
      </c>
      <c r="AS24" s="106">
        <v>45627</v>
      </c>
      <c r="AT24" s="78"/>
      <c r="AU24" s="79"/>
      <c r="AV24" s="80">
        <v>40000</v>
      </c>
      <c r="AW24" s="81"/>
      <c r="AY24" s="89"/>
      <c r="AZ24" s="3">
        <v>19</v>
      </c>
      <c r="BA24" s="13">
        <v>1</v>
      </c>
      <c r="BB24" s="106">
        <v>45580</v>
      </c>
      <c r="BC24" s="78"/>
      <c r="BD24" s="79"/>
      <c r="BE24" s="80">
        <v>20000</v>
      </c>
      <c r="BF24" s="81"/>
      <c r="BH24" s="89"/>
      <c r="BI24" s="3">
        <v>19</v>
      </c>
      <c r="BJ24" s="13">
        <v>1</v>
      </c>
      <c r="BK24" s="106">
        <v>45633</v>
      </c>
      <c r="BL24" s="78"/>
      <c r="BM24" s="79"/>
      <c r="BN24" s="80">
        <v>50000</v>
      </c>
      <c r="BO24" s="81"/>
      <c r="BQ24" s="89"/>
      <c r="BR24" s="3">
        <v>19</v>
      </c>
      <c r="BS24" s="9"/>
      <c r="BT24" s="78"/>
      <c r="BU24" s="78"/>
      <c r="BV24" s="79"/>
      <c r="BW24" s="80"/>
      <c r="BX24" s="81"/>
      <c r="CA24" s="38"/>
      <c r="CB24" s="35"/>
      <c r="CC24" s="41"/>
      <c r="CJ24" s="45"/>
      <c r="CK24" s="46"/>
      <c r="CL24" s="49"/>
    </row>
    <row r="25" spans="6:90" x14ac:dyDescent="0.35">
      <c r="F25" s="89"/>
      <c r="G25" s="3">
        <v>20</v>
      </c>
      <c r="H25" s="13">
        <v>1</v>
      </c>
      <c r="I25" s="102"/>
      <c r="J25" s="78"/>
      <c r="K25" s="79"/>
      <c r="L25" s="80"/>
      <c r="M25" s="81"/>
      <c r="O25" s="89"/>
      <c r="P25" s="3">
        <v>20</v>
      </c>
      <c r="Q25" s="13">
        <v>1</v>
      </c>
      <c r="R25" s="102"/>
      <c r="S25" s="78"/>
      <c r="T25" s="79"/>
      <c r="U25" s="80"/>
      <c r="V25" s="81"/>
      <c r="X25" s="89"/>
      <c r="Y25" s="3">
        <v>20</v>
      </c>
      <c r="Z25" s="9">
        <v>1</v>
      </c>
      <c r="AA25" s="78"/>
      <c r="AB25" s="78"/>
      <c r="AC25" s="79"/>
      <c r="AD25" s="80"/>
      <c r="AE25" s="81"/>
      <c r="AG25" s="72"/>
      <c r="AH25" s="3">
        <v>20</v>
      </c>
      <c r="AI25" s="13">
        <v>1</v>
      </c>
      <c r="AJ25" s="106">
        <v>45628</v>
      </c>
      <c r="AK25" s="78"/>
      <c r="AL25" s="79"/>
      <c r="AM25" s="82">
        <v>15000</v>
      </c>
      <c r="AN25" s="83"/>
      <c r="AP25" s="89"/>
      <c r="AQ25" s="3">
        <v>20</v>
      </c>
      <c r="AR25" s="13">
        <v>1</v>
      </c>
      <c r="AS25" s="106">
        <v>45646</v>
      </c>
      <c r="AT25" s="78"/>
      <c r="AU25" s="79"/>
      <c r="AV25" s="80">
        <v>30000</v>
      </c>
      <c r="AW25" s="81"/>
      <c r="AY25" s="89"/>
      <c r="AZ25" s="3">
        <v>20</v>
      </c>
      <c r="BA25" s="13">
        <v>1</v>
      </c>
      <c r="BB25" s="106">
        <v>45592</v>
      </c>
      <c r="BC25" s="78"/>
      <c r="BD25" s="79"/>
      <c r="BE25" s="80">
        <v>20000</v>
      </c>
      <c r="BF25" s="81"/>
      <c r="BH25" s="89"/>
      <c r="BI25" s="3">
        <v>20</v>
      </c>
      <c r="BJ25" s="13">
        <v>1</v>
      </c>
      <c r="BK25" s="106">
        <v>45651</v>
      </c>
      <c r="BL25" s="78"/>
      <c r="BM25" s="79"/>
      <c r="BN25" s="80">
        <v>20000</v>
      </c>
      <c r="BO25" s="81"/>
      <c r="BQ25" s="89"/>
      <c r="BR25" s="3">
        <v>20</v>
      </c>
      <c r="BS25" s="9"/>
      <c r="BT25" s="78"/>
      <c r="BU25" s="78"/>
      <c r="BV25" s="79"/>
      <c r="BW25" s="80"/>
      <c r="BX25" s="81"/>
      <c r="CA25" s="38"/>
      <c r="CB25" s="35"/>
      <c r="CC25" s="41"/>
      <c r="CJ25" s="45"/>
      <c r="CK25" s="46"/>
      <c r="CL25" s="49"/>
    </row>
    <row r="26" spans="6:90" x14ac:dyDescent="0.35">
      <c r="F26" s="89"/>
      <c r="G26" s="3">
        <v>21</v>
      </c>
      <c r="H26" s="13">
        <v>1</v>
      </c>
      <c r="I26" s="102"/>
      <c r="J26" s="78"/>
      <c r="K26" s="79"/>
      <c r="L26" s="80"/>
      <c r="M26" s="81"/>
      <c r="O26" s="89"/>
      <c r="P26" s="3">
        <v>21</v>
      </c>
      <c r="Q26" s="13"/>
      <c r="R26" s="102"/>
      <c r="S26" s="78"/>
      <c r="T26" s="79"/>
      <c r="U26" s="80"/>
      <c r="V26" s="81"/>
      <c r="X26" s="89"/>
      <c r="Y26" s="3">
        <v>21</v>
      </c>
      <c r="Z26" s="9">
        <v>1</v>
      </c>
      <c r="AA26" s="78"/>
      <c r="AB26" s="78"/>
      <c r="AC26" s="79"/>
      <c r="AD26" s="80"/>
      <c r="AE26" s="81"/>
      <c r="AG26" s="72"/>
      <c r="AH26" s="3">
        <v>21</v>
      </c>
      <c r="AI26" s="13">
        <v>1</v>
      </c>
      <c r="AJ26" s="106">
        <v>45644</v>
      </c>
      <c r="AK26" s="78"/>
      <c r="AL26" s="79"/>
      <c r="AM26" s="82">
        <v>50000</v>
      </c>
      <c r="AN26" s="83"/>
      <c r="AP26" s="89"/>
      <c r="AQ26" s="3">
        <v>21</v>
      </c>
      <c r="AR26" s="13">
        <v>1</v>
      </c>
      <c r="AS26" s="102"/>
      <c r="AT26" s="78"/>
      <c r="AU26" s="79"/>
      <c r="AV26" s="80"/>
      <c r="AW26" s="81"/>
      <c r="AY26" s="89"/>
      <c r="AZ26" s="3">
        <v>21</v>
      </c>
      <c r="BA26" s="13">
        <v>1</v>
      </c>
      <c r="BB26" s="106">
        <v>45616</v>
      </c>
      <c r="BC26" s="78"/>
      <c r="BD26" s="79"/>
      <c r="BE26" s="80">
        <v>30000</v>
      </c>
      <c r="BF26" s="81"/>
      <c r="BH26" s="89"/>
      <c r="BI26" s="3">
        <v>21</v>
      </c>
      <c r="BJ26" s="13"/>
      <c r="BK26" s="102"/>
      <c r="BL26" s="78"/>
      <c r="BM26" s="79"/>
      <c r="BN26" s="80"/>
      <c r="BO26" s="81"/>
      <c r="BQ26" s="89"/>
      <c r="BR26" s="3">
        <v>21</v>
      </c>
      <c r="BS26" s="9"/>
      <c r="BT26" s="78"/>
      <c r="BU26" s="78"/>
      <c r="BV26" s="79"/>
      <c r="BW26" s="80"/>
      <c r="BX26" s="81"/>
      <c r="CA26" s="38"/>
      <c r="CB26" s="35"/>
      <c r="CC26" s="41"/>
      <c r="CJ26" s="45"/>
      <c r="CK26" s="46"/>
      <c r="CL26" s="49"/>
    </row>
    <row r="27" spans="6:90" x14ac:dyDescent="0.35">
      <c r="F27" s="89"/>
      <c r="G27" s="3">
        <v>22</v>
      </c>
      <c r="H27" s="13">
        <v>1</v>
      </c>
      <c r="I27" s="102"/>
      <c r="J27" s="78"/>
      <c r="K27" s="79"/>
      <c r="L27" s="80"/>
      <c r="M27" s="81"/>
      <c r="O27" s="89"/>
      <c r="P27" s="3">
        <v>22</v>
      </c>
      <c r="Q27" s="13"/>
      <c r="R27" s="102"/>
      <c r="S27" s="78"/>
      <c r="T27" s="79"/>
      <c r="U27" s="80"/>
      <c r="V27" s="81"/>
      <c r="X27" s="89"/>
      <c r="Y27" s="3">
        <v>22</v>
      </c>
      <c r="Z27" s="9">
        <v>1</v>
      </c>
      <c r="AA27" s="78"/>
      <c r="AB27" s="78"/>
      <c r="AC27" s="79"/>
      <c r="AD27" s="80"/>
      <c r="AE27" s="81"/>
      <c r="AG27" s="72"/>
      <c r="AH27" s="3">
        <v>22</v>
      </c>
      <c r="AI27" s="13">
        <v>1</v>
      </c>
      <c r="AJ27" s="102"/>
      <c r="AK27" s="78"/>
      <c r="AL27" s="79"/>
      <c r="AM27" s="82"/>
      <c r="AN27" s="83"/>
      <c r="AP27" s="89"/>
      <c r="AQ27" s="3">
        <v>22</v>
      </c>
      <c r="AR27" s="13">
        <v>1</v>
      </c>
      <c r="AS27" s="102"/>
      <c r="AT27" s="78"/>
      <c r="AU27" s="79"/>
      <c r="AV27" s="80"/>
      <c r="AW27" s="81"/>
      <c r="AY27" s="89"/>
      <c r="AZ27" s="3">
        <v>22</v>
      </c>
      <c r="BA27" s="13">
        <v>1</v>
      </c>
      <c r="BB27" s="106">
        <v>45658</v>
      </c>
      <c r="BC27" s="78"/>
      <c r="BD27" s="79"/>
      <c r="BE27" s="80">
        <v>100000</v>
      </c>
      <c r="BF27" s="81"/>
      <c r="BH27" s="89"/>
      <c r="BI27" s="3">
        <v>22</v>
      </c>
      <c r="BJ27" s="13">
        <v>1</v>
      </c>
      <c r="BK27" s="102"/>
      <c r="BL27" s="78"/>
      <c r="BM27" s="79"/>
      <c r="BN27" s="80"/>
      <c r="BO27" s="81"/>
      <c r="BQ27" s="89"/>
      <c r="BR27" s="3">
        <v>22</v>
      </c>
      <c r="BS27" s="9"/>
      <c r="BT27" s="78"/>
      <c r="BU27" s="78"/>
      <c r="BV27" s="79"/>
      <c r="BW27" s="80"/>
      <c r="BX27" s="81"/>
      <c r="CA27" s="38"/>
      <c r="CB27" s="35"/>
      <c r="CC27" s="41"/>
      <c r="CJ27" s="45"/>
      <c r="CK27" s="46"/>
      <c r="CL27" s="49"/>
    </row>
    <row r="28" spans="6:90" x14ac:dyDescent="0.35">
      <c r="F28" s="89"/>
      <c r="G28" s="3">
        <v>23</v>
      </c>
      <c r="H28" s="13">
        <v>1</v>
      </c>
      <c r="I28" s="102"/>
      <c r="J28" s="78"/>
      <c r="K28" s="79"/>
      <c r="L28" s="80"/>
      <c r="M28" s="81"/>
      <c r="O28" s="89"/>
      <c r="P28" s="3">
        <v>23</v>
      </c>
      <c r="Q28" s="13">
        <v>1</v>
      </c>
      <c r="R28" s="102"/>
      <c r="S28" s="78"/>
      <c r="T28" s="79"/>
      <c r="U28" s="80"/>
      <c r="V28" s="81"/>
      <c r="X28" s="89"/>
      <c r="Y28" s="3">
        <v>23</v>
      </c>
      <c r="Z28" s="9">
        <v>1</v>
      </c>
      <c r="AA28" s="78"/>
      <c r="AB28" s="78"/>
      <c r="AC28" s="79"/>
      <c r="AD28" s="80"/>
      <c r="AE28" s="81"/>
      <c r="AG28" s="72"/>
      <c r="AH28" s="3">
        <v>23</v>
      </c>
      <c r="AI28" s="13">
        <v>1</v>
      </c>
      <c r="AJ28" s="102"/>
      <c r="AK28" s="78"/>
      <c r="AL28" s="79"/>
      <c r="AM28" s="82"/>
      <c r="AN28" s="83"/>
      <c r="AP28" s="89"/>
      <c r="AQ28" s="3">
        <v>23</v>
      </c>
      <c r="AR28" s="13">
        <v>1</v>
      </c>
      <c r="AS28" s="102"/>
      <c r="AT28" s="78"/>
      <c r="AU28" s="79"/>
      <c r="AV28" s="80"/>
      <c r="AW28" s="81"/>
      <c r="AY28" s="89"/>
      <c r="AZ28" s="3">
        <v>23</v>
      </c>
      <c r="BA28" s="13">
        <v>1</v>
      </c>
      <c r="BB28" s="102"/>
      <c r="BC28" s="78"/>
      <c r="BD28" s="79"/>
      <c r="BE28" s="80"/>
      <c r="BF28" s="81"/>
      <c r="BH28" s="89"/>
      <c r="BI28" s="3">
        <v>23</v>
      </c>
      <c r="BJ28" s="13">
        <v>1</v>
      </c>
      <c r="BK28" s="102"/>
      <c r="BL28" s="78"/>
      <c r="BM28" s="79"/>
      <c r="BN28" s="80"/>
      <c r="BO28" s="81"/>
      <c r="BQ28" s="89"/>
      <c r="BR28" s="3">
        <v>23</v>
      </c>
      <c r="BS28" s="9"/>
      <c r="BT28" s="78"/>
      <c r="BU28" s="78"/>
      <c r="BV28" s="79"/>
      <c r="BW28" s="80"/>
      <c r="BX28" s="81"/>
      <c r="CA28" s="38"/>
      <c r="CB28" s="35"/>
      <c r="CC28" s="41"/>
      <c r="CJ28" s="45"/>
      <c r="CK28" s="46"/>
      <c r="CL28" s="49"/>
    </row>
    <row r="29" spans="6:90" x14ac:dyDescent="0.35">
      <c r="F29" s="89"/>
      <c r="G29" s="3">
        <v>24</v>
      </c>
      <c r="H29" s="13">
        <v>1</v>
      </c>
      <c r="I29" s="102"/>
      <c r="J29" s="78"/>
      <c r="K29" s="79"/>
      <c r="L29" s="80"/>
      <c r="M29" s="81"/>
      <c r="O29" s="89"/>
      <c r="P29" s="3">
        <v>24</v>
      </c>
      <c r="Q29" s="13">
        <v>1</v>
      </c>
      <c r="R29" s="102"/>
      <c r="S29" s="78"/>
      <c r="T29" s="79"/>
      <c r="U29" s="80"/>
      <c r="V29" s="81"/>
      <c r="X29" s="89"/>
      <c r="Y29" s="3">
        <v>24</v>
      </c>
      <c r="Z29" s="9">
        <v>1</v>
      </c>
      <c r="AA29" s="78"/>
      <c r="AB29" s="78"/>
      <c r="AC29" s="79"/>
      <c r="AD29" s="80"/>
      <c r="AE29" s="81"/>
      <c r="AG29" s="72"/>
      <c r="AH29" s="3">
        <v>24</v>
      </c>
      <c r="AI29" s="13">
        <v>1</v>
      </c>
      <c r="AJ29" s="102"/>
      <c r="AK29" s="78"/>
      <c r="AL29" s="79"/>
      <c r="AM29" s="82"/>
      <c r="AN29" s="83"/>
      <c r="AP29" s="89"/>
      <c r="AQ29" s="3">
        <v>24</v>
      </c>
      <c r="AR29" s="13">
        <v>1</v>
      </c>
      <c r="AS29" s="102"/>
      <c r="AT29" s="78"/>
      <c r="AU29" s="79"/>
      <c r="AV29" s="80"/>
      <c r="AW29" s="81"/>
      <c r="AY29" s="89"/>
      <c r="AZ29" s="3">
        <v>24</v>
      </c>
      <c r="BA29" s="13">
        <v>1</v>
      </c>
      <c r="BB29" s="102"/>
      <c r="BC29" s="78"/>
      <c r="BD29" s="79"/>
      <c r="BE29" s="80"/>
      <c r="BF29" s="81"/>
      <c r="BH29" s="89"/>
      <c r="BI29" s="3">
        <v>24</v>
      </c>
      <c r="BJ29" s="13">
        <v>1</v>
      </c>
      <c r="BK29" s="102"/>
      <c r="BL29" s="78"/>
      <c r="BM29" s="79"/>
      <c r="BN29" s="80"/>
      <c r="BO29" s="81"/>
      <c r="BQ29" s="89"/>
      <c r="BR29" s="3">
        <v>24</v>
      </c>
      <c r="BS29" s="9"/>
      <c r="BT29" s="78"/>
      <c r="BU29" s="78"/>
      <c r="BV29" s="79"/>
      <c r="BW29" s="80"/>
      <c r="BX29" s="81"/>
      <c r="CA29" s="38"/>
      <c r="CB29" s="35"/>
      <c r="CC29" s="41"/>
      <c r="CJ29" s="45"/>
      <c r="CK29" s="46"/>
      <c r="CL29" s="49"/>
    </row>
    <row r="30" spans="6:90" x14ac:dyDescent="0.35">
      <c r="F30" s="89"/>
      <c r="G30" s="3">
        <v>25</v>
      </c>
      <c r="H30" s="13">
        <v>1</v>
      </c>
      <c r="I30" s="102"/>
      <c r="J30" s="78"/>
      <c r="K30" s="79"/>
      <c r="L30" s="80"/>
      <c r="M30" s="81"/>
      <c r="O30" s="89"/>
      <c r="P30" s="3">
        <v>25</v>
      </c>
      <c r="Q30" s="13">
        <v>1</v>
      </c>
      <c r="R30" s="102"/>
      <c r="S30" s="78"/>
      <c r="T30" s="79"/>
      <c r="U30" s="80"/>
      <c r="V30" s="81"/>
      <c r="X30" s="89"/>
      <c r="Y30" s="3">
        <v>25</v>
      </c>
      <c r="Z30" s="9">
        <v>1</v>
      </c>
      <c r="AA30" s="78"/>
      <c r="AB30" s="78"/>
      <c r="AC30" s="79"/>
      <c r="AD30" s="80"/>
      <c r="AE30" s="81"/>
      <c r="AG30" s="72"/>
      <c r="AH30" s="3">
        <v>25</v>
      </c>
      <c r="AI30" s="13">
        <v>1</v>
      </c>
      <c r="AJ30" s="102"/>
      <c r="AK30" s="78"/>
      <c r="AL30" s="79"/>
      <c r="AM30" s="82"/>
      <c r="AN30" s="83"/>
      <c r="AP30" s="89"/>
      <c r="AQ30" s="3">
        <v>25</v>
      </c>
      <c r="AR30" s="13">
        <v>1</v>
      </c>
      <c r="AS30" s="102"/>
      <c r="AT30" s="78"/>
      <c r="AU30" s="79"/>
      <c r="AV30" s="80"/>
      <c r="AW30" s="81"/>
      <c r="AY30" s="89"/>
      <c r="AZ30" s="3">
        <v>25</v>
      </c>
      <c r="BA30" s="13">
        <v>1</v>
      </c>
      <c r="BB30" s="102"/>
      <c r="BC30" s="78"/>
      <c r="BD30" s="79"/>
      <c r="BE30" s="80"/>
      <c r="BF30" s="81"/>
      <c r="BH30" s="89"/>
      <c r="BI30" s="3">
        <v>25</v>
      </c>
      <c r="BJ30" s="13">
        <v>1</v>
      </c>
      <c r="BK30" s="102"/>
      <c r="BL30" s="78"/>
      <c r="BM30" s="79"/>
      <c r="BN30" s="80"/>
      <c r="BO30" s="81"/>
      <c r="BQ30" s="89"/>
      <c r="BR30" s="3">
        <v>25</v>
      </c>
      <c r="BS30" s="9"/>
      <c r="BT30" s="78"/>
      <c r="BU30" s="78"/>
      <c r="BV30" s="79"/>
      <c r="BW30" s="80"/>
      <c r="BX30" s="81"/>
      <c r="CA30" s="38"/>
      <c r="CB30" s="35"/>
      <c r="CC30" s="41"/>
      <c r="CJ30" s="45"/>
      <c r="CK30" s="46"/>
      <c r="CL30" s="49"/>
    </row>
    <row r="31" spans="6:90" x14ac:dyDescent="0.35">
      <c r="F31" s="89"/>
      <c r="G31" s="3">
        <v>26</v>
      </c>
      <c r="H31" s="13">
        <v>1</v>
      </c>
      <c r="I31" s="102"/>
      <c r="J31" s="78"/>
      <c r="K31" s="79"/>
      <c r="L31" s="80"/>
      <c r="M31" s="81"/>
      <c r="O31" s="89"/>
      <c r="P31" s="3">
        <v>26</v>
      </c>
      <c r="Q31" s="13">
        <v>1</v>
      </c>
      <c r="R31" s="102"/>
      <c r="S31" s="78"/>
      <c r="T31" s="79"/>
      <c r="U31" s="80"/>
      <c r="V31" s="81"/>
      <c r="X31" s="89"/>
      <c r="Y31" s="3">
        <v>26</v>
      </c>
      <c r="Z31" s="9">
        <v>1</v>
      </c>
      <c r="AA31" s="78"/>
      <c r="AB31" s="78"/>
      <c r="AC31" s="79"/>
      <c r="AD31" s="80"/>
      <c r="AE31" s="81"/>
      <c r="AG31" s="72"/>
      <c r="AH31" s="3">
        <v>26</v>
      </c>
      <c r="AI31" s="13">
        <v>1</v>
      </c>
      <c r="AJ31" s="102"/>
      <c r="AK31" s="78"/>
      <c r="AL31" s="79"/>
      <c r="AM31" s="82"/>
      <c r="AN31" s="83"/>
      <c r="AP31" s="89"/>
      <c r="AQ31" s="3">
        <v>26</v>
      </c>
      <c r="AR31" s="13">
        <v>1</v>
      </c>
      <c r="AS31" s="102"/>
      <c r="AT31" s="78"/>
      <c r="AU31" s="79"/>
      <c r="AV31" s="80"/>
      <c r="AW31" s="81"/>
      <c r="AY31" s="89"/>
      <c r="AZ31" s="3">
        <v>26</v>
      </c>
      <c r="BA31" s="13">
        <v>1</v>
      </c>
      <c r="BB31" s="102"/>
      <c r="BC31" s="78"/>
      <c r="BD31" s="79"/>
      <c r="BE31" s="80"/>
      <c r="BF31" s="81"/>
      <c r="BH31" s="89"/>
      <c r="BI31" s="3">
        <v>26</v>
      </c>
      <c r="BJ31" s="13">
        <v>1</v>
      </c>
      <c r="BK31" s="102"/>
      <c r="BL31" s="78"/>
      <c r="BM31" s="79"/>
      <c r="BN31" s="80"/>
      <c r="BO31" s="81"/>
      <c r="BQ31" s="89"/>
      <c r="BR31" s="3">
        <v>26</v>
      </c>
      <c r="BS31" s="9"/>
      <c r="BT31" s="78"/>
      <c r="BU31" s="78"/>
      <c r="BV31" s="79"/>
      <c r="BW31" s="80"/>
      <c r="BX31" s="81"/>
      <c r="CA31" s="38"/>
      <c r="CB31" s="35"/>
      <c r="CC31" s="41"/>
      <c r="CJ31" s="45"/>
      <c r="CK31" s="46"/>
      <c r="CL31" s="49"/>
    </row>
    <row r="32" spans="6:90" x14ac:dyDescent="0.35">
      <c r="F32" s="89"/>
      <c r="G32" s="3">
        <v>27</v>
      </c>
      <c r="H32" s="13">
        <v>1</v>
      </c>
      <c r="I32" s="102"/>
      <c r="J32" s="78"/>
      <c r="K32" s="79"/>
      <c r="L32" s="80"/>
      <c r="M32" s="81"/>
      <c r="O32" s="89"/>
      <c r="P32" s="3">
        <v>27</v>
      </c>
      <c r="Q32" s="13">
        <v>1</v>
      </c>
      <c r="R32" s="102"/>
      <c r="S32" s="78"/>
      <c r="T32" s="79"/>
      <c r="U32" s="80"/>
      <c r="V32" s="81"/>
      <c r="X32" s="89"/>
      <c r="Y32" s="3">
        <v>27</v>
      </c>
      <c r="Z32" s="9">
        <v>1</v>
      </c>
      <c r="AA32" s="78"/>
      <c r="AB32" s="78"/>
      <c r="AC32" s="79"/>
      <c r="AD32" s="80"/>
      <c r="AE32" s="81"/>
      <c r="AG32" s="72"/>
      <c r="AH32" s="3">
        <v>27</v>
      </c>
      <c r="AI32" s="13">
        <v>1</v>
      </c>
      <c r="AJ32" s="102"/>
      <c r="AK32" s="78"/>
      <c r="AL32" s="79"/>
      <c r="AM32" s="82"/>
      <c r="AN32" s="83"/>
      <c r="AP32" s="89"/>
      <c r="AQ32" s="3">
        <v>27</v>
      </c>
      <c r="AR32" s="13">
        <v>1</v>
      </c>
      <c r="AS32" s="102"/>
      <c r="AT32" s="78"/>
      <c r="AU32" s="79"/>
      <c r="AV32" s="80"/>
      <c r="AW32" s="81"/>
      <c r="AY32" s="89"/>
      <c r="AZ32" s="3">
        <v>27</v>
      </c>
      <c r="BA32" s="13">
        <v>1</v>
      </c>
      <c r="BB32" s="102"/>
      <c r="BC32" s="78"/>
      <c r="BD32" s="79"/>
      <c r="BE32" s="80"/>
      <c r="BF32" s="81"/>
      <c r="BH32" s="89"/>
      <c r="BI32" s="3">
        <v>27</v>
      </c>
      <c r="BJ32" s="13">
        <v>1</v>
      </c>
      <c r="BK32" s="102"/>
      <c r="BL32" s="78"/>
      <c r="BM32" s="79"/>
      <c r="BN32" s="80"/>
      <c r="BO32" s="81"/>
      <c r="BQ32" s="89"/>
      <c r="BR32" s="3">
        <v>27</v>
      </c>
      <c r="BS32" s="9"/>
      <c r="BT32" s="78"/>
      <c r="BU32" s="78"/>
      <c r="BV32" s="79"/>
      <c r="BW32" s="80"/>
      <c r="BX32" s="81"/>
      <c r="CA32" s="38"/>
      <c r="CB32" s="35"/>
      <c r="CC32" s="41"/>
      <c r="CJ32" s="45"/>
      <c r="CK32" s="46"/>
      <c r="CL32" s="49"/>
    </row>
    <row r="33" spans="6:90" x14ac:dyDescent="0.35">
      <c r="F33" s="89"/>
      <c r="G33" s="3">
        <v>28</v>
      </c>
      <c r="H33" s="13">
        <v>1</v>
      </c>
      <c r="I33" s="17"/>
      <c r="J33" s="18"/>
      <c r="K33" s="19"/>
      <c r="L33" s="82"/>
      <c r="M33" s="83"/>
      <c r="O33" s="89"/>
      <c r="P33" s="3">
        <v>28</v>
      </c>
      <c r="Q33" s="13"/>
      <c r="R33" s="17"/>
      <c r="S33" s="18"/>
      <c r="T33" s="19"/>
      <c r="U33" s="82"/>
      <c r="V33" s="83"/>
      <c r="X33" s="89"/>
      <c r="Y33" s="3">
        <v>28</v>
      </c>
      <c r="Z33" s="9">
        <v>1</v>
      </c>
      <c r="AA33" s="21"/>
      <c r="AB33" s="18"/>
      <c r="AC33" s="19"/>
      <c r="AD33" s="82"/>
      <c r="AE33" s="83"/>
      <c r="AG33" s="72"/>
      <c r="AH33" s="3">
        <v>28</v>
      </c>
      <c r="AI33" s="13">
        <v>1</v>
      </c>
      <c r="AJ33" s="52"/>
      <c r="AK33" s="53"/>
      <c r="AL33" s="54"/>
      <c r="AM33" s="82"/>
      <c r="AN33" s="83"/>
      <c r="AP33" s="89"/>
      <c r="AQ33" s="3">
        <v>28</v>
      </c>
      <c r="AR33" s="13">
        <v>1</v>
      </c>
      <c r="AS33" s="20"/>
      <c r="AT33" s="21"/>
      <c r="AU33" s="22"/>
      <c r="AV33" s="82"/>
      <c r="AW33" s="83"/>
      <c r="AY33" s="89"/>
      <c r="AZ33" s="3">
        <v>28</v>
      </c>
      <c r="BA33" s="13">
        <v>1</v>
      </c>
      <c r="BB33" s="20"/>
      <c r="BC33" s="21"/>
      <c r="BD33" s="22"/>
      <c r="BE33" s="82"/>
      <c r="BF33" s="83"/>
      <c r="BH33" s="89"/>
      <c r="BI33" s="3">
        <v>28</v>
      </c>
      <c r="BJ33" s="13">
        <v>1</v>
      </c>
      <c r="BK33" s="20"/>
      <c r="BL33" s="21"/>
      <c r="BM33" s="22"/>
      <c r="BN33" s="82"/>
      <c r="BO33" s="83"/>
      <c r="BQ33" s="89"/>
      <c r="BR33" s="3">
        <v>28</v>
      </c>
      <c r="BS33" s="9"/>
      <c r="BT33" s="21"/>
      <c r="BU33" s="21"/>
      <c r="BV33" s="22"/>
      <c r="BW33" s="82"/>
      <c r="BX33" s="83"/>
      <c r="CA33" s="38"/>
      <c r="CB33" s="35"/>
      <c r="CC33" s="41"/>
      <c r="CJ33" s="45"/>
      <c r="CK33" s="46"/>
      <c r="CL33" s="49"/>
    </row>
    <row r="34" spans="6:90" x14ac:dyDescent="0.35">
      <c r="F34" s="89"/>
      <c r="G34" s="3">
        <v>29</v>
      </c>
      <c r="H34" s="13">
        <v>1</v>
      </c>
      <c r="I34" s="17"/>
      <c r="J34" s="18"/>
      <c r="K34" s="19"/>
      <c r="L34" s="82"/>
      <c r="M34" s="83"/>
      <c r="O34" s="89"/>
      <c r="P34" s="3">
        <v>29</v>
      </c>
      <c r="Q34" s="13"/>
      <c r="R34" s="17"/>
      <c r="S34" s="18"/>
      <c r="T34" s="19"/>
      <c r="U34" s="82"/>
      <c r="V34" s="83"/>
      <c r="X34" s="89"/>
      <c r="Y34" s="3">
        <v>29</v>
      </c>
      <c r="Z34" s="9">
        <v>1</v>
      </c>
      <c r="AA34" s="21"/>
      <c r="AB34" s="18"/>
      <c r="AC34" s="19"/>
      <c r="AD34" s="82"/>
      <c r="AE34" s="83"/>
      <c r="AG34" s="72"/>
      <c r="AH34" s="3">
        <v>29</v>
      </c>
      <c r="AI34" s="13">
        <v>1</v>
      </c>
      <c r="AJ34" s="52"/>
      <c r="AK34" s="53"/>
      <c r="AL34" s="54"/>
      <c r="AM34" s="82"/>
      <c r="AN34" s="83"/>
      <c r="AP34" s="89"/>
      <c r="AQ34" s="3">
        <v>29</v>
      </c>
      <c r="AR34" s="13">
        <v>1</v>
      </c>
      <c r="AS34" s="20"/>
      <c r="AT34" s="21"/>
      <c r="AU34" s="22"/>
      <c r="AV34" s="82"/>
      <c r="AW34" s="83"/>
      <c r="AY34" s="89"/>
      <c r="AZ34" s="3">
        <v>29</v>
      </c>
      <c r="BA34" s="13">
        <v>1</v>
      </c>
      <c r="BB34" s="20"/>
      <c r="BC34" s="21"/>
      <c r="BD34" s="22"/>
      <c r="BE34" s="82"/>
      <c r="BF34" s="83"/>
      <c r="BH34" s="89"/>
      <c r="BI34" s="3">
        <v>29</v>
      </c>
      <c r="BJ34" s="13">
        <v>1</v>
      </c>
      <c r="BK34" s="20"/>
      <c r="BL34" s="21"/>
      <c r="BM34" s="22"/>
      <c r="BN34" s="82"/>
      <c r="BO34" s="83"/>
      <c r="BQ34" s="89"/>
      <c r="BR34" s="3">
        <v>29</v>
      </c>
      <c r="BS34" s="9"/>
      <c r="BT34" s="21"/>
      <c r="BU34" s="21"/>
      <c r="BV34" s="22"/>
      <c r="BW34" s="82"/>
      <c r="BX34" s="83"/>
      <c r="CA34" s="38"/>
      <c r="CB34" s="35"/>
      <c r="CC34" s="41"/>
      <c r="CJ34" s="45"/>
      <c r="CK34" s="46"/>
      <c r="CL34" s="50"/>
    </row>
    <row r="35" spans="6:90" ht="14.5" customHeight="1" thickBot="1" x14ac:dyDescent="0.4">
      <c r="F35" s="89"/>
      <c r="G35" s="3">
        <v>30</v>
      </c>
      <c r="H35" s="13">
        <v>1</v>
      </c>
      <c r="I35" s="17"/>
      <c r="J35" s="18"/>
      <c r="K35" s="19"/>
      <c r="L35" s="82"/>
      <c r="M35" s="83"/>
      <c r="O35" s="89"/>
      <c r="P35" s="3">
        <v>30</v>
      </c>
      <c r="Q35" s="13">
        <v>1</v>
      </c>
      <c r="R35" s="17"/>
      <c r="S35" s="18"/>
      <c r="T35" s="19"/>
      <c r="U35" s="82"/>
      <c r="V35" s="83"/>
      <c r="X35" s="108"/>
      <c r="Y35" s="47">
        <v>30</v>
      </c>
      <c r="Z35" s="9">
        <v>1</v>
      </c>
      <c r="AA35" s="21"/>
      <c r="AB35" s="18"/>
      <c r="AC35" s="19"/>
      <c r="AD35" s="82"/>
      <c r="AE35" s="83"/>
      <c r="AG35" s="115"/>
      <c r="AH35" s="3">
        <v>30</v>
      </c>
      <c r="AI35" s="13">
        <v>1</v>
      </c>
      <c r="AJ35" s="52"/>
      <c r="AK35" s="53"/>
      <c r="AL35" s="54"/>
      <c r="AM35" s="82"/>
      <c r="AN35" s="83"/>
      <c r="AP35" s="89"/>
      <c r="AQ35" s="3">
        <v>30</v>
      </c>
      <c r="AR35" s="13">
        <v>1</v>
      </c>
      <c r="AS35" s="20"/>
      <c r="AT35" s="21"/>
      <c r="AU35" s="22"/>
      <c r="AV35" s="82"/>
      <c r="AW35" s="83"/>
      <c r="AY35" s="89"/>
      <c r="AZ35" s="3">
        <v>30</v>
      </c>
      <c r="BA35" s="13">
        <v>1</v>
      </c>
      <c r="BB35" s="20"/>
      <c r="BC35" s="21"/>
      <c r="BD35" s="22"/>
      <c r="BE35" s="82"/>
      <c r="BF35" s="83"/>
      <c r="BH35" s="89"/>
      <c r="BI35" s="3">
        <v>30</v>
      </c>
      <c r="BJ35" s="13">
        <v>1</v>
      </c>
      <c r="BK35" s="20"/>
      <c r="BL35" s="21"/>
      <c r="BM35" s="22"/>
      <c r="BN35" s="82"/>
      <c r="BO35" s="83"/>
      <c r="BQ35" s="89"/>
      <c r="BR35" s="3">
        <v>30</v>
      </c>
      <c r="BS35" s="9"/>
      <c r="BT35" s="21"/>
      <c r="BU35" s="21"/>
      <c r="BV35" s="22"/>
      <c r="BW35" s="82"/>
      <c r="BX35" s="83"/>
      <c r="CA35" s="38"/>
      <c r="CB35" s="35"/>
      <c r="CC35" s="41"/>
      <c r="CJ35" s="45"/>
      <c r="CK35" s="46"/>
      <c r="CL35" s="50"/>
    </row>
    <row r="36" spans="6:90" ht="14.5" customHeight="1" x14ac:dyDescent="0.35">
      <c r="F36" s="73" t="s">
        <v>4</v>
      </c>
      <c r="G36" s="7">
        <v>1</v>
      </c>
      <c r="H36" s="13">
        <v>1</v>
      </c>
      <c r="I36" s="17"/>
      <c r="J36" s="18"/>
      <c r="K36" s="19"/>
      <c r="L36" s="82"/>
      <c r="M36" s="83"/>
      <c r="O36" s="73" t="s">
        <v>4</v>
      </c>
      <c r="P36" s="7">
        <v>1</v>
      </c>
      <c r="Q36" s="13">
        <v>1</v>
      </c>
      <c r="R36" s="17"/>
      <c r="S36" s="18"/>
      <c r="T36" s="19"/>
      <c r="U36" s="82"/>
      <c r="V36" s="83"/>
      <c r="X36" s="73" t="s">
        <v>4</v>
      </c>
      <c r="Y36" s="7">
        <v>1</v>
      </c>
      <c r="Z36" s="9">
        <v>1</v>
      </c>
      <c r="AA36" s="17"/>
      <c r="AB36" s="18"/>
      <c r="AC36" s="19"/>
      <c r="AD36" s="82"/>
      <c r="AE36" s="83"/>
      <c r="AG36" s="73" t="s">
        <v>4</v>
      </c>
      <c r="AH36" s="7">
        <v>1</v>
      </c>
      <c r="AI36" s="13">
        <v>1</v>
      </c>
      <c r="AJ36" s="17"/>
      <c r="AK36" s="18"/>
      <c r="AL36" s="19"/>
      <c r="AM36" s="82"/>
      <c r="AN36" s="83"/>
      <c r="AP36" s="73" t="s">
        <v>4</v>
      </c>
      <c r="AQ36" s="7">
        <v>1</v>
      </c>
      <c r="AR36" s="13">
        <v>1</v>
      </c>
      <c r="AS36" s="20"/>
      <c r="AT36" s="21"/>
      <c r="AU36" s="22"/>
      <c r="AV36" s="82"/>
      <c r="AW36" s="83"/>
      <c r="AY36" s="73" t="s">
        <v>4</v>
      </c>
      <c r="AZ36" s="7">
        <v>1</v>
      </c>
      <c r="BA36" s="13">
        <v>1</v>
      </c>
      <c r="BB36" s="20"/>
      <c r="BC36" s="21"/>
      <c r="BD36" s="22"/>
      <c r="BE36" s="82"/>
      <c r="BF36" s="83"/>
      <c r="BH36" s="73" t="s">
        <v>4</v>
      </c>
      <c r="BI36" s="7">
        <v>1</v>
      </c>
      <c r="BJ36" s="13">
        <v>1</v>
      </c>
      <c r="BK36" s="20"/>
      <c r="BL36" s="21"/>
      <c r="BM36" s="22"/>
      <c r="BN36" s="82"/>
      <c r="BO36" s="83"/>
      <c r="BQ36" s="73" t="s">
        <v>4</v>
      </c>
      <c r="BR36" s="7">
        <v>1</v>
      </c>
      <c r="BS36" s="10"/>
      <c r="BT36" s="21"/>
      <c r="BU36" s="21"/>
      <c r="BV36" s="22"/>
      <c r="BW36" s="82"/>
      <c r="BX36" s="83"/>
      <c r="CA36" s="38"/>
      <c r="CB36" s="35"/>
      <c r="CC36" s="41"/>
      <c r="CJ36" s="45"/>
      <c r="CK36" s="46"/>
      <c r="CL36" s="50"/>
    </row>
    <row r="37" spans="6:90" x14ac:dyDescent="0.35">
      <c r="F37" s="73"/>
      <c r="G37" s="4">
        <v>2</v>
      </c>
      <c r="H37" s="13">
        <v>1</v>
      </c>
      <c r="I37" s="17"/>
      <c r="J37" s="18"/>
      <c r="K37" s="19"/>
      <c r="L37" s="82"/>
      <c r="M37" s="83"/>
      <c r="O37" s="73"/>
      <c r="P37" s="4">
        <v>2</v>
      </c>
      <c r="Q37" s="13">
        <v>1</v>
      </c>
      <c r="R37" s="17"/>
      <c r="S37" s="18"/>
      <c r="T37" s="19"/>
      <c r="U37" s="82"/>
      <c r="V37" s="83"/>
      <c r="X37" s="73"/>
      <c r="Y37" s="4">
        <v>2</v>
      </c>
      <c r="Z37" s="9">
        <v>1</v>
      </c>
      <c r="AA37" s="17"/>
      <c r="AB37" s="18"/>
      <c r="AC37" s="19"/>
      <c r="AD37" s="82"/>
      <c r="AE37" s="83"/>
      <c r="AG37" s="73"/>
      <c r="AH37" s="4">
        <v>2</v>
      </c>
      <c r="AI37" s="13">
        <v>1</v>
      </c>
      <c r="AJ37" s="17"/>
      <c r="AK37" s="18"/>
      <c r="AL37" s="19"/>
      <c r="AM37" s="82"/>
      <c r="AN37" s="83"/>
      <c r="AP37" s="73"/>
      <c r="AQ37" s="4">
        <v>2</v>
      </c>
      <c r="AR37" s="13">
        <v>1</v>
      </c>
      <c r="AS37" s="20"/>
      <c r="AT37" s="21"/>
      <c r="AU37" s="22"/>
      <c r="AV37" s="82"/>
      <c r="AW37" s="83"/>
      <c r="AY37" s="73"/>
      <c r="AZ37" s="4">
        <v>2</v>
      </c>
      <c r="BA37" s="13">
        <v>1</v>
      </c>
      <c r="BB37" s="20"/>
      <c r="BC37" s="21"/>
      <c r="BD37" s="22"/>
      <c r="BE37" s="82"/>
      <c r="BF37" s="83"/>
      <c r="BH37" s="73"/>
      <c r="BI37" s="4">
        <v>2</v>
      </c>
      <c r="BJ37" s="13">
        <v>1</v>
      </c>
      <c r="BK37" s="20"/>
      <c r="BL37" s="21"/>
      <c r="BM37" s="22"/>
      <c r="BN37" s="82"/>
      <c r="BO37" s="83"/>
      <c r="BQ37" s="73"/>
      <c r="BR37" s="4">
        <v>2</v>
      </c>
      <c r="BS37" s="11"/>
      <c r="BT37" s="21"/>
      <c r="BU37" s="21"/>
      <c r="BV37" s="22"/>
      <c r="BW37" s="82"/>
      <c r="BX37" s="83"/>
      <c r="CA37" s="38"/>
      <c r="CB37" s="35"/>
      <c r="CC37" s="41"/>
      <c r="CJ37" s="45"/>
      <c r="CK37" s="46"/>
      <c r="CL37" s="50"/>
    </row>
    <row r="38" spans="6:90" x14ac:dyDescent="0.35">
      <c r="F38" s="73"/>
      <c r="G38" s="4">
        <v>3</v>
      </c>
      <c r="H38" s="13">
        <v>1</v>
      </c>
      <c r="I38" s="17"/>
      <c r="J38" s="18"/>
      <c r="K38" s="19"/>
      <c r="L38" s="82"/>
      <c r="M38" s="83"/>
      <c r="O38" s="73"/>
      <c r="P38" s="4">
        <v>3</v>
      </c>
      <c r="Q38" s="13">
        <v>1</v>
      </c>
      <c r="R38" s="17"/>
      <c r="S38" s="18"/>
      <c r="T38" s="19"/>
      <c r="U38" s="82"/>
      <c r="V38" s="83"/>
      <c r="X38" s="73"/>
      <c r="Y38" s="4">
        <v>3</v>
      </c>
      <c r="Z38" s="9">
        <v>1</v>
      </c>
      <c r="AA38" s="17"/>
      <c r="AB38" s="18"/>
      <c r="AC38" s="19"/>
      <c r="AD38" s="82"/>
      <c r="AE38" s="83"/>
      <c r="AG38" s="73"/>
      <c r="AH38" s="4">
        <v>3</v>
      </c>
      <c r="AI38" s="13">
        <v>1</v>
      </c>
      <c r="AJ38" s="17"/>
      <c r="AK38" s="18"/>
      <c r="AL38" s="19"/>
      <c r="AM38" s="82"/>
      <c r="AN38" s="83"/>
      <c r="AP38" s="73"/>
      <c r="AQ38" s="4">
        <v>3</v>
      </c>
      <c r="AR38" s="13">
        <v>1</v>
      </c>
      <c r="AS38" s="20"/>
      <c r="AT38" s="21"/>
      <c r="AU38" s="22"/>
      <c r="AV38" s="82"/>
      <c r="AW38" s="83"/>
      <c r="AY38" s="73"/>
      <c r="AZ38" s="4">
        <v>3</v>
      </c>
      <c r="BA38" s="13">
        <v>1</v>
      </c>
      <c r="BB38" s="20"/>
      <c r="BC38" s="21"/>
      <c r="BD38" s="22"/>
      <c r="BE38" s="82"/>
      <c r="BF38" s="83"/>
      <c r="BH38" s="73"/>
      <c r="BI38" s="4">
        <v>3</v>
      </c>
      <c r="BJ38" s="13">
        <v>1</v>
      </c>
      <c r="BK38" s="20"/>
      <c r="BL38" s="21"/>
      <c r="BM38" s="22"/>
      <c r="BN38" s="82"/>
      <c r="BO38" s="83"/>
      <c r="BQ38" s="73"/>
      <c r="BR38" s="4">
        <v>3</v>
      </c>
      <c r="BS38" s="11"/>
      <c r="BT38" s="21"/>
      <c r="BU38" s="21"/>
      <c r="BV38" s="22"/>
      <c r="BW38" s="82"/>
      <c r="BX38" s="83"/>
      <c r="CA38" s="38"/>
      <c r="CB38" s="35"/>
      <c r="CC38" s="41"/>
      <c r="CJ38" s="45"/>
      <c r="CK38" s="46"/>
      <c r="CL38" s="50"/>
    </row>
    <row r="39" spans="6:90" x14ac:dyDescent="0.35">
      <c r="F39" s="73"/>
      <c r="G39" s="4">
        <v>4</v>
      </c>
      <c r="H39" s="13">
        <v>1</v>
      </c>
      <c r="I39" s="17"/>
      <c r="J39" s="18"/>
      <c r="K39" s="19"/>
      <c r="L39" s="82"/>
      <c r="M39" s="83"/>
      <c r="O39" s="73"/>
      <c r="P39" s="4">
        <v>4</v>
      </c>
      <c r="Q39" s="13">
        <v>1</v>
      </c>
      <c r="R39" s="17"/>
      <c r="S39" s="18"/>
      <c r="T39" s="19"/>
      <c r="U39" s="82"/>
      <c r="V39" s="83"/>
      <c r="X39" s="73"/>
      <c r="Y39" s="4">
        <v>4</v>
      </c>
      <c r="Z39" s="9">
        <v>1</v>
      </c>
      <c r="AA39" s="17"/>
      <c r="AB39" s="18"/>
      <c r="AC39" s="19"/>
      <c r="AD39" s="82"/>
      <c r="AE39" s="83"/>
      <c r="AG39" s="73"/>
      <c r="AH39" s="4">
        <v>4</v>
      </c>
      <c r="AI39" s="13"/>
      <c r="AJ39" s="17"/>
      <c r="AK39" s="18"/>
      <c r="AL39" s="19"/>
      <c r="AM39" s="82"/>
      <c r="AN39" s="83"/>
      <c r="AP39" s="73"/>
      <c r="AQ39" s="4">
        <v>4</v>
      </c>
      <c r="AR39" s="13">
        <v>1</v>
      </c>
      <c r="AS39" s="20"/>
      <c r="AT39" s="21"/>
      <c r="AU39" s="22"/>
      <c r="AV39" s="82"/>
      <c r="AW39" s="83"/>
      <c r="AY39" s="73"/>
      <c r="AZ39" s="4">
        <v>4</v>
      </c>
      <c r="BA39" s="13">
        <v>1</v>
      </c>
      <c r="BB39" s="20"/>
      <c r="BC39" s="21"/>
      <c r="BD39" s="22"/>
      <c r="BE39" s="82"/>
      <c r="BF39" s="83"/>
      <c r="BH39" s="73"/>
      <c r="BI39" s="4">
        <v>4</v>
      </c>
      <c r="BJ39" s="13">
        <v>1</v>
      </c>
      <c r="BK39" s="20"/>
      <c r="BL39" s="21"/>
      <c r="BM39" s="22"/>
      <c r="BN39" s="82"/>
      <c r="BO39" s="83"/>
      <c r="BQ39" s="73"/>
      <c r="BR39" s="4">
        <v>4</v>
      </c>
      <c r="BS39" s="11"/>
      <c r="BT39" s="21"/>
      <c r="BU39" s="21"/>
      <c r="BV39" s="22"/>
      <c r="BW39" s="82"/>
      <c r="BX39" s="83"/>
      <c r="CA39" s="38"/>
      <c r="CB39" s="35"/>
      <c r="CC39" s="41"/>
      <c r="CJ39" s="45"/>
      <c r="CK39" s="46"/>
      <c r="CL39" s="50"/>
    </row>
    <row r="40" spans="6:90" x14ac:dyDescent="0.35">
      <c r="F40" s="73"/>
      <c r="G40" s="4">
        <v>5</v>
      </c>
      <c r="H40" s="13">
        <v>1</v>
      </c>
      <c r="I40" s="17"/>
      <c r="J40" s="18"/>
      <c r="K40" s="19"/>
      <c r="L40" s="82"/>
      <c r="M40" s="83"/>
      <c r="O40" s="73"/>
      <c r="P40" s="4">
        <v>5</v>
      </c>
      <c r="Q40" s="11"/>
      <c r="R40" s="17"/>
      <c r="S40" s="18"/>
      <c r="T40" s="19"/>
      <c r="U40" s="82"/>
      <c r="V40" s="83"/>
      <c r="X40" s="73"/>
      <c r="Y40" s="4">
        <v>5</v>
      </c>
      <c r="Z40" s="9">
        <v>1</v>
      </c>
      <c r="AA40" s="17"/>
      <c r="AB40" s="18"/>
      <c r="AC40" s="19"/>
      <c r="AD40" s="82"/>
      <c r="AE40" s="83"/>
      <c r="AG40" s="73"/>
      <c r="AH40" s="4">
        <v>5</v>
      </c>
      <c r="AI40" s="11"/>
      <c r="AJ40" s="17"/>
      <c r="AK40" s="18"/>
      <c r="AL40" s="19"/>
      <c r="AM40" s="82"/>
      <c r="AN40" s="83"/>
      <c r="AP40" s="73"/>
      <c r="AQ40" s="4">
        <v>5</v>
      </c>
      <c r="AR40" s="13">
        <v>1</v>
      </c>
      <c r="AS40" s="20"/>
      <c r="AT40" s="21"/>
      <c r="AU40" s="22"/>
      <c r="AV40" s="82"/>
      <c r="AW40" s="83"/>
      <c r="AY40" s="73"/>
      <c r="AZ40" s="4">
        <v>5</v>
      </c>
      <c r="BA40" s="13">
        <v>1</v>
      </c>
      <c r="BB40" s="20"/>
      <c r="BC40" s="21"/>
      <c r="BD40" s="22"/>
      <c r="BE40" s="82"/>
      <c r="BF40" s="83"/>
      <c r="BH40" s="73"/>
      <c r="BI40" s="4">
        <v>5</v>
      </c>
      <c r="BJ40" s="13">
        <v>1</v>
      </c>
      <c r="BK40" s="20"/>
      <c r="BL40" s="21"/>
      <c r="BM40" s="22"/>
      <c r="BN40" s="82"/>
      <c r="BO40" s="83"/>
      <c r="BQ40" s="73"/>
      <c r="BR40" s="4">
        <v>5</v>
      </c>
      <c r="BS40" s="11"/>
      <c r="BT40" s="21"/>
      <c r="BU40" s="21"/>
      <c r="BV40" s="22"/>
      <c r="BW40" s="82"/>
      <c r="BX40" s="83"/>
      <c r="CA40" s="38"/>
      <c r="CB40" s="35"/>
      <c r="CC40" s="41"/>
      <c r="CJ40" s="45"/>
      <c r="CK40" s="46"/>
      <c r="CL40" s="50"/>
    </row>
    <row r="41" spans="6:90" x14ac:dyDescent="0.35">
      <c r="F41" s="73"/>
      <c r="G41" s="4">
        <v>6</v>
      </c>
      <c r="H41" s="13"/>
      <c r="I41" s="17"/>
      <c r="J41" s="18"/>
      <c r="K41" s="19"/>
      <c r="L41" s="82"/>
      <c r="M41" s="83"/>
      <c r="O41" s="73"/>
      <c r="P41" s="4">
        <v>6</v>
      </c>
      <c r="Q41" s="11"/>
      <c r="R41" s="17"/>
      <c r="S41" s="18"/>
      <c r="T41" s="19"/>
      <c r="U41" s="82"/>
      <c r="V41" s="83"/>
      <c r="X41" s="73"/>
      <c r="Y41" s="4">
        <v>6</v>
      </c>
      <c r="Z41" s="9">
        <v>1</v>
      </c>
      <c r="AA41" s="17"/>
      <c r="AB41" s="18"/>
      <c r="AC41" s="19"/>
      <c r="AD41" s="82"/>
      <c r="AE41" s="83"/>
      <c r="AG41" s="73"/>
      <c r="AH41" s="4">
        <v>6</v>
      </c>
      <c r="AI41" s="11"/>
      <c r="AJ41" s="17"/>
      <c r="AK41" s="18"/>
      <c r="AL41" s="19"/>
      <c r="AM41" s="82"/>
      <c r="AN41" s="83"/>
      <c r="AP41" s="73"/>
      <c r="AQ41" s="4">
        <v>6</v>
      </c>
      <c r="AR41" s="13">
        <v>1</v>
      </c>
      <c r="AS41" s="20"/>
      <c r="AT41" s="21"/>
      <c r="AU41" s="22"/>
      <c r="AV41" s="82"/>
      <c r="AW41" s="83"/>
      <c r="AY41" s="73"/>
      <c r="AZ41" s="4">
        <v>6</v>
      </c>
      <c r="BA41" s="13">
        <v>1</v>
      </c>
      <c r="BB41" s="20"/>
      <c r="BC41" s="21"/>
      <c r="BD41" s="22"/>
      <c r="BE41" s="82"/>
      <c r="BF41" s="83"/>
      <c r="BH41" s="73"/>
      <c r="BI41" s="4">
        <v>6</v>
      </c>
      <c r="BJ41" s="13">
        <v>1</v>
      </c>
      <c r="BK41" s="20"/>
      <c r="BL41" s="21"/>
      <c r="BM41" s="22"/>
      <c r="BN41" s="82"/>
      <c r="BO41" s="83"/>
      <c r="BQ41" s="73"/>
      <c r="BR41" s="4">
        <v>6</v>
      </c>
      <c r="BS41" s="11"/>
      <c r="BT41" s="21"/>
      <c r="BU41" s="21"/>
      <c r="BV41" s="22"/>
      <c r="BW41" s="82"/>
      <c r="BX41" s="83"/>
      <c r="CA41" s="38"/>
      <c r="CB41" s="35"/>
      <c r="CC41" s="41"/>
      <c r="CJ41" s="45"/>
      <c r="CK41" s="46"/>
      <c r="CL41" s="50"/>
    </row>
    <row r="42" spans="6:90" x14ac:dyDescent="0.35">
      <c r="F42" s="73"/>
      <c r="G42" s="4">
        <v>7</v>
      </c>
      <c r="H42" s="13"/>
      <c r="I42" s="17"/>
      <c r="J42" s="18"/>
      <c r="K42" s="19"/>
      <c r="L42" s="82"/>
      <c r="M42" s="83"/>
      <c r="O42" s="73"/>
      <c r="P42" s="4">
        <v>7</v>
      </c>
      <c r="Q42" s="11">
        <v>1</v>
      </c>
      <c r="R42" s="17"/>
      <c r="S42" s="18"/>
      <c r="T42" s="19"/>
      <c r="U42" s="82"/>
      <c r="V42" s="83"/>
      <c r="X42" s="73"/>
      <c r="Y42" s="4">
        <v>7</v>
      </c>
      <c r="Z42" s="9">
        <v>1</v>
      </c>
      <c r="AA42" s="17"/>
      <c r="AB42" s="18"/>
      <c r="AC42" s="19"/>
      <c r="AD42" s="82"/>
      <c r="AE42" s="83"/>
      <c r="AG42" s="73"/>
      <c r="AH42" s="4">
        <v>7</v>
      </c>
      <c r="AI42" s="11">
        <v>1</v>
      </c>
      <c r="AJ42" s="17"/>
      <c r="AK42" s="18"/>
      <c r="AL42" s="19"/>
      <c r="AM42" s="82"/>
      <c r="AN42" s="83"/>
      <c r="AP42" s="73"/>
      <c r="AQ42" s="4">
        <v>7</v>
      </c>
      <c r="AR42" s="13">
        <v>1</v>
      </c>
      <c r="AS42" s="20"/>
      <c r="AT42" s="21"/>
      <c r="AU42" s="22"/>
      <c r="AV42" s="82"/>
      <c r="AW42" s="83"/>
      <c r="AY42" s="73"/>
      <c r="AZ42" s="4">
        <v>7</v>
      </c>
      <c r="BA42" s="13">
        <v>1</v>
      </c>
      <c r="BB42" s="20"/>
      <c r="BC42" s="21"/>
      <c r="BD42" s="22"/>
      <c r="BE42" s="82"/>
      <c r="BF42" s="83"/>
      <c r="BH42" s="73"/>
      <c r="BI42" s="4">
        <v>7</v>
      </c>
      <c r="BJ42" s="13">
        <v>1</v>
      </c>
      <c r="BK42" s="20"/>
      <c r="BL42" s="21"/>
      <c r="BM42" s="22"/>
      <c r="BN42" s="82"/>
      <c r="BO42" s="83"/>
      <c r="BQ42" s="73"/>
      <c r="BR42" s="4">
        <v>7</v>
      </c>
      <c r="BS42" s="11"/>
      <c r="BT42" s="21"/>
      <c r="BU42" s="21"/>
      <c r="BV42" s="22"/>
      <c r="BW42" s="82"/>
      <c r="BX42" s="83"/>
      <c r="CA42" s="38"/>
      <c r="CB42" s="35"/>
      <c r="CC42" s="41"/>
      <c r="CJ42" s="45"/>
      <c r="CK42" s="46"/>
      <c r="CL42" s="50"/>
    </row>
    <row r="43" spans="6:90" x14ac:dyDescent="0.35">
      <c r="F43" s="73"/>
      <c r="G43" s="4">
        <v>8</v>
      </c>
      <c r="H43" s="13">
        <v>1</v>
      </c>
      <c r="I43" s="17"/>
      <c r="J43" s="18"/>
      <c r="K43" s="19"/>
      <c r="L43" s="82"/>
      <c r="M43" s="83"/>
      <c r="O43" s="73"/>
      <c r="P43" s="4">
        <v>8</v>
      </c>
      <c r="Q43" s="11">
        <v>1</v>
      </c>
      <c r="R43" s="17"/>
      <c r="S43" s="18"/>
      <c r="T43" s="19"/>
      <c r="U43" s="82"/>
      <c r="V43" s="83"/>
      <c r="X43" s="73"/>
      <c r="Y43" s="4">
        <v>8</v>
      </c>
      <c r="Z43" s="9">
        <v>1</v>
      </c>
      <c r="AA43" s="17"/>
      <c r="AB43" s="18"/>
      <c r="AC43" s="19"/>
      <c r="AD43" s="82"/>
      <c r="AE43" s="83"/>
      <c r="AG43" s="73"/>
      <c r="AH43" s="4">
        <v>8</v>
      </c>
      <c r="AI43" s="11">
        <v>1</v>
      </c>
      <c r="AJ43" s="17"/>
      <c r="AK43" s="18"/>
      <c r="AL43" s="19"/>
      <c r="AM43" s="82"/>
      <c r="AN43" s="83"/>
      <c r="AP43" s="73"/>
      <c r="AQ43" s="4">
        <v>8</v>
      </c>
      <c r="AR43" s="13">
        <v>1</v>
      </c>
      <c r="AS43" s="20"/>
      <c r="AT43" s="21"/>
      <c r="AU43" s="22"/>
      <c r="AV43" s="82"/>
      <c r="AW43" s="83"/>
      <c r="AY43" s="73"/>
      <c r="AZ43" s="4">
        <v>8</v>
      </c>
      <c r="BA43" s="13">
        <v>1</v>
      </c>
      <c r="BB43" s="20"/>
      <c r="BC43" s="21"/>
      <c r="BD43" s="22"/>
      <c r="BE43" s="82"/>
      <c r="BF43" s="83"/>
      <c r="BH43" s="73"/>
      <c r="BI43" s="4">
        <v>8</v>
      </c>
      <c r="BJ43" s="13">
        <v>1</v>
      </c>
      <c r="BK43" s="20"/>
      <c r="BL43" s="21"/>
      <c r="BM43" s="22"/>
      <c r="BN43" s="82"/>
      <c r="BO43" s="83"/>
      <c r="BQ43" s="73"/>
      <c r="BR43" s="4">
        <v>8</v>
      </c>
      <c r="BS43" s="11"/>
      <c r="BT43" s="21"/>
      <c r="BU43" s="21"/>
      <c r="BV43" s="22"/>
      <c r="BW43" s="82"/>
      <c r="BX43" s="83"/>
      <c r="CA43" s="38"/>
      <c r="CB43" s="35"/>
      <c r="CC43" s="41"/>
      <c r="CJ43" s="45"/>
      <c r="CK43" s="46"/>
      <c r="CL43" s="50"/>
    </row>
    <row r="44" spans="6:90" x14ac:dyDescent="0.35">
      <c r="F44" s="73"/>
      <c r="G44" s="4">
        <v>9</v>
      </c>
      <c r="H44" s="13">
        <v>1</v>
      </c>
      <c r="I44" s="17"/>
      <c r="J44" s="18"/>
      <c r="K44" s="19"/>
      <c r="L44" s="82"/>
      <c r="M44" s="83"/>
      <c r="O44" s="73"/>
      <c r="P44" s="4">
        <v>9</v>
      </c>
      <c r="Q44" s="11">
        <v>1</v>
      </c>
      <c r="R44" s="17"/>
      <c r="S44" s="18"/>
      <c r="T44" s="19"/>
      <c r="U44" s="82"/>
      <c r="V44" s="83"/>
      <c r="X44" s="73"/>
      <c r="Y44" s="4">
        <v>9</v>
      </c>
      <c r="Z44" s="9">
        <v>1</v>
      </c>
      <c r="AA44" s="17"/>
      <c r="AB44" s="18"/>
      <c r="AC44" s="19"/>
      <c r="AD44" s="82"/>
      <c r="AE44" s="83"/>
      <c r="AG44" s="73"/>
      <c r="AH44" s="4">
        <v>9</v>
      </c>
      <c r="AI44" s="11">
        <v>1</v>
      </c>
      <c r="AJ44" s="17"/>
      <c r="AK44" s="18"/>
      <c r="AL44" s="19"/>
      <c r="AM44" s="82"/>
      <c r="AN44" s="83"/>
      <c r="AP44" s="73"/>
      <c r="AQ44" s="4">
        <v>9</v>
      </c>
      <c r="AR44" s="13">
        <v>1</v>
      </c>
      <c r="AS44" s="20"/>
      <c r="AT44" s="21"/>
      <c r="AU44" s="22"/>
      <c r="AV44" s="82"/>
      <c r="AW44" s="83"/>
      <c r="AY44" s="73"/>
      <c r="AZ44" s="4">
        <v>9</v>
      </c>
      <c r="BA44" s="13">
        <v>1</v>
      </c>
      <c r="BB44" s="20"/>
      <c r="BC44" s="21"/>
      <c r="BD44" s="22"/>
      <c r="BE44" s="82"/>
      <c r="BF44" s="83"/>
      <c r="BH44" s="73"/>
      <c r="BI44" s="4">
        <v>9</v>
      </c>
      <c r="BJ44" s="13">
        <v>1</v>
      </c>
      <c r="BK44" s="20"/>
      <c r="BL44" s="21"/>
      <c r="BM44" s="22"/>
      <c r="BN44" s="82"/>
      <c r="BO44" s="83"/>
      <c r="BQ44" s="73"/>
      <c r="BR44" s="4">
        <v>9</v>
      </c>
      <c r="BS44" s="11"/>
      <c r="BT44" s="21"/>
      <c r="BU44" s="21"/>
      <c r="BV44" s="22"/>
      <c r="BW44" s="82"/>
      <c r="BX44" s="83"/>
      <c r="CA44" s="38"/>
      <c r="CB44" s="35"/>
      <c r="CC44" s="41"/>
      <c r="CJ44" s="45"/>
      <c r="CK44" s="46"/>
      <c r="CL44" s="50"/>
    </row>
    <row r="45" spans="6:90" x14ac:dyDescent="0.35">
      <c r="F45" s="73"/>
      <c r="G45" s="4">
        <v>10</v>
      </c>
      <c r="H45" s="13">
        <v>1</v>
      </c>
      <c r="I45" s="17"/>
      <c r="J45" s="18"/>
      <c r="K45" s="19"/>
      <c r="L45" s="82"/>
      <c r="M45" s="83"/>
      <c r="O45" s="73"/>
      <c r="P45" s="4">
        <v>10</v>
      </c>
      <c r="Q45" s="11">
        <v>1</v>
      </c>
      <c r="R45" s="17"/>
      <c r="S45" s="18"/>
      <c r="T45" s="19"/>
      <c r="U45" s="82"/>
      <c r="V45" s="83"/>
      <c r="X45" s="73"/>
      <c r="Y45" s="4">
        <v>10</v>
      </c>
      <c r="Z45" s="9">
        <v>1</v>
      </c>
      <c r="AA45" s="17"/>
      <c r="AB45" s="18"/>
      <c r="AC45" s="19"/>
      <c r="AD45" s="82"/>
      <c r="AE45" s="83"/>
      <c r="AG45" s="73"/>
      <c r="AH45" s="4">
        <v>10</v>
      </c>
      <c r="AI45" s="11">
        <v>1</v>
      </c>
      <c r="AJ45" s="17"/>
      <c r="AK45" s="18"/>
      <c r="AL45" s="19"/>
      <c r="AM45" s="82"/>
      <c r="AN45" s="83"/>
      <c r="AP45" s="73"/>
      <c r="AQ45" s="4">
        <v>10</v>
      </c>
      <c r="AR45" s="13">
        <v>1</v>
      </c>
      <c r="AS45" s="20"/>
      <c r="AT45" s="21"/>
      <c r="AU45" s="22"/>
      <c r="AV45" s="82"/>
      <c r="AW45" s="83"/>
      <c r="AY45" s="73"/>
      <c r="AZ45" s="4">
        <v>10</v>
      </c>
      <c r="BA45" s="13">
        <v>1</v>
      </c>
      <c r="BB45" s="20"/>
      <c r="BC45" s="21"/>
      <c r="BD45" s="22"/>
      <c r="BE45" s="82"/>
      <c r="BF45" s="83"/>
      <c r="BH45" s="73"/>
      <c r="BI45" s="4">
        <v>10</v>
      </c>
      <c r="BJ45" s="13">
        <v>1</v>
      </c>
      <c r="BK45" s="20"/>
      <c r="BL45" s="21"/>
      <c r="BM45" s="22"/>
      <c r="BN45" s="82"/>
      <c r="BO45" s="83"/>
      <c r="BQ45" s="73"/>
      <c r="BR45" s="4">
        <v>10</v>
      </c>
      <c r="BS45" s="11"/>
      <c r="BT45" s="21"/>
      <c r="BU45" s="21"/>
      <c r="BV45" s="22"/>
      <c r="BW45" s="82"/>
      <c r="BX45" s="83"/>
      <c r="CA45" s="38"/>
      <c r="CB45" s="35"/>
      <c r="CC45" s="41"/>
      <c r="CJ45" s="45"/>
      <c r="CK45" s="46"/>
      <c r="CL45" s="50"/>
    </row>
    <row r="46" spans="6:90" x14ac:dyDescent="0.35">
      <c r="F46" s="73"/>
      <c r="G46" s="4">
        <v>11</v>
      </c>
      <c r="H46" s="13">
        <v>1</v>
      </c>
      <c r="I46" s="17"/>
      <c r="J46" s="18"/>
      <c r="K46" s="19"/>
      <c r="L46" s="82"/>
      <c r="M46" s="83"/>
      <c r="O46" s="73"/>
      <c r="P46" s="4">
        <v>11</v>
      </c>
      <c r="Q46" s="11">
        <v>1</v>
      </c>
      <c r="R46" s="17"/>
      <c r="S46" s="18"/>
      <c r="T46" s="19"/>
      <c r="U46" s="82"/>
      <c r="V46" s="83"/>
      <c r="X46" s="73"/>
      <c r="Y46" s="4">
        <v>11</v>
      </c>
      <c r="Z46" s="9">
        <v>1</v>
      </c>
      <c r="AA46" s="17"/>
      <c r="AB46" s="18"/>
      <c r="AC46" s="19"/>
      <c r="AD46" s="82"/>
      <c r="AE46" s="83"/>
      <c r="AG46" s="73"/>
      <c r="AH46" s="4">
        <v>11</v>
      </c>
      <c r="AI46" s="11">
        <v>1</v>
      </c>
      <c r="AJ46" s="17"/>
      <c r="AK46" s="18"/>
      <c r="AL46" s="19"/>
      <c r="AM46" s="82"/>
      <c r="AN46" s="83"/>
      <c r="AP46" s="73"/>
      <c r="AQ46" s="4">
        <v>11</v>
      </c>
      <c r="AR46" s="13">
        <v>1</v>
      </c>
      <c r="AS46" s="20"/>
      <c r="AT46" s="21"/>
      <c r="AU46" s="22"/>
      <c r="AV46" s="82"/>
      <c r="AW46" s="83"/>
      <c r="AY46" s="73"/>
      <c r="AZ46" s="4">
        <v>11</v>
      </c>
      <c r="BA46" s="13">
        <v>1</v>
      </c>
      <c r="BB46" s="20"/>
      <c r="BC46" s="21"/>
      <c r="BD46" s="22"/>
      <c r="BE46" s="82"/>
      <c r="BF46" s="83"/>
      <c r="BH46" s="73"/>
      <c r="BI46" s="4">
        <v>11</v>
      </c>
      <c r="BJ46" s="13">
        <v>1</v>
      </c>
      <c r="BK46" s="20"/>
      <c r="BL46" s="21"/>
      <c r="BM46" s="22"/>
      <c r="BN46" s="82"/>
      <c r="BO46" s="83"/>
      <c r="BQ46" s="73"/>
      <c r="BR46" s="4">
        <v>11</v>
      </c>
      <c r="BS46" s="11"/>
      <c r="BT46" s="21"/>
      <c r="BU46" s="21"/>
      <c r="BV46" s="22"/>
      <c r="BW46" s="82"/>
      <c r="BX46" s="83"/>
      <c r="CA46" s="38"/>
      <c r="CB46" s="35"/>
      <c r="CC46" s="41"/>
      <c r="CJ46" s="45"/>
      <c r="CK46" s="46"/>
      <c r="CL46" s="50"/>
    </row>
    <row r="47" spans="6:90" x14ac:dyDescent="0.35">
      <c r="F47" s="73"/>
      <c r="G47" s="4">
        <v>12</v>
      </c>
      <c r="H47" s="13">
        <v>1</v>
      </c>
      <c r="I47" s="17"/>
      <c r="J47" s="18"/>
      <c r="K47" s="19"/>
      <c r="L47" s="82"/>
      <c r="M47" s="83"/>
      <c r="O47" s="73"/>
      <c r="P47" s="4">
        <v>12</v>
      </c>
      <c r="Q47" s="11"/>
      <c r="R47" s="17"/>
      <c r="S47" s="18"/>
      <c r="T47" s="19"/>
      <c r="U47" s="82"/>
      <c r="V47" s="83"/>
      <c r="X47" s="73"/>
      <c r="Y47" s="4">
        <v>12</v>
      </c>
      <c r="Z47" s="9">
        <v>1</v>
      </c>
      <c r="AA47" s="17"/>
      <c r="AB47" s="18"/>
      <c r="AC47" s="19"/>
      <c r="AD47" s="82"/>
      <c r="AE47" s="83"/>
      <c r="AG47" s="73"/>
      <c r="AH47" s="4">
        <v>12</v>
      </c>
      <c r="AI47" s="11">
        <v>1</v>
      </c>
      <c r="AJ47" s="17"/>
      <c r="AK47" s="18"/>
      <c r="AL47" s="19"/>
      <c r="AM47" s="82"/>
      <c r="AN47" s="83"/>
      <c r="AP47" s="73"/>
      <c r="AQ47" s="4">
        <v>12</v>
      </c>
      <c r="AR47" s="13">
        <v>1</v>
      </c>
      <c r="AS47" s="20"/>
      <c r="AT47" s="21"/>
      <c r="AU47" s="22"/>
      <c r="AV47" s="82"/>
      <c r="AW47" s="83"/>
      <c r="AY47" s="73"/>
      <c r="AZ47" s="4">
        <v>12</v>
      </c>
      <c r="BA47" s="13">
        <v>1</v>
      </c>
      <c r="BB47" s="20"/>
      <c r="BC47" s="21"/>
      <c r="BD47" s="22"/>
      <c r="BE47" s="82"/>
      <c r="BF47" s="83"/>
      <c r="BH47" s="73"/>
      <c r="BI47" s="4">
        <v>12</v>
      </c>
      <c r="BJ47" s="13">
        <v>1</v>
      </c>
      <c r="BK47" s="20"/>
      <c r="BL47" s="21"/>
      <c r="BM47" s="22"/>
      <c r="BN47" s="82"/>
      <c r="BO47" s="83"/>
      <c r="BQ47" s="73"/>
      <c r="BR47" s="4">
        <v>12</v>
      </c>
      <c r="BS47" s="11"/>
      <c r="BT47" s="21"/>
      <c r="BU47" s="21"/>
      <c r="BV47" s="22"/>
      <c r="BW47" s="82"/>
      <c r="BX47" s="83"/>
      <c r="CA47" s="38"/>
      <c r="CB47" s="35"/>
      <c r="CC47" s="41"/>
      <c r="CJ47" s="45"/>
      <c r="CK47" s="46"/>
      <c r="CL47" s="50"/>
    </row>
    <row r="48" spans="6:90" x14ac:dyDescent="0.35">
      <c r="F48" s="73"/>
      <c r="G48" s="4">
        <v>13</v>
      </c>
      <c r="H48" s="13">
        <v>1</v>
      </c>
      <c r="I48" s="17"/>
      <c r="J48" s="18"/>
      <c r="K48" s="19"/>
      <c r="L48" s="82"/>
      <c r="M48" s="83"/>
      <c r="O48" s="73"/>
      <c r="P48" s="4">
        <v>13</v>
      </c>
      <c r="Q48" s="11"/>
      <c r="R48" s="17"/>
      <c r="S48" s="18"/>
      <c r="T48" s="19"/>
      <c r="U48" s="82"/>
      <c r="V48" s="83"/>
      <c r="X48" s="73"/>
      <c r="Y48" s="4">
        <v>13</v>
      </c>
      <c r="Z48" s="9">
        <v>1</v>
      </c>
      <c r="AA48" s="17"/>
      <c r="AB48" s="18"/>
      <c r="AC48" s="19"/>
      <c r="AD48" s="82"/>
      <c r="AE48" s="83"/>
      <c r="AG48" s="73"/>
      <c r="AH48" s="4">
        <v>13</v>
      </c>
      <c r="AI48" s="11">
        <v>1</v>
      </c>
      <c r="AJ48" s="17"/>
      <c r="AK48" s="18"/>
      <c r="AL48" s="19"/>
      <c r="AM48" s="82"/>
      <c r="AN48" s="83"/>
      <c r="AP48" s="73"/>
      <c r="AQ48" s="4">
        <v>13</v>
      </c>
      <c r="AR48" s="13">
        <v>1</v>
      </c>
      <c r="AS48" s="20"/>
      <c r="AT48" s="21"/>
      <c r="AU48" s="22"/>
      <c r="AV48" s="82"/>
      <c r="AW48" s="83"/>
      <c r="AY48" s="73"/>
      <c r="AZ48" s="4">
        <v>13</v>
      </c>
      <c r="BA48" s="13">
        <v>1</v>
      </c>
      <c r="BB48" s="20"/>
      <c r="BC48" s="21"/>
      <c r="BD48" s="22"/>
      <c r="BE48" s="82"/>
      <c r="BF48" s="83"/>
      <c r="BH48" s="73"/>
      <c r="BI48" s="4">
        <v>13</v>
      </c>
      <c r="BJ48" s="13">
        <v>1</v>
      </c>
      <c r="BK48" s="20"/>
      <c r="BL48" s="21"/>
      <c r="BM48" s="22"/>
      <c r="BN48" s="82"/>
      <c r="BO48" s="83"/>
      <c r="BQ48" s="73"/>
      <c r="BR48" s="4">
        <v>13</v>
      </c>
      <c r="BS48" s="11"/>
      <c r="BT48" s="21"/>
      <c r="BU48" s="21"/>
      <c r="BV48" s="22"/>
      <c r="BW48" s="82"/>
      <c r="BX48" s="83"/>
      <c r="CA48" s="38"/>
      <c r="CB48" s="35"/>
      <c r="CC48" s="41"/>
      <c r="CJ48" s="45"/>
      <c r="CK48" s="46"/>
      <c r="CL48" s="50"/>
    </row>
    <row r="49" spans="6:90" ht="15" thickBot="1" x14ac:dyDescent="0.4">
      <c r="F49" s="73"/>
      <c r="G49" s="4">
        <v>14</v>
      </c>
      <c r="H49" s="13">
        <v>1</v>
      </c>
      <c r="I49" s="14"/>
      <c r="J49" s="15"/>
      <c r="K49" s="16"/>
      <c r="L49" s="84"/>
      <c r="M49" s="85"/>
      <c r="O49" s="73"/>
      <c r="P49" s="4">
        <v>14</v>
      </c>
      <c r="Q49" s="11">
        <v>1</v>
      </c>
      <c r="R49" s="14"/>
      <c r="S49" s="15"/>
      <c r="T49" s="16"/>
      <c r="U49" s="84"/>
      <c r="V49" s="85"/>
      <c r="X49" s="73"/>
      <c r="Y49" s="4">
        <v>14</v>
      </c>
      <c r="Z49" s="9">
        <v>1</v>
      </c>
      <c r="AA49" s="14"/>
      <c r="AB49" s="15"/>
      <c r="AC49" s="16"/>
      <c r="AD49" s="84"/>
      <c r="AE49" s="85"/>
      <c r="AG49" s="73"/>
      <c r="AH49" s="4">
        <v>14</v>
      </c>
      <c r="AI49" s="11">
        <v>1</v>
      </c>
      <c r="AJ49" s="14"/>
      <c r="AK49" s="15"/>
      <c r="AL49" s="16"/>
      <c r="AM49" s="84"/>
      <c r="AN49" s="85"/>
      <c r="AP49" s="73"/>
      <c r="AQ49" s="4">
        <v>14</v>
      </c>
      <c r="AR49" s="13">
        <v>1</v>
      </c>
      <c r="AS49" s="14"/>
      <c r="AT49" s="15"/>
      <c r="AU49" s="16"/>
      <c r="AV49" s="84"/>
      <c r="AW49" s="85"/>
      <c r="AY49" s="73"/>
      <c r="AZ49" s="4">
        <v>14</v>
      </c>
      <c r="BA49" s="13">
        <v>1</v>
      </c>
      <c r="BB49" s="14"/>
      <c r="BC49" s="15"/>
      <c r="BD49" s="16"/>
      <c r="BE49" s="84"/>
      <c r="BF49" s="85"/>
      <c r="BH49" s="73"/>
      <c r="BI49" s="4">
        <v>14</v>
      </c>
      <c r="BJ49" s="13">
        <v>1</v>
      </c>
      <c r="BK49" s="14"/>
      <c r="BL49" s="15"/>
      <c r="BM49" s="16"/>
      <c r="BN49" s="84"/>
      <c r="BO49" s="85"/>
      <c r="BQ49" s="73"/>
      <c r="BR49" s="4">
        <v>14</v>
      </c>
      <c r="BS49" s="11"/>
      <c r="BT49" s="15"/>
      <c r="BU49" s="15"/>
      <c r="BV49" s="16"/>
      <c r="BW49" s="84"/>
      <c r="BX49" s="85"/>
      <c r="CA49" s="38"/>
      <c r="CB49" s="35"/>
      <c r="CC49" s="41"/>
      <c r="CJ49" s="45"/>
      <c r="CK49" s="46"/>
      <c r="CL49" s="50"/>
    </row>
    <row r="50" spans="6:90" x14ac:dyDescent="0.35">
      <c r="F50" s="73"/>
      <c r="G50" s="4">
        <v>15</v>
      </c>
      <c r="H50" s="11">
        <v>1</v>
      </c>
      <c r="O50" s="73"/>
      <c r="P50" s="4">
        <v>15</v>
      </c>
      <c r="Q50" s="11">
        <v>1</v>
      </c>
      <c r="X50" s="73"/>
      <c r="Y50" s="4">
        <v>15</v>
      </c>
      <c r="Z50" s="11">
        <v>1</v>
      </c>
      <c r="AG50" s="73"/>
      <c r="AH50" s="4">
        <v>15</v>
      </c>
      <c r="AI50" s="11">
        <v>1</v>
      </c>
      <c r="AP50" s="73"/>
      <c r="AQ50" s="4">
        <v>15</v>
      </c>
      <c r="AR50" s="13">
        <v>1</v>
      </c>
      <c r="AY50" s="73"/>
      <c r="AZ50" s="4">
        <v>15</v>
      </c>
      <c r="BA50" s="13">
        <v>1</v>
      </c>
      <c r="BH50" s="73"/>
      <c r="BI50" s="4">
        <v>15</v>
      </c>
      <c r="BJ50" s="13">
        <v>1</v>
      </c>
      <c r="BQ50" s="73"/>
      <c r="BR50" s="4">
        <v>15</v>
      </c>
      <c r="BS50" s="11"/>
      <c r="CA50" s="38"/>
      <c r="CB50" s="35"/>
      <c r="CC50" s="41"/>
      <c r="CJ50" s="45"/>
      <c r="CK50" s="46"/>
      <c r="CL50" s="50"/>
    </row>
    <row r="51" spans="6:90" x14ac:dyDescent="0.35">
      <c r="F51" s="73"/>
      <c r="G51" s="4">
        <v>16</v>
      </c>
      <c r="H51" s="11">
        <v>1</v>
      </c>
      <c r="O51" s="73"/>
      <c r="P51" s="4">
        <v>16</v>
      </c>
      <c r="Q51" s="11">
        <v>1</v>
      </c>
      <c r="X51" s="73"/>
      <c r="Y51" s="4">
        <v>16</v>
      </c>
      <c r="Z51" s="11">
        <v>1</v>
      </c>
      <c r="AG51" s="73"/>
      <c r="AH51" s="4">
        <v>16</v>
      </c>
      <c r="AI51" s="11">
        <v>1</v>
      </c>
      <c r="AP51" s="73"/>
      <c r="AQ51" s="4">
        <v>16</v>
      </c>
      <c r="AR51" s="11">
        <v>1</v>
      </c>
      <c r="AY51" s="73"/>
      <c r="AZ51" s="4">
        <v>16</v>
      </c>
      <c r="BA51" s="11">
        <v>1</v>
      </c>
      <c r="BH51" s="73"/>
      <c r="BI51" s="4">
        <v>16</v>
      </c>
      <c r="BJ51" s="11"/>
      <c r="BQ51" s="73"/>
      <c r="BR51" s="4">
        <v>16</v>
      </c>
      <c r="BS51" s="11"/>
      <c r="CA51" s="38"/>
      <c r="CB51" s="35"/>
      <c r="CC51" s="41"/>
      <c r="CJ51" s="45"/>
      <c r="CK51" s="46"/>
      <c r="CL51" s="50"/>
    </row>
    <row r="52" spans="6:90" x14ac:dyDescent="0.35">
      <c r="F52" s="73"/>
      <c r="G52" s="4">
        <v>17</v>
      </c>
      <c r="H52" s="11">
        <v>1</v>
      </c>
      <c r="O52" s="73"/>
      <c r="P52" s="4">
        <v>17</v>
      </c>
      <c r="Q52" s="11">
        <v>1</v>
      </c>
      <c r="X52" s="73"/>
      <c r="Y52" s="4">
        <v>17</v>
      </c>
      <c r="Z52" s="11">
        <v>1</v>
      </c>
      <c r="AG52" s="73"/>
      <c r="AH52" s="4">
        <v>17</v>
      </c>
      <c r="AI52" s="11">
        <v>1</v>
      </c>
      <c r="AP52" s="73"/>
      <c r="AQ52" s="4">
        <v>17</v>
      </c>
      <c r="AR52" s="11">
        <v>1</v>
      </c>
      <c r="AY52" s="73"/>
      <c r="AZ52" s="4">
        <v>17</v>
      </c>
      <c r="BA52" s="11">
        <v>1</v>
      </c>
      <c r="BH52" s="73"/>
      <c r="BI52" s="4">
        <v>17</v>
      </c>
      <c r="BJ52" s="11">
        <v>1</v>
      </c>
      <c r="BQ52" s="73"/>
      <c r="BR52" s="4">
        <v>17</v>
      </c>
      <c r="BS52" s="11"/>
      <c r="CA52" s="38"/>
      <c r="CB52" s="35"/>
      <c r="CC52" s="41"/>
      <c r="CJ52" s="45"/>
      <c r="CK52" s="46"/>
      <c r="CL52" s="50"/>
    </row>
    <row r="53" spans="6:90" x14ac:dyDescent="0.35">
      <c r="F53" s="73"/>
      <c r="G53" s="4">
        <v>18</v>
      </c>
      <c r="H53" s="11">
        <v>1</v>
      </c>
      <c r="O53" s="73"/>
      <c r="P53" s="4">
        <v>18</v>
      </c>
      <c r="Q53" s="11">
        <v>1</v>
      </c>
      <c r="X53" s="73"/>
      <c r="Y53" s="4">
        <v>18</v>
      </c>
      <c r="Z53" s="11">
        <v>1</v>
      </c>
      <c r="AG53" s="73"/>
      <c r="AH53" s="4">
        <v>18</v>
      </c>
      <c r="AI53" s="11">
        <v>1</v>
      </c>
      <c r="AP53" s="73"/>
      <c r="AQ53" s="4">
        <v>18</v>
      </c>
      <c r="AR53" s="11">
        <v>1</v>
      </c>
      <c r="AY53" s="73"/>
      <c r="AZ53" s="4">
        <v>18</v>
      </c>
      <c r="BA53" s="11">
        <v>1</v>
      </c>
      <c r="BH53" s="73"/>
      <c r="BI53" s="4">
        <v>18</v>
      </c>
      <c r="BJ53" s="11">
        <v>1</v>
      </c>
      <c r="BQ53" s="73"/>
      <c r="BR53" s="4">
        <v>18</v>
      </c>
      <c r="BS53" s="11"/>
      <c r="CA53" s="38"/>
      <c r="CB53" s="35"/>
      <c r="CC53" s="41"/>
      <c r="CJ53" s="45"/>
      <c r="CK53" s="46"/>
      <c r="CL53" s="50"/>
    </row>
    <row r="54" spans="6:90" x14ac:dyDescent="0.35">
      <c r="F54" s="73"/>
      <c r="G54" s="4">
        <v>19</v>
      </c>
      <c r="H54" s="11">
        <v>1</v>
      </c>
      <c r="O54" s="73"/>
      <c r="P54" s="4">
        <v>19</v>
      </c>
      <c r="Q54" s="11">
        <v>1</v>
      </c>
      <c r="X54" s="73"/>
      <c r="Y54" s="4">
        <v>19</v>
      </c>
      <c r="Z54" s="11">
        <v>1</v>
      </c>
      <c r="AG54" s="73"/>
      <c r="AH54" s="4">
        <v>19</v>
      </c>
      <c r="AI54" s="11">
        <v>1</v>
      </c>
      <c r="AP54" s="73"/>
      <c r="AQ54" s="4">
        <v>19</v>
      </c>
      <c r="AR54" s="11">
        <v>1</v>
      </c>
      <c r="AY54" s="73"/>
      <c r="AZ54" s="4">
        <v>19</v>
      </c>
      <c r="BA54" s="11">
        <v>1</v>
      </c>
      <c r="BH54" s="73"/>
      <c r="BI54" s="4">
        <v>19</v>
      </c>
      <c r="BJ54" s="11">
        <v>1</v>
      </c>
      <c r="BQ54" s="73"/>
      <c r="BR54" s="4">
        <v>19</v>
      </c>
      <c r="BS54" s="11"/>
      <c r="CA54" s="38"/>
      <c r="CB54" s="35"/>
      <c r="CC54" s="41"/>
      <c r="CJ54" s="45"/>
      <c r="CK54" s="46"/>
      <c r="CL54" s="50"/>
    </row>
    <row r="55" spans="6:90" x14ac:dyDescent="0.35">
      <c r="F55" s="73"/>
      <c r="G55" s="4">
        <v>20</v>
      </c>
      <c r="H55" s="11">
        <v>1</v>
      </c>
      <c r="O55" s="73"/>
      <c r="P55" s="4">
        <v>20</v>
      </c>
      <c r="Q55" s="11">
        <v>1</v>
      </c>
      <c r="X55" s="73"/>
      <c r="Y55" s="4">
        <v>20</v>
      </c>
      <c r="Z55" s="11">
        <v>1</v>
      </c>
      <c r="AG55" s="73"/>
      <c r="AH55" s="4">
        <v>20</v>
      </c>
      <c r="AI55" s="11">
        <v>1</v>
      </c>
      <c r="AP55" s="73"/>
      <c r="AQ55" s="4">
        <v>20</v>
      </c>
      <c r="AR55" s="11">
        <v>1</v>
      </c>
      <c r="AY55" s="73"/>
      <c r="AZ55" s="4">
        <v>20</v>
      </c>
      <c r="BA55" s="11">
        <v>1</v>
      </c>
      <c r="BH55" s="73"/>
      <c r="BI55" s="4">
        <v>20</v>
      </c>
      <c r="BJ55" s="11">
        <v>1</v>
      </c>
      <c r="BQ55" s="73"/>
      <c r="BR55" s="4">
        <v>20</v>
      </c>
      <c r="BS55" s="11"/>
      <c r="CA55" s="38"/>
      <c r="CB55" s="35"/>
      <c r="CC55" s="41"/>
      <c r="CJ55" s="45"/>
      <c r="CK55" s="46"/>
      <c r="CL55" s="50"/>
    </row>
    <row r="56" spans="6:90" x14ac:dyDescent="0.35">
      <c r="F56" s="73"/>
      <c r="G56" s="4">
        <v>21</v>
      </c>
      <c r="H56" s="11">
        <v>1</v>
      </c>
      <c r="O56" s="73"/>
      <c r="P56" s="4">
        <v>21</v>
      </c>
      <c r="Q56" s="11">
        <v>1</v>
      </c>
      <c r="X56" s="73"/>
      <c r="Y56" s="4">
        <v>21</v>
      </c>
      <c r="Z56" s="11">
        <v>1</v>
      </c>
      <c r="AG56" s="73"/>
      <c r="AH56" s="4">
        <v>21</v>
      </c>
      <c r="AI56" s="11">
        <v>1</v>
      </c>
      <c r="AP56" s="73"/>
      <c r="AQ56" s="4">
        <v>21</v>
      </c>
      <c r="AR56" s="11">
        <v>1</v>
      </c>
      <c r="AY56" s="73"/>
      <c r="AZ56" s="4">
        <v>21</v>
      </c>
      <c r="BA56" s="11">
        <v>1</v>
      </c>
      <c r="BH56" s="73"/>
      <c r="BI56" s="4">
        <v>21</v>
      </c>
      <c r="BJ56" s="11">
        <v>1</v>
      </c>
      <c r="BQ56" s="73"/>
      <c r="BR56" s="4">
        <v>21</v>
      </c>
      <c r="BS56" s="11"/>
      <c r="CA56" s="38"/>
      <c r="CB56" s="35"/>
      <c r="CC56" s="41"/>
      <c r="CJ56" s="45"/>
      <c r="CK56" s="46"/>
      <c r="CL56" s="50"/>
    </row>
    <row r="57" spans="6:90" x14ac:dyDescent="0.35">
      <c r="F57" s="73"/>
      <c r="G57" s="4">
        <v>22</v>
      </c>
      <c r="H57" s="11">
        <v>1</v>
      </c>
      <c r="O57" s="73"/>
      <c r="P57" s="4">
        <v>22</v>
      </c>
      <c r="Q57" s="11">
        <v>1</v>
      </c>
      <c r="X57" s="73"/>
      <c r="Y57" s="4">
        <v>22</v>
      </c>
      <c r="Z57" s="11">
        <v>1</v>
      </c>
      <c r="AG57" s="73"/>
      <c r="AH57" s="4">
        <v>22</v>
      </c>
      <c r="AI57" s="11">
        <v>1</v>
      </c>
      <c r="AP57" s="73"/>
      <c r="AQ57" s="4">
        <v>22</v>
      </c>
      <c r="AR57" s="11">
        <v>1</v>
      </c>
      <c r="AY57" s="73"/>
      <c r="AZ57" s="4">
        <v>22</v>
      </c>
      <c r="BA57" s="11">
        <v>1</v>
      </c>
      <c r="BH57" s="73"/>
      <c r="BI57" s="4">
        <v>22</v>
      </c>
      <c r="BJ57" s="11">
        <v>1</v>
      </c>
      <c r="BQ57" s="73"/>
      <c r="BR57" s="4">
        <v>22</v>
      </c>
      <c r="BS57" s="11"/>
      <c r="CA57" s="38"/>
      <c r="CB57" s="35"/>
      <c r="CC57" s="41"/>
      <c r="CJ57" s="45"/>
      <c r="CK57" s="46"/>
      <c r="CL57" s="50"/>
    </row>
    <row r="58" spans="6:90" x14ac:dyDescent="0.35">
      <c r="F58" s="73"/>
      <c r="G58" s="4">
        <v>23</v>
      </c>
      <c r="H58" s="11">
        <v>1</v>
      </c>
      <c r="O58" s="73"/>
      <c r="P58" s="4">
        <v>23</v>
      </c>
      <c r="Q58" s="11">
        <v>1</v>
      </c>
      <c r="X58" s="73"/>
      <c r="Y58" s="4">
        <v>23</v>
      </c>
      <c r="Z58" s="11">
        <v>1</v>
      </c>
      <c r="AG58" s="73"/>
      <c r="AH58" s="4">
        <v>23</v>
      </c>
      <c r="AI58" s="11">
        <v>1</v>
      </c>
      <c r="AP58" s="73"/>
      <c r="AQ58" s="4">
        <v>23</v>
      </c>
      <c r="AR58" s="11">
        <v>1</v>
      </c>
      <c r="AY58" s="73"/>
      <c r="AZ58" s="4">
        <v>23</v>
      </c>
      <c r="BA58" s="11">
        <v>1</v>
      </c>
      <c r="BH58" s="73"/>
      <c r="BI58" s="4">
        <v>23</v>
      </c>
      <c r="BJ58" s="11">
        <v>1</v>
      </c>
      <c r="BQ58" s="73"/>
      <c r="BR58" s="4">
        <v>23</v>
      </c>
      <c r="BS58" s="11"/>
      <c r="CA58" s="38"/>
      <c r="CB58" s="35"/>
      <c r="CC58" s="41"/>
      <c r="CJ58" s="45"/>
      <c r="CK58" s="46"/>
      <c r="CL58" s="50"/>
    </row>
    <row r="59" spans="6:90" x14ac:dyDescent="0.35">
      <c r="F59" s="73"/>
      <c r="G59" s="4">
        <v>24</v>
      </c>
      <c r="H59" s="11">
        <v>1</v>
      </c>
      <c r="O59" s="73"/>
      <c r="P59" s="4">
        <v>24</v>
      </c>
      <c r="Q59" s="11">
        <v>1</v>
      </c>
      <c r="X59" s="73"/>
      <c r="Y59" s="4">
        <v>24</v>
      </c>
      <c r="Z59" s="11">
        <v>1</v>
      </c>
      <c r="AG59" s="73"/>
      <c r="AH59" s="4">
        <v>24</v>
      </c>
      <c r="AI59" s="11"/>
      <c r="AP59" s="73"/>
      <c r="AQ59" s="4">
        <v>24</v>
      </c>
      <c r="AR59" s="11">
        <v>1</v>
      </c>
      <c r="AY59" s="73"/>
      <c r="AZ59" s="4">
        <v>24</v>
      </c>
      <c r="BA59" s="11">
        <v>1</v>
      </c>
      <c r="BH59" s="73"/>
      <c r="BI59" s="4">
        <v>24</v>
      </c>
      <c r="BJ59" s="11">
        <v>1</v>
      </c>
      <c r="BQ59" s="73"/>
      <c r="BR59" s="4">
        <v>24</v>
      </c>
      <c r="BS59" s="11"/>
      <c r="CA59" s="38"/>
      <c r="CB59" s="35"/>
      <c r="CC59" s="41"/>
      <c r="CJ59" s="45"/>
      <c r="CK59" s="46"/>
      <c r="CL59" s="50"/>
    </row>
    <row r="60" spans="6:90" x14ac:dyDescent="0.35">
      <c r="F60" s="73"/>
      <c r="G60" s="4">
        <v>25</v>
      </c>
      <c r="H60" s="11">
        <v>1</v>
      </c>
      <c r="O60" s="73"/>
      <c r="P60" s="4">
        <v>25</v>
      </c>
      <c r="Q60" s="11">
        <v>1</v>
      </c>
      <c r="X60" s="73"/>
      <c r="Y60" s="4">
        <v>25</v>
      </c>
      <c r="Z60" s="11">
        <v>1</v>
      </c>
      <c r="AG60" s="73"/>
      <c r="AH60" s="4">
        <v>25</v>
      </c>
      <c r="AI60" s="11"/>
      <c r="AP60" s="73"/>
      <c r="AQ60" s="4">
        <v>25</v>
      </c>
      <c r="AR60" s="11">
        <v>1</v>
      </c>
      <c r="AY60" s="73"/>
      <c r="AZ60" s="4">
        <v>25</v>
      </c>
      <c r="BA60" s="11"/>
      <c r="BH60" s="73"/>
      <c r="BI60" s="4">
        <v>25</v>
      </c>
      <c r="BJ60" s="11">
        <v>1</v>
      </c>
      <c r="BQ60" s="73"/>
      <c r="BR60" s="4">
        <v>25</v>
      </c>
      <c r="BS60" s="11"/>
      <c r="CA60" s="38"/>
      <c r="CB60" s="35"/>
      <c r="CC60" s="41"/>
      <c r="CJ60" s="45"/>
      <c r="CK60" s="46"/>
      <c r="CL60" s="50"/>
    </row>
    <row r="61" spans="6:90" x14ac:dyDescent="0.35">
      <c r="F61" s="73"/>
      <c r="G61" s="4">
        <v>26</v>
      </c>
      <c r="H61" s="11">
        <v>1</v>
      </c>
      <c r="O61" s="73"/>
      <c r="P61" s="4">
        <v>26</v>
      </c>
      <c r="Q61" s="11"/>
      <c r="X61" s="73"/>
      <c r="Y61" s="4">
        <v>26</v>
      </c>
      <c r="Z61" s="11">
        <v>1</v>
      </c>
      <c r="AG61" s="73"/>
      <c r="AH61" s="4">
        <v>26</v>
      </c>
      <c r="AI61" s="11"/>
      <c r="AP61" s="73"/>
      <c r="AQ61" s="4">
        <v>26</v>
      </c>
      <c r="AR61" s="11">
        <v>1</v>
      </c>
      <c r="AY61" s="73"/>
      <c r="AZ61" s="4">
        <v>26</v>
      </c>
      <c r="BA61" s="11"/>
      <c r="BH61" s="73"/>
      <c r="BI61" s="4">
        <v>26</v>
      </c>
      <c r="BJ61" s="11">
        <v>1</v>
      </c>
      <c r="BQ61" s="73"/>
      <c r="BR61" s="4">
        <v>26</v>
      </c>
      <c r="BS61" s="11"/>
      <c r="CA61" s="38"/>
      <c r="CB61" s="35"/>
      <c r="CC61" s="41"/>
      <c r="CJ61" s="45"/>
      <c r="CK61" s="46"/>
      <c r="CL61" s="50"/>
    </row>
    <row r="62" spans="6:90" x14ac:dyDescent="0.35">
      <c r="F62" s="73"/>
      <c r="G62" s="4">
        <v>27</v>
      </c>
      <c r="H62" s="11">
        <v>1</v>
      </c>
      <c r="O62" s="73"/>
      <c r="P62" s="4">
        <v>27</v>
      </c>
      <c r="Q62" s="11"/>
      <c r="X62" s="73"/>
      <c r="Y62" s="4">
        <v>27</v>
      </c>
      <c r="Z62" s="11">
        <v>1</v>
      </c>
      <c r="AG62" s="73"/>
      <c r="AH62" s="4">
        <v>27</v>
      </c>
      <c r="AI62" s="11"/>
      <c r="AP62" s="73"/>
      <c r="AQ62" s="4">
        <v>27</v>
      </c>
      <c r="AR62" s="11">
        <v>1</v>
      </c>
      <c r="AY62" s="73"/>
      <c r="AZ62" s="4">
        <v>27</v>
      </c>
      <c r="BA62" s="11">
        <v>1</v>
      </c>
      <c r="BH62" s="73"/>
      <c r="BI62" s="4">
        <v>27</v>
      </c>
      <c r="BJ62" s="11">
        <v>1</v>
      </c>
      <c r="BQ62" s="73"/>
      <c r="BR62" s="4">
        <v>27</v>
      </c>
      <c r="BS62" s="11"/>
      <c r="CA62" s="38"/>
      <c r="CB62" s="35"/>
      <c r="CC62" s="41"/>
      <c r="CJ62" s="45"/>
      <c r="CK62" s="46"/>
      <c r="CL62" s="50"/>
    </row>
    <row r="63" spans="6:90" x14ac:dyDescent="0.35">
      <c r="F63" s="73"/>
      <c r="G63" s="4">
        <v>28</v>
      </c>
      <c r="H63" s="11">
        <v>1</v>
      </c>
      <c r="O63" s="73"/>
      <c r="P63" s="4">
        <v>28</v>
      </c>
      <c r="Q63" s="11">
        <v>1</v>
      </c>
      <c r="X63" s="73"/>
      <c r="Y63" s="4">
        <v>28</v>
      </c>
      <c r="Z63" s="11">
        <v>1</v>
      </c>
      <c r="AG63" s="73"/>
      <c r="AH63" s="4">
        <v>28</v>
      </c>
      <c r="AI63" s="11">
        <v>1</v>
      </c>
      <c r="AP63" s="73"/>
      <c r="AQ63" s="4">
        <v>28</v>
      </c>
      <c r="AR63" s="11"/>
      <c r="AY63" s="73"/>
      <c r="AZ63" s="4">
        <v>28</v>
      </c>
      <c r="BA63" s="11">
        <v>1</v>
      </c>
      <c r="BH63" s="73"/>
      <c r="BI63" s="4">
        <v>28</v>
      </c>
      <c r="BJ63" s="11">
        <v>1</v>
      </c>
      <c r="BQ63" s="73"/>
      <c r="BR63" s="4">
        <v>28</v>
      </c>
      <c r="BS63" s="11"/>
      <c r="CA63" s="38"/>
      <c r="CB63" s="35"/>
      <c r="CC63" s="41"/>
      <c r="CJ63" s="45"/>
      <c r="CK63" s="46"/>
      <c r="CL63" s="50"/>
    </row>
    <row r="64" spans="6:90" x14ac:dyDescent="0.35">
      <c r="F64" s="73"/>
      <c r="G64" s="4">
        <v>29</v>
      </c>
      <c r="H64" s="11">
        <v>1</v>
      </c>
      <c r="O64" s="73"/>
      <c r="P64" s="4">
        <v>29</v>
      </c>
      <c r="Q64" s="11">
        <v>1</v>
      </c>
      <c r="X64" s="73"/>
      <c r="Y64" s="4">
        <v>29</v>
      </c>
      <c r="Z64" s="11">
        <v>1</v>
      </c>
      <c r="AG64" s="73"/>
      <c r="AH64" s="4">
        <v>29</v>
      </c>
      <c r="AI64" s="11">
        <v>1</v>
      </c>
      <c r="AP64" s="73"/>
      <c r="AQ64" s="4">
        <v>29</v>
      </c>
      <c r="AR64" s="11">
        <v>1</v>
      </c>
      <c r="AY64" s="73"/>
      <c r="AZ64" s="4">
        <v>29</v>
      </c>
      <c r="BA64" s="11">
        <v>1</v>
      </c>
      <c r="BH64" s="73"/>
      <c r="BI64" s="4">
        <v>29</v>
      </c>
      <c r="BJ64" s="11">
        <v>1</v>
      </c>
      <c r="BQ64" s="73"/>
      <c r="BR64" s="4">
        <v>29</v>
      </c>
      <c r="BS64" s="11"/>
      <c r="CA64" s="38"/>
      <c r="CB64" s="35"/>
      <c r="CC64" s="41"/>
      <c r="CJ64" s="45"/>
      <c r="CK64" s="46"/>
      <c r="CL64" s="50"/>
    </row>
    <row r="65" spans="6:90" x14ac:dyDescent="0.35">
      <c r="F65" s="73"/>
      <c r="G65" s="4">
        <v>30</v>
      </c>
      <c r="H65" s="11">
        <v>1</v>
      </c>
      <c r="O65" s="73"/>
      <c r="P65" s="4">
        <v>30</v>
      </c>
      <c r="Q65" s="11">
        <v>1</v>
      </c>
      <c r="X65" s="73"/>
      <c r="Y65" s="4">
        <v>30</v>
      </c>
      <c r="Z65" s="11">
        <v>1</v>
      </c>
      <c r="AG65" s="73"/>
      <c r="AH65" s="4">
        <v>30</v>
      </c>
      <c r="AI65" s="11">
        <v>1</v>
      </c>
      <c r="AP65" s="73"/>
      <c r="AQ65" s="4">
        <v>30</v>
      </c>
      <c r="AR65" s="11">
        <v>1</v>
      </c>
      <c r="AY65" s="73"/>
      <c r="AZ65" s="4">
        <v>30</v>
      </c>
      <c r="BA65" s="11">
        <v>1</v>
      </c>
      <c r="BH65" s="73"/>
      <c r="BI65" s="4">
        <v>30</v>
      </c>
      <c r="BJ65" s="11">
        <v>1</v>
      </c>
      <c r="BQ65" s="73"/>
      <c r="BR65" s="4">
        <v>30</v>
      </c>
      <c r="BS65" s="11"/>
      <c r="CA65" s="38"/>
      <c r="CB65" s="35"/>
      <c r="CC65" s="41"/>
      <c r="CJ65" s="45"/>
      <c r="CK65" s="46"/>
      <c r="CL65" s="50"/>
    </row>
    <row r="66" spans="6:90" ht="15" customHeight="1" thickBot="1" x14ac:dyDescent="0.4">
      <c r="F66" s="74"/>
      <c r="G66" s="5">
        <v>31</v>
      </c>
      <c r="H66" s="11">
        <v>1</v>
      </c>
      <c r="O66" s="74"/>
      <c r="P66" s="5">
        <v>31</v>
      </c>
      <c r="Q66" s="11">
        <v>1</v>
      </c>
      <c r="X66" s="74"/>
      <c r="Y66" s="5">
        <v>31</v>
      </c>
      <c r="Z66" s="11">
        <v>1</v>
      </c>
      <c r="AG66" s="74"/>
      <c r="AH66" s="5">
        <v>31</v>
      </c>
      <c r="AI66" s="11">
        <v>1</v>
      </c>
      <c r="AP66" s="74"/>
      <c r="AQ66" s="5">
        <v>31</v>
      </c>
      <c r="AR66" s="11">
        <v>1</v>
      </c>
      <c r="AY66" s="74"/>
      <c r="AZ66" s="5">
        <v>31</v>
      </c>
      <c r="BA66" s="11">
        <v>1</v>
      </c>
      <c r="BH66" s="74"/>
      <c r="BI66" s="5">
        <v>31</v>
      </c>
      <c r="BJ66" s="11">
        <v>1</v>
      </c>
      <c r="BQ66" s="74"/>
      <c r="BR66" s="5">
        <v>31</v>
      </c>
      <c r="BS66" s="12"/>
      <c r="CA66" s="39"/>
      <c r="CB66" s="40"/>
      <c r="CC66" s="42"/>
      <c r="CJ66" s="45"/>
      <c r="CK66" s="46"/>
      <c r="CL66" s="50"/>
    </row>
    <row r="67" spans="6:90" ht="14.5" customHeight="1" x14ac:dyDescent="0.35">
      <c r="F67" s="71" t="s">
        <v>5</v>
      </c>
      <c r="G67" s="3">
        <v>1</v>
      </c>
      <c r="H67" s="11">
        <v>1</v>
      </c>
      <c r="O67" s="71" t="s">
        <v>5</v>
      </c>
      <c r="P67" s="3">
        <v>1</v>
      </c>
      <c r="Q67" s="11">
        <v>1</v>
      </c>
      <c r="X67" s="71" t="s">
        <v>5</v>
      </c>
      <c r="Y67" s="3">
        <v>1</v>
      </c>
      <c r="Z67" s="11">
        <v>1</v>
      </c>
      <c r="AG67" s="71" t="s">
        <v>5</v>
      </c>
      <c r="AH67" s="3">
        <v>1</v>
      </c>
      <c r="AI67" s="11">
        <v>1</v>
      </c>
      <c r="AP67" s="71" t="s">
        <v>5</v>
      </c>
      <c r="AQ67" s="3">
        <v>1</v>
      </c>
      <c r="AR67" s="11">
        <v>1</v>
      </c>
      <c r="AY67" s="71" t="s">
        <v>5</v>
      </c>
      <c r="AZ67" s="3">
        <v>1</v>
      </c>
      <c r="BA67" s="11">
        <v>1</v>
      </c>
      <c r="BH67" s="71" t="s">
        <v>5</v>
      </c>
      <c r="BI67" s="3">
        <v>1</v>
      </c>
      <c r="BJ67" s="11">
        <v>1</v>
      </c>
      <c r="BQ67" s="71" t="s">
        <v>5</v>
      </c>
      <c r="BR67" s="3">
        <v>1</v>
      </c>
      <c r="BS67" s="9"/>
      <c r="CL67" s="51"/>
    </row>
    <row r="68" spans="6:90" x14ac:dyDescent="0.35">
      <c r="F68" s="72"/>
      <c r="G68" s="3">
        <v>2</v>
      </c>
      <c r="H68" s="11">
        <v>1</v>
      </c>
      <c r="O68" s="72"/>
      <c r="P68" s="3">
        <v>2</v>
      </c>
      <c r="Q68" s="9"/>
      <c r="X68" s="72"/>
      <c r="Y68" s="3">
        <v>2</v>
      </c>
      <c r="Z68" s="11">
        <v>1</v>
      </c>
      <c r="AG68" s="72"/>
      <c r="AH68" s="3">
        <v>2</v>
      </c>
      <c r="AI68" s="11">
        <v>1</v>
      </c>
      <c r="AP68" s="72"/>
      <c r="AQ68" s="3">
        <v>2</v>
      </c>
      <c r="AR68" s="11">
        <v>1</v>
      </c>
      <c r="AY68" s="72"/>
      <c r="AZ68" s="3">
        <v>2</v>
      </c>
      <c r="BA68" s="9"/>
      <c r="BH68" s="72"/>
      <c r="BI68" s="3">
        <v>2</v>
      </c>
      <c r="BJ68" s="11">
        <v>1</v>
      </c>
      <c r="BQ68" s="72"/>
      <c r="BR68" s="3">
        <v>2</v>
      </c>
      <c r="BS68" s="9"/>
      <c r="CL68" s="51"/>
    </row>
    <row r="69" spans="6:90" x14ac:dyDescent="0.35">
      <c r="F69" s="72"/>
      <c r="G69" s="3">
        <v>3</v>
      </c>
      <c r="H69" s="11">
        <v>1</v>
      </c>
      <c r="O69" s="72"/>
      <c r="P69" s="3">
        <v>3</v>
      </c>
      <c r="Q69" s="9"/>
      <c r="X69" s="72"/>
      <c r="Y69" s="3">
        <v>3</v>
      </c>
      <c r="Z69" s="11">
        <v>1</v>
      </c>
      <c r="AG69" s="72"/>
      <c r="AH69" s="3">
        <v>3</v>
      </c>
      <c r="AI69" s="11">
        <v>1</v>
      </c>
      <c r="AP69" s="72"/>
      <c r="AQ69" s="3">
        <v>3</v>
      </c>
      <c r="AR69" s="11">
        <v>1</v>
      </c>
      <c r="AY69" s="72"/>
      <c r="AZ69" s="3">
        <v>3</v>
      </c>
      <c r="BA69" s="9">
        <v>1</v>
      </c>
      <c r="BH69" s="72"/>
      <c r="BI69" s="3">
        <v>3</v>
      </c>
      <c r="BJ69" s="11">
        <v>1</v>
      </c>
      <c r="BQ69" s="72"/>
      <c r="BR69" s="3">
        <v>3</v>
      </c>
      <c r="BS69" s="9"/>
      <c r="CL69" s="51"/>
    </row>
    <row r="70" spans="6:90" x14ac:dyDescent="0.35">
      <c r="F70" s="72"/>
      <c r="G70" s="3">
        <v>4</v>
      </c>
      <c r="H70" s="11">
        <v>1</v>
      </c>
      <c r="O70" s="72"/>
      <c r="P70" s="3">
        <v>4</v>
      </c>
      <c r="Q70" s="9">
        <v>1</v>
      </c>
      <c r="X70" s="72"/>
      <c r="Y70" s="3">
        <v>4</v>
      </c>
      <c r="Z70" s="11">
        <v>1</v>
      </c>
      <c r="AG70" s="72"/>
      <c r="AH70" s="3">
        <v>4</v>
      </c>
      <c r="AI70" s="11">
        <v>1</v>
      </c>
      <c r="AP70" s="72"/>
      <c r="AQ70" s="3">
        <v>4</v>
      </c>
      <c r="AR70" s="11">
        <v>1</v>
      </c>
      <c r="AY70" s="72"/>
      <c r="AZ70" s="3">
        <v>4</v>
      </c>
      <c r="BA70" s="9">
        <v>1</v>
      </c>
      <c r="BH70" s="72"/>
      <c r="BI70" s="3">
        <v>4</v>
      </c>
      <c r="BJ70" s="11">
        <v>1</v>
      </c>
      <c r="BQ70" s="72"/>
      <c r="BR70" s="3">
        <v>4</v>
      </c>
      <c r="BS70" s="9"/>
      <c r="CL70" s="51"/>
    </row>
    <row r="71" spans="6:90" x14ac:dyDescent="0.35">
      <c r="F71" s="72"/>
      <c r="G71" s="3">
        <v>5</v>
      </c>
      <c r="H71" s="11">
        <v>1</v>
      </c>
      <c r="O71" s="72"/>
      <c r="P71" s="3">
        <v>5</v>
      </c>
      <c r="Q71" s="9">
        <v>1</v>
      </c>
      <c r="X71" s="72"/>
      <c r="Y71" s="3">
        <v>5</v>
      </c>
      <c r="Z71" s="11">
        <v>1</v>
      </c>
      <c r="AG71" s="72"/>
      <c r="AH71" s="3">
        <v>5</v>
      </c>
      <c r="AI71" s="11">
        <v>1</v>
      </c>
      <c r="AP71" s="72"/>
      <c r="AQ71" s="3">
        <v>5</v>
      </c>
      <c r="AR71" s="11">
        <v>1</v>
      </c>
      <c r="AY71" s="72"/>
      <c r="AZ71" s="3">
        <v>5</v>
      </c>
      <c r="BA71" s="9">
        <v>1</v>
      </c>
      <c r="BH71" s="72"/>
      <c r="BI71" s="3">
        <v>5</v>
      </c>
      <c r="BJ71" s="11">
        <v>1</v>
      </c>
      <c r="BQ71" s="72"/>
      <c r="BR71" s="3">
        <v>5</v>
      </c>
      <c r="BS71" s="9"/>
    </row>
    <row r="72" spans="6:90" x14ac:dyDescent="0.35">
      <c r="F72" s="72"/>
      <c r="G72" s="3">
        <v>6</v>
      </c>
      <c r="H72" s="11">
        <v>1</v>
      </c>
      <c r="O72" s="72"/>
      <c r="P72" s="3">
        <v>6</v>
      </c>
      <c r="Q72" s="9">
        <v>1</v>
      </c>
      <c r="X72" s="72"/>
      <c r="Y72" s="3">
        <v>6</v>
      </c>
      <c r="Z72" s="11">
        <v>1</v>
      </c>
      <c r="AG72" s="72"/>
      <c r="AH72" s="3">
        <v>6</v>
      </c>
      <c r="AI72" s="11">
        <v>1</v>
      </c>
      <c r="AP72" s="72"/>
      <c r="AQ72" s="3">
        <v>6</v>
      </c>
      <c r="AR72" s="11">
        <v>1</v>
      </c>
      <c r="AY72" s="72"/>
      <c r="AZ72" s="3">
        <v>6</v>
      </c>
      <c r="BA72" s="9">
        <v>1</v>
      </c>
      <c r="BH72" s="72"/>
      <c r="BI72" s="3">
        <v>6</v>
      </c>
      <c r="BJ72" s="11">
        <v>1</v>
      </c>
      <c r="BQ72" s="72"/>
      <c r="BR72" s="3">
        <v>6</v>
      </c>
      <c r="BS72" s="9"/>
    </row>
    <row r="73" spans="6:90" x14ac:dyDescent="0.35">
      <c r="F73" s="72"/>
      <c r="G73" s="3">
        <v>7</v>
      </c>
      <c r="H73" s="11">
        <v>1</v>
      </c>
      <c r="O73" s="72"/>
      <c r="P73" s="3">
        <v>7</v>
      </c>
      <c r="Q73" s="9">
        <v>1</v>
      </c>
      <c r="X73" s="72"/>
      <c r="Y73" s="3">
        <v>7</v>
      </c>
      <c r="Z73" s="11">
        <v>1</v>
      </c>
      <c r="AG73" s="72"/>
      <c r="AH73" s="3">
        <v>7</v>
      </c>
      <c r="AI73" s="11">
        <v>1</v>
      </c>
      <c r="AP73" s="72"/>
      <c r="AQ73" s="3">
        <v>7</v>
      </c>
      <c r="AR73" s="11">
        <v>1</v>
      </c>
      <c r="AY73" s="72"/>
      <c r="AZ73" s="3">
        <v>7</v>
      </c>
      <c r="BA73" s="9">
        <v>1</v>
      </c>
      <c r="BH73" s="72"/>
      <c r="BI73" s="3">
        <v>7</v>
      </c>
      <c r="BJ73" s="11">
        <v>1</v>
      </c>
      <c r="BQ73" s="72"/>
      <c r="BR73" s="3">
        <v>7</v>
      </c>
      <c r="BS73" s="9"/>
    </row>
    <row r="74" spans="6:90" x14ac:dyDescent="0.35">
      <c r="F74" s="72"/>
      <c r="G74" s="3">
        <v>8</v>
      </c>
      <c r="H74" s="11">
        <v>1</v>
      </c>
      <c r="O74" s="72"/>
      <c r="P74" s="3">
        <v>8</v>
      </c>
      <c r="Q74" s="9">
        <v>1</v>
      </c>
      <c r="X74" s="72"/>
      <c r="Y74" s="3">
        <v>8</v>
      </c>
      <c r="Z74" s="11">
        <v>1</v>
      </c>
      <c r="AG74" s="72"/>
      <c r="AH74" s="3">
        <v>8</v>
      </c>
      <c r="AI74" s="11">
        <v>1</v>
      </c>
      <c r="AP74" s="72"/>
      <c r="AQ74" s="3">
        <v>8</v>
      </c>
      <c r="AR74" s="11">
        <v>1</v>
      </c>
      <c r="AY74" s="72"/>
      <c r="AZ74" s="3">
        <v>8</v>
      </c>
      <c r="BA74" s="9">
        <v>1</v>
      </c>
      <c r="BH74" s="72"/>
      <c r="BI74" s="3">
        <v>8</v>
      </c>
      <c r="BJ74" s="11">
        <v>1</v>
      </c>
      <c r="BQ74" s="72"/>
      <c r="BR74" s="3">
        <v>8</v>
      </c>
      <c r="BS74" s="9"/>
    </row>
    <row r="75" spans="6:90" x14ac:dyDescent="0.35">
      <c r="F75" s="72"/>
      <c r="G75" s="3">
        <v>9</v>
      </c>
      <c r="H75" s="11">
        <v>1</v>
      </c>
      <c r="O75" s="72"/>
      <c r="P75" s="3">
        <v>9</v>
      </c>
      <c r="Q75" s="9"/>
      <c r="X75" s="72"/>
      <c r="Y75" s="3">
        <v>9</v>
      </c>
      <c r="Z75" s="11">
        <v>1</v>
      </c>
      <c r="AG75" s="72"/>
      <c r="AH75" s="3">
        <v>9</v>
      </c>
      <c r="AI75" s="11">
        <v>1</v>
      </c>
      <c r="AP75" s="72"/>
      <c r="AQ75" s="3">
        <v>9</v>
      </c>
      <c r="AR75" s="11">
        <v>1</v>
      </c>
      <c r="AY75" s="72"/>
      <c r="AZ75" s="3">
        <v>9</v>
      </c>
      <c r="BA75" s="9">
        <v>1</v>
      </c>
      <c r="BH75" s="72"/>
      <c r="BI75" s="3">
        <v>9</v>
      </c>
      <c r="BJ75" s="9"/>
      <c r="BQ75" s="72"/>
      <c r="BR75" s="3">
        <v>9</v>
      </c>
      <c r="BS75" s="9"/>
    </row>
    <row r="76" spans="6:90" x14ac:dyDescent="0.35">
      <c r="F76" s="72"/>
      <c r="G76" s="3">
        <v>10</v>
      </c>
      <c r="H76" s="11">
        <v>1</v>
      </c>
      <c r="O76" s="72"/>
      <c r="P76" s="3">
        <v>10</v>
      </c>
      <c r="Q76" s="9"/>
      <c r="X76" s="72"/>
      <c r="Y76" s="3">
        <v>10</v>
      </c>
      <c r="Z76" s="11">
        <v>1</v>
      </c>
      <c r="AG76" s="72"/>
      <c r="AH76" s="3">
        <v>10</v>
      </c>
      <c r="AI76" s="11"/>
      <c r="AP76" s="72"/>
      <c r="AQ76" s="3">
        <v>10</v>
      </c>
      <c r="AR76" s="11">
        <v>1</v>
      </c>
      <c r="AY76" s="72"/>
      <c r="AZ76" s="3">
        <v>10</v>
      </c>
      <c r="BA76" s="9">
        <v>1</v>
      </c>
      <c r="BH76" s="72"/>
      <c r="BI76" s="3">
        <v>10</v>
      </c>
      <c r="BJ76" s="9"/>
      <c r="BQ76" s="72"/>
      <c r="BR76" s="3">
        <v>10</v>
      </c>
      <c r="BS76" s="9"/>
    </row>
    <row r="77" spans="6:90" x14ac:dyDescent="0.35">
      <c r="F77" s="72"/>
      <c r="G77" s="3">
        <v>11</v>
      </c>
      <c r="H77" s="9"/>
      <c r="O77" s="72"/>
      <c r="P77" s="3">
        <v>11</v>
      </c>
      <c r="Q77" s="9">
        <v>1</v>
      </c>
      <c r="X77" s="72"/>
      <c r="Y77" s="3">
        <v>11</v>
      </c>
      <c r="Z77" s="11">
        <v>1</v>
      </c>
      <c r="AG77" s="72"/>
      <c r="AH77" s="3">
        <v>11</v>
      </c>
      <c r="AI77" s="9">
        <v>1</v>
      </c>
      <c r="AP77" s="72"/>
      <c r="AQ77" s="3">
        <v>11</v>
      </c>
      <c r="AR77" s="11">
        <v>1</v>
      </c>
      <c r="AY77" s="72"/>
      <c r="AZ77" s="3">
        <v>11</v>
      </c>
      <c r="BA77" s="9">
        <v>1</v>
      </c>
      <c r="BH77" s="72"/>
      <c r="BI77" s="3">
        <v>11</v>
      </c>
      <c r="BJ77" s="9">
        <v>1</v>
      </c>
      <c r="BQ77" s="72"/>
      <c r="BR77" s="3">
        <v>11</v>
      </c>
      <c r="BS77" s="9"/>
    </row>
    <row r="78" spans="6:90" x14ac:dyDescent="0.35">
      <c r="F78" s="72"/>
      <c r="G78" s="3">
        <v>12</v>
      </c>
      <c r="H78" s="9"/>
      <c r="O78" s="72"/>
      <c r="P78" s="3">
        <v>12</v>
      </c>
      <c r="Q78" s="9">
        <v>1</v>
      </c>
      <c r="X78" s="72"/>
      <c r="Y78" s="3">
        <v>12</v>
      </c>
      <c r="Z78" s="11">
        <v>1</v>
      </c>
      <c r="AG78" s="72"/>
      <c r="AH78" s="3">
        <v>12</v>
      </c>
      <c r="AI78" s="9">
        <v>1</v>
      </c>
      <c r="AP78" s="72"/>
      <c r="AQ78" s="3">
        <v>12</v>
      </c>
      <c r="AR78" s="11">
        <v>1</v>
      </c>
      <c r="AY78" s="72"/>
      <c r="AZ78" s="3">
        <v>12</v>
      </c>
      <c r="BA78" s="9">
        <v>1</v>
      </c>
      <c r="BH78" s="72"/>
      <c r="BI78" s="3">
        <v>12</v>
      </c>
      <c r="BJ78" s="9">
        <v>1</v>
      </c>
      <c r="BQ78" s="72"/>
      <c r="BR78" s="3">
        <v>12</v>
      </c>
      <c r="BS78" s="9"/>
    </row>
    <row r="79" spans="6:90" x14ac:dyDescent="0.35">
      <c r="F79" s="72"/>
      <c r="G79" s="3">
        <v>13</v>
      </c>
      <c r="H79" s="9"/>
      <c r="O79" s="72"/>
      <c r="P79" s="3">
        <v>13</v>
      </c>
      <c r="Q79" s="9">
        <v>1</v>
      </c>
      <c r="X79" s="72"/>
      <c r="Y79" s="3">
        <v>13</v>
      </c>
      <c r="Z79" s="11">
        <v>1</v>
      </c>
      <c r="AG79" s="72"/>
      <c r="AH79" s="3">
        <v>13</v>
      </c>
      <c r="AI79" s="9">
        <v>1</v>
      </c>
      <c r="AP79" s="72"/>
      <c r="AQ79" s="3">
        <v>13</v>
      </c>
      <c r="AR79" s="9">
        <v>1</v>
      </c>
      <c r="AY79" s="72"/>
      <c r="AZ79" s="3">
        <v>13</v>
      </c>
      <c r="BA79" s="9">
        <v>1</v>
      </c>
      <c r="BH79" s="72"/>
      <c r="BI79" s="3">
        <v>13</v>
      </c>
      <c r="BJ79" s="9">
        <v>1</v>
      </c>
      <c r="BQ79" s="72"/>
      <c r="BR79" s="3">
        <v>13</v>
      </c>
      <c r="BS79" s="9"/>
    </row>
    <row r="80" spans="6:90" x14ac:dyDescent="0.35">
      <c r="F80" s="72"/>
      <c r="G80" s="3">
        <v>14</v>
      </c>
      <c r="H80" s="9"/>
      <c r="O80" s="72"/>
      <c r="P80" s="3">
        <v>14</v>
      </c>
      <c r="Q80" s="9">
        <v>1</v>
      </c>
      <c r="X80" s="72"/>
      <c r="Y80" s="3">
        <v>14</v>
      </c>
      <c r="Z80" s="9">
        <v>1</v>
      </c>
      <c r="AG80" s="72"/>
      <c r="AH80" s="3">
        <v>14</v>
      </c>
      <c r="AI80" s="9">
        <v>1</v>
      </c>
      <c r="AP80" s="72"/>
      <c r="AQ80" s="3">
        <v>14</v>
      </c>
      <c r="AR80" s="9">
        <v>1</v>
      </c>
      <c r="AY80" s="72"/>
      <c r="AZ80" s="3">
        <v>14</v>
      </c>
      <c r="BA80" s="9">
        <v>1</v>
      </c>
      <c r="BH80" s="72"/>
      <c r="BI80" s="3">
        <v>14</v>
      </c>
      <c r="BJ80" s="9">
        <v>1</v>
      </c>
      <c r="BQ80" s="72"/>
      <c r="BR80" s="3">
        <v>14</v>
      </c>
      <c r="BS80" s="9"/>
    </row>
    <row r="81" spans="6:71" x14ac:dyDescent="0.35">
      <c r="F81" s="72"/>
      <c r="G81" s="3">
        <v>15</v>
      </c>
      <c r="H81" s="9"/>
      <c r="O81" s="72"/>
      <c r="P81" s="3">
        <v>15</v>
      </c>
      <c r="Q81" s="9">
        <v>1</v>
      </c>
      <c r="X81" s="72"/>
      <c r="Y81" s="3">
        <v>15</v>
      </c>
      <c r="Z81" s="9">
        <v>1</v>
      </c>
      <c r="AG81" s="72"/>
      <c r="AH81" s="3">
        <v>15</v>
      </c>
      <c r="AI81" s="9">
        <v>1</v>
      </c>
      <c r="AP81" s="72"/>
      <c r="AQ81" s="3">
        <v>15</v>
      </c>
      <c r="AR81" s="9">
        <v>1</v>
      </c>
      <c r="AY81" s="72"/>
      <c r="AZ81" s="3">
        <v>15</v>
      </c>
      <c r="BA81" s="9">
        <v>1</v>
      </c>
      <c r="BH81" s="72"/>
      <c r="BI81" s="3">
        <v>15</v>
      </c>
      <c r="BJ81" s="9">
        <v>1</v>
      </c>
      <c r="BQ81" s="72"/>
      <c r="BR81" s="3">
        <v>15</v>
      </c>
      <c r="BS81" s="9"/>
    </row>
    <row r="82" spans="6:71" x14ac:dyDescent="0.35">
      <c r="F82" s="72"/>
      <c r="G82" s="3">
        <v>16</v>
      </c>
      <c r="H82" s="9"/>
      <c r="O82" s="72"/>
      <c r="P82" s="3">
        <v>16</v>
      </c>
      <c r="Q82" s="9">
        <v>1</v>
      </c>
      <c r="X82" s="72"/>
      <c r="Y82" s="3">
        <v>16</v>
      </c>
      <c r="Z82" s="9">
        <v>1</v>
      </c>
      <c r="AG82" s="72"/>
      <c r="AH82" s="3">
        <v>16</v>
      </c>
      <c r="AI82" s="9">
        <v>1</v>
      </c>
      <c r="AP82" s="72"/>
      <c r="AQ82" s="3">
        <v>16</v>
      </c>
      <c r="AR82" s="9">
        <v>1</v>
      </c>
      <c r="AY82" s="72"/>
      <c r="AZ82" s="3">
        <v>16</v>
      </c>
      <c r="BA82" s="9">
        <v>1</v>
      </c>
      <c r="BH82" s="72"/>
      <c r="BI82" s="3">
        <v>16</v>
      </c>
      <c r="BJ82" s="9">
        <v>1</v>
      </c>
      <c r="BQ82" s="72"/>
      <c r="BR82" s="3">
        <v>16</v>
      </c>
      <c r="BS82" s="9"/>
    </row>
    <row r="83" spans="6:71" x14ac:dyDescent="0.35">
      <c r="F83" s="72"/>
      <c r="G83" s="3">
        <v>17</v>
      </c>
      <c r="H83" s="9"/>
      <c r="O83" s="72"/>
      <c r="P83" s="3">
        <v>17</v>
      </c>
      <c r="Q83" s="9">
        <v>1</v>
      </c>
      <c r="X83" s="72"/>
      <c r="Y83" s="3">
        <v>17</v>
      </c>
      <c r="Z83" s="9">
        <v>1</v>
      </c>
      <c r="AG83" s="72"/>
      <c r="AH83" s="3">
        <v>17</v>
      </c>
      <c r="AI83" s="9">
        <v>1</v>
      </c>
      <c r="AP83" s="72"/>
      <c r="AQ83" s="3">
        <v>17</v>
      </c>
      <c r="AR83" s="9">
        <v>1</v>
      </c>
      <c r="AY83" s="72"/>
      <c r="AZ83" s="3">
        <v>17</v>
      </c>
      <c r="BA83" s="9">
        <v>1</v>
      </c>
      <c r="BH83" s="72"/>
      <c r="BI83" s="3">
        <v>17</v>
      </c>
      <c r="BJ83" s="9">
        <v>1</v>
      </c>
      <c r="BQ83" s="72"/>
      <c r="BR83" s="3">
        <v>17</v>
      </c>
      <c r="BS83" s="9"/>
    </row>
    <row r="84" spans="6:71" x14ac:dyDescent="0.35">
      <c r="F84" s="72"/>
      <c r="G84" s="3">
        <v>18</v>
      </c>
      <c r="H84" s="9">
        <v>1</v>
      </c>
      <c r="O84" s="72"/>
      <c r="P84" s="3">
        <v>18</v>
      </c>
      <c r="Q84" s="9">
        <v>1</v>
      </c>
      <c r="X84" s="72"/>
      <c r="Y84" s="3">
        <v>18</v>
      </c>
      <c r="Z84" s="9">
        <v>1</v>
      </c>
      <c r="AG84" s="72"/>
      <c r="AH84" s="3">
        <v>18</v>
      </c>
      <c r="AI84" s="9">
        <v>1</v>
      </c>
      <c r="AP84" s="72"/>
      <c r="AQ84" s="3">
        <v>18</v>
      </c>
      <c r="AR84" s="9">
        <v>1</v>
      </c>
      <c r="AY84" s="72"/>
      <c r="AZ84" s="3">
        <v>18</v>
      </c>
      <c r="BA84" s="9">
        <v>1</v>
      </c>
      <c r="BH84" s="72"/>
      <c r="BI84" s="3">
        <v>18</v>
      </c>
      <c r="BJ84" s="9">
        <v>1</v>
      </c>
      <c r="BQ84" s="72"/>
      <c r="BR84" s="3">
        <v>18</v>
      </c>
      <c r="BS84" s="9"/>
    </row>
    <row r="85" spans="6:71" x14ac:dyDescent="0.35">
      <c r="F85" s="72"/>
      <c r="G85" s="3">
        <v>19</v>
      </c>
      <c r="H85" s="9">
        <v>1</v>
      </c>
      <c r="O85" s="72"/>
      <c r="P85" s="3">
        <v>19</v>
      </c>
      <c r="Q85" s="9">
        <v>1</v>
      </c>
      <c r="X85" s="72"/>
      <c r="Y85" s="3">
        <v>19</v>
      </c>
      <c r="Z85" s="9">
        <v>1</v>
      </c>
      <c r="AG85" s="72"/>
      <c r="AH85" s="3">
        <v>19</v>
      </c>
      <c r="AI85" s="9">
        <v>1</v>
      </c>
      <c r="AP85" s="72"/>
      <c r="AQ85" s="3">
        <v>19</v>
      </c>
      <c r="AR85" s="9">
        <v>1</v>
      </c>
      <c r="AY85" s="72"/>
      <c r="AZ85" s="3">
        <v>19</v>
      </c>
      <c r="BA85" s="9">
        <v>1</v>
      </c>
      <c r="BH85" s="72"/>
      <c r="BI85" s="3">
        <v>19</v>
      </c>
      <c r="BJ85" s="9">
        <v>1</v>
      </c>
      <c r="BQ85" s="72"/>
      <c r="BR85" s="3">
        <v>19</v>
      </c>
      <c r="BS85" s="9"/>
    </row>
    <row r="86" spans="6:71" x14ac:dyDescent="0.35">
      <c r="F86" s="72"/>
      <c r="G86" s="3">
        <v>20</v>
      </c>
      <c r="H86" s="9">
        <v>1</v>
      </c>
      <c r="O86" s="72"/>
      <c r="P86" s="3">
        <v>20</v>
      </c>
      <c r="Q86" s="9">
        <v>1</v>
      </c>
      <c r="X86" s="72"/>
      <c r="Y86" s="3">
        <v>20</v>
      </c>
      <c r="Z86" s="9">
        <v>1</v>
      </c>
      <c r="AG86" s="72"/>
      <c r="AH86" s="3">
        <v>20</v>
      </c>
      <c r="AI86" s="9">
        <v>1</v>
      </c>
      <c r="AP86" s="72"/>
      <c r="AQ86" s="3">
        <v>20</v>
      </c>
      <c r="AR86" s="9">
        <v>1</v>
      </c>
      <c r="AY86" s="72"/>
      <c r="AZ86" s="3">
        <v>20</v>
      </c>
      <c r="BA86" s="9">
        <v>1</v>
      </c>
      <c r="BH86" s="72"/>
      <c r="BI86" s="3">
        <v>20</v>
      </c>
      <c r="BJ86" s="9">
        <v>1</v>
      </c>
      <c r="BQ86" s="72"/>
      <c r="BR86" s="3">
        <v>20</v>
      </c>
      <c r="BS86" s="9"/>
    </row>
    <row r="87" spans="6:71" x14ac:dyDescent="0.35">
      <c r="F87" s="72"/>
      <c r="G87" s="3">
        <v>21</v>
      </c>
      <c r="H87" s="9">
        <v>1</v>
      </c>
      <c r="O87" s="72"/>
      <c r="P87" s="3">
        <v>21</v>
      </c>
      <c r="Q87" s="9">
        <v>1</v>
      </c>
      <c r="X87" s="72"/>
      <c r="Y87" s="3">
        <v>21</v>
      </c>
      <c r="Z87" s="9">
        <v>1</v>
      </c>
      <c r="AG87" s="72"/>
      <c r="AH87" s="3">
        <v>21</v>
      </c>
      <c r="AI87" s="9">
        <v>1</v>
      </c>
      <c r="AP87" s="72"/>
      <c r="AQ87" s="3">
        <v>21</v>
      </c>
      <c r="AR87" s="9">
        <v>1</v>
      </c>
      <c r="AY87" s="72"/>
      <c r="AZ87" s="3">
        <v>21</v>
      </c>
      <c r="BA87" s="9">
        <v>1</v>
      </c>
      <c r="BH87" s="72"/>
      <c r="BI87" s="3">
        <v>21</v>
      </c>
      <c r="BJ87" s="9">
        <v>1</v>
      </c>
      <c r="BQ87" s="72"/>
      <c r="BR87" s="3">
        <v>21</v>
      </c>
      <c r="BS87" s="9"/>
    </row>
    <row r="88" spans="6:71" x14ac:dyDescent="0.35">
      <c r="F88" s="72"/>
      <c r="G88" s="3">
        <v>22</v>
      </c>
      <c r="H88" s="9">
        <v>1</v>
      </c>
      <c r="O88" s="72"/>
      <c r="P88" s="3">
        <v>22</v>
      </c>
      <c r="Q88" s="9">
        <v>1</v>
      </c>
      <c r="X88" s="72"/>
      <c r="Y88" s="3">
        <v>22</v>
      </c>
      <c r="Z88" s="9">
        <v>1</v>
      </c>
      <c r="AG88" s="72"/>
      <c r="AH88" s="3">
        <v>22</v>
      </c>
      <c r="AI88" s="9">
        <v>1</v>
      </c>
      <c r="AP88" s="72"/>
      <c r="AQ88" s="3">
        <v>22</v>
      </c>
      <c r="AR88" s="9">
        <v>1</v>
      </c>
      <c r="AY88" s="72"/>
      <c r="AZ88" s="3">
        <v>22</v>
      </c>
      <c r="BA88" s="9"/>
      <c r="BH88" s="72"/>
      <c r="BI88" s="3">
        <v>22</v>
      </c>
      <c r="BJ88" s="9">
        <v>1</v>
      </c>
      <c r="BQ88" s="72"/>
      <c r="BR88" s="3">
        <v>22</v>
      </c>
      <c r="BS88" s="9"/>
    </row>
    <row r="89" spans="6:71" x14ac:dyDescent="0.35">
      <c r="F89" s="72"/>
      <c r="G89" s="3">
        <v>23</v>
      </c>
      <c r="H89" s="9">
        <v>1</v>
      </c>
      <c r="O89" s="72"/>
      <c r="P89" s="3">
        <v>23</v>
      </c>
      <c r="Q89" s="9"/>
      <c r="X89" s="72"/>
      <c r="Y89" s="3">
        <v>23</v>
      </c>
      <c r="Z89" s="9">
        <v>1</v>
      </c>
      <c r="AG89" s="72"/>
      <c r="AH89" s="3">
        <v>23</v>
      </c>
      <c r="AI89" s="9">
        <v>1</v>
      </c>
      <c r="AP89" s="72"/>
      <c r="AQ89" s="3">
        <v>23</v>
      </c>
      <c r="AR89" s="9">
        <v>1</v>
      </c>
      <c r="AY89" s="72"/>
      <c r="AZ89" s="3">
        <v>23</v>
      </c>
      <c r="BA89" s="9"/>
      <c r="BH89" s="72"/>
      <c r="BI89" s="3">
        <v>23</v>
      </c>
      <c r="BJ89" s="9"/>
      <c r="BQ89" s="72"/>
      <c r="BR89" s="3">
        <v>23</v>
      </c>
      <c r="BS89" s="9"/>
    </row>
    <row r="90" spans="6:71" x14ac:dyDescent="0.35">
      <c r="F90" s="72"/>
      <c r="G90" s="3">
        <v>24</v>
      </c>
      <c r="H90" s="9">
        <v>1</v>
      </c>
      <c r="O90" s="72"/>
      <c r="P90" s="3">
        <v>24</v>
      </c>
      <c r="Q90" s="9"/>
      <c r="X90" s="72"/>
      <c r="Y90" s="3">
        <v>24</v>
      </c>
      <c r="Z90" s="9">
        <v>1</v>
      </c>
      <c r="AG90" s="72"/>
      <c r="AH90" s="3">
        <v>24</v>
      </c>
      <c r="AI90" s="9">
        <v>1</v>
      </c>
      <c r="AP90" s="72"/>
      <c r="AQ90" s="3">
        <v>24</v>
      </c>
      <c r="AR90" s="9">
        <v>1</v>
      </c>
      <c r="AY90" s="72"/>
      <c r="AZ90" s="3">
        <v>24</v>
      </c>
      <c r="BA90" s="9">
        <v>1</v>
      </c>
      <c r="BH90" s="72"/>
      <c r="BI90" s="3">
        <v>24</v>
      </c>
      <c r="BJ90" s="9"/>
      <c r="BQ90" s="72"/>
      <c r="BR90" s="3">
        <v>24</v>
      </c>
      <c r="BS90" s="9"/>
    </row>
    <row r="91" spans="6:71" x14ac:dyDescent="0.35">
      <c r="F91" s="72"/>
      <c r="G91" s="3">
        <v>25</v>
      </c>
      <c r="H91" s="9">
        <v>1</v>
      </c>
      <c r="O91" s="72"/>
      <c r="P91" s="3">
        <v>25</v>
      </c>
      <c r="Q91" s="9">
        <v>1</v>
      </c>
      <c r="X91" s="72"/>
      <c r="Y91" s="3">
        <v>25</v>
      </c>
      <c r="Z91" s="9">
        <v>1</v>
      </c>
      <c r="AG91" s="72"/>
      <c r="AH91" s="3">
        <v>25</v>
      </c>
      <c r="AI91" s="9">
        <v>1</v>
      </c>
      <c r="AP91" s="72"/>
      <c r="AQ91" s="3">
        <v>25</v>
      </c>
      <c r="AR91" s="9">
        <v>1</v>
      </c>
      <c r="AY91" s="72"/>
      <c r="AZ91" s="3">
        <v>25</v>
      </c>
      <c r="BA91" s="9">
        <v>1</v>
      </c>
      <c r="BH91" s="72"/>
      <c r="BI91" s="3">
        <v>25</v>
      </c>
      <c r="BJ91" s="9"/>
      <c r="BQ91" s="72"/>
      <c r="BR91" s="3">
        <v>25</v>
      </c>
      <c r="BS91" s="9"/>
    </row>
    <row r="92" spans="6:71" x14ac:dyDescent="0.35">
      <c r="F92" s="72"/>
      <c r="G92" s="3">
        <v>26</v>
      </c>
      <c r="H92" s="9">
        <v>1</v>
      </c>
      <c r="O92" s="72"/>
      <c r="P92" s="3">
        <v>26</v>
      </c>
      <c r="Q92" s="9">
        <v>1</v>
      </c>
      <c r="X92" s="72"/>
      <c r="Y92" s="3">
        <v>26</v>
      </c>
      <c r="Z92" s="9">
        <v>1</v>
      </c>
      <c r="AG92" s="72"/>
      <c r="AH92" s="3">
        <v>26</v>
      </c>
      <c r="AI92" s="9">
        <v>1</v>
      </c>
      <c r="AP92" s="72"/>
      <c r="AQ92" s="3">
        <v>26</v>
      </c>
      <c r="AR92" s="9">
        <v>1</v>
      </c>
      <c r="AY92" s="72"/>
      <c r="AZ92" s="3">
        <v>26</v>
      </c>
      <c r="BA92" s="9">
        <v>1</v>
      </c>
      <c r="BH92" s="72"/>
      <c r="BI92" s="3">
        <v>26</v>
      </c>
      <c r="BJ92" s="9">
        <v>1</v>
      </c>
      <c r="BQ92" s="72"/>
      <c r="BR92" s="3">
        <v>26</v>
      </c>
      <c r="BS92" s="9"/>
    </row>
    <row r="93" spans="6:71" x14ac:dyDescent="0.35">
      <c r="F93" s="72"/>
      <c r="G93" s="3">
        <v>27</v>
      </c>
      <c r="H93" s="9">
        <v>1</v>
      </c>
      <c r="O93" s="72"/>
      <c r="P93" s="3">
        <v>27</v>
      </c>
      <c r="Q93" s="9">
        <v>1</v>
      </c>
      <c r="X93" s="72"/>
      <c r="Y93" s="3">
        <v>27</v>
      </c>
      <c r="Z93" s="9">
        <v>1</v>
      </c>
      <c r="AG93" s="72"/>
      <c r="AH93" s="3">
        <v>27</v>
      </c>
      <c r="AI93" s="9">
        <v>1</v>
      </c>
      <c r="AP93" s="72"/>
      <c r="AQ93" s="3">
        <v>27</v>
      </c>
      <c r="AR93" s="9">
        <v>1</v>
      </c>
      <c r="AY93" s="72"/>
      <c r="AZ93" s="3">
        <v>27</v>
      </c>
      <c r="BA93" s="9">
        <v>1</v>
      </c>
      <c r="BH93" s="72"/>
      <c r="BI93" s="3">
        <v>27</v>
      </c>
      <c r="BJ93" s="9">
        <v>1</v>
      </c>
      <c r="BQ93" s="72"/>
      <c r="BR93" s="3">
        <v>27</v>
      </c>
      <c r="BS93" s="9"/>
    </row>
    <row r="94" spans="6:71" x14ac:dyDescent="0.35">
      <c r="F94" s="72"/>
      <c r="G94" s="3">
        <v>28</v>
      </c>
      <c r="H94" s="9">
        <v>1</v>
      </c>
      <c r="O94" s="72"/>
      <c r="P94" s="3">
        <v>28</v>
      </c>
      <c r="Q94" s="9">
        <v>1</v>
      </c>
      <c r="X94" s="72"/>
      <c r="Y94" s="3">
        <v>28</v>
      </c>
      <c r="Z94" s="9">
        <v>1</v>
      </c>
      <c r="AG94" s="72"/>
      <c r="AH94" s="3">
        <v>28</v>
      </c>
      <c r="AI94" s="9">
        <v>1</v>
      </c>
      <c r="AP94" s="72"/>
      <c r="AQ94" s="3">
        <v>28</v>
      </c>
      <c r="AR94" s="9">
        <v>1</v>
      </c>
      <c r="AY94" s="72"/>
      <c r="AZ94" s="3">
        <v>28</v>
      </c>
      <c r="BA94" s="9">
        <v>1</v>
      </c>
      <c r="BH94" s="72"/>
      <c r="BI94" s="3">
        <v>28</v>
      </c>
      <c r="BJ94" s="9">
        <v>1</v>
      </c>
      <c r="BQ94" s="72"/>
      <c r="BR94" s="3">
        <v>28</v>
      </c>
      <c r="BS94" s="9"/>
    </row>
    <row r="95" spans="6:71" x14ac:dyDescent="0.35">
      <c r="F95" s="72"/>
      <c r="G95" s="3">
        <v>29</v>
      </c>
      <c r="H95" s="9"/>
      <c r="O95" s="72"/>
      <c r="P95" s="3">
        <v>29</v>
      </c>
      <c r="Q95" s="9">
        <v>1</v>
      </c>
      <c r="X95" s="72"/>
      <c r="Y95" s="3">
        <v>29</v>
      </c>
      <c r="Z95" s="9">
        <v>1</v>
      </c>
      <c r="AG95" s="72"/>
      <c r="AH95" s="3">
        <v>29</v>
      </c>
      <c r="AI95" s="9">
        <v>1</v>
      </c>
      <c r="AP95" s="72"/>
      <c r="AQ95" s="3">
        <v>29</v>
      </c>
      <c r="AR95" s="9">
        <v>1</v>
      </c>
      <c r="AY95" s="72"/>
      <c r="AZ95" s="3">
        <v>29</v>
      </c>
      <c r="BA95" s="9">
        <v>1</v>
      </c>
      <c r="BH95" s="72"/>
      <c r="BI95" s="3">
        <v>29</v>
      </c>
      <c r="BJ95" s="9">
        <v>1</v>
      </c>
      <c r="BQ95" s="72"/>
      <c r="BR95" s="3">
        <v>29</v>
      </c>
      <c r="BS95" s="9"/>
    </row>
    <row r="96" spans="6:71" ht="14.5" customHeight="1" x14ac:dyDescent="0.35">
      <c r="F96" s="72"/>
      <c r="G96" s="3">
        <v>30</v>
      </c>
      <c r="H96" s="9"/>
      <c r="O96" s="72"/>
      <c r="P96" s="3">
        <v>30</v>
      </c>
      <c r="Q96" s="9"/>
      <c r="X96" s="72"/>
      <c r="Y96" s="3">
        <v>30</v>
      </c>
      <c r="Z96" s="9">
        <v>1</v>
      </c>
      <c r="AG96" s="72"/>
      <c r="AH96" s="3">
        <v>30</v>
      </c>
      <c r="AI96" s="9">
        <v>1</v>
      </c>
      <c r="AP96" s="72"/>
      <c r="AQ96" s="3">
        <v>30</v>
      </c>
      <c r="AR96" s="9">
        <v>1</v>
      </c>
      <c r="AY96" s="72"/>
      <c r="AZ96" s="3">
        <v>30</v>
      </c>
      <c r="BA96" s="9">
        <v>1</v>
      </c>
      <c r="BH96" s="72"/>
      <c r="BI96" s="3">
        <v>30</v>
      </c>
      <c r="BJ96" s="9">
        <v>1</v>
      </c>
      <c r="BQ96" s="72"/>
      <c r="BR96" s="3">
        <v>30</v>
      </c>
      <c r="BS96" s="9"/>
    </row>
    <row r="97" spans="6:71" ht="14.5" customHeight="1" x14ac:dyDescent="0.35">
      <c r="F97" s="73" t="s">
        <v>6</v>
      </c>
      <c r="G97" s="4">
        <v>1</v>
      </c>
      <c r="H97" s="11">
        <v>1</v>
      </c>
      <c r="O97" s="73" t="s">
        <v>6</v>
      </c>
      <c r="P97" s="4">
        <v>1</v>
      </c>
      <c r="Q97" s="11"/>
      <c r="X97" s="73" t="s">
        <v>6</v>
      </c>
      <c r="Y97" s="4">
        <v>1</v>
      </c>
      <c r="Z97" s="9">
        <v>1</v>
      </c>
      <c r="AG97" s="73" t="s">
        <v>6</v>
      </c>
      <c r="AH97" s="4">
        <v>1</v>
      </c>
      <c r="AI97" s="9">
        <v>1</v>
      </c>
      <c r="AP97" s="73" t="s">
        <v>6</v>
      </c>
      <c r="AQ97" s="4">
        <v>1</v>
      </c>
      <c r="AR97" s="9">
        <v>1</v>
      </c>
      <c r="AY97" s="73" t="s">
        <v>6</v>
      </c>
      <c r="AZ97" s="4">
        <v>1</v>
      </c>
      <c r="BA97" s="9">
        <v>1</v>
      </c>
      <c r="BH97" s="73" t="s">
        <v>6</v>
      </c>
      <c r="BI97" s="4">
        <v>1</v>
      </c>
      <c r="BJ97" s="9">
        <v>1</v>
      </c>
      <c r="BQ97" s="73" t="s">
        <v>6</v>
      </c>
      <c r="BR97" s="4">
        <v>1</v>
      </c>
      <c r="BS97" s="11"/>
    </row>
    <row r="98" spans="6:71" x14ac:dyDescent="0.35">
      <c r="F98" s="73"/>
      <c r="G98" s="4">
        <v>2</v>
      </c>
      <c r="H98" s="11">
        <v>1</v>
      </c>
      <c r="O98" s="73"/>
      <c r="P98" s="4">
        <v>2</v>
      </c>
      <c r="Q98" s="11"/>
      <c r="X98" s="73"/>
      <c r="Y98" s="4">
        <v>2</v>
      </c>
      <c r="Z98" s="9">
        <v>1</v>
      </c>
      <c r="AG98" s="73"/>
      <c r="AH98" s="4">
        <v>2</v>
      </c>
      <c r="AI98" s="9">
        <v>1</v>
      </c>
      <c r="AP98" s="73"/>
      <c r="AQ98" s="4">
        <v>2</v>
      </c>
      <c r="AR98" s="9">
        <v>1</v>
      </c>
      <c r="AY98" s="73"/>
      <c r="AZ98" s="4">
        <v>2</v>
      </c>
      <c r="BA98" s="9">
        <v>1</v>
      </c>
      <c r="BH98" s="73"/>
      <c r="BI98" s="4">
        <v>2</v>
      </c>
      <c r="BJ98" s="9">
        <v>1</v>
      </c>
      <c r="BQ98" s="73"/>
      <c r="BR98" s="4">
        <v>2</v>
      </c>
      <c r="BS98" s="11"/>
    </row>
    <row r="99" spans="6:71" x14ac:dyDescent="0.35">
      <c r="F99" s="73"/>
      <c r="G99" s="4">
        <v>3</v>
      </c>
      <c r="H99" s="11">
        <v>1</v>
      </c>
      <c r="O99" s="73"/>
      <c r="P99" s="4">
        <v>3</v>
      </c>
      <c r="Q99" s="11">
        <v>1</v>
      </c>
      <c r="X99" s="73"/>
      <c r="Y99" s="4">
        <v>3</v>
      </c>
      <c r="Z99" s="9">
        <v>1</v>
      </c>
      <c r="AG99" s="73"/>
      <c r="AH99" s="4">
        <v>3</v>
      </c>
      <c r="AI99" s="9">
        <v>1</v>
      </c>
      <c r="AP99" s="73"/>
      <c r="AQ99" s="4">
        <v>3</v>
      </c>
      <c r="AR99" s="9"/>
      <c r="AY99" s="73"/>
      <c r="AZ99" s="4">
        <v>3</v>
      </c>
      <c r="BA99" s="9">
        <v>1</v>
      </c>
      <c r="BH99" s="73"/>
      <c r="BI99" s="4">
        <v>3</v>
      </c>
      <c r="BJ99" s="9">
        <v>1</v>
      </c>
      <c r="BQ99" s="73"/>
      <c r="BR99" s="4">
        <v>3</v>
      </c>
      <c r="BS99" s="11"/>
    </row>
    <row r="100" spans="6:71" x14ac:dyDescent="0.35">
      <c r="F100" s="73"/>
      <c r="G100" s="4">
        <v>4</v>
      </c>
      <c r="H100" s="11">
        <v>1</v>
      </c>
      <c r="O100" s="73"/>
      <c r="P100" s="4">
        <v>4</v>
      </c>
      <c r="Q100" s="11">
        <v>1</v>
      </c>
      <c r="X100" s="73"/>
      <c r="Y100" s="4">
        <v>4</v>
      </c>
      <c r="Z100" s="9">
        <v>1</v>
      </c>
      <c r="AG100" s="73"/>
      <c r="AH100" s="4">
        <v>4</v>
      </c>
      <c r="AI100" s="9">
        <v>1</v>
      </c>
      <c r="AP100" s="73"/>
      <c r="AQ100" s="4">
        <v>4</v>
      </c>
      <c r="AR100" s="9"/>
      <c r="AY100" s="73"/>
      <c r="AZ100" s="4">
        <v>4</v>
      </c>
      <c r="BA100" s="9">
        <v>1</v>
      </c>
      <c r="BH100" s="73"/>
      <c r="BI100" s="4">
        <v>4</v>
      </c>
      <c r="BJ100" s="9">
        <v>1</v>
      </c>
      <c r="BQ100" s="73"/>
      <c r="BR100" s="4">
        <v>4</v>
      </c>
      <c r="BS100" s="11"/>
    </row>
    <row r="101" spans="6:71" x14ac:dyDescent="0.35">
      <c r="F101" s="73"/>
      <c r="G101" s="4">
        <v>5</v>
      </c>
      <c r="H101" s="11">
        <v>1</v>
      </c>
      <c r="O101" s="73"/>
      <c r="P101" s="4">
        <v>5</v>
      </c>
      <c r="Q101" s="11">
        <v>1</v>
      </c>
      <c r="X101" s="73"/>
      <c r="Y101" s="4">
        <v>5</v>
      </c>
      <c r="Z101" s="9">
        <v>1</v>
      </c>
      <c r="AG101" s="73"/>
      <c r="AH101" s="4">
        <v>5</v>
      </c>
      <c r="AI101" s="9">
        <v>1</v>
      </c>
      <c r="AP101" s="73"/>
      <c r="AQ101" s="4">
        <v>5</v>
      </c>
      <c r="AR101" s="11">
        <v>1</v>
      </c>
      <c r="AY101" s="73"/>
      <c r="AZ101" s="4">
        <v>5</v>
      </c>
      <c r="BA101" s="9">
        <v>1</v>
      </c>
      <c r="BH101" s="73"/>
      <c r="BI101" s="4">
        <v>5</v>
      </c>
      <c r="BJ101" s="9">
        <v>1</v>
      </c>
      <c r="BQ101" s="73"/>
      <c r="BR101" s="4">
        <v>5</v>
      </c>
      <c r="BS101" s="11"/>
    </row>
    <row r="102" spans="6:71" x14ac:dyDescent="0.35">
      <c r="F102" s="73"/>
      <c r="G102" s="4">
        <v>6</v>
      </c>
      <c r="H102" s="11">
        <v>1</v>
      </c>
      <c r="O102" s="73"/>
      <c r="P102" s="4">
        <v>6</v>
      </c>
      <c r="Q102" s="11">
        <v>1</v>
      </c>
      <c r="X102" s="73"/>
      <c r="Y102" s="4">
        <v>6</v>
      </c>
      <c r="Z102" s="9">
        <v>1</v>
      </c>
      <c r="AG102" s="73"/>
      <c r="AH102" s="4">
        <v>6</v>
      </c>
      <c r="AI102" s="9">
        <v>1</v>
      </c>
      <c r="AP102" s="73"/>
      <c r="AQ102" s="4">
        <v>6</v>
      </c>
      <c r="AR102" s="11">
        <v>1</v>
      </c>
      <c r="AY102" s="73"/>
      <c r="AZ102" s="4">
        <v>6</v>
      </c>
      <c r="BA102" s="9">
        <v>1</v>
      </c>
      <c r="BH102" s="73"/>
      <c r="BI102" s="4">
        <v>6</v>
      </c>
      <c r="BJ102" s="9">
        <v>1</v>
      </c>
      <c r="BQ102" s="73"/>
      <c r="BR102" s="4">
        <v>6</v>
      </c>
      <c r="BS102" s="11"/>
    </row>
    <row r="103" spans="6:71" x14ac:dyDescent="0.35">
      <c r="F103" s="73"/>
      <c r="G103" s="4">
        <v>7</v>
      </c>
      <c r="H103" s="11">
        <v>1</v>
      </c>
      <c r="O103" s="73"/>
      <c r="P103" s="4">
        <v>7</v>
      </c>
      <c r="Q103" s="11">
        <v>1</v>
      </c>
      <c r="X103" s="73"/>
      <c r="Y103" s="4">
        <v>7</v>
      </c>
      <c r="Z103" s="9">
        <v>1</v>
      </c>
      <c r="AG103" s="73"/>
      <c r="AH103" s="4">
        <v>7</v>
      </c>
      <c r="AI103" s="9">
        <v>1</v>
      </c>
      <c r="AP103" s="73"/>
      <c r="AQ103" s="4">
        <v>7</v>
      </c>
      <c r="AR103" s="11">
        <v>1</v>
      </c>
      <c r="AY103" s="73"/>
      <c r="AZ103" s="4">
        <v>7</v>
      </c>
      <c r="BA103" s="9">
        <v>1</v>
      </c>
      <c r="BH103" s="73"/>
      <c r="BI103" s="4">
        <v>7</v>
      </c>
      <c r="BJ103" s="9">
        <v>1</v>
      </c>
      <c r="BQ103" s="73"/>
      <c r="BR103" s="4">
        <v>7</v>
      </c>
      <c r="BS103" s="11"/>
    </row>
    <row r="104" spans="6:71" x14ac:dyDescent="0.35">
      <c r="F104" s="73"/>
      <c r="G104" s="4">
        <v>8</v>
      </c>
      <c r="H104" s="11">
        <v>1</v>
      </c>
      <c r="O104" s="73"/>
      <c r="P104" s="4">
        <v>8</v>
      </c>
      <c r="Q104" s="11">
        <v>1</v>
      </c>
      <c r="X104" s="73"/>
      <c r="Y104" s="4">
        <v>8</v>
      </c>
      <c r="Z104" s="9">
        <v>1</v>
      </c>
      <c r="AG104" s="73"/>
      <c r="AH104" s="4">
        <v>8</v>
      </c>
      <c r="AI104" s="9">
        <v>1</v>
      </c>
      <c r="AP104" s="73"/>
      <c r="AQ104" s="4">
        <v>8</v>
      </c>
      <c r="AR104" s="11">
        <v>1</v>
      </c>
      <c r="AY104" s="73"/>
      <c r="AZ104" s="4">
        <v>8</v>
      </c>
      <c r="BA104" s="9">
        <v>1</v>
      </c>
      <c r="BH104" s="73"/>
      <c r="BI104" s="4">
        <v>8</v>
      </c>
      <c r="BJ104" s="9">
        <v>1</v>
      </c>
      <c r="BQ104" s="73"/>
      <c r="BR104" s="4">
        <v>8</v>
      </c>
      <c r="BS104" s="11"/>
    </row>
    <row r="105" spans="6:71" x14ac:dyDescent="0.35">
      <c r="F105" s="73"/>
      <c r="G105" s="4">
        <v>9</v>
      </c>
      <c r="H105" s="11">
        <v>1</v>
      </c>
      <c r="O105" s="73"/>
      <c r="P105" s="4">
        <v>9</v>
      </c>
      <c r="Q105" s="11">
        <v>1</v>
      </c>
      <c r="X105" s="73"/>
      <c r="Y105" s="4">
        <v>9</v>
      </c>
      <c r="Z105" s="9">
        <v>1</v>
      </c>
      <c r="AG105" s="73"/>
      <c r="AH105" s="4">
        <v>9</v>
      </c>
      <c r="AI105" s="9">
        <v>1</v>
      </c>
      <c r="AP105" s="73"/>
      <c r="AQ105" s="4">
        <v>9</v>
      </c>
      <c r="AR105" s="11">
        <v>1</v>
      </c>
      <c r="AY105" s="73"/>
      <c r="AZ105" s="4">
        <v>9</v>
      </c>
      <c r="BA105" s="9">
        <v>1</v>
      </c>
      <c r="BH105" s="73"/>
      <c r="BI105" s="4">
        <v>9</v>
      </c>
      <c r="BJ105" s="9">
        <v>1</v>
      </c>
      <c r="BQ105" s="73"/>
      <c r="BR105" s="4">
        <v>9</v>
      </c>
      <c r="BS105" s="11"/>
    </row>
    <row r="106" spans="6:71" x14ac:dyDescent="0.35">
      <c r="F106" s="73"/>
      <c r="G106" s="4">
        <v>10</v>
      </c>
      <c r="H106" s="11">
        <v>1</v>
      </c>
      <c r="O106" s="73"/>
      <c r="P106" s="4">
        <v>10</v>
      </c>
      <c r="Q106" s="11">
        <v>1</v>
      </c>
      <c r="X106" s="73"/>
      <c r="Y106" s="4">
        <v>10</v>
      </c>
      <c r="Z106" s="9">
        <v>1</v>
      </c>
      <c r="AG106" s="73"/>
      <c r="AH106" s="4">
        <v>10</v>
      </c>
      <c r="AI106" s="9">
        <v>1</v>
      </c>
      <c r="AP106" s="73"/>
      <c r="AQ106" s="4">
        <v>10</v>
      </c>
      <c r="AR106" s="11">
        <v>1</v>
      </c>
      <c r="AY106" s="73"/>
      <c r="AZ106" s="4">
        <v>10</v>
      </c>
      <c r="BA106" s="9">
        <v>1</v>
      </c>
      <c r="BH106" s="73"/>
      <c r="BI106" s="4">
        <v>10</v>
      </c>
      <c r="BJ106" s="9">
        <v>1</v>
      </c>
      <c r="BQ106" s="73"/>
      <c r="BR106" s="4">
        <v>10</v>
      </c>
      <c r="BS106" s="11"/>
    </row>
    <row r="107" spans="6:71" x14ac:dyDescent="0.35">
      <c r="F107" s="73"/>
      <c r="G107" s="4">
        <v>11</v>
      </c>
      <c r="H107" s="11">
        <v>1</v>
      </c>
      <c r="O107" s="73"/>
      <c r="P107" s="4">
        <v>11</v>
      </c>
      <c r="Q107" s="11">
        <v>1</v>
      </c>
      <c r="X107" s="73"/>
      <c r="Y107" s="4">
        <v>11</v>
      </c>
      <c r="Z107" s="9">
        <v>1</v>
      </c>
      <c r="AG107" s="73"/>
      <c r="AH107" s="4">
        <v>11</v>
      </c>
      <c r="AI107" s="9">
        <v>1</v>
      </c>
      <c r="AP107" s="73"/>
      <c r="AQ107" s="4">
        <v>11</v>
      </c>
      <c r="AR107" s="11">
        <v>1</v>
      </c>
      <c r="AY107" s="73"/>
      <c r="AZ107" s="4">
        <v>11</v>
      </c>
      <c r="BA107" s="9">
        <v>1</v>
      </c>
      <c r="BH107" s="73"/>
      <c r="BI107" s="4">
        <v>11</v>
      </c>
      <c r="BJ107" s="9">
        <v>1</v>
      </c>
      <c r="BQ107" s="73"/>
      <c r="BR107" s="4">
        <v>11</v>
      </c>
      <c r="BS107" s="11"/>
    </row>
    <row r="108" spans="6:71" x14ac:dyDescent="0.35">
      <c r="F108" s="73"/>
      <c r="G108" s="4">
        <v>12</v>
      </c>
      <c r="H108" s="11">
        <v>1</v>
      </c>
      <c r="O108" s="73"/>
      <c r="P108" s="4">
        <v>12</v>
      </c>
      <c r="Q108" s="11">
        <v>1</v>
      </c>
      <c r="X108" s="73"/>
      <c r="Y108" s="4">
        <v>12</v>
      </c>
      <c r="Z108" s="9">
        <v>1</v>
      </c>
      <c r="AG108" s="73"/>
      <c r="AH108" s="4">
        <v>12</v>
      </c>
      <c r="AI108" s="9">
        <v>1</v>
      </c>
      <c r="AP108" s="73"/>
      <c r="AQ108" s="4">
        <v>12</v>
      </c>
      <c r="AR108" s="11">
        <v>1</v>
      </c>
      <c r="AY108" s="73"/>
      <c r="AZ108" s="4">
        <v>12</v>
      </c>
      <c r="BA108" s="9">
        <v>1</v>
      </c>
      <c r="BH108" s="73"/>
      <c r="BI108" s="4">
        <v>12</v>
      </c>
      <c r="BJ108" s="9">
        <v>1</v>
      </c>
      <c r="BQ108" s="73"/>
      <c r="BR108" s="4">
        <v>12</v>
      </c>
      <c r="BS108" s="11"/>
    </row>
    <row r="109" spans="6:71" x14ac:dyDescent="0.35">
      <c r="F109" s="73"/>
      <c r="G109" s="4">
        <v>13</v>
      </c>
      <c r="H109" s="11">
        <v>1</v>
      </c>
      <c r="O109" s="73"/>
      <c r="P109" s="4">
        <v>13</v>
      </c>
      <c r="Q109" s="11">
        <v>1</v>
      </c>
      <c r="X109" s="73"/>
      <c r="Y109" s="4">
        <v>13</v>
      </c>
      <c r="Z109" s="9">
        <v>1</v>
      </c>
      <c r="AG109" s="73"/>
      <c r="AH109" s="4">
        <v>13</v>
      </c>
      <c r="AI109" s="9">
        <v>1</v>
      </c>
      <c r="AP109" s="73"/>
      <c r="AQ109" s="4">
        <v>13</v>
      </c>
      <c r="AR109" s="11">
        <v>1</v>
      </c>
      <c r="AY109" s="73"/>
      <c r="AZ109" s="4">
        <v>13</v>
      </c>
      <c r="BA109" s="9">
        <v>1</v>
      </c>
      <c r="BH109" s="73"/>
      <c r="BI109" s="4">
        <v>13</v>
      </c>
      <c r="BJ109" s="9">
        <v>1</v>
      </c>
      <c r="BQ109" s="73"/>
      <c r="BR109" s="4">
        <v>13</v>
      </c>
      <c r="BS109" s="11"/>
    </row>
    <row r="110" spans="6:71" x14ac:dyDescent="0.35">
      <c r="F110" s="73"/>
      <c r="G110" s="4">
        <v>14</v>
      </c>
      <c r="H110" s="11">
        <v>1</v>
      </c>
      <c r="O110" s="73"/>
      <c r="P110" s="4">
        <v>14</v>
      </c>
      <c r="Q110" s="11">
        <v>1</v>
      </c>
      <c r="X110" s="73"/>
      <c r="Y110" s="4">
        <v>14</v>
      </c>
      <c r="Z110" s="9">
        <v>1</v>
      </c>
      <c r="AG110" s="73"/>
      <c r="AH110" s="4">
        <v>14</v>
      </c>
      <c r="AI110" s="9">
        <v>1</v>
      </c>
      <c r="AP110" s="73"/>
      <c r="AQ110" s="4">
        <v>14</v>
      </c>
      <c r="AR110" s="11">
        <v>1</v>
      </c>
      <c r="AY110" s="73"/>
      <c r="AZ110" s="4">
        <v>14</v>
      </c>
      <c r="BA110" s="9">
        <v>1</v>
      </c>
      <c r="BH110" s="73"/>
      <c r="BI110" s="4">
        <v>14</v>
      </c>
      <c r="BJ110" s="9">
        <v>1</v>
      </c>
      <c r="BQ110" s="73"/>
      <c r="BR110" s="4">
        <v>14</v>
      </c>
      <c r="BS110" s="11"/>
    </row>
    <row r="111" spans="6:71" x14ac:dyDescent="0.35">
      <c r="F111" s="73"/>
      <c r="G111" s="4">
        <v>15</v>
      </c>
      <c r="H111" s="11">
        <v>1</v>
      </c>
      <c r="O111" s="73"/>
      <c r="P111" s="4">
        <v>15</v>
      </c>
      <c r="Q111" s="11">
        <v>1</v>
      </c>
      <c r="X111" s="73"/>
      <c r="Y111" s="4">
        <v>15</v>
      </c>
      <c r="Z111" s="9">
        <v>1</v>
      </c>
      <c r="AG111" s="73"/>
      <c r="AH111" s="4">
        <v>15</v>
      </c>
      <c r="AI111" s="9">
        <v>1</v>
      </c>
      <c r="AP111" s="73"/>
      <c r="AQ111" s="4">
        <v>15</v>
      </c>
      <c r="AR111" s="11">
        <v>1</v>
      </c>
      <c r="AY111" s="73"/>
      <c r="AZ111" s="4">
        <v>15</v>
      </c>
      <c r="BA111" s="11"/>
      <c r="BH111" s="73"/>
      <c r="BI111" s="4">
        <v>15</v>
      </c>
      <c r="BJ111" s="11"/>
      <c r="BQ111" s="73"/>
      <c r="BR111" s="4">
        <v>15</v>
      </c>
      <c r="BS111" s="11"/>
    </row>
    <row r="112" spans="6:71" x14ac:dyDescent="0.35">
      <c r="F112" s="73"/>
      <c r="G112" s="4">
        <v>16</v>
      </c>
      <c r="H112" s="11">
        <v>1</v>
      </c>
      <c r="O112" s="73"/>
      <c r="P112" s="4">
        <v>16</v>
      </c>
      <c r="Q112" s="11">
        <v>1</v>
      </c>
      <c r="X112" s="73"/>
      <c r="Y112" s="4">
        <v>16</v>
      </c>
      <c r="Z112" s="9">
        <v>1</v>
      </c>
      <c r="AG112" s="73"/>
      <c r="AH112" s="4">
        <v>16</v>
      </c>
      <c r="AI112" s="9">
        <v>1</v>
      </c>
      <c r="AP112" s="73"/>
      <c r="AQ112" s="4">
        <v>16</v>
      </c>
      <c r="AR112" s="11">
        <v>1</v>
      </c>
      <c r="AY112" s="73"/>
      <c r="AZ112" s="4">
        <v>16</v>
      </c>
      <c r="BA112" s="11">
        <v>1</v>
      </c>
      <c r="BH112" s="73"/>
      <c r="BI112" s="4">
        <v>16</v>
      </c>
      <c r="BJ112" s="11"/>
      <c r="BQ112" s="73"/>
      <c r="BR112" s="4">
        <v>16</v>
      </c>
      <c r="BS112" s="11"/>
    </row>
    <row r="113" spans="3:71" x14ac:dyDescent="0.35">
      <c r="F113" s="73"/>
      <c r="G113" s="4">
        <v>17</v>
      </c>
      <c r="H113" s="11">
        <v>1</v>
      </c>
      <c r="O113" s="73"/>
      <c r="P113" s="4">
        <v>17</v>
      </c>
      <c r="Q113" s="11">
        <v>1</v>
      </c>
      <c r="X113" s="73"/>
      <c r="Y113" s="4">
        <v>17</v>
      </c>
      <c r="Z113" s="9">
        <v>1</v>
      </c>
      <c r="AG113" s="73"/>
      <c r="AH113" s="4">
        <v>17</v>
      </c>
      <c r="AI113" s="9">
        <v>1</v>
      </c>
      <c r="AP113" s="73"/>
      <c r="AQ113" s="4">
        <v>17</v>
      </c>
      <c r="AR113" s="11">
        <v>1</v>
      </c>
      <c r="AY113" s="73"/>
      <c r="AZ113" s="4">
        <v>17</v>
      </c>
      <c r="BA113" s="11">
        <v>1</v>
      </c>
      <c r="BH113" s="73"/>
      <c r="BI113" s="4">
        <v>17</v>
      </c>
      <c r="BJ113" s="11"/>
      <c r="BQ113" s="73"/>
      <c r="BR113" s="4">
        <v>17</v>
      </c>
      <c r="BS113" s="11"/>
    </row>
    <row r="114" spans="3:71" x14ac:dyDescent="0.35">
      <c r="F114" s="73"/>
      <c r="G114" s="4">
        <v>18</v>
      </c>
      <c r="H114" s="11">
        <v>1</v>
      </c>
      <c r="O114" s="73"/>
      <c r="P114" s="4">
        <v>18</v>
      </c>
      <c r="Q114" s="11">
        <v>1</v>
      </c>
      <c r="X114" s="73"/>
      <c r="Y114" s="4">
        <v>18</v>
      </c>
      <c r="Z114" s="9">
        <v>1</v>
      </c>
      <c r="AG114" s="73"/>
      <c r="AH114" s="4">
        <v>18</v>
      </c>
      <c r="AI114" s="9">
        <v>1</v>
      </c>
      <c r="AP114" s="73"/>
      <c r="AQ114" s="4">
        <v>18</v>
      </c>
      <c r="AR114" s="11">
        <v>1</v>
      </c>
      <c r="AY114" s="73"/>
      <c r="AZ114" s="4">
        <v>18</v>
      </c>
      <c r="BA114" s="11"/>
      <c r="BH114" s="73"/>
      <c r="BI114" s="4">
        <v>18</v>
      </c>
      <c r="BJ114" s="11">
        <v>1</v>
      </c>
      <c r="BQ114" s="73"/>
      <c r="BR114" s="4">
        <v>18</v>
      </c>
      <c r="BS114" s="11"/>
    </row>
    <row r="115" spans="3:71" x14ac:dyDescent="0.35">
      <c r="F115" s="73"/>
      <c r="G115" s="4">
        <v>19</v>
      </c>
      <c r="H115" s="11">
        <v>1</v>
      </c>
      <c r="O115" s="73"/>
      <c r="P115" s="4">
        <v>19</v>
      </c>
      <c r="Q115" s="11">
        <v>1</v>
      </c>
      <c r="X115" s="73"/>
      <c r="Y115" s="4">
        <v>19</v>
      </c>
      <c r="Z115" s="9">
        <v>1</v>
      </c>
      <c r="AG115" s="73"/>
      <c r="AH115" s="4">
        <v>19</v>
      </c>
      <c r="AI115" s="9">
        <v>1</v>
      </c>
      <c r="AP115" s="73"/>
      <c r="AQ115" s="4">
        <v>19</v>
      </c>
      <c r="AR115" s="11">
        <v>1</v>
      </c>
      <c r="AY115" s="73"/>
      <c r="AZ115" s="4">
        <v>19</v>
      </c>
      <c r="BA115" s="11"/>
      <c r="BH115" s="73"/>
      <c r="BI115" s="4">
        <v>19</v>
      </c>
      <c r="BJ115" s="11">
        <v>1</v>
      </c>
      <c r="BQ115" s="73"/>
      <c r="BR115" s="4">
        <v>19</v>
      </c>
      <c r="BS115" s="11"/>
    </row>
    <row r="116" spans="3:71" x14ac:dyDescent="0.35">
      <c r="F116" s="73"/>
      <c r="G116" s="4">
        <v>20</v>
      </c>
      <c r="H116" s="11">
        <v>1</v>
      </c>
      <c r="O116" s="73"/>
      <c r="P116" s="4">
        <v>20</v>
      </c>
      <c r="Q116" s="11">
        <v>1</v>
      </c>
      <c r="X116" s="73"/>
      <c r="Y116" s="4">
        <v>20</v>
      </c>
      <c r="Z116" s="9">
        <v>1</v>
      </c>
      <c r="AG116" s="73"/>
      <c r="AH116" s="4">
        <v>20</v>
      </c>
      <c r="AI116" s="9">
        <v>1</v>
      </c>
      <c r="AP116" s="73"/>
      <c r="AQ116" s="4">
        <v>20</v>
      </c>
      <c r="AR116" s="11">
        <v>1</v>
      </c>
      <c r="AY116" s="73"/>
      <c r="AZ116" s="4">
        <v>20</v>
      </c>
      <c r="BA116" s="11"/>
      <c r="BH116" s="73"/>
      <c r="BI116" s="4">
        <v>20</v>
      </c>
      <c r="BJ116" s="11">
        <v>1</v>
      </c>
      <c r="BQ116" s="73"/>
      <c r="BR116" s="4">
        <v>20</v>
      </c>
      <c r="BS116" s="11"/>
    </row>
    <row r="117" spans="3:71" x14ac:dyDescent="0.35">
      <c r="F117" s="73"/>
      <c r="G117" s="4">
        <v>21</v>
      </c>
      <c r="H117" s="11">
        <v>1</v>
      </c>
      <c r="O117" s="73"/>
      <c r="P117" s="4">
        <v>21</v>
      </c>
      <c r="Q117" s="11">
        <v>1</v>
      </c>
      <c r="X117" s="73"/>
      <c r="Y117" s="4">
        <v>21</v>
      </c>
      <c r="Z117" s="9">
        <v>1</v>
      </c>
      <c r="AG117" s="73"/>
      <c r="AH117" s="4">
        <v>21</v>
      </c>
      <c r="AI117" s="9">
        <v>1</v>
      </c>
      <c r="AP117" s="73"/>
      <c r="AQ117" s="4">
        <v>21</v>
      </c>
      <c r="AR117" s="11">
        <v>1</v>
      </c>
      <c r="AY117" s="73"/>
      <c r="AZ117" s="4">
        <v>21</v>
      </c>
      <c r="BA117" s="11"/>
      <c r="BH117" s="73"/>
      <c r="BI117" s="4">
        <v>21</v>
      </c>
      <c r="BJ117" s="11">
        <v>1</v>
      </c>
      <c r="BQ117" s="73"/>
      <c r="BR117" s="4">
        <v>21</v>
      </c>
      <c r="BS117" s="11"/>
    </row>
    <row r="118" spans="3:71" x14ac:dyDescent="0.35">
      <c r="F118" s="73"/>
      <c r="G118" s="4">
        <v>22</v>
      </c>
      <c r="H118" s="11">
        <v>1</v>
      </c>
      <c r="O118" s="73"/>
      <c r="P118" s="4">
        <v>22</v>
      </c>
      <c r="Q118" s="11">
        <v>1</v>
      </c>
      <c r="X118" s="73"/>
      <c r="Y118" s="4">
        <v>22</v>
      </c>
      <c r="Z118" s="9">
        <v>1</v>
      </c>
      <c r="AG118" s="73"/>
      <c r="AH118" s="4">
        <v>22</v>
      </c>
      <c r="AI118" s="9">
        <v>1</v>
      </c>
      <c r="AP118" s="73"/>
      <c r="AQ118" s="4">
        <v>22</v>
      </c>
      <c r="AR118" s="11">
        <v>1</v>
      </c>
      <c r="AY118" s="73"/>
      <c r="AZ118" s="4">
        <v>22</v>
      </c>
      <c r="BA118" s="11">
        <v>1</v>
      </c>
      <c r="BH118" s="73"/>
      <c r="BI118" s="4">
        <v>22</v>
      </c>
      <c r="BJ118" s="11">
        <v>1</v>
      </c>
      <c r="BQ118" s="73"/>
      <c r="BR118" s="4">
        <v>22</v>
      </c>
      <c r="BS118" s="11"/>
    </row>
    <row r="119" spans="3:71" x14ac:dyDescent="0.35">
      <c r="F119" s="73"/>
      <c r="G119" s="4">
        <v>23</v>
      </c>
      <c r="H119" s="11"/>
      <c r="O119" s="73"/>
      <c r="P119" s="4">
        <v>23</v>
      </c>
      <c r="Q119" s="11">
        <v>1</v>
      </c>
      <c r="X119" s="73"/>
      <c r="Y119" s="4">
        <v>23</v>
      </c>
      <c r="Z119" s="9">
        <v>1</v>
      </c>
      <c r="AG119" s="73"/>
      <c r="AH119" s="4">
        <v>23</v>
      </c>
      <c r="AI119" s="9">
        <v>1</v>
      </c>
      <c r="AP119" s="73"/>
      <c r="AQ119" s="4">
        <v>23</v>
      </c>
      <c r="AR119" s="11">
        <v>1</v>
      </c>
      <c r="AY119" s="73"/>
      <c r="AZ119" s="4">
        <v>23</v>
      </c>
      <c r="BA119" s="11">
        <v>1</v>
      </c>
      <c r="BH119" s="73"/>
      <c r="BI119" s="4">
        <v>23</v>
      </c>
      <c r="BJ119" s="11">
        <v>1</v>
      </c>
      <c r="BQ119" s="73"/>
      <c r="BR119" s="4">
        <v>23</v>
      </c>
      <c r="BS119" s="11"/>
    </row>
    <row r="120" spans="3:71" x14ac:dyDescent="0.35">
      <c r="F120" s="73"/>
      <c r="G120" s="4">
        <v>24</v>
      </c>
      <c r="H120" s="11"/>
      <c r="O120" s="73"/>
      <c r="P120" s="4">
        <v>24</v>
      </c>
      <c r="Q120" s="11">
        <v>1</v>
      </c>
      <c r="X120" s="73"/>
      <c r="Y120" s="4">
        <v>24</v>
      </c>
      <c r="Z120" s="9">
        <v>1</v>
      </c>
      <c r="AG120" s="73"/>
      <c r="AH120" s="4">
        <v>24</v>
      </c>
      <c r="AI120" s="9">
        <v>1</v>
      </c>
      <c r="AP120" s="73"/>
      <c r="AQ120" s="4">
        <v>24</v>
      </c>
      <c r="AR120" s="11">
        <v>1</v>
      </c>
      <c r="AY120" s="73"/>
      <c r="AZ120" s="4">
        <v>24</v>
      </c>
      <c r="BA120" s="11">
        <v>1</v>
      </c>
      <c r="BH120" s="73"/>
      <c r="BI120" s="4">
        <v>24</v>
      </c>
      <c r="BJ120" s="11">
        <v>1</v>
      </c>
      <c r="BQ120" s="73"/>
      <c r="BR120" s="4">
        <v>24</v>
      </c>
      <c r="BS120" s="11"/>
    </row>
    <row r="121" spans="3:71" x14ac:dyDescent="0.35">
      <c r="F121" s="73"/>
      <c r="G121" s="4">
        <v>25</v>
      </c>
      <c r="H121" s="11"/>
      <c r="O121" s="73"/>
      <c r="P121" s="4">
        <v>25</v>
      </c>
      <c r="Q121" s="11">
        <v>1</v>
      </c>
      <c r="X121" s="73"/>
      <c r="Y121" s="4">
        <v>25</v>
      </c>
      <c r="Z121" s="9">
        <v>1</v>
      </c>
      <c r="AG121" s="73"/>
      <c r="AH121" s="4">
        <v>25</v>
      </c>
      <c r="AI121" s="9">
        <v>1</v>
      </c>
      <c r="AP121" s="73"/>
      <c r="AQ121" s="4">
        <v>25</v>
      </c>
      <c r="AR121" s="11">
        <v>1</v>
      </c>
      <c r="AY121" s="73"/>
      <c r="AZ121" s="4">
        <v>25</v>
      </c>
      <c r="BA121" s="11">
        <v>1</v>
      </c>
      <c r="BH121" s="73"/>
      <c r="BI121" s="4">
        <v>25</v>
      </c>
      <c r="BJ121" s="11"/>
      <c r="BQ121" s="73"/>
      <c r="BR121" s="4">
        <v>25</v>
      </c>
      <c r="BS121" s="11"/>
    </row>
    <row r="122" spans="3:71" x14ac:dyDescent="0.35">
      <c r="F122" s="73"/>
      <c r="G122" s="4">
        <v>26</v>
      </c>
      <c r="H122" s="11">
        <v>1</v>
      </c>
      <c r="O122" s="73"/>
      <c r="P122" s="4">
        <v>26</v>
      </c>
      <c r="Q122" s="11">
        <v>1</v>
      </c>
      <c r="X122" s="73"/>
      <c r="Y122" s="4">
        <v>26</v>
      </c>
      <c r="Z122" s="9">
        <v>1</v>
      </c>
      <c r="AG122" s="73"/>
      <c r="AH122" s="4">
        <v>26</v>
      </c>
      <c r="AI122" s="9">
        <v>1</v>
      </c>
      <c r="AP122" s="73"/>
      <c r="AQ122" s="4">
        <v>26</v>
      </c>
      <c r="AR122" s="11"/>
      <c r="AY122" s="73"/>
      <c r="AZ122" s="4">
        <v>26</v>
      </c>
      <c r="BA122" s="11"/>
      <c r="BH122" s="73"/>
      <c r="BI122" s="4">
        <v>26</v>
      </c>
      <c r="BJ122" s="11"/>
      <c r="BQ122" s="73"/>
      <c r="BR122" s="4">
        <v>26</v>
      </c>
      <c r="BS122" s="11"/>
    </row>
    <row r="123" spans="3:71" x14ac:dyDescent="0.35">
      <c r="F123" s="73"/>
      <c r="G123" s="4">
        <v>27</v>
      </c>
      <c r="H123" s="11">
        <v>1</v>
      </c>
      <c r="O123" s="73"/>
      <c r="P123" s="4">
        <v>27</v>
      </c>
      <c r="Q123" s="11">
        <v>1</v>
      </c>
      <c r="X123" s="73"/>
      <c r="Y123" s="4">
        <v>27</v>
      </c>
      <c r="Z123" s="9">
        <v>1</v>
      </c>
      <c r="AG123" s="73"/>
      <c r="AH123" s="4">
        <v>27</v>
      </c>
      <c r="AI123" s="9">
        <v>1</v>
      </c>
      <c r="AP123" s="73"/>
      <c r="AQ123" s="4">
        <v>27</v>
      </c>
      <c r="AR123" s="11"/>
      <c r="AY123" s="73"/>
      <c r="AZ123" s="4">
        <v>27</v>
      </c>
      <c r="BA123" s="11">
        <v>1</v>
      </c>
      <c r="BH123" s="73"/>
      <c r="BI123" s="4">
        <v>27</v>
      </c>
      <c r="BJ123" s="11"/>
      <c r="BQ123" s="73"/>
      <c r="BR123" s="4">
        <v>27</v>
      </c>
      <c r="BS123" s="11"/>
    </row>
    <row r="124" spans="3:71" x14ac:dyDescent="0.35">
      <c r="F124" s="73"/>
      <c r="G124" s="4">
        <v>28</v>
      </c>
      <c r="H124" s="11">
        <v>1</v>
      </c>
      <c r="O124" s="73"/>
      <c r="P124" s="4">
        <v>28</v>
      </c>
      <c r="Q124" s="11">
        <v>1</v>
      </c>
      <c r="X124" s="73"/>
      <c r="Y124" s="4">
        <v>28</v>
      </c>
      <c r="Z124" s="9">
        <v>1</v>
      </c>
      <c r="AG124" s="73"/>
      <c r="AH124" s="4">
        <v>28</v>
      </c>
      <c r="AI124" s="9">
        <v>1</v>
      </c>
      <c r="AP124" s="73"/>
      <c r="AQ124" s="4">
        <v>28</v>
      </c>
      <c r="AR124" s="11"/>
      <c r="AY124" s="73"/>
      <c r="AZ124" s="4">
        <v>28</v>
      </c>
      <c r="BA124" s="11">
        <v>1</v>
      </c>
      <c r="BH124" s="73"/>
      <c r="BI124" s="4">
        <v>28</v>
      </c>
      <c r="BJ124" s="11"/>
      <c r="BQ124" s="73"/>
      <c r="BR124" s="4">
        <v>28</v>
      </c>
      <c r="BS124" s="11"/>
    </row>
    <row r="125" spans="3:71" x14ac:dyDescent="0.35">
      <c r="F125" s="73"/>
      <c r="G125" s="4">
        <v>29</v>
      </c>
      <c r="H125" s="11"/>
      <c r="O125" s="73"/>
      <c r="P125" s="4">
        <v>29</v>
      </c>
      <c r="Q125" s="11">
        <v>1</v>
      </c>
      <c r="X125" s="73"/>
      <c r="Y125" s="4">
        <v>29</v>
      </c>
      <c r="Z125" s="9">
        <v>1</v>
      </c>
      <c r="AG125" s="73"/>
      <c r="AH125" s="4">
        <v>29</v>
      </c>
      <c r="AI125" s="9">
        <v>1</v>
      </c>
      <c r="AP125" s="73"/>
      <c r="AQ125" s="4">
        <v>29</v>
      </c>
      <c r="AR125" s="11"/>
      <c r="AY125" s="73"/>
      <c r="AZ125" s="4">
        <v>29</v>
      </c>
      <c r="BA125" s="11"/>
      <c r="BH125" s="73"/>
      <c r="BI125" s="4">
        <v>29</v>
      </c>
      <c r="BJ125" s="11"/>
      <c r="BQ125" s="73"/>
      <c r="BR125" s="4">
        <v>29</v>
      </c>
      <c r="BS125" s="11"/>
    </row>
    <row r="126" spans="3:71" x14ac:dyDescent="0.35">
      <c r="F126" s="73"/>
      <c r="G126" s="4">
        <v>30</v>
      </c>
      <c r="H126" s="11"/>
      <c r="O126" s="73"/>
      <c r="P126" s="4">
        <v>30</v>
      </c>
      <c r="Q126" s="11">
        <v>1</v>
      </c>
      <c r="X126" s="73"/>
      <c r="Y126" s="4">
        <v>30</v>
      </c>
      <c r="Z126" s="9">
        <v>1</v>
      </c>
      <c r="AG126" s="73"/>
      <c r="AH126" s="4">
        <v>30</v>
      </c>
      <c r="AI126" s="9">
        <v>1</v>
      </c>
      <c r="AP126" s="73"/>
      <c r="AQ126" s="4">
        <v>30</v>
      </c>
      <c r="AR126" s="11"/>
      <c r="AY126" s="73"/>
      <c r="AZ126" s="4">
        <v>30</v>
      </c>
      <c r="BA126" s="11"/>
      <c r="BH126" s="73"/>
      <c r="BI126" s="4">
        <v>30</v>
      </c>
      <c r="BJ126" s="11"/>
      <c r="BQ126" s="73"/>
      <c r="BR126" s="4">
        <v>30</v>
      </c>
      <c r="BS126" s="11"/>
    </row>
    <row r="127" spans="3:71" ht="15" thickBot="1" x14ac:dyDescent="0.4">
      <c r="F127" s="74"/>
      <c r="G127" s="5">
        <v>31</v>
      </c>
      <c r="H127" s="12">
        <v>1</v>
      </c>
      <c r="O127" s="74"/>
      <c r="P127" s="5">
        <v>31</v>
      </c>
      <c r="Q127" s="11">
        <v>1</v>
      </c>
      <c r="X127" s="74"/>
      <c r="Y127" s="5">
        <v>31</v>
      </c>
      <c r="Z127" s="9">
        <v>1</v>
      </c>
      <c r="AG127" s="74"/>
      <c r="AH127" s="5">
        <v>31</v>
      </c>
      <c r="AI127" s="9">
        <v>1</v>
      </c>
      <c r="AP127" s="74"/>
      <c r="AQ127" s="5">
        <v>31</v>
      </c>
      <c r="AR127" s="12"/>
      <c r="AY127" s="74"/>
      <c r="AZ127" s="5">
        <v>31</v>
      </c>
      <c r="BA127" s="12">
        <v>1</v>
      </c>
      <c r="BH127" s="74"/>
      <c r="BI127" s="5">
        <v>31</v>
      </c>
      <c r="BJ127" s="12"/>
      <c r="BQ127" s="74"/>
      <c r="BR127" s="5">
        <v>31</v>
      </c>
      <c r="BS127" s="12"/>
    </row>
    <row r="128" spans="3:71" x14ac:dyDescent="0.35">
      <c r="C128" cm="1">
        <f t="array" aca="1" ref="C128" ca="1">C128:E151</f>
        <v>0</v>
      </c>
    </row>
  </sheetData>
  <mergeCells count="440">
    <mergeCell ref="AM33:AN33"/>
    <mergeCell ref="AM34:AN34"/>
    <mergeCell ref="AM35:AN35"/>
    <mergeCell ref="AG36:AG66"/>
    <mergeCell ref="AM36:AN36"/>
    <mergeCell ref="AM37:AN37"/>
    <mergeCell ref="AM38:AN38"/>
    <mergeCell ref="AM39:AN39"/>
    <mergeCell ref="AM40:AN40"/>
    <mergeCell ref="AM41:AN41"/>
    <mergeCell ref="AM48:AN48"/>
    <mergeCell ref="AM49:AN49"/>
    <mergeCell ref="AM42:AN42"/>
    <mergeCell ref="AM43:AN43"/>
    <mergeCell ref="AM44:AN44"/>
    <mergeCell ref="AM45:AN45"/>
    <mergeCell ref="AM46:AN46"/>
    <mergeCell ref="AM47:AN47"/>
    <mergeCell ref="AJ30:AL30"/>
    <mergeCell ref="AM30:AN30"/>
    <mergeCell ref="AJ31:AL31"/>
    <mergeCell ref="AM31:AN31"/>
    <mergeCell ref="AJ32:AL32"/>
    <mergeCell ref="AM32:AN32"/>
    <mergeCell ref="AJ27:AL27"/>
    <mergeCell ref="AM27:AN27"/>
    <mergeCell ref="AJ28:AL28"/>
    <mergeCell ref="AM28:AN28"/>
    <mergeCell ref="AJ29:AL29"/>
    <mergeCell ref="AM29:AN29"/>
    <mergeCell ref="AJ25:AL25"/>
    <mergeCell ref="AM25:AN25"/>
    <mergeCell ref="AJ26:AL26"/>
    <mergeCell ref="AM26:AN26"/>
    <mergeCell ref="AJ21:AL21"/>
    <mergeCell ref="AM21:AN21"/>
    <mergeCell ref="AJ22:AL22"/>
    <mergeCell ref="AM22:AN22"/>
    <mergeCell ref="AJ23:AL23"/>
    <mergeCell ref="AM23:AN23"/>
    <mergeCell ref="AJ7:AK7"/>
    <mergeCell ref="AJ8:AK8"/>
    <mergeCell ref="AJ18:AL18"/>
    <mergeCell ref="AM18:AN18"/>
    <mergeCell ref="AJ19:AL19"/>
    <mergeCell ref="AM19:AN19"/>
    <mergeCell ref="AJ20:AL20"/>
    <mergeCell ref="AM20:AN20"/>
    <mergeCell ref="AJ24:AL24"/>
    <mergeCell ref="AM24:AN24"/>
    <mergeCell ref="X67:X96"/>
    <mergeCell ref="X97:X127"/>
    <mergeCell ref="AD40:AE40"/>
    <mergeCell ref="AD41:AE41"/>
    <mergeCell ref="AD42:AE42"/>
    <mergeCell ref="AD43:AE43"/>
    <mergeCell ref="AD44:AE44"/>
    <mergeCell ref="AD45:AE45"/>
    <mergeCell ref="AG4:AI4"/>
    <mergeCell ref="AG6:AG35"/>
    <mergeCell ref="AG67:AG96"/>
    <mergeCell ref="AG97:AG127"/>
    <mergeCell ref="AA32:AC32"/>
    <mergeCell ref="AD32:AE32"/>
    <mergeCell ref="AD33:AE33"/>
    <mergeCell ref="AD34:AE34"/>
    <mergeCell ref="AD35:AE35"/>
    <mergeCell ref="X36:X66"/>
    <mergeCell ref="AD36:AE36"/>
    <mergeCell ref="AD37:AE37"/>
    <mergeCell ref="AD38:AE38"/>
    <mergeCell ref="AD39:AE39"/>
    <mergeCell ref="AD46:AE46"/>
    <mergeCell ref="AD47:AE47"/>
    <mergeCell ref="AD48:AE48"/>
    <mergeCell ref="AD49:AE49"/>
    <mergeCell ref="AA29:AC29"/>
    <mergeCell ref="AD29:AE29"/>
    <mergeCell ref="AA30:AC30"/>
    <mergeCell ref="AD30:AE30"/>
    <mergeCell ref="AA31:AC31"/>
    <mergeCell ref="AD31:AE31"/>
    <mergeCell ref="AA26:AC26"/>
    <mergeCell ref="AD26:AE26"/>
    <mergeCell ref="AA27:AC27"/>
    <mergeCell ref="AD27:AE27"/>
    <mergeCell ref="AA28:AC28"/>
    <mergeCell ref="AD28:AE28"/>
    <mergeCell ref="AA23:AC23"/>
    <mergeCell ref="AD23:AE23"/>
    <mergeCell ref="AA24:AC24"/>
    <mergeCell ref="AD24:AE24"/>
    <mergeCell ref="AA25:AC25"/>
    <mergeCell ref="AD25:AE25"/>
    <mergeCell ref="AA20:AC20"/>
    <mergeCell ref="AD20:AE20"/>
    <mergeCell ref="AA21:AC21"/>
    <mergeCell ref="AD21:AE21"/>
    <mergeCell ref="AA22:AC22"/>
    <mergeCell ref="AD22:AE22"/>
    <mergeCell ref="AA7:AB7"/>
    <mergeCell ref="AA8:AB8"/>
    <mergeCell ref="AA18:AC18"/>
    <mergeCell ref="AD18:AE18"/>
    <mergeCell ref="AA19:AC19"/>
    <mergeCell ref="AD19:AE19"/>
    <mergeCell ref="U48:V48"/>
    <mergeCell ref="U49:V49"/>
    <mergeCell ref="O67:O96"/>
    <mergeCell ref="U32:V32"/>
    <mergeCell ref="R27:T27"/>
    <mergeCell ref="U27:V27"/>
    <mergeCell ref="R28:T28"/>
    <mergeCell ref="U28:V28"/>
    <mergeCell ref="R29:T29"/>
    <mergeCell ref="U29:V29"/>
    <mergeCell ref="R24:T24"/>
    <mergeCell ref="U24:V24"/>
    <mergeCell ref="R25:T25"/>
    <mergeCell ref="U25:V25"/>
    <mergeCell ref="R26:T26"/>
    <mergeCell ref="U26:V26"/>
    <mergeCell ref="R21:T21"/>
    <mergeCell ref="U21:V21"/>
    <mergeCell ref="O97:O127"/>
    <mergeCell ref="X4:Z4"/>
    <mergeCell ref="X6:X35"/>
    <mergeCell ref="U42:V42"/>
    <mergeCell ref="U43:V43"/>
    <mergeCell ref="U44:V44"/>
    <mergeCell ref="U45:V45"/>
    <mergeCell ref="U46:V46"/>
    <mergeCell ref="U47:V47"/>
    <mergeCell ref="U33:V33"/>
    <mergeCell ref="U34:V34"/>
    <mergeCell ref="U35:V35"/>
    <mergeCell ref="O36:O66"/>
    <mergeCell ref="U36:V36"/>
    <mergeCell ref="U37:V37"/>
    <mergeCell ref="U38:V38"/>
    <mergeCell ref="U39:V39"/>
    <mergeCell ref="U40:V40"/>
    <mergeCell ref="U41:V41"/>
    <mergeCell ref="R30:T30"/>
    <mergeCell ref="U30:V30"/>
    <mergeCell ref="R31:T31"/>
    <mergeCell ref="U31:V31"/>
    <mergeCell ref="R32:T32"/>
    <mergeCell ref="R22:T22"/>
    <mergeCell ref="U22:V22"/>
    <mergeCell ref="R23:T23"/>
    <mergeCell ref="U23:V23"/>
    <mergeCell ref="O4:Q4"/>
    <mergeCell ref="O6:O35"/>
    <mergeCell ref="R7:S7"/>
    <mergeCell ref="R8:S8"/>
    <mergeCell ref="R18:T18"/>
    <mergeCell ref="U18:V18"/>
    <mergeCell ref="R19:T19"/>
    <mergeCell ref="U19:V19"/>
    <mergeCell ref="R20:T20"/>
    <mergeCell ref="U20:V20"/>
    <mergeCell ref="L47:M47"/>
    <mergeCell ref="L48:M48"/>
    <mergeCell ref="L49:M49"/>
    <mergeCell ref="L18:M18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L33:M33"/>
    <mergeCell ref="L34:M34"/>
    <mergeCell ref="L21:M21"/>
    <mergeCell ref="L22:M22"/>
    <mergeCell ref="L23:M23"/>
    <mergeCell ref="L24:M24"/>
    <mergeCell ref="I19:K19"/>
    <mergeCell ref="I20:K20"/>
    <mergeCell ref="I21:K21"/>
    <mergeCell ref="I22:K22"/>
    <mergeCell ref="I23:K23"/>
    <mergeCell ref="I18:K18"/>
    <mergeCell ref="I7:J7"/>
    <mergeCell ref="I8:J8"/>
    <mergeCell ref="F6:F35"/>
    <mergeCell ref="I31:K31"/>
    <mergeCell ref="I32:K32"/>
    <mergeCell ref="I25:K25"/>
    <mergeCell ref="I26:K26"/>
    <mergeCell ref="I27:K27"/>
    <mergeCell ref="I28:K28"/>
    <mergeCell ref="I29:K29"/>
    <mergeCell ref="I30:K30"/>
    <mergeCell ref="F36:F66"/>
    <mergeCell ref="F67:F96"/>
    <mergeCell ref="F97:F127"/>
    <mergeCell ref="I24:K24"/>
    <mergeCell ref="AP4:AR4"/>
    <mergeCell ref="AP6:AP35"/>
    <mergeCell ref="AS7:AT7"/>
    <mergeCell ref="AS8:AT8"/>
    <mergeCell ref="AS18:AU18"/>
    <mergeCell ref="AS23:AU23"/>
    <mergeCell ref="AS28:AU28"/>
    <mergeCell ref="AP67:AP96"/>
    <mergeCell ref="AP97:AP127"/>
    <mergeCell ref="L31:M31"/>
    <mergeCell ref="L32:M32"/>
    <mergeCell ref="L25:M25"/>
    <mergeCell ref="L26:M26"/>
    <mergeCell ref="L27:M27"/>
    <mergeCell ref="L28:M28"/>
    <mergeCell ref="L29:M29"/>
    <mergeCell ref="L30:M30"/>
    <mergeCell ref="L19:M19"/>
    <mergeCell ref="L20:M20"/>
    <mergeCell ref="F4:H4"/>
    <mergeCell ref="AV18:AW18"/>
    <mergeCell ref="AS19:AU19"/>
    <mergeCell ref="AV19:AW19"/>
    <mergeCell ref="AS20:AU20"/>
    <mergeCell ref="AV20:AW20"/>
    <mergeCell ref="AS21:AU21"/>
    <mergeCell ref="AV21:AW21"/>
    <mergeCell ref="AS22:AU22"/>
    <mergeCell ref="AV22:AW22"/>
    <mergeCell ref="AV23:AW23"/>
    <mergeCell ref="AS24:AU24"/>
    <mergeCell ref="AV24:AW24"/>
    <mergeCell ref="AS25:AU25"/>
    <mergeCell ref="AV25:AW25"/>
    <mergeCell ref="AS26:AU26"/>
    <mergeCell ref="AV26:AW26"/>
    <mergeCell ref="AS27:AU27"/>
    <mergeCell ref="AV27:AW27"/>
    <mergeCell ref="AV28:AW28"/>
    <mergeCell ref="AS29:AU29"/>
    <mergeCell ref="AV29:AW29"/>
    <mergeCell ref="AS30:AU30"/>
    <mergeCell ref="AV30:AW30"/>
    <mergeCell ref="AS31:AU31"/>
    <mergeCell ref="AV31:AW31"/>
    <mergeCell ref="AS32:AU32"/>
    <mergeCell ref="AV32:AW32"/>
    <mergeCell ref="AV33:AW33"/>
    <mergeCell ref="AV34:AW34"/>
    <mergeCell ref="AV35:AW35"/>
    <mergeCell ref="AP36:AP66"/>
    <mergeCell ref="AV36:AW36"/>
    <mergeCell ref="AV37:AW37"/>
    <mergeCell ref="AV38:AW38"/>
    <mergeCell ref="AV39:AW39"/>
    <mergeCell ref="AV40:AW40"/>
    <mergeCell ref="AV41:AW41"/>
    <mergeCell ref="AV42:AW42"/>
    <mergeCell ref="AV43:AW43"/>
    <mergeCell ref="AV44:AW44"/>
    <mergeCell ref="AV45:AW45"/>
    <mergeCell ref="AV46:AW46"/>
    <mergeCell ref="AV47:AW47"/>
    <mergeCell ref="AV48:AW48"/>
    <mergeCell ref="AV49:AW49"/>
    <mergeCell ref="AY4:BA4"/>
    <mergeCell ref="AY6:AY35"/>
    <mergeCell ref="BB7:BC7"/>
    <mergeCell ref="BB8:BC8"/>
    <mergeCell ref="BB18:BD18"/>
    <mergeCell ref="BE18:BF18"/>
    <mergeCell ref="BB19:BD19"/>
    <mergeCell ref="BE19:BF19"/>
    <mergeCell ref="BB20:BD20"/>
    <mergeCell ref="BE20:BF20"/>
    <mergeCell ref="BB21:BD21"/>
    <mergeCell ref="BE21:BF21"/>
    <mergeCell ref="BB22:BD22"/>
    <mergeCell ref="BE22:BF22"/>
    <mergeCell ref="BB23:BD23"/>
    <mergeCell ref="BE23:BF23"/>
    <mergeCell ref="BB24:BD24"/>
    <mergeCell ref="BE24:BF24"/>
    <mergeCell ref="BB25:BD25"/>
    <mergeCell ref="BE25:BF25"/>
    <mergeCell ref="BB26:BD26"/>
    <mergeCell ref="BE26:BF26"/>
    <mergeCell ref="BB27:BD27"/>
    <mergeCell ref="BE27:BF27"/>
    <mergeCell ref="BB28:BD28"/>
    <mergeCell ref="BE28:BF28"/>
    <mergeCell ref="BB29:BD29"/>
    <mergeCell ref="BE29:BF29"/>
    <mergeCell ref="BB30:BD30"/>
    <mergeCell ref="BE30:BF30"/>
    <mergeCell ref="BB31:BD31"/>
    <mergeCell ref="BE31:BF31"/>
    <mergeCell ref="BB32:BD32"/>
    <mergeCell ref="BE32:BF32"/>
    <mergeCell ref="BE33:BF33"/>
    <mergeCell ref="BE34:BF34"/>
    <mergeCell ref="BE35:BF35"/>
    <mergeCell ref="AY36:AY66"/>
    <mergeCell ref="BE36:BF36"/>
    <mergeCell ref="BE37:BF37"/>
    <mergeCell ref="BE38:BF38"/>
    <mergeCell ref="BE39:BF39"/>
    <mergeCell ref="BE40:BF40"/>
    <mergeCell ref="BE41:BF41"/>
    <mergeCell ref="BE42:BF42"/>
    <mergeCell ref="BE43:BF43"/>
    <mergeCell ref="BE44:BF44"/>
    <mergeCell ref="BE45:BF45"/>
    <mergeCell ref="BE46:BF46"/>
    <mergeCell ref="BE47:BF47"/>
    <mergeCell ref="BE48:BF48"/>
    <mergeCell ref="BE49:BF49"/>
    <mergeCell ref="AY67:AY96"/>
    <mergeCell ref="AY97:AY127"/>
    <mergeCell ref="BH4:BJ4"/>
    <mergeCell ref="BH6:BH35"/>
    <mergeCell ref="BK7:BL7"/>
    <mergeCell ref="BK8:BL8"/>
    <mergeCell ref="BK18:BM18"/>
    <mergeCell ref="BN18:BO18"/>
    <mergeCell ref="BK19:BM19"/>
    <mergeCell ref="BN19:BO19"/>
    <mergeCell ref="BK20:BM20"/>
    <mergeCell ref="BN20:BO20"/>
    <mergeCell ref="BK21:BM21"/>
    <mergeCell ref="BN21:BO21"/>
    <mergeCell ref="BK22:BM22"/>
    <mergeCell ref="BN22:BO22"/>
    <mergeCell ref="BK23:BM23"/>
    <mergeCell ref="BN23:BO23"/>
    <mergeCell ref="BK24:BM24"/>
    <mergeCell ref="BN24:BO24"/>
    <mergeCell ref="BK25:BM25"/>
    <mergeCell ref="BN25:BO25"/>
    <mergeCell ref="BK26:BM26"/>
    <mergeCell ref="BN26:BO26"/>
    <mergeCell ref="BK27:BM27"/>
    <mergeCell ref="BN27:BO27"/>
    <mergeCell ref="BK28:BM28"/>
    <mergeCell ref="BN28:BO28"/>
    <mergeCell ref="BK29:BM29"/>
    <mergeCell ref="BN29:BO29"/>
    <mergeCell ref="BK30:BM30"/>
    <mergeCell ref="BN30:BO30"/>
    <mergeCell ref="BK31:BM31"/>
    <mergeCell ref="BN31:BO31"/>
    <mergeCell ref="BK32:BM32"/>
    <mergeCell ref="BN32:BO32"/>
    <mergeCell ref="BN33:BO33"/>
    <mergeCell ref="BN34:BO34"/>
    <mergeCell ref="BN35:BO35"/>
    <mergeCell ref="BH36:BH66"/>
    <mergeCell ref="BN36:BO36"/>
    <mergeCell ref="BN37:BO37"/>
    <mergeCell ref="BN38:BO38"/>
    <mergeCell ref="BN39:BO39"/>
    <mergeCell ref="BN40:BO40"/>
    <mergeCell ref="BN41:BO41"/>
    <mergeCell ref="BN42:BO42"/>
    <mergeCell ref="BN43:BO43"/>
    <mergeCell ref="BN44:BO44"/>
    <mergeCell ref="BN45:BO45"/>
    <mergeCell ref="BN46:BO46"/>
    <mergeCell ref="BN47:BO47"/>
    <mergeCell ref="BN48:BO48"/>
    <mergeCell ref="BN49:BO49"/>
    <mergeCell ref="BH67:BH96"/>
    <mergeCell ref="BH97:BH127"/>
    <mergeCell ref="BQ4:BS4"/>
    <mergeCell ref="BQ6:BQ35"/>
    <mergeCell ref="BT7:BU7"/>
    <mergeCell ref="BT8:BU8"/>
    <mergeCell ref="BT18:BV18"/>
    <mergeCell ref="BW18:BX18"/>
    <mergeCell ref="BT19:BV19"/>
    <mergeCell ref="BW19:BX19"/>
    <mergeCell ref="BT20:BV20"/>
    <mergeCell ref="BW20:BX20"/>
    <mergeCell ref="BT21:BV21"/>
    <mergeCell ref="BW21:BX21"/>
    <mergeCell ref="BT22:BV22"/>
    <mergeCell ref="BW22:BX22"/>
    <mergeCell ref="BT23:BV23"/>
    <mergeCell ref="BW23:BX23"/>
    <mergeCell ref="BT24:BV24"/>
    <mergeCell ref="BW24:BX24"/>
    <mergeCell ref="BT25:BV25"/>
    <mergeCell ref="BW25:BX25"/>
    <mergeCell ref="BT26:BV26"/>
    <mergeCell ref="BW26:BX26"/>
    <mergeCell ref="BW44:BX44"/>
    <mergeCell ref="BW45:BX45"/>
    <mergeCell ref="BW46:BX46"/>
    <mergeCell ref="BW47:BX47"/>
    <mergeCell ref="BW48:BX48"/>
    <mergeCell ref="BW49:BX49"/>
    <mergeCell ref="BT27:BV27"/>
    <mergeCell ref="BW27:BX27"/>
    <mergeCell ref="BT28:BV28"/>
    <mergeCell ref="BW28:BX28"/>
    <mergeCell ref="BT29:BV29"/>
    <mergeCell ref="BW29:BX29"/>
    <mergeCell ref="BT30:BV30"/>
    <mergeCell ref="BW30:BX30"/>
    <mergeCell ref="BT31:BV31"/>
    <mergeCell ref="BW31:BX31"/>
    <mergeCell ref="CD22:CF22"/>
    <mergeCell ref="BQ67:BQ96"/>
    <mergeCell ref="BQ97:BQ127"/>
    <mergeCell ref="CJ4:CL4"/>
    <mergeCell ref="CE4:CF4"/>
    <mergeCell ref="CE5:CF5"/>
    <mergeCell ref="CE6:CF6"/>
    <mergeCell ref="CE7:CF7"/>
    <mergeCell ref="CE8:CF8"/>
    <mergeCell ref="CE9:CF9"/>
    <mergeCell ref="BT32:BV32"/>
    <mergeCell ref="BW32:BX32"/>
    <mergeCell ref="BW33:BX33"/>
    <mergeCell ref="BW34:BX34"/>
    <mergeCell ref="BW35:BX35"/>
    <mergeCell ref="BQ36:BQ66"/>
    <mergeCell ref="BW36:BX36"/>
    <mergeCell ref="BW37:BX37"/>
    <mergeCell ref="BW38:BX38"/>
    <mergeCell ref="BW39:BX39"/>
    <mergeCell ref="BW40:BX40"/>
    <mergeCell ref="BW41:BX41"/>
    <mergeCell ref="BW42:BX42"/>
    <mergeCell ref="BW43:BX43"/>
  </mergeCells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DB30-37C4-4875-8F2A-BFD7801D6EA4}">
  <dimension ref="C4:CX130"/>
  <sheetViews>
    <sheetView tabSelected="1" topLeftCell="CC1" zoomScale="70" zoomScaleNormal="70" workbookViewId="0">
      <selection activeCell="CX22" sqref="CX22"/>
    </sheetView>
  </sheetViews>
  <sheetFormatPr defaultRowHeight="14.5" x14ac:dyDescent="0.35"/>
  <cols>
    <col min="8" max="8" width="11.08984375" customWidth="1"/>
    <col min="11" max="11" width="14.453125" customWidth="1"/>
    <col min="17" max="17" width="12.1796875" customWidth="1"/>
    <col min="20" max="20" width="12.7265625" customWidth="1"/>
    <col min="26" max="26" width="12.26953125" customWidth="1"/>
    <col min="29" max="29" width="14" customWidth="1"/>
    <col min="35" max="35" width="12.1796875" customWidth="1"/>
    <col min="38" max="38" width="16.54296875" customWidth="1"/>
    <col min="44" max="44" width="12.7265625" customWidth="1"/>
    <col min="47" max="47" width="12.453125" customWidth="1"/>
    <col min="53" max="53" width="11.7265625" customWidth="1"/>
    <col min="56" max="56" width="14.1796875" customWidth="1"/>
    <col min="62" max="62" width="10.6328125" customWidth="1"/>
    <col min="65" max="65" width="13" customWidth="1"/>
    <col min="71" max="71" width="11.6328125" customWidth="1"/>
    <col min="74" max="74" width="13.08984375" customWidth="1"/>
    <col min="80" max="80" width="31.81640625" customWidth="1"/>
    <col min="81" max="81" width="13" customWidth="1"/>
    <col min="84" max="84" width="13.36328125" customWidth="1"/>
    <col min="85" max="85" width="15.81640625" customWidth="1"/>
    <col min="89" max="89" width="27.26953125" customWidth="1"/>
    <col min="90" max="90" width="12.81640625" customWidth="1"/>
    <col min="94" max="94" width="5.7265625" customWidth="1"/>
    <col min="95" max="95" width="10.453125" customWidth="1"/>
    <col min="102" max="102" width="16.36328125" customWidth="1"/>
  </cols>
  <sheetData>
    <row r="4" spans="6:102" ht="21" x14ac:dyDescent="0.5">
      <c r="M4" s="23" t="s">
        <v>51</v>
      </c>
      <c r="N4" s="23"/>
      <c r="O4" s="23"/>
      <c r="P4" s="23"/>
      <c r="Q4" s="23"/>
      <c r="R4" s="23"/>
    </row>
    <row r="5" spans="6:102" ht="15" thickBot="1" x14ac:dyDescent="0.4"/>
    <row r="6" spans="6:102" ht="21" x14ac:dyDescent="0.5">
      <c r="F6" s="86" t="s">
        <v>7</v>
      </c>
      <c r="G6" s="87"/>
      <c r="H6" s="88"/>
      <c r="I6" s="8"/>
      <c r="O6" s="86" t="s">
        <v>17</v>
      </c>
      <c r="P6" s="87"/>
      <c r="Q6" s="88"/>
      <c r="R6" s="8"/>
      <c r="X6" s="86" t="s">
        <v>18</v>
      </c>
      <c r="Y6" s="87"/>
      <c r="Z6" s="88"/>
      <c r="AA6" s="8"/>
      <c r="AG6" s="111" t="s">
        <v>19</v>
      </c>
      <c r="AH6" s="112"/>
      <c r="AI6" s="113"/>
      <c r="AJ6" s="8"/>
      <c r="AP6" s="86" t="s">
        <v>20</v>
      </c>
      <c r="AQ6" s="87"/>
      <c r="AR6" s="88"/>
      <c r="AS6" s="8"/>
      <c r="AY6" s="86" t="s">
        <v>21</v>
      </c>
      <c r="AZ6" s="87"/>
      <c r="BA6" s="88"/>
      <c r="BB6" s="8"/>
      <c r="BH6" s="86" t="s">
        <v>22</v>
      </c>
      <c r="BI6" s="87"/>
      <c r="BJ6" s="88"/>
      <c r="BK6" s="8"/>
      <c r="BQ6" s="86" t="s">
        <v>56</v>
      </c>
      <c r="BR6" s="87"/>
      <c r="BS6" s="88"/>
      <c r="BT6" s="8"/>
      <c r="CA6" s="31" t="s">
        <v>23</v>
      </c>
      <c r="CB6" s="32" t="s">
        <v>24</v>
      </c>
      <c r="CC6" s="33" t="s">
        <v>25</v>
      </c>
      <c r="CE6" s="76" t="s">
        <v>31</v>
      </c>
      <c r="CF6" s="76"/>
      <c r="CG6" s="48">
        <f>(BW20+BN20+BE20+AV20+AM20+AD20+U20+L20)</f>
        <v>-77500</v>
      </c>
      <c r="CJ6" s="75" t="s">
        <v>26</v>
      </c>
      <c r="CK6" s="75"/>
      <c r="CL6" s="75"/>
      <c r="CQ6" s="121" t="s">
        <v>61</v>
      </c>
      <c r="CR6" s="121"/>
      <c r="CS6" s="121"/>
      <c r="CT6" s="121"/>
      <c r="CU6" s="121"/>
      <c r="CV6" s="121"/>
      <c r="CW6" s="121"/>
      <c r="CX6" s="121"/>
    </row>
    <row r="7" spans="6:102" ht="18.5" x14ac:dyDescent="0.45">
      <c r="F7" s="1" t="s">
        <v>0</v>
      </c>
      <c r="G7" s="2" t="s">
        <v>1</v>
      </c>
      <c r="H7" s="6" t="s">
        <v>2</v>
      </c>
      <c r="O7" s="1" t="s">
        <v>0</v>
      </c>
      <c r="P7" s="2" t="s">
        <v>1</v>
      </c>
      <c r="Q7" s="6" t="s">
        <v>2</v>
      </c>
      <c r="X7" s="1" t="s">
        <v>0</v>
      </c>
      <c r="Y7" s="2" t="s">
        <v>1</v>
      </c>
      <c r="Z7" s="30" t="s">
        <v>2</v>
      </c>
      <c r="AG7" s="1" t="s">
        <v>0</v>
      </c>
      <c r="AH7" s="2" t="s">
        <v>1</v>
      </c>
      <c r="AI7" s="6" t="s">
        <v>2</v>
      </c>
      <c r="AP7" s="1" t="s">
        <v>0</v>
      </c>
      <c r="AQ7" s="2" t="s">
        <v>1</v>
      </c>
      <c r="AR7" s="6" t="s">
        <v>2</v>
      </c>
      <c r="AY7" s="1" t="s">
        <v>0</v>
      </c>
      <c r="AZ7" s="2" t="s">
        <v>1</v>
      </c>
      <c r="BA7" s="6" t="s">
        <v>2</v>
      </c>
      <c r="BH7" s="1" t="s">
        <v>0</v>
      </c>
      <c r="BI7" s="2" t="s">
        <v>1</v>
      </c>
      <c r="BJ7" s="6" t="s">
        <v>2</v>
      </c>
      <c r="BQ7" s="1" t="s">
        <v>0</v>
      </c>
      <c r="BR7" s="2" t="s">
        <v>1</v>
      </c>
      <c r="BS7" s="30" t="s">
        <v>2</v>
      </c>
      <c r="CA7" s="34">
        <v>1</v>
      </c>
      <c r="CB7" s="56">
        <v>45658</v>
      </c>
      <c r="CC7" s="41">
        <v>102000</v>
      </c>
      <c r="CE7" s="76" t="s">
        <v>32</v>
      </c>
      <c r="CF7" s="76"/>
      <c r="CG7" s="48">
        <f>SUM(CC7:CC68)</f>
        <v>102000</v>
      </c>
      <c r="CJ7" s="43" t="s">
        <v>27</v>
      </c>
      <c r="CK7" s="44" t="s">
        <v>28</v>
      </c>
      <c r="CL7" s="44" t="s">
        <v>29</v>
      </c>
      <c r="CQ7" s="66" t="s">
        <v>62</v>
      </c>
      <c r="CR7" s="122" t="s">
        <v>63</v>
      </c>
      <c r="CS7" s="122"/>
      <c r="CT7" s="122" t="s">
        <v>64</v>
      </c>
      <c r="CU7" s="122"/>
    </row>
    <row r="8" spans="6:102" ht="18.5" x14ac:dyDescent="0.45">
      <c r="F8" s="89" t="s">
        <v>53</v>
      </c>
      <c r="G8" s="3">
        <v>1</v>
      </c>
      <c r="H8" s="13">
        <v>1</v>
      </c>
      <c r="O8" s="89" t="s">
        <v>53</v>
      </c>
      <c r="P8" s="3">
        <v>1</v>
      </c>
      <c r="Q8" s="13">
        <v>1</v>
      </c>
      <c r="X8" s="89" t="s">
        <v>53</v>
      </c>
      <c r="Y8" s="3">
        <v>1</v>
      </c>
      <c r="Z8" s="9">
        <v>1</v>
      </c>
      <c r="AG8" s="114" t="s">
        <v>53</v>
      </c>
      <c r="AH8" s="3">
        <v>1</v>
      </c>
      <c r="AI8" s="13">
        <v>1</v>
      </c>
      <c r="AP8" s="89" t="s">
        <v>54</v>
      </c>
      <c r="AQ8" s="3">
        <v>1</v>
      </c>
      <c r="AR8" s="13"/>
      <c r="AY8" s="89" t="s">
        <v>53</v>
      </c>
      <c r="AZ8" s="3">
        <v>1</v>
      </c>
      <c r="BA8" s="13">
        <v>1</v>
      </c>
      <c r="BH8" s="89" t="s">
        <v>53</v>
      </c>
      <c r="BI8" s="3">
        <v>1</v>
      </c>
      <c r="BJ8" s="13"/>
      <c r="BQ8" s="89" t="s">
        <v>3</v>
      </c>
      <c r="BR8" s="3">
        <v>1</v>
      </c>
      <c r="BS8" s="9"/>
      <c r="CA8" s="34">
        <v>2</v>
      </c>
      <c r="CB8" s="35"/>
      <c r="CC8" s="41"/>
      <c r="CE8" s="77"/>
      <c r="CF8" s="77"/>
      <c r="CJ8" s="45">
        <v>1</v>
      </c>
      <c r="CK8" s="46" t="s">
        <v>57</v>
      </c>
      <c r="CL8" s="49">
        <v>117500</v>
      </c>
      <c r="CQ8" s="67" t="s">
        <v>42</v>
      </c>
      <c r="CR8" s="123">
        <v>203500</v>
      </c>
      <c r="CS8" s="124"/>
      <c r="CT8" s="123">
        <v>500</v>
      </c>
      <c r="CU8" s="124"/>
    </row>
    <row r="9" spans="6:102" ht="18.5" x14ac:dyDescent="0.45">
      <c r="F9" s="89"/>
      <c r="G9" s="3">
        <v>2</v>
      </c>
      <c r="H9" s="13">
        <v>1</v>
      </c>
      <c r="I9" s="90" t="s">
        <v>10</v>
      </c>
      <c r="J9" s="90"/>
      <c r="K9" s="26">
        <f>SUM(H8:H129)</f>
        <v>32</v>
      </c>
      <c r="L9" s="24" t="s">
        <v>15</v>
      </c>
      <c r="O9" s="89"/>
      <c r="P9" s="3">
        <v>2</v>
      </c>
      <c r="Q9" s="13">
        <v>1</v>
      </c>
      <c r="R9" s="90" t="s">
        <v>10</v>
      </c>
      <c r="S9" s="90"/>
      <c r="T9" s="26">
        <f>SUM(Q8:Q129)</f>
        <v>32</v>
      </c>
      <c r="U9" s="24" t="s">
        <v>15</v>
      </c>
      <c r="X9" s="89"/>
      <c r="Y9" s="3">
        <v>2</v>
      </c>
      <c r="Z9" s="9">
        <v>1</v>
      </c>
      <c r="AA9" s="90" t="s">
        <v>10</v>
      </c>
      <c r="AB9" s="90"/>
      <c r="AC9" s="26">
        <f>SUM(Z8:Z129)</f>
        <v>6</v>
      </c>
      <c r="AD9" s="24" t="s">
        <v>15</v>
      </c>
      <c r="AG9" s="72"/>
      <c r="AH9" s="3">
        <v>2</v>
      </c>
      <c r="AI9" s="13">
        <v>1</v>
      </c>
      <c r="AJ9" s="90" t="s">
        <v>10</v>
      </c>
      <c r="AK9" s="90"/>
      <c r="AL9" s="26">
        <f>SUM(AI8:AI129)</f>
        <v>10</v>
      </c>
      <c r="AM9" s="24" t="s">
        <v>15</v>
      </c>
      <c r="AP9" s="89"/>
      <c r="AQ9" s="3">
        <v>2</v>
      </c>
      <c r="AR9" s="13"/>
      <c r="AS9" s="90" t="s">
        <v>10</v>
      </c>
      <c r="AT9" s="90"/>
      <c r="AU9" s="26">
        <f>SUM(AR8:AR129)</f>
        <v>0</v>
      </c>
      <c r="AV9" s="24" t="s">
        <v>15</v>
      </c>
      <c r="AY9" s="89"/>
      <c r="AZ9" s="3">
        <v>2</v>
      </c>
      <c r="BA9" s="13">
        <v>1</v>
      </c>
      <c r="BB9" s="90" t="s">
        <v>10</v>
      </c>
      <c r="BC9" s="90"/>
      <c r="BD9" s="26">
        <f>SUM(BA8:BA129)</f>
        <v>15</v>
      </c>
      <c r="BE9" s="24" t="s">
        <v>15</v>
      </c>
      <c r="BH9" s="89"/>
      <c r="BI9" s="3">
        <v>2</v>
      </c>
      <c r="BJ9" s="13"/>
      <c r="BK9" s="90" t="s">
        <v>10</v>
      </c>
      <c r="BL9" s="90"/>
      <c r="BM9" s="26">
        <f>SUM(BJ8:BJ129)</f>
        <v>2</v>
      </c>
      <c r="BN9" s="24" t="s">
        <v>15</v>
      </c>
      <c r="BQ9" s="89"/>
      <c r="BR9" s="3">
        <v>2</v>
      </c>
      <c r="BS9" s="9"/>
      <c r="BT9" s="90" t="s">
        <v>10</v>
      </c>
      <c r="BU9" s="90"/>
      <c r="BV9" s="26">
        <f>SUM(BS8:BS129)</f>
        <v>0</v>
      </c>
      <c r="BW9" s="24" t="s">
        <v>15</v>
      </c>
      <c r="CA9" s="34">
        <v>3</v>
      </c>
      <c r="CB9" s="56"/>
      <c r="CC9" s="41"/>
      <c r="CE9" s="76" t="s">
        <v>33</v>
      </c>
      <c r="CF9" s="76"/>
      <c r="CG9" s="48">
        <f>(CG6-CG7)</f>
        <v>-179500</v>
      </c>
      <c r="CJ9" s="45">
        <v>2</v>
      </c>
      <c r="CK9" s="46"/>
      <c r="CL9" s="49"/>
      <c r="CQ9" s="67" t="s">
        <v>43</v>
      </c>
      <c r="CR9" s="123">
        <v>106500</v>
      </c>
      <c r="CS9" s="124"/>
      <c r="CT9" s="123">
        <v>88500</v>
      </c>
      <c r="CU9" s="124"/>
    </row>
    <row r="10" spans="6:102" ht="18.5" x14ac:dyDescent="0.45">
      <c r="F10" s="89"/>
      <c r="G10" s="3">
        <v>3</v>
      </c>
      <c r="H10" s="13">
        <v>1</v>
      </c>
      <c r="I10" s="91" t="s">
        <v>14</v>
      </c>
      <c r="J10" s="91"/>
      <c r="K10" s="27">
        <f>L20-(K9*1500)</f>
        <v>-500</v>
      </c>
      <c r="O10" s="89"/>
      <c r="P10" s="3">
        <v>3</v>
      </c>
      <c r="Q10" s="13">
        <v>1</v>
      </c>
      <c r="R10" s="91" t="s">
        <v>14</v>
      </c>
      <c r="S10" s="91"/>
      <c r="T10" s="27">
        <f>U20-(T9*1500)</f>
        <v>-88500</v>
      </c>
      <c r="X10" s="89"/>
      <c r="Y10" s="3">
        <v>3</v>
      </c>
      <c r="Z10" s="9">
        <v>1</v>
      </c>
      <c r="AA10" s="91" t="s">
        <v>14</v>
      </c>
      <c r="AB10" s="91"/>
      <c r="AC10" s="27">
        <f>AD20-(AC9*1500)</f>
        <v>-19500</v>
      </c>
      <c r="AG10" s="72"/>
      <c r="AH10" s="3">
        <v>3</v>
      </c>
      <c r="AI10" s="13">
        <v>1</v>
      </c>
      <c r="AJ10" s="91" t="s">
        <v>14</v>
      </c>
      <c r="AK10" s="91"/>
      <c r="AL10" s="27">
        <f>AM20-(AL9*1500)</f>
        <v>-43500</v>
      </c>
      <c r="AP10" s="89"/>
      <c r="AQ10" s="3">
        <v>3</v>
      </c>
      <c r="AR10" s="13"/>
      <c r="AS10" s="91" t="s">
        <v>14</v>
      </c>
      <c r="AT10" s="91"/>
      <c r="AU10" s="27">
        <f>AV20-(AU9*1500)</f>
        <v>0</v>
      </c>
      <c r="AY10" s="89"/>
      <c r="AZ10" s="3">
        <v>3</v>
      </c>
      <c r="BA10" s="13">
        <v>1</v>
      </c>
      <c r="BB10" s="91" t="s">
        <v>14</v>
      </c>
      <c r="BC10" s="91"/>
      <c r="BD10" s="27">
        <f>BE20-(BD9*1500)</f>
        <v>-28000</v>
      </c>
      <c r="BH10" s="89"/>
      <c r="BI10" s="3">
        <v>3</v>
      </c>
      <c r="BJ10" s="13"/>
      <c r="BK10" s="91" t="s">
        <v>14</v>
      </c>
      <c r="BL10" s="91"/>
      <c r="BM10" s="27">
        <f>BN20-(BM9*1500)</f>
        <v>-43000</v>
      </c>
      <c r="BQ10" s="89"/>
      <c r="BR10" s="3">
        <v>3</v>
      </c>
      <c r="BS10" s="9"/>
      <c r="BT10" s="91" t="s">
        <v>14</v>
      </c>
      <c r="BU10" s="91"/>
      <c r="BV10" s="27">
        <f>BW20-(BV9*1500)</f>
        <v>0</v>
      </c>
      <c r="CA10" s="34">
        <v>4</v>
      </c>
      <c r="CB10" s="56"/>
      <c r="CC10" s="41"/>
      <c r="CE10" s="76" t="s">
        <v>34</v>
      </c>
      <c r="CF10" s="76"/>
      <c r="CG10" s="48">
        <f>SUM(CL8:CL51)</f>
        <v>117500</v>
      </c>
      <c r="CJ10" s="45">
        <v>3</v>
      </c>
      <c r="CK10" s="46"/>
      <c r="CL10" s="49"/>
      <c r="CQ10" s="67" t="s">
        <v>44</v>
      </c>
      <c r="CR10" s="123">
        <v>172500</v>
      </c>
      <c r="CS10" s="124"/>
      <c r="CT10" s="123">
        <v>19500</v>
      </c>
      <c r="CU10" s="124"/>
    </row>
    <row r="11" spans="6:102" ht="18.5" x14ac:dyDescent="0.45">
      <c r="F11" s="89"/>
      <c r="G11" s="3">
        <v>4</v>
      </c>
      <c r="H11" s="13">
        <v>1</v>
      </c>
      <c r="J11" s="63" t="s">
        <v>16</v>
      </c>
      <c r="K11" s="29">
        <f>(K10/1500)</f>
        <v>-0.33333333333333331</v>
      </c>
      <c r="L11" s="25" t="s">
        <v>15</v>
      </c>
      <c r="O11" s="89"/>
      <c r="P11" s="3">
        <v>4</v>
      </c>
      <c r="Q11" s="13">
        <v>1</v>
      </c>
      <c r="S11" s="63" t="s">
        <v>16</v>
      </c>
      <c r="T11" s="29">
        <f>(T10/1500)</f>
        <v>-59</v>
      </c>
      <c r="U11" s="25" t="s">
        <v>15</v>
      </c>
      <c r="X11" s="89"/>
      <c r="Y11" s="3">
        <v>4</v>
      </c>
      <c r="Z11" s="9">
        <v>1</v>
      </c>
      <c r="AB11" s="63" t="s">
        <v>16</v>
      </c>
      <c r="AC11" s="29">
        <f>(AC10/1500)</f>
        <v>-13</v>
      </c>
      <c r="AD11" s="25" t="s">
        <v>15</v>
      </c>
      <c r="AG11" s="72"/>
      <c r="AH11" s="3">
        <v>4</v>
      </c>
      <c r="AI11" s="13">
        <v>1</v>
      </c>
      <c r="AK11" s="63" t="s">
        <v>16</v>
      </c>
      <c r="AL11" s="29">
        <f>(AL10/1500)</f>
        <v>-29</v>
      </c>
      <c r="AM11" s="25" t="s">
        <v>15</v>
      </c>
      <c r="AP11" s="89"/>
      <c r="AQ11" s="3">
        <v>4</v>
      </c>
      <c r="AR11" s="13"/>
      <c r="AT11" s="63" t="s">
        <v>16</v>
      </c>
      <c r="AU11" s="29">
        <f>(AU10/1500)</f>
        <v>0</v>
      </c>
      <c r="AV11" s="25" t="s">
        <v>15</v>
      </c>
      <c r="AY11" s="89"/>
      <c r="AZ11" s="3">
        <v>4</v>
      </c>
      <c r="BA11" s="13">
        <v>1</v>
      </c>
      <c r="BC11" s="63" t="s">
        <v>16</v>
      </c>
      <c r="BD11" s="29">
        <f>(BD10/1500)</f>
        <v>-18.666666666666668</v>
      </c>
      <c r="BE11" s="25" t="s">
        <v>15</v>
      </c>
      <c r="BH11" s="89"/>
      <c r="BI11" s="3">
        <v>4</v>
      </c>
      <c r="BJ11" s="13"/>
      <c r="BL11" s="63" t="s">
        <v>16</v>
      </c>
      <c r="BM11" s="29">
        <f>(BM10/1500)</f>
        <v>-28.666666666666668</v>
      </c>
      <c r="BN11" s="25" t="s">
        <v>15</v>
      </c>
      <c r="BQ11" s="89"/>
      <c r="BR11" s="3">
        <v>4</v>
      </c>
      <c r="BS11" s="9"/>
      <c r="BU11" s="63" t="s">
        <v>16</v>
      </c>
      <c r="BV11" s="29">
        <f>(BV10/1500)</f>
        <v>0</v>
      </c>
      <c r="BW11" s="25" t="s">
        <v>15</v>
      </c>
      <c r="CA11" s="34">
        <v>5</v>
      </c>
      <c r="CB11" s="56"/>
      <c r="CC11" s="41"/>
      <c r="CE11" s="76" t="s">
        <v>35</v>
      </c>
      <c r="CF11" s="76"/>
      <c r="CG11" s="48">
        <f>(CG9+CG10)</f>
        <v>-62000</v>
      </c>
      <c r="CJ11" s="45">
        <v>4</v>
      </c>
      <c r="CK11" s="46"/>
      <c r="CL11" s="49"/>
      <c r="CQ11" s="67" t="s">
        <v>45</v>
      </c>
      <c r="CR11" s="123">
        <v>188500</v>
      </c>
      <c r="CS11" s="124"/>
      <c r="CT11" s="123">
        <v>20000</v>
      </c>
      <c r="CU11" s="124"/>
    </row>
    <row r="12" spans="6:102" ht="18.5" x14ac:dyDescent="0.45">
      <c r="F12" s="89"/>
      <c r="G12" s="3">
        <v>5</v>
      </c>
      <c r="H12" s="13">
        <v>1</v>
      </c>
      <c r="O12" s="89"/>
      <c r="P12" s="3">
        <v>5</v>
      </c>
      <c r="Q12" s="13">
        <v>1</v>
      </c>
      <c r="X12" s="89"/>
      <c r="Y12" s="3">
        <v>5</v>
      </c>
      <c r="Z12" s="9"/>
      <c r="AG12" s="72"/>
      <c r="AH12" s="3">
        <v>5</v>
      </c>
      <c r="AI12" s="13"/>
      <c r="AP12" s="89"/>
      <c r="AQ12" s="3">
        <v>5</v>
      </c>
      <c r="AR12" s="13"/>
      <c r="AY12" s="89"/>
      <c r="AZ12" s="3">
        <v>5</v>
      </c>
      <c r="BA12" s="13">
        <v>1</v>
      </c>
      <c r="BH12" s="89"/>
      <c r="BI12" s="3">
        <v>5</v>
      </c>
      <c r="BJ12" s="13"/>
      <c r="BQ12" s="89"/>
      <c r="BR12" s="3">
        <v>5</v>
      </c>
      <c r="BS12" s="9"/>
      <c r="CA12" s="34">
        <v>6</v>
      </c>
      <c r="CB12" s="35"/>
      <c r="CC12" s="41"/>
      <c r="CJ12" s="45"/>
      <c r="CK12" s="46"/>
      <c r="CL12" s="49"/>
      <c r="CQ12" s="67" t="s">
        <v>46</v>
      </c>
      <c r="CR12" s="123">
        <v>174000</v>
      </c>
      <c r="CS12" s="124"/>
      <c r="CT12" s="123">
        <v>0</v>
      </c>
      <c r="CU12" s="124"/>
    </row>
    <row r="13" spans="6:102" ht="18.5" x14ac:dyDescent="0.45">
      <c r="F13" s="89"/>
      <c r="G13" s="3">
        <v>6</v>
      </c>
      <c r="H13" s="13">
        <v>1</v>
      </c>
      <c r="O13" s="89"/>
      <c r="P13" s="3">
        <v>6</v>
      </c>
      <c r="Q13" s="13">
        <v>1</v>
      </c>
      <c r="X13" s="89"/>
      <c r="Y13" s="3">
        <v>6</v>
      </c>
      <c r="Z13" s="9"/>
      <c r="AG13" s="72"/>
      <c r="AH13" s="3">
        <v>6</v>
      </c>
      <c r="AI13" s="13"/>
      <c r="AP13" s="89"/>
      <c r="AQ13" s="3">
        <v>6</v>
      </c>
      <c r="AR13" s="13"/>
      <c r="AY13" s="89"/>
      <c r="AZ13" s="3">
        <v>6</v>
      </c>
      <c r="BA13" s="13">
        <v>1</v>
      </c>
      <c r="BH13" s="89"/>
      <c r="BI13" s="3">
        <v>6</v>
      </c>
      <c r="BJ13" s="13"/>
      <c r="BQ13" s="89"/>
      <c r="BR13" s="3">
        <v>6</v>
      </c>
      <c r="BS13" s="9"/>
      <c r="CA13" s="34">
        <v>7</v>
      </c>
      <c r="CB13" s="56"/>
      <c r="CC13" s="41"/>
      <c r="CE13" t="s">
        <v>58</v>
      </c>
      <c r="CG13" s="48">
        <f>(CL8-CG7)</f>
        <v>15500</v>
      </c>
      <c r="CJ13" s="45"/>
      <c r="CK13" s="46"/>
      <c r="CL13" s="49"/>
      <c r="CQ13" s="67" t="s">
        <v>47</v>
      </c>
      <c r="CR13" s="123">
        <v>230000</v>
      </c>
      <c r="CS13" s="124"/>
      <c r="CT13" s="123">
        <v>28000</v>
      </c>
      <c r="CU13" s="124"/>
    </row>
    <row r="14" spans="6:102" ht="18.5" x14ac:dyDescent="0.45">
      <c r="F14" s="89"/>
      <c r="G14" s="3">
        <v>7</v>
      </c>
      <c r="H14" s="13">
        <v>1</v>
      </c>
      <c r="O14" s="89"/>
      <c r="P14" s="3">
        <v>7</v>
      </c>
      <c r="Q14" s="13">
        <v>1</v>
      </c>
      <c r="X14" s="89"/>
      <c r="Y14" s="3">
        <v>7</v>
      </c>
      <c r="Z14" s="9"/>
      <c r="AG14" s="72"/>
      <c r="AH14" s="3">
        <v>7</v>
      </c>
      <c r="AI14" s="13">
        <v>1</v>
      </c>
      <c r="AP14" s="89"/>
      <c r="AQ14" s="3">
        <v>7</v>
      </c>
      <c r="AR14" s="13"/>
      <c r="AY14" s="89"/>
      <c r="AZ14" s="3">
        <v>7</v>
      </c>
      <c r="BA14" s="13">
        <v>1</v>
      </c>
      <c r="BH14" s="89"/>
      <c r="BI14" s="3">
        <v>7</v>
      </c>
      <c r="BJ14" s="13"/>
      <c r="BQ14" s="89"/>
      <c r="BR14" s="3">
        <v>7</v>
      </c>
      <c r="BS14" s="9"/>
      <c r="CA14" s="36">
        <v>8</v>
      </c>
      <c r="CB14" s="56"/>
      <c r="CC14" s="41"/>
      <c r="CJ14" s="45"/>
      <c r="CK14" s="46"/>
      <c r="CL14" s="49"/>
      <c r="CQ14" s="67" t="s">
        <v>48</v>
      </c>
      <c r="CR14" s="123">
        <v>114500</v>
      </c>
      <c r="CS14" s="124"/>
      <c r="CT14" s="123">
        <v>43000</v>
      </c>
      <c r="CU14" s="124"/>
    </row>
    <row r="15" spans="6:102" ht="18.5" x14ac:dyDescent="0.45">
      <c r="F15" s="89"/>
      <c r="G15" s="3">
        <v>8</v>
      </c>
      <c r="H15" s="13">
        <v>1</v>
      </c>
      <c r="O15" s="89"/>
      <c r="P15" s="3">
        <v>8</v>
      </c>
      <c r="Q15" s="13">
        <v>1</v>
      </c>
      <c r="X15" s="89"/>
      <c r="Y15" s="3">
        <v>8</v>
      </c>
      <c r="Z15" s="9"/>
      <c r="AG15" s="72"/>
      <c r="AH15" s="3">
        <v>8</v>
      </c>
      <c r="AI15" s="13">
        <v>1</v>
      </c>
      <c r="AP15" s="89"/>
      <c r="AQ15" s="3">
        <v>8</v>
      </c>
      <c r="AR15" s="13"/>
      <c r="AY15" s="89"/>
      <c r="AZ15" s="3">
        <v>8</v>
      </c>
      <c r="BA15" s="13">
        <v>1</v>
      </c>
      <c r="BH15" s="89"/>
      <c r="BI15" s="3">
        <v>8</v>
      </c>
      <c r="BJ15" s="13"/>
      <c r="BQ15" s="89"/>
      <c r="BR15" s="3">
        <v>8</v>
      </c>
      <c r="BS15" s="9"/>
      <c r="CA15" s="36">
        <v>9</v>
      </c>
      <c r="CB15" s="56"/>
      <c r="CC15" s="41"/>
      <c r="CE15" s="25" t="s">
        <v>42</v>
      </c>
      <c r="CF15" s="59">
        <f>L20-(K9*1500)</f>
        <v>-500</v>
      </c>
      <c r="CG15" s="48">
        <v>100500</v>
      </c>
      <c r="CH15">
        <v>103000</v>
      </c>
      <c r="CJ15" s="45"/>
      <c r="CK15" s="46"/>
      <c r="CL15" s="49"/>
      <c r="CQ15" s="68" t="s">
        <v>56</v>
      </c>
      <c r="CR15" s="80">
        <v>8500</v>
      </c>
      <c r="CS15" s="80"/>
      <c r="CT15" s="80">
        <v>19500</v>
      </c>
      <c r="CU15" s="80"/>
    </row>
    <row r="16" spans="6:102" ht="15.5" x14ac:dyDescent="0.35">
      <c r="F16" s="89"/>
      <c r="G16" s="3">
        <v>9</v>
      </c>
      <c r="H16" s="13">
        <v>1</v>
      </c>
      <c r="O16" s="89"/>
      <c r="P16" s="3">
        <v>9</v>
      </c>
      <c r="Q16" s="13">
        <v>1</v>
      </c>
      <c r="X16" s="89"/>
      <c r="Y16" s="3">
        <v>9</v>
      </c>
      <c r="Z16" s="9"/>
      <c r="AG16" s="72"/>
      <c r="AH16" s="3">
        <v>9</v>
      </c>
      <c r="AI16" s="13">
        <v>1</v>
      </c>
      <c r="AP16" s="89"/>
      <c r="AQ16" s="3">
        <v>9</v>
      </c>
      <c r="AR16" s="13"/>
      <c r="AY16" s="89"/>
      <c r="AZ16" s="3">
        <v>9</v>
      </c>
      <c r="BA16" s="13">
        <v>1</v>
      </c>
      <c r="BH16" s="89"/>
      <c r="BI16" s="3">
        <v>9</v>
      </c>
      <c r="BJ16" s="13"/>
      <c r="BQ16" s="89"/>
      <c r="BR16" s="3">
        <v>9</v>
      </c>
      <c r="BS16" s="9"/>
      <c r="CA16" s="36">
        <v>10</v>
      </c>
      <c r="CB16" s="56"/>
      <c r="CC16" s="41"/>
      <c r="CE16" s="25" t="s">
        <v>43</v>
      </c>
      <c r="CF16" s="59">
        <f>U20-(T9*1500)</f>
        <v>-88500</v>
      </c>
      <c r="CG16" s="48">
        <v>106500</v>
      </c>
      <c r="CJ16" s="45"/>
      <c r="CK16" s="46"/>
      <c r="CL16" s="49"/>
    </row>
    <row r="17" spans="6:90" ht="15.5" x14ac:dyDescent="0.35">
      <c r="F17" s="89"/>
      <c r="G17" s="3">
        <v>10</v>
      </c>
      <c r="H17" s="13">
        <v>1</v>
      </c>
      <c r="O17" s="89"/>
      <c r="P17" s="3">
        <v>10</v>
      </c>
      <c r="Q17" s="13">
        <v>1</v>
      </c>
      <c r="X17" s="89"/>
      <c r="Y17" s="3">
        <v>10</v>
      </c>
      <c r="Z17" s="9"/>
      <c r="AG17" s="72"/>
      <c r="AH17" s="3">
        <v>10</v>
      </c>
      <c r="AI17" s="13">
        <v>1</v>
      </c>
      <c r="AP17" s="89"/>
      <c r="AQ17" s="3">
        <v>10</v>
      </c>
      <c r="AR17" s="13"/>
      <c r="AY17" s="89"/>
      <c r="AZ17" s="3">
        <v>10</v>
      </c>
      <c r="BA17" s="13">
        <v>1</v>
      </c>
      <c r="BH17" s="89"/>
      <c r="BI17" s="3">
        <v>10</v>
      </c>
      <c r="BJ17" s="13"/>
      <c r="BQ17" s="89"/>
      <c r="BR17" s="3">
        <v>10</v>
      </c>
      <c r="BS17" s="9"/>
      <c r="CA17" s="36">
        <v>11</v>
      </c>
      <c r="CB17" s="56"/>
      <c r="CC17" s="41"/>
      <c r="CE17" s="25" t="s">
        <v>44</v>
      </c>
      <c r="CF17" s="59">
        <f>AD20-(AC9*1500)</f>
        <v>-19500</v>
      </c>
      <c r="CG17" s="48">
        <v>122500</v>
      </c>
      <c r="CH17">
        <v>50000</v>
      </c>
      <c r="CJ17" s="45"/>
      <c r="CK17" s="46"/>
      <c r="CL17" s="49"/>
    </row>
    <row r="18" spans="6:90" ht="15.5" x14ac:dyDescent="0.35">
      <c r="F18" s="89"/>
      <c r="G18" s="3">
        <v>11</v>
      </c>
      <c r="H18" s="13">
        <v>1</v>
      </c>
      <c r="O18" s="89"/>
      <c r="P18" s="3">
        <v>11</v>
      </c>
      <c r="Q18" s="13">
        <v>1</v>
      </c>
      <c r="X18" s="89"/>
      <c r="Y18" s="3">
        <v>11</v>
      </c>
      <c r="Z18" s="9"/>
      <c r="AG18" s="72"/>
      <c r="AH18" s="3">
        <v>11</v>
      </c>
      <c r="AI18" s="13">
        <v>1</v>
      </c>
      <c r="AP18" s="89"/>
      <c r="AQ18" s="3">
        <v>11</v>
      </c>
      <c r="AR18" s="13"/>
      <c r="AY18" s="89"/>
      <c r="AZ18" s="3">
        <v>11</v>
      </c>
      <c r="BA18" s="13">
        <v>1</v>
      </c>
      <c r="BH18" s="89"/>
      <c r="BI18" s="3">
        <v>11</v>
      </c>
      <c r="BJ18" s="13"/>
      <c r="BQ18" s="89"/>
      <c r="BR18" s="3">
        <v>11</v>
      </c>
      <c r="BS18" s="9"/>
      <c r="CA18" s="36">
        <v>12</v>
      </c>
      <c r="CB18" s="56"/>
      <c r="CC18" s="41"/>
      <c r="CE18" s="25" t="s">
        <v>45</v>
      </c>
      <c r="CF18" s="59">
        <f>AM20-(AL9*1500)</f>
        <v>-43500</v>
      </c>
      <c r="CG18" s="48">
        <v>165000</v>
      </c>
      <c r="CJ18" s="45"/>
      <c r="CK18" s="46"/>
      <c r="CL18" s="49"/>
    </row>
    <row r="19" spans="6:90" ht="16" thickBot="1" x14ac:dyDescent="0.4">
      <c r="F19" s="89"/>
      <c r="G19" s="3">
        <v>12</v>
      </c>
      <c r="H19" s="13">
        <v>1</v>
      </c>
      <c r="O19" s="89"/>
      <c r="P19" s="3">
        <v>12</v>
      </c>
      <c r="Q19" s="13">
        <v>1</v>
      </c>
      <c r="V19">
        <v>40500</v>
      </c>
      <c r="X19" s="89"/>
      <c r="Y19" s="3">
        <v>12</v>
      </c>
      <c r="Z19" s="9"/>
      <c r="AG19" s="72"/>
      <c r="AH19" s="3">
        <v>12</v>
      </c>
      <c r="AI19" s="13">
        <v>1</v>
      </c>
      <c r="AP19" s="89"/>
      <c r="AQ19" s="3">
        <v>12</v>
      </c>
      <c r="AR19" s="13"/>
      <c r="AY19" s="89"/>
      <c r="AZ19" s="3">
        <v>12</v>
      </c>
      <c r="BA19" s="13">
        <v>1</v>
      </c>
      <c r="BH19" s="89"/>
      <c r="BI19" s="3">
        <v>12</v>
      </c>
      <c r="BJ19" s="13"/>
      <c r="BQ19" s="89"/>
      <c r="BR19" s="3">
        <v>12</v>
      </c>
      <c r="BS19" s="9"/>
      <c r="CA19" s="36">
        <v>13</v>
      </c>
      <c r="CB19" s="35"/>
      <c r="CC19" s="41"/>
      <c r="CE19" s="25" t="s">
        <v>46</v>
      </c>
      <c r="CF19" s="59">
        <f>AV20-(AU9*1500)</f>
        <v>0</v>
      </c>
      <c r="CG19" s="48">
        <v>144000</v>
      </c>
      <c r="CJ19" s="45"/>
      <c r="CK19" s="46"/>
      <c r="CL19" s="49"/>
    </row>
    <row r="20" spans="6:90" ht="16" thickBot="1" x14ac:dyDescent="0.4">
      <c r="F20" s="89"/>
      <c r="G20" s="3">
        <v>13</v>
      </c>
      <c r="H20" s="13">
        <v>1</v>
      </c>
      <c r="I20" s="103" t="s">
        <v>9</v>
      </c>
      <c r="J20" s="92"/>
      <c r="K20" s="93"/>
      <c r="L20" s="94">
        <f>SUM(L22:M51)</f>
        <v>47500</v>
      </c>
      <c r="M20" s="95"/>
      <c r="O20" s="89"/>
      <c r="P20" s="3">
        <v>13</v>
      </c>
      <c r="Q20" s="13">
        <v>1</v>
      </c>
      <c r="R20" s="103" t="s">
        <v>9</v>
      </c>
      <c r="S20" s="92"/>
      <c r="T20" s="93"/>
      <c r="U20" s="94">
        <f>SUM(U22:V51)</f>
        <v>-40500</v>
      </c>
      <c r="V20" s="95"/>
      <c r="X20" s="89"/>
      <c r="Y20" s="3">
        <v>13</v>
      </c>
      <c r="Z20" s="9"/>
      <c r="AA20" s="92" t="s">
        <v>9</v>
      </c>
      <c r="AB20" s="92"/>
      <c r="AC20" s="93"/>
      <c r="AD20" s="94">
        <f>SUM(AD22:AE51)</f>
        <v>-10500</v>
      </c>
      <c r="AE20" s="95"/>
      <c r="AG20" s="72"/>
      <c r="AH20" s="3">
        <v>13</v>
      </c>
      <c r="AI20" s="13"/>
      <c r="AJ20" s="103" t="s">
        <v>9</v>
      </c>
      <c r="AK20" s="92"/>
      <c r="AL20" s="93"/>
      <c r="AM20" s="116">
        <f>SUM(AM22:AN51)</f>
        <v>-28500</v>
      </c>
      <c r="AN20" s="95"/>
      <c r="AP20" s="89"/>
      <c r="AQ20" s="3">
        <v>13</v>
      </c>
      <c r="AR20" s="13"/>
      <c r="AS20" s="103" t="s">
        <v>9</v>
      </c>
      <c r="AT20" s="92"/>
      <c r="AU20" s="93"/>
      <c r="AV20" s="94">
        <f>SUM(AV22:AW51)</f>
        <v>0</v>
      </c>
      <c r="AW20" s="95"/>
      <c r="AY20" s="89"/>
      <c r="AZ20" s="3">
        <v>13</v>
      </c>
      <c r="BA20" s="13"/>
      <c r="BB20" s="103" t="s">
        <v>9</v>
      </c>
      <c r="BC20" s="92"/>
      <c r="BD20" s="93"/>
      <c r="BE20" s="94">
        <f>SUM(BE22:BF51)</f>
        <v>-5500</v>
      </c>
      <c r="BF20" s="95"/>
      <c r="BH20" s="89"/>
      <c r="BI20" s="3">
        <v>13</v>
      </c>
      <c r="BJ20" s="13"/>
      <c r="BK20" s="103" t="s">
        <v>9</v>
      </c>
      <c r="BL20" s="92"/>
      <c r="BM20" s="93"/>
      <c r="BN20" s="94">
        <f>SUM(BN22:BO51)</f>
        <v>-40000</v>
      </c>
      <c r="BO20" s="95"/>
      <c r="BQ20" s="89"/>
      <c r="BR20" s="3">
        <v>13</v>
      </c>
      <c r="BS20" s="9"/>
      <c r="BT20" s="92" t="s">
        <v>9</v>
      </c>
      <c r="BU20" s="92"/>
      <c r="BV20" s="93"/>
      <c r="BW20" s="94">
        <f>SUM(BW22:BX51)</f>
        <v>0</v>
      </c>
      <c r="BX20" s="95"/>
      <c r="CA20" s="37">
        <v>14</v>
      </c>
      <c r="CB20" s="56"/>
      <c r="CC20" s="41"/>
      <c r="CE20" s="25" t="s">
        <v>47</v>
      </c>
      <c r="CF20" s="59">
        <f>BE20-(BD9*1500)</f>
        <v>-28000</v>
      </c>
      <c r="CG20" s="48">
        <v>230000</v>
      </c>
      <c r="CJ20" s="45"/>
      <c r="CK20" s="46"/>
      <c r="CL20" s="49"/>
    </row>
    <row r="21" spans="6:90" ht="15.5" x14ac:dyDescent="0.35">
      <c r="F21" s="89"/>
      <c r="G21" s="3">
        <v>14</v>
      </c>
      <c r="H21" s="13">
        <v>1</v>
      </c>
      <c r="I21" s="104" t="s">
        <v>11</v>
      </c>
      <c r="J21" s="97"/>
      <c r="K21" s="97"/>
      <c r="L21" s="98" t="s">
        <v>8</v>
      </c>
      <c r="M21" s="99"/>
      <c r="O21" s="89"/>
      <c r="P21" s="3">
        <v>14</v>
      </c>
      <c r="Q21" s="13">
        <v>1</v>
      </c>
      <c r="R21" s="104" t="s">
        <v>11</v>
      </c>
      <c r="S21" s="97"/>
      <c r="T21" s="97"/>
      <c r="U21" s="98" t="s">
        <v>8</v>
      </c>
      <c r="V21" s="99"/>
      <c r="X21" s="89"/>
      <c r="Y21" s="3">
        <v>14</v>
      </c>
      <c r="Z21" s="9"/>
      <c r="AA21" s="96" t="s">
        <v>11</v>
      </c>
      <c r="AB21" s="97"/>
      <c r="AC21" s="97"/>
      <c r="AD21" s="98" t="s">
        <v>8</v>
      </c>
      <c r="AE21" s="99"/>
      <c r="AG21" s="72"/>
      <c r="AH21" s="3">
        <v>14</v>
      </c>
      <c r="AI21" s="13"/>
      <c r="AJ21" s="117" t="s">
        <v>11</v>
      </c>
      <c r="AK21" s="118"/>
      <c r="AL21" s="96"/>
      <c r="AM21" s="119" t="s">
        <v>8</v>
      </c>
      <c r="AN21" s="120"/>
      <c r="AP21" s="89"/>
      <c r="AQ21" s="3">
        <v>14</v>
      </c>
      <c r="AR21" s="13"/>
      <c r="AS21" s="104" t="s">
        <v>11</v>
      </c>
      <c r="AT21" s="97"/>
      <c r="AU21" s="97"/>
      <c r="AV21" s="98" t="s">
        <v>8</v>
      </c>
      <c r="AW21" s="99"/>
      <c r="AY21" s="89"/>
      <c r="AZ21" s="3">
        <v>14</v>
      </c>
      <c r="BA21" s="13"/>
      <c r="BB21" s="104" t="s">
        <v>11</v>
      </c>
      <c r="BC21" s="97"/>
      <c r="BD21" s="97"/>
      <c r="BE21" s="98" t="s">
        <v>8</v>
      </c>
      <c r="BF21" s="99"/>
      <c r="BH21" s="89"/>
      <c r="BI21" s="3">
        <v>14</v>
      </c>
      <c r="BJ21" s="13"/>
      <c r="BK21" s="104" t="s">
        <v>11</v>
      </c>
      <c r="BL21" s="97"/>
      <c r="BM21" s="97"/>
      <c r="BN21" s="98" t="s">
        <v>8</v>
      </c>
      <c r="BO21" s="99"/>
      <c r="BQ21" s="89"/>
      <c r="BR21" s="3">
        <v>14</v>
      </c>
      <c r="BS21" s="9"/>
      <c r="BT21" s="96" t="s">
        <v>11</v>
      </c>
      <c r="BU21" s="97"/>
      <c r="BV21" s="97"/>
      <c r="BW21" s="98" t="s">
        <v>8</v>
      </c>
      <c r="BX21" s="99"/>
      <c r="CA21" s="36">
        <v>15</v>
      </c>
      <c r="CB21" s="56"/>
      <c r="CC21" s="41"/>
      <c r="CE21" s="25" t="s">
        <v>48</v>
      </c>
      <c r="CF21" s="59">
        <f>BN20-(BM9*1500)</f>
        <v>-43000</v>
      </c>
      <c r="CG21" s="48">
        <v>114500</v>
      </c>
      <c r="CJ21" s="45"/>
      <c r="CK21" s="46"/>
      <c r="CL21" s="49"/>
    </row>
    <row r="22" spans="6:90" ht="15.5" x14ac:dyDescent="0.35">
      <c r="F22" s="89"/>
      <c r="G22" s="3">
        <v>15</v>
      </c>
      <c r="H22" s="13">
        <v>1</v>
      </c>
      <c r="I22" s="102"/>
      <c r="J22" s="78"/>
      <c r="K22" s="79"/>
      <c r="L22" s="80">
        <v>-55500</v>
      </c>
      <c r="M22" s="81"/>
      <c r="O22" s="89"/>
      <c r="P22" s="3">
        <v>15</v>
      </c>
      <c r="Q22" s="13">
        <v>1</v>
      </c>
      <c r="R22" s="102" t="s">
        <v>52</v>
      </c>
      <c r="S22" s="78"/>
      <c r="T22" s="79"/>
      <c r="U22" s="80">
        <v>-40500</v>
      </c>
      <c r="V22" s="81"/>
      <c r="X22" s="89"/>
      <c r="Y22" s="3">
        <v>15</v>
      </c>
      <c r="Z22" s="9"/>
      <c r="AA22" s="102" t="s">
        <v>52</v>
      </c>
      <c r="AB22" s="78"/>
      <c r="AC22" s="79"/>
      <c r="AD22" s="80">
        <v>-60500</v>
      </c>
      <c r="AE22" s="81"/>
      <c r="AG22" s="72"/>
      <c r="AH22" s="3">
        <v>15</v>
      </c>
      <c r="AI22" s="13"/>
      <c r="AJ22" s="102" t="s">
        <v>52</v>
      </c>
      <c r="AK22" s="78"/>
      <c r="AL22" s="79"/>
      <c r="AM22" s="82">
        <v>-28500</v>
      </c>
      <c r="AN22" s="83"/>
      <c r="AP22" s="89"/>
      <c r="AQ22" s="3">
        <v>15</v>
      </c>
      <c r="AR22" s="13"/>
      <c r="AS22" s="102"/>
      <c r="AT22" s="78"/>
      <c r="AU22" s="79"/>
      <c r="AV22" s="80"/>
      <c r="AW22" s="81"/>
      <c r="AY22" s="89"/>
      <c r="AZ22" s="3">
        <v>15</v>
      </c>
      <c r="BA22" s="13"/>
      <c r="BB22" s="102"/>
      <c r="BC22" s="78"/>
      <c r="BD22" s="79"/>
      <c r="BE22" s="80">
        <v>-5500</v>
      </c>
      <c r="BF22" s="81"/>
      <c r="BH22" s="89"/>
      <c r="BI22" s="3">
        <v>15</v>
      </c>
      <c r="BJ22" s="13"/>
      <c r="BK22" s="102"/>
      <c r="BL22" s="78"/>
      <c r="BM22" s="79"/>
      <c r="BN22" s="80">
        <v>-40000</v>
      </c>
      <c r="BO22" s="81"/>
      <c r="BQ22" s="89"/>
      <c r="BR22" s="3">
        <v>15</v>
      </c>
      <c r="BS22" s="9"/>
      <c r="BT22" s="78" t="s">
        <v>13</v>
      </c>
      <c r="BU22" s="78"/>
      <c r="BV22" s="79"/>
      <c r="BW22" s="80">
        <v>0</v>
      </c>
      <c r="BX22" s="81"/>
      <c r="CA22" s="38"/>
      <c r="CB22" s="56"/>
      <c r="CC22" s="41"/>
      <c r="CE22" s="25" t="s">
        <v>56</v>
      </c>
      <c r="CF22">
        <v>-11000</v>
      </c>
      <c r="CH22">
        <v>8500</v>
      </c>
      <c r="CJ22" s="45"/>
      <c r="CK22" s="46"/>
      <c r="CL22" s="49"/>
    </row>
    <row r="23" spans="6:90" x14ac:dyDescent="0.35">
      <c r="F23" s="89"/>
      <c r="G23" s="3">
        <v>16</v>
      </c>
      <c r="H23" s="13">
        <v>1</v>
      </c>
      <c r="I23" s="107" t="s">
        <v>55</v>
      </c>
      <c r="J23" s="100"/>
      <c r="K23" s="101"/>
      <c r="L23" s="80">
        <v>103000</v>
      </c>
      <c r="M23" s="81"/>
      <c r="O23" s="89"/>
      <c r="P23" s="3">
        <v>16</v>
      </c>
      <c r="Q23" s="13">
        <v>1</v>
      </c>
      <c r="R23" s="107"/>
      <c r="S23" s="100"/>
      <c r="T23" s="101"/>
      <c r="U23" s="80"/>
      <c r="V23" s="81"/>
      <c r="X23" s="89"/>
      <c r="Y23" s="3">
        <v>16</v>
      </c>
      <c r="Z23" s="9"/>
      <c r="AA23" s="110"/>
      <c r="AB23" s="100"/>
      <c r="AC23" s="101"/>
      <c r="AD23" s="80">
        <v>50000</v>
      </c>
      <c r="AE23" s="81"/>
      <c r="AG23" s="72"/>
      <c r="AH23" s="3">
        <v>16</v>
      </c>
      <c r="AI23" s="13"/>
      <c r="AJ23" s="107"/>
      <c r="AK23" s="100"/>
      <c r="AL23" s="101"/>
      <c r="AM23" s="82"/>
      <c r="AN23" s="83"/>
      <c r="AP23" s="89"/>
      <c r="AQ23" s="3">
        <v>16</v>
      </c>
      <c r="AR23" s="13"/>
      <c r="AS23" s="107"/>
      <c r="AT23" s="100"/>
      <c r="AU23" s="101"/>
      <c r="AV23" s="80"/>
      <c r="AW23" s="81"/>
      <c r="AY23" s="89"/>
      <c r="AZ23" s="3">
        <v>16</v>
      </c>
      <c r="BA23" s="13"/>
      <c r="BB23" s="105"/>
      <c r="BC23" s="100"/>
      <c r="BD23" s="101"/>
      <c r="BE23" s="80"/>
      <c r="BF23" s="81"/>
      <c r="BH23" s="89"/>
      <c r="BI23" s="3">
        <v>16</v>
      </c>
      <c r="BJ23" s="13"/>
      <c r="BK23" s="105"/>
      <c r="BL23" s="100"/>
      <c r="BM23" s="101"/>
      <c r="BN23" s="80"/>
      <c r="BO23" s="81"/>
      <c r="BQ23" s="89"/>
      <c r="BR23" s="3">
        <v>16</v>
      </c>
      <c r="BS23" s="9"/>
      <c r="BT23" s="100"/>
      <c r="BU23" s="100"/>
      <c r="BV23" s="101"/>
      <c r="BW23" s="80"/>
      <c r="BX23" s="81"/>
      <c r="CA23" s="38"/>
      <c r="CB23" s="56"/>
      <c r="CC23" s="41"/>
      <c r="CF23" s="58">
        <f>SUM(CF15:CF21)</f>
        <v>-223000</v>
      </c>
      <c r="CG23" s="48">
        <f>SUM(CG15:CG21)</f>
        <v>983000</v>
      </c>
      <c r="CJ23" s="45"/>
      <c r="CK23" s="46"/>
      <c r="CL23" s="49"/>
    </row>
    <row r="24" spans="6:90" x14ac:dyDescent="0.35">
      <c r="F24" s="89"/>
      <c r="G24" s="3">
        <v>17</v>
      </c>
      <c r="H24" s="13">
        <v>1</v>
      </c>
      <c r="I24" s="106"/>
      <c r="J24" s="78"/>
      <c r="K24" s="79"/>
      <c r="L24" s="80"/>
      <c r="M24" s="81"/>
      <c r="O24" s="89"/>
      <c r="P24" s="3">
        <v>17</v>
      </c>
      <c r="Q24" s="13">
        <v>1</v>
      </c>
      <c r="R24" s="102"/>
      <c r="S24" s="78"/>
      <c r="T24" s="79"/>
      <c r="U24" s="80"/>
      <c r="V24" s="81"/>
      <c r="X24" s="89"/>
      <c r="Y24" s="3">
        <v>17</v>
      </c>
      <c r="Z24" s="9"/>
      <c r="AA24" s="109"/>
      <c r="AB24" s="78"/>
      <c r="AC24" s="79"/>
      <c r="AD24" s="80"/>
      <c r="AE24" s="81"/>
      <c r="AG24" s="72"/>
      <c r="AH24" s="3">
        <v>17</v>
      </c>
      <c r="AI24" s="13"/>
      <c r="AJ24" s="107"/>
      <c r="AK24" s="100"/>
      <c r="AL24" s="101"/>
      <c r="AM24" s="82"/>
      <c r="AN24" s="83"/>
      <c r="AP24" s="89"/>
      <c r="AQ24" s="3">
        <v>17</v>
      </c>
      <c r="AR24" s="13"/>
      <c r="AS24" s="102"/>
      <c r="AT24" s="78"/>
      <c r="AU24" s="79"/>
      <c r="AV24" s="80"/>
      <c r="AW24" s="81"/>
      <c r="AY24" s="89"/>
      <c r="AZ24" s="3">
        <v>17</v>
      </c>
      <c r="BA24" s="13"/>
      <c r="BB24" s="106"/>
      <c r="BC24" s="78"/>
      <c r="BD24" s="79"/>
      <c r="BE24" s="80"/>
      <c r="BF24" s="81"/>
      <c r="BH24" s="89"/>
      <c r="BI24" s="3">
        <v>17</v>
      </c>
      <c r="BJ24" s="13"/>
      <c r="BK24" s="106"/>
      <c r="BL24" s="78"/>
      <c r="BM24" s="79"/>
      <c r="BN24" s="80"/>
      <c r="BO24" s="81"/>
      <c r="BQ24" s="89"/>
      <c r="BR24" s="3">
        <v>17</v>
      </c>
      <c r="BS24" s="9"/>
      <c r="BT24" s="78"/>
      <c r="BU24" s="78"/>
      <c r="BV24" s="79"/>
      <c r="BW24" s="80"/>
      <c r="BX24" s="81"/>
      <c r="CA24" s="38"/>
      <c r="CB24" s="35"/>
      <c r="CC24" s="41"/>
      <c r="CD24" s="69" t="s">
        <v>65</v>
      </c>
      <c r="CE24" s="70"/>
      <c r="CF24" s="70"/>
      <c r="CG24" s="48">
        <f>(CL8+CH15+CH17+CH22)-CG7</f>
        <v>177000</v>
      </c>
      <c r="CJ24" s="45"/>
      <c r="CK24" s="46"/>
      <c r="CL24" s="49"/>
    </row>
    <row r="25" spans="6:90" x14ac:dyDescent="0.35">
      <c r="F25" s="89"/>
      <c r="G25" s="3">
        <v>18</v>
      </c>
      <c r="H25" s="13">
        <v>1</v>
      </c>
      <c r="I25" s="106"/>
      <c r="J25" s="78"/>
      <c r="K25" s="79"/>
      <c r="L25" s="80"/>
      <c r="M25" s="81"/>
      <c r="O25" s="89"/>
      <c r="P25" s="3">
        <v>18</v>
      </c>
      <c r="Q25" s="13">
        <v>1</v>
      </c>
      <c r="R25" s="102"/>
      <c r="S25" s="78"/>
      <c r="T25" s="79"/>
      <c r="U25" s="80"/>
      <c r="V25" s="81"/>
      <c r="X25" s="89"/>
      <c r="Y25" s="3">
        <v>18</v>
      </c>
      <c r="Z25" s="9"/>
      <c r="AA25" s="109"/>
      <c r="AB25" s="78"/>
      <c r="AC25" s="79"/>
      <c r="AD25" s="80"/>
      <c r="AE25" s="81"/>
      <c r="AG25" s="72"/>
      <c r="AH25" s="3">
        <v>18</v>
      </c>
      <c r="AI25" s="13"/>
      <c r="AJ25" s="106"/>
      <c r="AK25" s="78"/>
      <c r="AL25" s="79"/>
      <c r="AM25" s="82"/>
      <c r="AN25" s="83"/>
      <c r="AP25" s="89"/>
      <c r="AQ25" s="3">
        <v>18</v>
      </c>
      <c r="AR25" s="13"/>
      <c r="AS25" s="106"/>
      <c r="AT25" s="78"/>
      <c r="AU25" s="79"/>
      <c r="AV25" s="80"/>
      <c r="AW25" s="81"/>
      <c r="AY25" s="89"/>
      <c r="AZ25" s="3">
        <v>18</v>
      </c>
      <c r="BA25" s="13"/>
      <c r="BB25" s="106"/>
      <c r="BC25" s="78"/>
      <c r="BD25" s="79"/>
      <c r="BE25" s="80"/>
      <c r="BF25" s="81"/>
      <c r="BH25" s="89"/>
      <c r="BI25" s="3">
        <v>18</v>
      </c>
      <c r="BJ25" s="13"/>
      <c r="BK25" s="106"/>
      <c r="BL25" s="78"/>
      <c r="BM25" s="79"/>
      <c r="BN25" s="80"/>
      <c r="BO25" s="81"/>
      <c r="BQ25" s="89"/>
      <c r="BR25" s="3">
        <v>18</v>
      </c>
      <c r="BS25" s="9"/>
      <c r="BT25" s="78"/>
      <c r="BU25" s="78"/>
      <c r="BV25" s="79"/>
      <c r="BW25" s="80"/>
      <c r="BX25" s="81"/>
      <c r="CA25" s="38"/>
      <c r="CB25" s="35"/>
      <c r="CC25" s="41"/>
      <c r="CJ25" s="45"/>
      <c r="CK25" s="46"/>
      <c r="CL25" s="49"/>
    </row>
    <row r="26" spans="6:90" x14ac:dyDescent="0.35">
      <c r="F26" s="89"/>
      <c r="G26" s="3">
        <v>19</v>
      </c>
      <c r="H26" s="13">
        <v>1</v>
      </c>
      <c r="I26" s="102"/>
      <c r="J26" s="78"/>
      <c r="K26" s="79"/>
      <c r="L26" s="80"/>
      <c r="M26" s="81"/>
      <c r="O26" s="89"/>
      <c r="P26" s="3">
        <v>19</v>
      </c>
      <c r="Q26" s="13">
        <v>1</v>
      </c>
      <c r="R26" s="102"/>
      <c r="S26" s="78"/>
      <c r="T26" s="79"/>
      <c r="U26" s="80"/>
      <c r="V26" s="81"/>
      <c r="X26" s="89"/>
      <c r="Y26" s="3">
        <v>19</v>
      </c>
      <c r="Z26" s="9"/>
      <c r="AA26" s="78"/>
      <c r="AB26" s="78"/>
      <c r="AC26" s="79"/>
      <c r="AD26" s="80"/>
      <c r="AE26" s="81"/>
      <c r="AG26" s="72"/>
      <c r="AH26" s="3">
        <v>19</v>
      </c>
      <c r="AI26" s="13"/>
      <c r="AJ26" s="106"/>
      <c r="AK26" s="78"/>
      <c r="AL26" s="79"/>
      <c r="AM26" s="82"/>
      <c r="AN26" s="83"/>
      <c r="AP26" s="89"/>
      <c r="AQ26" s="3">
        <v>19</v>
      </c>
      <c r="AR26" s="13"/>
      <c r="AS26" s="106"/>
      <c r="AT26" s="78"/>
      <c r="AU26" s="79"/>
      <c r="AV26" s="80"/>
      <c r="AW26" s="81"/>
      <c r="AY26" s="89"/>
      <c r="AZ26" s="3">
        <v>19</v>
      </c>
      <c r="BA26" s="13"/>
      <c r="BB26" s="106"/>
      <c r="BC26" s="78"/>
      <c r="BD26" s="79"/>
      <c r="BE26" s="80"/>
      <c r="BF26" s="81"/>
      <c r="BH26" s="89"/>
      <c r="BI26" s="3">
        <v>19</v>
      </c>
      <c r="BJ26" s="13"/>
      <c r="BK26" s="106"/>
      <c r="BL26" s="78"/>
      <c r="BM26" s="79"/>
      <c r="BN26" s="80"/>
      <c r="BO26" s="81"/>
      <c r="BQ26" s="89"/>
      <c r="BR26" s="3">
        <v>19</v>
      </c>
      <c r="BS26" s="9"/>
      <c r="BT26" s="78"/>
      <c r="BU26" s="78"/>
      <c r="BV26" s="79"/>
      <c r="BW26" s="80"/>
      <c r="BX26" s="81"/>
      <c r="CA26" s="38"/>
      <c r="CB26" s="35"/>
      <c r="CC26" s="41"/>
      <c r="CJ26" s="45"/>
      <c r="CK26" s="46"/>
      <c r="CL26" s="49"/>
    </row>
    <row r="27" spans="6:90" x14ac:dyDescent="0.35">
      <c r="F27" s="89"/>
      <c r="G27" s="3">
        <v>20</v>
      </c>
      <c r="H27" s="13">
        <v>1</v>
      </c>
      <c r="I27" s="102"/>
      <c r="J27" s="78"/>
      <c r="K27" s="79"/>
      <c r="L27" s="80"/>
      <c r="M27" s="81"/>
      <c r="O27" s="89"/>
      <c r="P27" s="3">
        <v>20</v>
      </c>
      <c r="Q27" s="13">
        <v>1</v>
      </c>
      <c r="R27" s="102"/>
      <c r="S27" s="78"/>
      <c r="T27" s="79"/>
      <c r="U27" s="80"/>
      <c r="V27" s="81"/>
      <c r="X27" s="89"/>
      <c r="Y27" s="3">
        <v>20</v>
      </c>
      <c r="Z27" s="9"/>
      <c r="AA27" s="78"/>
      <c r="AB27" s="78"/>
      <c r="AC27" s="79"/>
      <c r="AD27" s="80"/>
      <c r="AE27" s="81"/>
      <c r="AG27" s="72"/>
      <c r="AH27" s="3">
        <v>20</v>
      </c>
      <c r="AI27" s="13"/>
      <c r="AJ27" s="106"/>
      <c r="AK27" s="78"/>
      <c r="AL27" s="79"/>
      <c r="AM27" s="82"/>
      <c r="AN27" s="83"/>
      <c r="AP27" s="89"/>
      <c r="AQ27" s="3">
        <v>20</v>
      </c>
      <c r="AR27" s="13"/>
      <c r="AS27" s="106"/>
      <c r="AT27" s="78"/>
      <c r="AU27" s="79"/>
      <c r="AV27" s="80"/>
      <c r="AW27" s="81"/>
      <c r="AY27" s="89"/>
      <c r="AZ27" s="3">
        <v>20</v>
      </c>
      <c r="BA27" s="13"/>
      <c r="BB27" s="106"/>
      <c r="BC27" s="78"/>
      <c r="BD27" s="79"/>
      <c r="BE27" s="80"/>
      <c r="BF27" s="81"/>
      <c r="BH27" s="89"/>
      <c r="BI27" s="3">
        <v>20</v>
      </c>
      <c r="BJ27" s="13"/>
      <c r="BK27" s="106"/>
      <c r="BL27" s="78"/>
      <c r="BM27" s="79"/>
      <c r="BN27" s="80"/>
      <c r="BO27" s="81"/>
      <c r="BQ27" s="89"/>
      <c r="BR27" s="3">
        <v>20</v>
      </c>
      <c r="BS27" s="9"/>
      <c r="BT27" s="78"/>
      <c r="BU27" s="78"/>
      <c r="BV27" s="79"/>
      <c r="BW27" s="80"/>
      <c r="BX27" s="81"/>
      <c r="CA27" s="38"/>
      <c r="CB27" s="35"/>
      <c r="CC27" s="41"/>
      <c r="CJ27" s="45"/>
      <c r="CK27" s="46"/>
      <c r="CL27" s="49"/>
    </row>
    <row r="28" spans="6:90" x14ac:dyDescent="0.35">
      <c r="F28" s="89"/>
      <c r="G28" s="3">
        <v>21</v>
      </c>
      <c r="H28" s="13">
        <v>1</v>
      </c>
      <c r="I28" s="102"/>
      <c r="J28" s="78"/>
      <c r="K28" s="79"/>
      <c r="L28" s="80"/>
      <c r="M28" s="81"/>
      <c r="O28" s="89"/>
      <c r="P28" s="3">
        <v>21</v>
      </c>
      <c r="Q28" s="13">
        <v>1</v>
      </c>
      <c r="R28" s="102"/>
      <c r="S28" s="78"/>
      <c r="T28" s="79"/>
      <c r="U28" s="80"/>
      <c r="V28" s="81"/>
      <c r="X28" s="89"/>
      <c r="Y28" s="3">
        <v>21</v>
      </c>
      <c r="Z28" s="9"/>
      <c r="AA28" s="78"/>
      <c r="AB28" s="78"/>
      <c r="AC28" s="79"/>
      <c r="AD28" s="80"/>
      <c r="AE28" s="81"/>
      <c r="AG28" s="72"/>
      <c r="AH28" s="3">
        <v>21</v>
      </c>
      <c r="AI28" s="13"/>
      <c r="AJ28" s="106"/>
      <c r="AK28" s="78"/>
      <c r="AL28" s="79"/>
      <c r="AM28" s="82"/>
      <c r="AN28" s="83"/>
      <c r="AP28" s="89"/>
      <c r="AQ28" s="3">
        <v>21</v>
      </c>
      <c r="AR28" s="13"/>
      <c r="AS28" s="102"/>
      <c r="AT28" s="78"/>
      <c r="AU28" s="79"/>
      <c r="AV28" s="80"/>
      <c r="AW28" s="81"/>
      <c r="AY28" s="89"/>
      <c r="AZ28" s="3">
        <v>21</v>
      </c>
      <c r="BA28" s="13"/>
      <c r="BB28" s="106"/>
      <c r="BC28" s="78"/>
      <c r="BD28" s="79"/>
      <c r="BE28" s="80"/>
      <c r="BF28" s="81"/>
      <c r="BH28" s="89"/>
      <c r="BI28" s="3">
        <v>21</v>
      </c>
      <c r="BJ28" s="13"/>
      <c r="BK28" s="102"/>
      <c r="BL28" s="78"/>
      <c r="BM28" s="79"/>
      <c r="BN28" s="80"/>
      <c r="BO28" s="81"/>
      <c r="BQ28" s="89"/>
      <c r="BR28" s="3">
        <v>21</v>
      </c>
      <c r="BS28" s="9"/>
      <c r="BT28" s="78"/>
      <c r="BU28" s="78"/>
      <c r="BV28" s="79"/>
      <c r="BW28" s="80"/>
      <c r="BX28" s="81"/>
      <c r="CA28" s="38"/>
      <c r="CB28" s="35"/>
      <c r="CC28" s="41"/>
      <c r="CJ28" s="45"/>
      <c r="CK28" s="46"/>
      <c r="CL28" s="49"/>
    </row>
    <row r="29" spans="6:90" x14ac:dyDescent="0.35">
      <c r="F29" s="89"/>
      <c r="G29" s="3">
        <v>22</v>
      </c>
      <c r="H29" s="13">
        <v>1</v>
      </c>
      <c r="I29" s="102"/>
      <c r="J29" s="78"/>
      <c r="K29" s="79"/>
      <c r="L29" s="80"/>
      <c r="M29" s="81"/>
      <c r="O29" s="89"/>
      <c r="P29" s="3">
        <v>22</v>
      </c>
      <c r="Q29" s="13">
        <v>1</v>
      </c>
      <c r="R29" s="102"/>
      <c r="S29" s="78"/>
      <c r="T29" s="79"/>
      <c r="U29" s="80"/>
      <c r="V29" s="81"/>
      <c r="X29" s="89"/>
      <c r="Y29" s="3">
        <v>22</v>
      </c>
      <c r="Z29" s="9"/>
      <c r="AA29" s="78"/>
      <c r="AB29" s="78"/>
      <c r="AC29" s="79"/>
      <c r="AD29" s="80"/>
      <c r="AE29" s="81"/>
      <c r="AG29" s="72"/>
      <c r="AH29" s="3">
        <v>22</v>
      </c>
      <c r="AI29" s="13"/>
      <c r="AJ29" s="102"/>
      <c r="AK29" s="78"/>
      <c r="AL29" s="79"/>
      <c r="AM29" s="82"/>
      <c r="AN29" s="83"/>
      <c r="AP29" s="89"/>
      <c r="AQ29" s="3">
        <v>22</v>
      </c>
      <c r="AR29" s="13"/>
      <c r="AS29" s="102"/>
      <c r="AT29" s="78"/>
      <c r="AU29" s="79"/>
      <c r="AV29" s="80"/>
      <c r="AW29" s="81"/>
      <c r="AY29" s="89"/>
      <c r="AZ29" s="3">
        <v>22</v>
      </c>
      <c r="BA29" s="13"/>
      <c r="BB29" s="106"/>
      <c r="BC29" s="78"/>
      <c r="BD29" s="79"/>
      <c r="BE29" s="80"/>
      <c r="BF29" s="81"/>
      <c r="BH29" s="89"/>
      <c r="BI29" s="3">
        <v>22</v>
      </c>
      <c r="BJ29" s="13"/>
      <c r="BK29" s="102"/>
      <c r="BL29" s="78"/>
      <c r="BM29" s="79"/>
      <c r="BN29" s="80"/>
      <c r="BO29" s="81"/>
      <c r="BQ29" s="89"/>
      <c r="BR29" s="3">
        <v>22</v>
      </c>
      <c r="BS29" s="9"/>
      <c r="BT29" s="78"/>
      <c r="BU29" s="78"/>
      <c r="BV29" s="79"/>
      <c r="BW29" s="80"/>
      <c r="BX29" s="81"/>
      <c r="CA29" s="38"/>
      <c r="CB29" s="35"/>
      <c r="CC29" s="41"/>
      <c r="CJ29" s="45"/>
      <c r="CK29" s="46"/>
      <c r="CL29" s="49"/>
    </row>
    <row r="30" spans="6:90" x14ac:dyDescent="0.35">
      <c r="F30" s="89"/>
      <c r="G30" s="3">
        <v>23</v>
      </c>
      <c r="H30" s="13">
        <v>1</v>
      </c>
      <c r="I30" s="102"/>
      <c r="J30" s="78"/>
      <c r="K30" s="79"/>
      <c r="L30" s="80"/>
      <c r="M30" s="81"/>
      <c r="O30" s="89"/>
      <c r="P30" s="3">
        <v>23</v>
      </c>
      <c r="Q30" s="13">
        <v>1</v>
      </c>
      <c r="R30" s="102"/>
      <c r="S30" s="78"/>
      <c r="T30" s="79"/>
      <c r="U30" s="80"/>
      <c r="V30" s="81"/>
      <c r="X30" s="89"/>
      <c r="Y30" s="3">
        <v>23</v>
      </c>
      <c r="Z30" s="9"/>
      <c r="AA30" s="78"/>
      <c r="AB30" s="78"/>
      <c r="AC30" s="79"/>
      <c r="AD30" s="80"/>
      <c r="AE30" s="81"/>
      <c r="AG30" s="72"/>
      <c r="AH30" s="3">
        <v>23</v>
      </c>
      <c r="AI30" s="13"/>
      <c r="AJ30" s="102"/>
      <c r="AK30" s="78"/>
      <c r="AL30" s="79"/>
      <c r="AM30" s="82"/>
      <c r="AN30" s="83"/>
      <c r="AP30" s="89"/>
      <c r="AQ30" s="3">
        <v>23</v>
      </c>
      <c r="AR30" s="13"/>
      <c r="AS30" s="102"/>
      <c r="AT30" s="78"/>
      <c r="AU30" s="79"/>
      <c r="AV30" s="80"/>
      <c r="AW30" s="81"/>
      <c r="AY30" s="89"/>
      <c r="AZ30" s="3">
        <v>23</v>
      </c>
      <c r="BA30" s="13"/>
      <c r="BB30" s="102"/>
      <c r="BC30" s="78"/>
      <c r="BD30" s="79"/>
      <c r="BE30" s="80"/>
      <c r="BF30" s="81"/>
      <c r="BH30" s="89"/>
      <c r="BI30" s="3">
        <v>23</v>
      </c>
      <c r="BJ30" s="13"/>
      <c r="BK30" s="102"/>
      <c r="BL30" s="78"/>
      <c r="BM30" s="79"/>
      <c r="BN30" s="80"/>
      <c r="BO30" s="81"/>
      <c r="BQ30" s="89"/>
      <c r="BR30" s="3">
        <v>23</v>
      </c>
      <c r="BS30" s="9"/>
      <c r="BT30" s="78"/>
      <c r="BU30" s="78"/>
      <c r="BV30" s="79"/>
      <c r="BW30" s="80"/>
      <c r="BX30" s="81"/>
      <c r="CA30" s="38"/>
      <c r="CB30" s="35"/>
      <c r="CC30" s="41"/>
      <c r="CJ30" s="45"/>
      <c r="CK30" s="46"/>
      <c r="CL30" s="49"/>
    </row>
    <row r="31" spans="6:90" x14ac:dyDescent="0.35">
      <c r="F31" s="89"/>
      <c r="G31" s="3">
        <v>24</v>
      </c>
      <c r="H31" s="13">
        <v>1</v>
      </c>
      <c r="I31" s="102"/>
      <c r="J31" s="78"/>
      <c r="K31" s="79"/>
      <c r="L31" s="80"/>
      <c r="M31" s="81"/>
      <c r="O31" s="89"/>
      <c r="P31" s="3">
        <v>24</v>
      </c>
      <c r="Q31" s="13">
        <v>1</v>
      </c>
      <c r="R31" s="102"/>
      <c r="S31" s="78"/>
      <c r="T31" s="79"/>
      <c r="U31" s="80"/>
      <c r="V31" s="81"/>
      <c r="X31" s="89"/>
      <c r="Y31" s="3">
        <v>24</v>
      </c>
      <c r="Z31" s="9"/>
      <c r="AA31" s="78"/>
      <c r="AB31" s="78"/>
      <c r="AC31" s="79"/>
      <c r="AD31" s="80"/>
      <c r="AE31" s="81"/>
      <c r="AG31" s="72"/>
      <c r="AH31" s="3">
        <v>24</v>
      </c>
      <c r="AI31" s="13"/>
      <c r="AJ31" s="102"/>
      <c r="AK31" s="78"/>
      <c r="AL31" s="79"/>
      <c r="AM31" s="82"/>
      <c r="AN31" s="83"/>
      <c r="AP31" s="89"/>
      <c r="AQ31" s="3">
        <v>24</v>
      </c>
      <c r="AR31" s="13"/>
      <c r="AS31" s="102"/>
      <c r="AT31" s="78"/>
      <c r="AU31" s="79"/>
      <c r="AV31" s="80"/>
      <c r="AW31" s="81"/>
      <c r="AY31" s="89"/>
      <c r="AZ31" s="3">
        <v>24</v>
      </c>
      <c r="BA31" s="13"/>
      <c r="BB31" s="102"/>
      <c r="BC31" s="78"/>
      <c r="BD31" s="79"/>
      <c r="BE31" s="80"/>
      <c r="BF31" s="81"/>
      <c r="BH31" s="89"/>
      <c r="BI31" s="3">
        <v>24</v>
      </c>
      <c r="BJ31" s="13"/>
      <c r="BK31" s="102"/>
      <c r="BL31" s="78"/>
      <c r="BM31" s="79"/>
      <c r="BN31" s="80"/>
      <c r="BO31" s="81"/>
      <c r="BQ31" s="89"/>
      <c r="BR31" s="3">
        <v>24</v>
      </c>
      <c r="BS31" s="9"/>
      <c r="BT31" s="78"/>
      <c r="BU31" s="78"/>
      <c r="BV31" s="79"/>
      <c r="BW31" s="80"/>
      <c r="BX31" s="81"/>
      <c r="CA31" s="38"/>
      <c r="CB31" s="35"/>
      <c r="CC31" s="41"/>
      <c r="CJ31" s="45"/>
      <c r="CK31" s="46"/>
      <c r="CL31" s="49"/>
    </row>
    <row r="32" spans="6:90" x14ac:dyDescent="0.35">
      <c r="F32" s="89"/>
      <c r="G32" s="3">
        <v>25</v>
      </c>
      <c r="H32" s="13">
        <v>1</v>
      </c>
      <c r="I32" s="102"/>
      <c r="J32" s="78"/>
      <c r="K32" s="79"/>
      <c r="L32" s="80"/>
      <c r="M32" s="81"/>
      <c r="O32" s="89"/>
      <c r="P32" s="3">
        <v>25</v>
      </c>
      <c r="Q32" s="13">
        <v>1</v>
      </c>
      <c r="R32" s="102"/>
      <c r="S32" s="78"/>
      <c r="T32" s="79"/>
      <c r="U32" s="80"/>
      <c r="V32" s="81"/>
      <c r="X32" s="89"/>
      <c r="Y32" s="3">
        <v>25</v>
      </c>
      <c r="Z32" s="9"/>
      <c r="AA32" s="78"/>
      <c r="AB32" s="78"/>
      <c r="AC32" s="79"/>
      <c r="AD32" s="80"/>
      <c r="AE32" s="81"/>
      <c r="AG32" s="72"/>
      <c r="AH32" s="3">
        <v>25</v>
      </c>
      <c r="AI32" s="13"/>
      <c r="AJ32" s="102"/>
      <c r="AK32" s="78"/>
      <c r="AL32" s="79"/>
      <c r="AM32" s="82"/>
      <c r="AN32" s="83"/>
      <c r="AP32" s="89"/>
      <c r="AQ32" s="3">
        <v>25</v>
      </c>
      <c r="AR32" s="13"/>
      <c r="AS32" s="102"/>
      <c r="AT32" s="78"/>
      <c r="AU32" s="79"/>
      <c r="AV32" s="80"/>
      <c r="AW32" s="81"/>
      <c r="AY32" s="89"/>
      <c r="AZ32" s="3">
        <v>25</v>
      </c>
      <c r="BA32" s="13"/>
      <c r="BB32" s="102"/>
      <c r="BC32" s="78"/>
      <c r="BD32" s="79"/>
      <c r="BE32" s="80"/>
      <c r="BF32" s="81"/>
      <c r="BH32" s="89"/>
      <c r="BI32" s="3">
        <v>25</v>
      </c>
      <c r="BJ32" s="13"/>
      <c r="BK32" s="102"/>
      <c r="BL32" s="78"/>
      <c r="BM32" s="79"/>
      <c r="BN32" s="80"/>
      <c r="BO32" s="81"/>
      <c r="BQ32" s="89"/>
      <c r="BR32" s="3">
        <v>25</v>
      </c>
      <c r="BS32" s="9"/>
      <c r="BT32" s="78"/>
      <c r="BU32" s="78"/>
      <c r="BV32" s="79"/>
      <c r="BW32" s="80"/>
      <c r="BX32" s="81"/>
      <c r="CA32" s="38"/>
      <c r="CB32" s="35"/>
      <c r="CC32" s="41"/>
      <c r="CJ32" s="45"/>
      <c r="CK32" s="46"/>
      <c r="CL32" s="49"/>
    </row>
    <row r="33" spans="6:90" x14ac:dyDescent="0.35">
      <c r="F33" s="89"/>
      <c r="G33" s="3">
        <v>26</v>
      </c>
      <c r="H33" s="13">
        <v>1</v>
      </c>
      <c r="I33" s="102"/>
      <c r="J33" s="78"/>
      <c r="K33" s="79"/>
      <c r="L33" s="80"/>
      <c r="M33" s="81"/>
      <c r="O33" s="89"/>
      <c r="P33" s="3">
        <v>26</v>
      </c>
      <c r="Q33" s="13">
        <v>1</v>
      </c>
      <c r="R33" s="102"/>
      <c r="S33" s="78"/>
      <c r="T33" s="79"/>
      <c r="U33" s="80"/>
      <c r="V33" s="81"/>
      <c r="X33" s="89"/>
      <c r="Y33" s="3">
        <v>26</v>
      </c>
      <c r="Z33" s="9"/>
      <c r="AA33" s="78"/>
      <c r="AB33" s="78"/>
      <c r="AC33" s="79"/>
      <c r="AD33" s="80"/>
      <c r="AE33" s="81"/>
      <c r="AG33" s="72"/>
      <c r="AH33" s="3">
        <v>26</v>
      </c>
      <c r="AI33" s="13"/>
      <c r="AJ33" s="102"/>
      <c r="AK33" s="78"/>
      <c r="AL33" s="79"/>
      <c r="AM33" s="82"/>
      <c r="AN33" s="83"/>
      <c r="AP33" s="89"/>
      <c r="AQ33" s="3">
        <v>26</v>
      </c>
      <c r="AR33" s="13"/>
      <c r="AS33" s="102"/>
      <c r="AT33" s="78"/>
      <c r="AU33" s="79"/>
      <c r="AV33" s="80"/>
      <c r="AW33" s="81"/>
      <c r="AY33" s="89"/>
      <c r="AZ33" s="3">
        <v>26</v>
      </c>
      <c r="BA33" s="13"/>
      <c r="BB33" s="102"/>
      <c r="BC33" s="78"/>
      <c r="BD33" s="79"/>
      <c r="BE33" s="80"/>
      <c r="BF33" s="81"/>
      <c r="BH33" s="89"/>
      <c r="BI33" s="3">
        <v>26</v>
      </c>
      <c r="BJ33" s="13"/>
      <c r="BK33" s="102"/>
      <c r="BL33" s="78"/>
      <c r="BM33" s="79"/>
      <c r="BN33" s="80"/>
      <c r="BO33" s="81"/>
      <c r="BQ33" s="89"/>
      <c r="BR33" s="3">
        <v>26</v>
      </c>
      <c r="BS33" s="9"/>
      <c r="BT33" s="78"/>
      <c r="BU33" s="78"/>
      <c r="BV33" s="79"/>
      <c r="BW33" s="80"/>
      <c r="BX33" s="81"/>
      <c r="CA33" s="38"/>
      <c r="CB33" s="35"/>
      <c r="CC33" s="41"/>
      <c r="CJ33" s="45"/>
      <c r="CK33" s="46"/>
      <c r="CL33" s="49"/>
    </row>
    <row r="34" spans="6:90" x14ac:dyDescent="0.35">
      <c r="F34" s="89"/>
      <c r="G34" s="3">
        <v>27</v>
      </c>
      <c r="H34" s="13">
        <v>1</v>
      </c>
      <c r="I34" s="102"/>
      <c r="J34" s="78"/>
      <c r="K34" s="79"/>
      <c r="L34" s="80"/>
      <c r="M34" s="81"/>
      <c r="O34" s="89"/>
      <c r="P34" s="3">
        <v>27</v>
      </c>
      <c r="Q34" s="13">
        <v>1</v>
      </c>
      <c r="R34" s="102"/>
      <c r="S34" s="78"/>
      <c r="T34" s="79"/>
      <c r="U34" s="80"/>
      <c r="V34" s="81"/>
      <c r="X34" s="89"/>
      <c r="Y34" s="3">
        <v>27</v>
      </c>
      <c r="Z34" s="9"/>
      <c r="AA34" s="78"/>
      <c r="AB34" s="78"/>
      <c r="AC34" s="79"/>
      <c r="AD34" s="80"/>
      <c r="AE34" s="81"/>
      <c r="AG34" s="72"/>
      <c r="AH34" s="3">
        <v>27</v>
      </c>
      <c r="AI34" s="13"/>
      <c r="AJ34" s="102"/>
      <c r="AK34" s="78"/>
      <c r="AL34" s="79"/>
      <c r="AM34" s="82"/>
      <c r="AN34" s="83"/>
      <c r="AP34" s="89"/>
      <c r="AQ34" s="3">
        <v>27</v>
      </c>
      <c r="AR34" s="13"/>
      <c r="AS34" s="102"/>
      <c r="AT34" s="78"/>
      <c r="AU34" s="79"/>
      <c r="AV34" s="80"/>
      <c r="AW34" s="81"/>
      <c r="AY34" s="89"/>
      <c r="AZ34" s="3">
        <v>27</v>
      </c>
      <c r="BA34" s="13"/>
      <c r="BB34" s="102"/>
      <c r="BC34" s="78"/>
      <c r="BD34" s="79"/>
      <c r="BE34" s="80"/>
      <c r="BF34" s="81"/>
      <c r="BH34" s="89"/>
      <c r="BI34" s="3">
        <v>27</v>
      </c>
      <c r="BJ34" s="13"/>
      <c r="BK34" s="102"/>
      <c r="BL34" s="78"/>
      <c r="BM34" s="79"/>
      <c r="BN34" s="80"/>
      <c r="BO34" s="81"/>
      <c r="BQ34" s="89"/>
      <c r="BR34" s="3">
        <v>27</v>
      </c>
      <c r="BS34" s="9"/>
      <c r="BT34" s="78"/>
      <c r="BU34" s="78"/>
      <c r="BV34" s="79"/>
      <c r="BW34" s="80"/>
      <c r="BX34" s="81"/>
      <c r="CA34" s="38"/>
      <c r="CB34" s="35"/>
      <c r="CC34" s="41"/>
      <c r="CJ34" s="45"/>
      <c r="CK34" s="46"/>
      <c r="CL34" s="49"/>
    </row>
    <row r="35" spans="6:90" x14ac:dyDescent="0.35">
      <c r="F35" s="89"/>
      <c r="G35" s="3">
        <v>28</v>
      </c>
      <c r="H35" s="13">
        <v>1</v>
      </c>
      <c r="I35" s="60"/>
      <c r="J35" s="61"/>
      <c r="K35" s="62"/>
      <c r="L35" s="82"/>
      <c r="M35" s="83"/>
      <c r="O35" s="89"/>
      <c r="P35" s="3">
        <v>28</v>
      </c>
      <c r="Q35" s="13">
        <v>1</v>
      </c>
      <c r="R35" s="60"/>
      <c r="S35" s="61"/>
      <c r="T35" s="62"/>
      <c r="U35" s="82"/>
      <c r="V35" s="83"/>
      <c r="X35" s="89"/>
      <c r="Y35" s="3">
        <v>28</v>
      </c>
      <c r="Z35" s="9"/>
      <c r="AA35" s="61"/>
      <c r="AB35" s="61"/>
      <c r="AC35" s="62"/>
      <c r="AD35" s="82"/>
      <c r="AE35" s="83"/>
      <c r="AG35" s="72"/>
      <c r="AH35" s="3">
        <v>28</v>
      </c>
      <c r="AI35" s="13"/>
      <c r="AJ35" s="60"/>
      <c r="AK35" s="61"/>
      <c r="AL35" s="62"/>
      <c r="AM35" s="82"/>
      <c r="AN35" s="83"/>
      <c r="AP35" s="89"/>
      <c r="AQ35" s="3">
        <v>28</v>
      </c>
      <c r="AR35" s="13"/>
      <c r="AS35" s="60"/>
      <c r="AT35" s="61"/>
      <c r="AU35" s="62"/>
      <c r="AV35" s="82"/>
      <c r="AW35" s="83"/>
      <c r="AY35" s="89"/>
      <c r="AZ35" s="3">
        <v>28</v>
      </c>
      <c r="BA35" s="13"/>
      <c r="BB35" s="60"/>
      <c r="BC35" s="61"/>
      <c r="BD35" s="62"/>
      <c r="BE35" s="82"/>
      <c r="BF35" s="83"/>
      <c r="BH35" s="89"/>
      <c r="BI35" s="3">
        <v>28</v>
      </c>
      <c r="BJ35" s="13"/>
      <c r="BK35" s="60"/>
      <c r="BL35" s="61"/>
      <c r="BM35" s="62"/>
      <c r="BN35" s="82"/>
      <c r="BO35" s="83"/>
      <c r="BQ35" s="89"/>
      <c r="BR35" s="3">
        <v>28</v>
      </c>
      <c r="BS35" s="9"/>
      <c r="BT35" s="61"/>
      <c r="BU35" s="61"/>
      <c r="BV35" s="62"/>
      <c r="BW35" s="82"/>
      <c r="BX35" s="83"/>
      <c r="CA35" s="38"/>
      <c r="CB35" s="35"/>
      <c r="CC35" s="41"/>
      <c r="CJ35" s="45"/>
      <c r="CK35" s="46"/>
      <c r="CL35" s="49"/>
    </row>
    <row r="36" spans="6:90" x14ac:dyDescent="0.35">
      <c r="F36" s="89"/>
      <c r="G36" s="3">
        <v>29</v>
      </c>
      <c r="H36" s="13">
        <v>1</v>
      </c>
      <c r="I36" s="60"/>
      <c r="J36" s="61"/>
      <c r="K36" s="62"/>
      <c r="L36" s="82"/>
      <c r="M36" s="83"/>
      <c r="O36" s="89"/>
      <c r="P36" s="3">
        <v>29</v>
      </c>
      <c r="Q36" s="13">
        <v>1</v>
      </c>
      <c r="R36" s="60"/>
      <c r="S36" s="61"/>
      <c r="T36" s="62"/>
      <c r="U36" s="82"/>
      <c r="V36" s="83"/>
      <c r="X36" s="89"/>
      <c r="Y36" s="3">
        <v>29</v>
      </c>
      <c r="Z36" s="9"/>
      <c r="AA36" s="61"/>
      <c r="AB36" s="61"/>
      <c r="AC36" s="62"/>
      <c r="AD36" s="82"/>
      <c r="AE36" s="83"/>
      <c r="AG36" s="72"/>
      <c r="AH36" s="3">
        <v>29</v>
      </c>
      <c r="AI36" s="13"/>
      <c r="AJ36" s="60"/>
      <c r="AK36" s="61"/>
      <c r="AL36" s="62"/>
      <c r="AM36" s="82"/>
      <c r="AN36" s="83"/>
      <c r="AP36" s="89"/>
      <c r="AQ36" s="3">
        <v>29</v>
      </c>
      <c r="AR36" s="13"/>
      <c r="AS36" s="60"/>
      <c r="AT36" s="61"/>
      <c r="AU36" s="62"/>
      <c r="AV36" s="82"/>
      <c r="AW36" s="83"/>
      <c r="AY36" s="89"/>
      <c r="AZ36" s="3">
        <v>29</v>
      </c>
      <c r="BA36" s="13"/>
      <c r="BB36" s="60"/>
      <c r="BC36" s="61"/>
      <c r="BD36" s="62"/>
      <c r="BE36" s="82"/>
      <c r="BF36" s="83"/>
      <c r="BH36" s="89"/>
      <c r="BI36" s="3">
        <v>29</v>
      </c>
      <c r="BJ36" s="13"/>
      <c r="BK36" s="60"/>
      <c r="BL36" s="61"/>
      <c r="BM36" s="62"/>
      <c r="BN36" s="82"/>
      <c r="BO36" s="83"/>
      <c r="BQ36" s="89"/>
      <c r="BR36" s="3">
        <v>29</v>
      </c>
      <c r="BS36" s="9"/>
      <c r="BT36" s="61"/>
      <c r="BU36" s="61"/>
      <c r="BV36" s="62"/>
      <c r="BW36" s="82"/>
      <c r="BX36" s="83"/>
      <c r="CA36" s="38"/>
      <c r="CB36" s="35"/>
      <c r="CC36" s="41"/>
      <c r="CJ36" s="45"/>
      <c r="CK36" s="46"/>
      <c r="CL36" s="50"/>
    </row>
    <row r="37" spans="6:90" ht="15" thickBot="1" x14ac:dyDescent="0.4">
      <c r="F37" s="89"/>
      <c r="G37" s="3">
        <v>30</v>
      </c>
      <c r="H37" s="13">
        <v>1</v>
      </c>
      <c r="I37" s="60"/>
      <c r="J37" s="61"/>
      <c r="K37" s="62"/>
      <c r="L37" s="82"/>
      <c r="M37" s="83"/>
      <c r="O37" s="89"/>
      <c r="P37" s="3">
        <v>30</v>
      </c>
      <c r="Q37" s="13">
        <v>1</v>
      </c>
      <c r="R37" s="60"/>
      <c r="S37" s="61"/>
      <c r="T37" s="62"/>
      <c r="U37" s="82"/>
      <c r="V37" s="83"/>
      <c r="X37" s="108"/>
      <c r="Y37" s="47">
        <v>30</v>
      </c>
      <c r="Z37" s="9"/>
      <c r="AA37" s="61"/>
      <c r="AB37" s="61"/>
      <c r="AC37" s="62"/>
      <c r="AD37" s="82"/>
      <c r="AE37" s="83"/>
      <c r="AG37" s="115"/>
      <c r="AH37" s="3">
        <v>30</v>
      </c>
      <c r="AI37" s="13"/>
      <c r="AJ37" s="60"/>
      <c r="AK37" s="61"/>
      <c r="AL37" s="62"/>
      <c r="AM37" s="82"/>
      <c r="AN37" s="83"/>
      <c r="AP37" s="89"/>
      <c r="AQ37" s="3">
        <v>30</v>
      </c>
      <c r="AR37" s="13"/>
      <c r="AS37" s="60"/>
      <c r="AT37" s="61"/>
      <c r="AU37" s="62"/>
      <c r="AV37" s="82"/>
      <c r="AW37" s="83"/>
      <c r="AY37" s="89"/>
      <c r="AZ37" s="3">
        <v>30</v>
      </c>
      <c r="BA37" s="13">
        <v>1</v>
      </c>
      <c r="BB37" s="60"/>
      <c r="BC37" s="61"/>
      <c r="BD37" s="62"/>
      <c r="BE37" s="82"/>
      <c r="BF37" s="83"/>
      <c r="BH37" s="89"/>
      <c r="BI37" s="3">
        <v>30</v>
      </c>
      <c r="BJ37" s="13"/>
      <c r="BK37" s="60"/>
      <c r="BL37" s="61"/>
      <c r="BM37" s="62"/>
      <c r="BN37" s="82"/>
      <c r="BO37" s="83"/>
      <c r="BQ37" s="89"/>
      <c r="BR37" s="3">
        <v>30</v>
      </c>
      <c r="BS37" s="9"/>
      <c r="BT37" s="61"/>
      <c r="BU37" s="61"/>
      <c r="BV37" s="62"/>
      <c r="BW37" s="82"/>
      <c r="BX37" s="83"/>
      <c r="CA37" s="38"/>
      <c r="CB37" s="35"/>
      <c r="CC37" s="41"/>
      <c r="CJ37" s="45"/>
      <c r="CK37" s="46"/>
      <c r="CL37" s="50"/>
    </row>
    <row r="38" spans="6:90" x14ac:dyDescent="0.35">
      <c r="F38" s="73" t="s">
        <v>4</v>
      </c>
      <c r="G38" s="7">
        <v>1</v>
      </c>
      <c r="H38" s="13">
        <v>1</v>
      </c>
      <c r="I38" s="60"/>
      <c r="J38" s="61"/>
      <c r="K38" s="62"/>
      <c r="L38" s="82"/>
      <c r="M38" s="83"/>
      <c r="O38" s="73" t="s">
        <v>4</v>
      </c>
      <c r="P38" s="7">
        <v>1</v>
      </c>
      <c r="Q38" s="13">
        <v>1</v>
      </c>
      <c r="R38" s="60"/>
      <c r="S38" s="61"/>
      <c r="T38" s="62"/>
      <c r="U38" s="82"/>
      <c r="V38" s="83"/>
      <c r="X38" s="73" t="s">
        <v>4</v>
      </c>
      <c r="Y38" s="7">
        <v>1</v>
      </c>
      <c r="Z38" s="9">
        <v>1</v>
      </c>
      <c r="AA38" s="60"/>
      <c r="AB38" s="61"/>
      <c r="AC38" s="62"/>
      <c r="AD38" s="82"/>
      <c r="AE38" s="83"/>
      <c r="AG38" s="73" t="s">
        <v>4</v>
      </c>
      <c r="AH38" s="7">
        <v>1</v>
      </c>
      <c r="AI38" s="13"/>
      <c r="AJ38" s="60"/>
      <c r="AK38" s="61"/>
      <c r="AL38" s="62"/>
      <c r="AM38" s="82"/>
      <c r="AN38" s="83"/>
      <c r="AP38" s="73" t="s">
        <v>4</v>
      </c>
      <c r="AQ38" s="7">
        <v>1</v>
      </c>
      <c r="AR38" s="13"/>
      <c r="AS38" s="60"/>
      <c r="AT38" s="61"/>
      <c r="AU38" s="62"/>
      <c r="AV38" s="82"/>
      <c r="AW38" s="83"/>
      <c r="AY38" s="73" t="s">
        <v>4</v>
      </c>
      <c r="AZ38" s="7">
        <v>1</v>
      </c>
      <c r="BA38" s="13">
        <v>1</v>
      </c>
      <c r="BB38" s="60"/>
      <c r="BC38" s="61"/>
      <c r="BD38" s="62"/>
      <c r="BE38" s="82"/>
      <c r="BF38" s="83"/>
      <c r="BH38" s="73" t="s">
        <v>4</v>
      </c>
      <c r="BI38" s="7">
        <v>1</v>
      </c>
      <c r="BJ38" s="13">
        <v>1</v>
      </c>
      <c r="BK38" s="60"/>
      <c r="BL38" s="61"/>
      <c r="BM38" s="62"/>
      <c r="BN38" s="82"/>
      <c r="BO38" s="83"/>
      <c r="BQ38" s="73" t="s">
        <v>4</v>
      </c>
      <c r="BR38" s="7">
        <v>1</v>
      </c>
      <c r="BS38" s="9"/>
      <c r="BT38" s="61"/>
      <c r="BU38" s="61"/>
      <c r="BV38" s="62"/>
      <c r="BW38" s="82"/>
      <c r="BX38" s="83"/>
      <c r="CA38" s="38"/>
      <c r="CB38" s="35"/>
      <c r="CC38" s="41"/>
      <c r="CJ38" s="45"/>
      <c r="CK38" s="46"/>
      <c r="CL38" s="50"/>
    </row>
    <row r="39" spans="6:90" x14ac:dyDescent="0.35">
      <c r="F39" s="73"/>
      <c r="G39" s="4">
        <v>2</v>
      </c>
      <c r="H39" s="13">
        <v>1</v>
      </c>
      <c r="I39" s="60"/>
      <c r="J39" s="61"/>
      <c r="K39" s="62"/>
      <c r="L39" s="82"/>
      <c r="M39" s="83"/>
      <c r="O39" s="73"/>
      <c r="P39" s="4">
        <v>2</v>
      </c>
      <c r="Q39" s="13">
        <v>1</v>
      </c>
      <c r="R39" s="60"/>
      <c r="S39" s="61"/>
      <c r="T39" s="62"/>
      <c r="U39" s="82"/>
      <c r="V39" s="83"/>
      <c r="X39" s="73"/>
      <c r="Y39" s="4">
        <v>2</v>
      </c>
      <c r="Z39" s="9">
        <v>1</v>
      </c>
      <c r="AA39" s="60"/>
      <c r="AB39" s="61"/>
      <c r="AC39" s="62"/>
      <c r="AD39" s="82"/>
      <c r="AE39" s="83"/>
      <c r="AG39" s="73"/>
      <c r="AH39" s="4">
        <v>2</v>
      </c>
      <c r="AI39" s="13"/>
      <c r="AJ39" s="60"/>
      <c r="AK39" s="61"/>
      <c r="AL39" s="62"/>
      <c r="AM39" s="82"/>
      <c r="AN39" s="83"/>
      <c r="AP39" s="73"/>
      <c r="AQ39" s="4">
        <v>2</v>
      </c>
      <c r="AR39" s="13"/>
      <c r="AS39" s="60"/>
      <c r="AT39" s="61"/>
      <c r="AU39" s="62"/>
      <c r="AV39" s="82"/>
      <c r="AW39" s="83"/>
      <c r="AY39" s="73"/>
      <c r="AZ39" s="4">
        <v>2</v>
      </c>
      <c r="BA39" s="13">
        <v>1</v>
      </c>
      <c r="BB39" s="60"/>
      <c r="BC39" s="61"/>
      <c r="BD39" s="62"/>
      <c r="BE39" s="82"/>
      <c r="BF39" s="83"/>
      <c r="BH39" s="73"/>
      <c r="BI39" s="4">
        <v>2</v>
      </c>
      <c r="BJ39" s="13">
        <v>1</v>
      </c>
      <c r="BK39" s="60"/>
      <c r="BL39" s="61"/>
      <c r="BM39" s="62"/>
      <c r="BN39" s="82"/>
      <c r="BO39" s="83"/>
      <c r="BQ39" s="73"/>
      <c r="BR39" s="4">
        <v>2</v>
      </c>
      <c r="BS39" s="9"/>
      <c r="BT39" s="61"/>
      <c r="BU39" s="61"/>
      <c r="BV39" s="62"/>
      <c r="BW39" s="82"/>
      <c r="BX39" s="83"/>
      <c r="CA39" s="38"/>
      <c r="CB39" s="35"/>
      <c r="CC39" s="41"/>
      <c r="CJ39" s="45"/>
      <c r="CK39" s="46"/>
      <c r="CL39" s="50"/>
    </row>
    <row r="40" spans="6:90" x14ac:dyDescent="0.35">
      <c r="F40" s="73"/>
      <c r="G40" s="4">
        <v>3</v>
      </c>
      <c r="H40" s="13"/>
      <c r="I40" s="60"/>
      <c r="J40" s="61"/>
      <c r="K40" s="62"/>
      <c r="L40" s="82"/>
      <c r="M40" s="83"/>
      <c r="O40" s="73"/>
      <c r="P40" s="4">
        <v>3</v>
      </c>
      <c r="Q40" s="13"/>
      <c r="R40" s="60"/>
      <c r="S40" s="61"/>
      <c r="T40" s="62"/>
      <c r="U40" s="82"/>
      <c r="V40" s="83"/>
      <c r="X40" s="73"/>
      <c r="Y40" s="4">
        <v>3</v>
      </c>
      <c r="Z40" s="9"/>
      <c r="AA40" s="60"/>
      <c r="AB40" s="61"/>
      <c r="AC40" s="62"/>
      <c r="AD40" s="82"/>
      <c r="AE40" s="83"/>
      <c r="AG40" s="73"/>
      <c r="AH40" s="4">
        <v>3</v>
      </c>
      <c r="AI40" s="13"/>
      <c r="AJ40" s="60"/>
      <c r="AK40" s="61"/>
      <c r="AL40" s="62"/>
      <c r="AM40" s="82"/>
      <c r="AN40" s="83"/>
      <c r="AP40" s="73"/>
      <c r="AQ40" s="4">
        <v>3</v>
      </c>
      <c r="AR40" s="13"/>
      <c r="AS40" s="60"/>
      <c r="AT40" s="61"/>
      <c r="AU40" s="62"/>
      <c r="AV40" s="82"/>
      <c r="AW40" s="83"/>
      <c r="AY40" s="73"/>
      <c r="AZ40" s="4">
        <v>3</v>
      </c>
      <c r="BA40" s="13"/>
      <c r="BB40" s="60"/>
      <c r="BC40" s="61"/>
      <c r="BD40" s="62"/>
      <c r="BE40" s="82"/>
      <c r="BF40" s="83"/>
      <c r="BH40" s="73"/>
      <c r="BI40" s="4">
        <v>3</v>
      </c>
      <c r="BJ40" s="13"/>
      <c r="BK40" s="60"/>
      <c r="BL40" s="61"/>
      <c r="BM40" s="62"/>
      <c r="BN40" s="82"/>
      <c r="BO40" s="83"/>
      <c r="BQ40" s="73"/>
      <c r="BR40" s="4">
        <v>3</v>
      </c>
      <c r="BS40" s="11"/>
      <c r="BT40" s="61"/>
      <c r="BU40" s="61"/>
      <c r="BV40" s="62"/>
      <c r="BW40" s="82"/>
      <c r="BX40" s="83"/>
      <c r="CA40" s="38"/>
      <c r="CB40" s="35"/>
      <c r="CC40" s="41"/>
      <c r="CJ40" s="45"/>
      <c r="CK40" s="46"/>
      <c r="CL40" s="50"/>
    </row>
    <row r="41" spans="6:90" x14ac:dyDescent="0.35">
      <c r="F41" s="73"/>
      <c r="G41" s="4">
        <v>4</v>
      </c>
      <c r="H41" s="13"/>
      <c r="I41" s="60"/>
      <c r="J41" s="61"/>
      <c r="K41" s="62"/>
      <c r="L41" s="82"/>
      <c r="M41" s="83"/>
      <c r="O41" s="73"/>
      <c r="P41" s="4">
        <v>4</v>
      </c>
      <c r="Q41" s="13"/>
      <c r="R41" s="60"/>
      <c r="S41" s="61"/>
      <c r="T41" s="62"/>
      <c r="U41" s="82"/>
      <c r="V41" s="83"/>
      <c r="X41" s="73"/>
      <c r="Y41" s="4">
        <v>4</v>
      </c>
      <c r="Z41" s="9"/>
      <c r="AA41" s="60"/>
      <c r="AB41" s="61"/>
      <c r="AC41" s="62"/>
      <c r="AD41" s="82"/>
      <c r="AE41" s="83"/>
      <c r="AG41" s="73"/>
      <c r="AH41" s="4">
        <v>4</v>
      </c>
      <c r="AI41" s="13"/>
      <c r="AJ41" s="60"/>
      <c r="AK41" s="61"/>
      <c r="AL41" s="62"/>
      <c r="AM41" s="82"/>
      <c r="AN41" s="83"/>
      <c r="AP41" s="73"/>
      <c r="AQ41" s="4">
        <v>4</v>
      </c>
      <c r="AR41" s="13"/>
      <c r="AS41" s="60"/>
      <c r="AT41" s="61"/>
      <c r="AU41" s="62"/>
      <c r="AV41" s="82"/>
      <c r="AW41" s="83"/>
      <c r="AY41" s="73"/>
      <c r="AZ41" s="4">
        <v>4</v>
      </c>
      <c r="BA41" s="13"/>
      <c r="BB41" s="60"/>
      <c r="BC41" s="61"/>
      <c r="BD41" s="62"/>
      <c r="BE41" s="82"/>
      <c r="BF41" s="83"/>
      <c r="BH41" s="73"/>
      <c r="BI41" s="4">
        <v>4</v>
      </c>
      <c r="BJ41" s="13"/>
      <c r="BK41" s="60"/>
      <c r="BL41" s="61"/>
      <c r="BM41" s="62"/>
      <c r="BN41" s="82"/>
      <c r="BO41" s="83"/>
      <c r="BQ41" s="73"/>
      <c r="BR41" s="4">
        <v>4</v>
      </c>
      <c r="BS41" s="11"/>
      <c r="BT41" s="61"/>
      <c r="BU41" s="61"/>
      <c r="BV41" s="62"/>
      <c r="BW41" s="82"/>
      <c r="BX41" s="83"/>
      <c r="CA41" s="38"/>
      <c r="CB41" s="35"/>
      <c r="CC41" s="41"/>
      <c r="CJ41" s="45"/>
      <c r="CK41" s="46"/>
      <c r="CL41" s="50"/>
    </row>
    <row r="42" spans="6:90" x14ac:dyDescent="0.35">
      <c r="F42" s="73"/>
      <c r="G42" s="4">
        <v>5</v>
      </c>
      <c r="H42" s="13"/>
      <c r="I42" s="60"/>
      <c r="J42" s="61"/>
      <c r="K42" s="62"/>
      <c r="L42" s="82"/>
      <c r="M42" s="83"/>
      <c r="O42" s="73"/>
      <c r="P42" s="4">
        <v>5</v>
      </c>
      <c r="Q42" s="11"/>
      <c r="R42" s="60"/>
      <c r="S42" s="61"/>
      <c r="T42" s="62"/>
      <c r="U42" s="82"/>
      <c r="V42" s="83"/>
      <c r="X42" s="73"/>
      <c r="Y42" s="4">
        <v>5</v>
      </c>
      <c r="Z42" s="9"/>
      <c r="AA42" s="60"/>
      <c r="AB42" s="61"/>
      <c r="AC42" s="62"/>
      <c r="AD42" s="82"/>
      <c r="AE42" s="83"/>
      <c r="AG42" s="73"/>
      <c r="AH42" s="4">
        <v>5</v>
      </c>
      <c r="AI42" s="11"/>
      <c r="AJ42" s="60"/>
      <c r="AK42" s="61"/>
      <c r="AL42" s="62"/>
      <c r="AM42" s="82"/>
      <c r="AN42" s="83"/>
      <c r="AP42" s="73"/>
      <c r="AQ42" s="4">
        <v>5</v>
      </c>
      <c r="AR42" s="13"/>
      <c r="AS42" s="60"/>
      <c r="AT42" s="61"/>
      <c r="AU42" s="62"/>
      <c r="AV42" s="82"/>
      <c r="AW42" s="83"/>
      <c r="AY42" s="73"/>
      <c r="AZ42" s="4">
        <v>5</v>
      </c>
      <c r="BA42" s="13"/>
      <c r="BB42" s="60"/>
      <c r="BC42" s="61"/>
      <c r="BD42" s="62"/>
      <c r="BE42" s="82"/>
      <c r="BF42" s="83"/>
      <c r="BH42" s="73"/>
      <c r="BI42" s="4">
        <v>5</v>
      </c>
      <c r="BJ42" s="13"/>
      <c r="BK42" s="60"/>
      <c r="BL42" s="61"/>
      <c r="BM42" s="62"/>
      <c r="BN42" s="82"/>
      <c r="BO42" s="83"/>
      <c r="BQ42" s="73"/>
      <c r="BR42" s="4">
        <v>5</v>
      </c>
      <c r="BS42" s="11"/>
      <c r="BT42" s="61"/>
      <c r="BU42" s="61"/>
      <c r="BV42" s="62"/>
      <c r="BW42" s="82"/>
      <c r="BX42" s="83"/>
      <c r="CA42" s="38"/>
      <c r="CB42" s="35"/>
      <c r="CC42" s="41"/>
      <c r="CJ42" s="45"/>
      <c r="CK42" s="46"/>
      <c r="CL42" s="50"/>
    </row>
    <row r="43" spans="6:90" x14ac:dyDescent="0.35">
      <c r="F43" s="73"/>
      <c r="G43" s="4">
        <v>6</v>
      </c>
      <c r="H43" s="13"/>
      <c r="I43" s="60"/>
      <c r="J43" s="61"/>
      <c r="K43" s="62"/>
      <c r="L43" s="82"/>
      <c r="M43" s="83"/>
      <c r="O43" s="73"/>
      <c r="P43" s="4">
        <v>6</v>
      </c>
      <c r="Q43" s="11"/>
      <c r="R43" s="60"/>
      <c r="S43" s="61"/>
      <c r="T43" s="62"/>
      <c r="U43" s="82"/>
      <c r="V43" s="83"/>
      <c r="X43" s="73"/>
      <c r="Y43" s="4">
        <v>6</v>
      </c>
      <c r="Z43" s="9"/>
      <c r="AA43" s="60"/>
      <c r="AB43" s="61"/>
      <c r="AC43" s="62"/>
      <c r="AD43" s="82"/>
      <c r="AE43" s="83"/>
      <c r="AG43" s="73"/>
      <c r="AH43" s="4">
        <v>6</v>
      </c>
      <c r="AI43" s="11"/>
      <c r="AJ43" s="60"/>
      <c r="AK43" s="61"/>
      <c r="AL43" s="62"/>
      <c r="AM43" s="82"/>
      <c r="AN43" s="83"/>
      <c r="AP43" s="73"/>
      <c r="AQ43" s="4">
        <v>6</v>
      </c>
      <c r="AR43" s="13"/>
      <c r="AS43" s="60"/>
      <c r="AT43" s="61"/>
      <c r="AU43" s="62"/>
      <c r="AV43" s="82"/>
      <c r="AW43" s="83"/>
      <c r="AY43" s="73"/>
      <c r="AZ43" s="4">
        <v>6</v>
      </c>
      <c r="BA43" s="13"/>
      <c r="BB43" s="60"/>
      <c r="BC43" s="61"/>
      <c r="BD43" s="62"/>
      <c r="BE43" s="82"/>
      <c r="BF43" s="83"/>
      <c r="BH43" s="73"/>
      <c r="BI43" s="4">
        <v>6</v>
      </c>
      <c r="BJ43" s="13"/>
      <c r="BK43" s="60"/>
      <c r="BL43" s="61"/>
      <c r="BM43" s="62"/>
      <c r="BN43" s="82"/>
      <c r="BO43" s="83"/>
      <c r="BQ43" s="73"/>
      <c r="BR43" s="4">
        <v>6</v>
      </c>
      <c r="BS43" s="11"/>
      <c r="BT43" s="61"/>
      <c r="BU43" s="61"/>
      <c r="BV43" s="62"/>
      <c r="BW43" s="82"/>
      <c r="BX43" s="83"/>
      <c r="CA43" s="38"/>
      <c r="CB43" s="35"/>
      <c r="CC43" s="41"/>
      <c r="CJ43" s="45"/>
      <c r="CK43" s="46"/>
      <c r="CL43" s="50"/>
    </row>
    <row r="44" spans="6:90" x14ac:dyDescent="0.35">
      <c r="F44" s="73"/>
      <c r="G44" s="4">
        <v>7</v>
      </c>
      <c r="H44" s="13"/>
      <c r="I44" s="60"/>
      <c r="J44" s="61"/>
      <c r="K44" s="62"/>
      <c r="L44" s="82"/>
      <c r="M44" s="83"/>
      <c r="O44" s="73"/>
      <c r="P44" s="4">
        <v>7</v>
      </c>
      <c r="Q44" s="11"/>
      <c r="R44" s="60"/>
      <c r="S44" s="61"/>
      <c r="T44" s="62"/>
      <c r="U44" s="82"/>
      <c r="V44" s="83"/>
      <c r="X44" s="73"/>
      <c r="Y44" s="4">
        <v>7</v>
      </c>
      <c r="Z44" s="9"/>
      <c r="AA44" s="60"/>
      <c r="AB44" s="61"/>
      <c r="AC44" s="62"/>
      <c r="AD44" s="82"/>
      <c r="AE44" s="83"/>
      <c r="AG44" s="73"/>
      <c r="AH44" s="4">
        <v>7</v>
      </c>
      <c r="AI44" s="11"/>
      <c r="AJ44" s="60"/>
      <c r="AK44" s="61"/>
      <c r="AL44" s="62"/>
      <c r="AM44" s="82"/>
      <c r="AN44" s="83"/>
      <c r="AP44" s="73"/>
      <c r="AQ44" s="4">
        <v>7</v>
      </c>
      <c r="AR44" s="13"/>
      <c r="AS44" s="60"/>
      <c r="AT44" s="61"/>
      <c r="AU44" s="62"/>
      <c r="AV44" s="82"/>
      <c r="AW44" s="83"/>
      <c r="AY44" s="73"/>
      <c r="AZ44" s="4">
        <v>7</v>
      </c>
      <c r="BA44" s="13"/>
      <c r="BB44" s="60"/>
      <c r="BC44" s="61"/>
      <c r="BD44" s="62"/>
      <c r="BE44" s="82"/>
      <c r="BF44" s="83"/>
      <c r="BH44" s="73"/>
      <c r="BI44" s="4">
        <v>7</v>
      </c>
      <c r="BJ44" s="13"/>
      <c r="BK44" s="60"/>
      <c r="BL44" s="61"/>
      <c r="BM44" s="62"/>
      <c r="BN44" s="82"/>
      <c r="BO44" s="83"/>
      <c r="BQ44" s="73"/>
      <c r="BR44" s="4">
        <v>7</v>
      </c>
      <c r="BS44" s="11"/>
      <c r="BT44" s="61"/>
      <c r="BU44" s="61"/>
      <c r="BV44" s="62"/>
      <c r="BW44" s="82"/>
      <c r="BX44" s="83"/>
      <c r="CA44" s="38"/>
      <c r="CB44" s="35"/>
      <c r="CC44" s="41"/>
      <c r="CJ44" s="45"/>
      <c r="CK44" s="46"/>
      <c r="CL44" s="50"/>
    </row>
    <row r="45" spans="6:90" x14ac:dyDescent="0.35">
      <c r="F45" s="73"/>
      <c r="G45" s="4">
        <v>8</v>
      </c>
      <c r="H45" s="13"/>
      <c r="I45" s="60"/>
      <c r="J45" s="61"/>
      <c r="K45" s="62"/>
      <c r="L45" s="82"/>
      <c r="M45" s="83"/>
      <c r="O45" s="73"/>
      <c r="P45" s="4">
        <v>8</v>
      </c>
      <c r="Q45" s="11"/>
      <c r="R45" s="60"/>
      <c r="S45" s="61"/>
      <c r="T45" s="62"/>
      <c r="U45" s="82"/>
      <c r="V45" s="83"/>
      <c r="X45" s="73"/>
      <c r="Y45" s="4">
        <v>8</v>
      </c>
      <c r="Z45" s="9"/>
      <c r="AA45" s="60"/>
      <c r="AB45" s="61"/>
      <c r="AC45" s="62"/>
      <c r="AD45" s="82"/>
      <c r="AE45" s="83"/>
      <c r="AG45" s="73"/>
      <c r="AH45" s="4">
        <v>8</v>
      </c>
      <c r="AI45" s="11"/>
      <c r="AJ45" s="60"/>
      <c r="AK45" s="61"/>
      <c r="AL45" s="62"/>
      <c r="AM45" s="82"/>
      <c r="AN45" s="83"/>
      <c r="AP45" s="73"/>
      <c r="AQ45" s="4">
        <v>8</v>
      </c>
      <c r="AR45" s="13"/>
      <c r="AS45" s="60"/>
      <c r="AT45" s="61"/>
      <c r="AU45" s="62"/>
      <c r="AV45" s="82"/>
      <c r="AW45" s="83"/>
      <c r="AY45" s="73"/>
      <c r="AZ45" s="4">
        <v>8</v>
      </c>
      <c r="BA45" s="13"/>
      <c r="BB45" s="60"/>
      <c r="BC45" s="61"/>
      <c r="BD45" s="62"/>
      <c r="BE45" s="82"/>
      <c r="BF45" s="83"/>
      <c r="BH45" s="73"/>
      <c r="BI45" s="4">
        <v>8</v>
      </c>
      <c r="BJ45" s="13"/>
      <c r="BK45" s="60"/>
      <c r="BL45" s="61"/>
      <c r="BM45" s="62"/>
      <c r="BN45" s="82"/>
      <c r="BO45" s="83"/>
      <c r="BQ45" s="73"/>
      <c r="BR45" s="4">
        <v>8</v>
      </c>
      <c r="BS45" s="11"/>
      <c r="BT45" s="61"/>
      <c r="BU45" s="61"/>
      <c r="BV45" s="62"/>
      <c r="BW45" s="82"/>
      <c r="BX45" s="83"/>
      <c r="CA45" s="38"/>
      <c r="CB45" s="35"/>
      <c r="CC45" s="41"/>
      <c r="CJ45" s="45"/>
      <c r="CK45" s="46"/>
      <c r="CL45" s="50"/>
    </row>
    <row r="46" spans="6:90" x14ac:dyDescent="0.35">
      <c r="F46" s="73"/>
      <c r="G46" s="4">
        <v>9</v>
      </c>
      <c r="H46" s="13"/>
      <c r="I46" s="60"/>
      <c r="J46" s="61"/>
      <c r="K46" s="62"/>
      <c r="L46" s="82"/>
      <c r="M46" s="83"/>
      <c r="O46" s="73"/>
      <c r="P46" s="4">
        <v>9</v>
      </c>
      <c r="Q46" s="11"/>
      <c r="R46" s="60"/>
      <c r="S46" s="61"/>
      <c r="T46" s="62"/>
      <c r="U46" s="82"/>
      <c r="V46" s="83"/>
      <c r="X46" s="73"/>
      <c r="Y46" s="4">
        <v>9</v>
      </c>
      <c r="Z46" s="9"/>
      <c r="AA46" s="60"/>
      <c r="AB46" s="61"/>
      <c r="AC46" s="62"/>
      <c r="AD46" s="82"/>
      <c r="AE46" s="83"/>
      <c r="AG46" s="73"/>
      <c r="AH46" s="4">
        <v>9</v>
      </c>
      <c r="AI46" s="11"/>
      <c r="AJ46" s="60"/>
      <c r="AK46" s="61"/>
      <c r="AL46" s="62"/>
      <c r="AM46" s="82"/>
      <c r="AN46" s="83"/>
      <c r="AP46" s="73"/>
      <c r="AQ46" s="4">
        <v>9</v>
      </c>
      <c r="AR46" s="13"/>
      <c r="AS46" s="60"/>
      <c r="AT46" s="61"/>
      <c r="AU46" s="62"/>
      <c r="AV46" s="82"/>
      <c r="AW46" s="83"/>
      <c r="AY46" s="73"/>
      <c r="AZ46" s="4">
        <v>9</v>
      </c>
      <c r="BA46" s="13"/>
      <c r="BB46" s="60"/>
      <c r="BC46" s="61"/>
      <c r="BD46" s="62"/>
      <c r="BE46" s="82"/>
      <c r="BF46" s="83"/>
      <c r="BH46" s="73"/>
      <c r="BI46" s="4">
        <v>9</v>
      </c>
      <c r="BJ46" s="13"/>
      <c r="BK46" s="60"/>
      <c r="BL46" s="61"/>
      <c r="BM46" s="62"/>
      <c r="BN46" s="82"/>
      <c r="BO46" s="83"/>
      <c r="BQ46" s="73"/>
      <c r="BR46" s="4">
        <v>9</v>
      </c>
      <c r="BS46" s="11"/>
      <c r="BT46" s="61"/>
      <c r="BU46" s="61"/>
      <c r="BV46" s="62"/>
      <c r="BW46" s="82"/>
      <c r="BX46" s="83"/>
      <c r="CA46" s="38"/>
      <c r="CB46" s="35"/>
      <c r="CC46" s="41"/>
      <c r="CJ46" s="45"/>
      <c r="CK46" s="46"/>
      <c r="CL46" s="50"/>
    </row>
    <row r="47" spans="6:90" x14ac:dyDescent="0.35">
      <c r="F47" s="73"/>
      <c r="G47" s="4">
        <v>10</v>
      </c>
      <c r="H47" s="13"/>
      <c r="I47" s="60"/>
      <c r="J47" s="61"/>
      <c r="K47" s="62"/>
      <c r="L47" s="82"/>
      <c r="M47" s="83"/>
      <c r="O47" s="73"/>
      <c r="P47" s="4">
        <v>10</v>
      </c>
      <c r="Q47" s="11"/>
      <c r="R47" s="60"/>
      <c r="S47" s="61"/>
      <c r="T47" s="62"/>
      <c r="U47" s="82"/>
      <c r="V47" s="83"/>
      <c r="X47" s="73"/>
      <c r="Y47" s="4">
        <v>10</v>
      </c>
      <c r="Z47" s="9"/>
      <c r="AA47" s="60"/>
      <c r="AB47" s="61"/>
      <c r="AC47" s="62"/>
      <c r="AD47" s="82"/>
      <c r="AE47" s="83"/>
      <c r="AG47" s="73"/>
      <c r="AH47" s="4">
        <v>10</v>
      </c>
      <c r="AI47" s="11"/>
      <c r="AJ47" s="60"/>
      <c r="AK47" s="61"/>
      <c r="AL47" s="62"/>
      <c r="AM47" s="82"/>
      <c r="AN47" s="83"/>
      <c r="AP47" s="73"/>
      <c r="AQ47" s="4">
        <v>10</v>
      </c>
      <c r="AR47" s="13"/>
      <c r="AS47" s="60"/>
      <c r="AT47" s="61"/>
      <c r="AU47" s="62"/>
      <c r="AV47" s="82"/>
      <c r="AW47" s="83"/>
      <c r="AY47" s="73"/>
      <c r="AZ47" s="4">
        <v>10</v>
      </c>
      <c r="BA47" s="13"/>
      <c r="BB47" s="60"/>
      <c r="BC47" s="61"/>
      <c r="BD47" s="62"/>
      <c r="BE47" s="82"/>
      <c r="BF47" s="83"/>
      <c r="BH47" s="73"/>
      <c r="BI47" s="4">
        <v>10</v>
      </c>
      <c r="BJ47" s="13"/>
      <c r="BK47" s="60"/>
      <c r="BL47" s="61"/>
      <c r="BM47" s="62"/>
      <c r="BN47" s="82"/>
      <c r="BO47" s="83"/>
      <c r="BQ47" s="73"/>
      <c r="BR47" s="4">
        <v>10</v>
      </c>
      <c r="BS47" s="11"/>
      <c r="BT47" s="61"/>
      <c r="BU47" s="61"/>
      <c r="BV47" s="62"/>
      <c r="BW47" s="82"/>
      <c r="BX47" s="83"/>
      <c r="CA47" s="38"/>
      <c r="CB47" s="35"/>
      <c r="CC47" s="41"/>
      <c r="CJ47" s="45"/>
      <c r="CK47" s="46"/>
      <c r="CL47" s="50"/>
    </row>
    <row r="48" spans="6:90" x14ac:dyDescent="0.35">
      <c r="F48" s="73"/>
      <c r="G48" s="4">
        <v>11</v>
      </c>
      <c r="H48" s="13"/>
      <c r="I48" s="60"/>
      <c r="J48" s="61"/>
      <c r="K48" s="62"/>
      <c r="L48" s="82"/>
      <c r="M48" s="83"/>
      <c r="O48" s="73"/>
      <c r="P48" s="4">
        <v>11</v>
      </c>
      <c r="Q48" s="11"/>
      <c r="R48" s="60"/>
      <c r="S48" s="61"/>
      <c r="T48" s="62"/>
      <c r="U48" s="82"/>
      <c r="V48" s="83"/>
      <c r="X48" s="73"/>
      <c r="Y48" s="4">
        <v>11</v>
      </c>
      <c r="Z48" s="9"/>
      <c r="AA48" s="60"/>
      <c r="AB48" s="61"/>
      <c r="AC48" s="62"/>
      <c r="AD48" s="82"/>
      <c r="AE48" s="83"/>
      <c r="AG48" s="73"/>
      <c r="AH48" s="4">
        <v>11</v>
      </c>
      <c r="AI48" s="11"/>
      <c r="AJ48" s="60"/>
      <c r="AK48" s="61"/>
      <c r="AL48" s="62"/>
      <c r="AM48" s="82"/>
      <c r="AN48" s="83"/>
      <c r="AP48" s="73"/>
      <c r="AQ48" s="4">
        <v>11</v>
      </c>
      <c r="AR48" s="13"/>
      <c r="AS48" s="60"/>
      <c r="AT48" s="61"/>
      <c r="AU48" s="62"/>
      <c r="AV48" s="82"/>
      <c r="AW48" s="83"/>
      <c r="AY48" s="73"/>
      <c r="AZ48" s="4">
        <v>11</v>
      </c>
      <c r="BA48" s="13"/>
      <c r="BB48" s="60"/>
      <c r="BC48" s="61"/>
      <c r="BD48" s="62"/>
      <c r="BE48" s="82"/>
      <c r="BF48" s="83"/>
      <c r="BH48" s="73"/>
      <c r="BI48" s="4">
        <v>11</v>
      </c>
      <c r="BJ48" s="13"/>
      <c r="BK48" s="60"/>
      <c r="BL48" s="61"/>
      <c r="BM48" s="62"/>
      <c r="BN48" s="82"/>
      <c r="BO48" s="83"/>
      <c r="BQ48" s="73"/>
      <c r="BR48" s="4">
        <v>11</v>
      </c>
      <c r="BS48" s="11"/>
      <c r="BT48" s="61"/>
      <c r="BU48" s="61"/>
      <c r="BV48" s="62"/>
      <c r="BW48" s="82"/>
      <c r="BX48" s="83"/>
      <c r="CA48" s="38"/>
      <c r="CB48" s="35"/>
      <c r="CC48" s="41"/>
      <c r="CJ48" s="45"/>
      <c r="CK48" s="46"/>
      <c r="CL48" s="50"/>
    </row>
    <row r="49" spans="6:90" x14ac:dyDescent="0.35">
      <c r="F49" s="73"/>
      <c r="G49" s="4">
        <v>12</v>
      </c>
      <c r="H49" s="13"/>
      <c r="I49" s="60"/>
      <c r="J49" s="61"/>
      <c r="K49" s="62"/>
      <c r="L49" s="82"/>
      <c r="M49" s="83"/>
      <c r="O49" s="73"/>
      <c r="P49" s="4">
        <v>12</v>
      </c>
      <c r="Q49" s="11"/>
      <c r="R49" s="60"/>
      <c r="S49" s="61"/>
      <c r="T49" s="62"/>
      <c r="U49" s="82"/>
      <c r="V49" s="83"/>
      <c r="X49" s="73"/>
      <c r="Y49" s="4">
        <v>12</v>
      </c>
      <c r="Z49" s="9"/>
      <c r="AA49" s="60"/>
      <c r="AB49" s="61"/>
      <c r="AC49" s="62"/>
      <c r="AD49" s="82"/>
      <c r="AE49" s="83"/>
      <c r="AG49" s="73"/>
      <c r="AH49" s="4">
        <v>12</v>
      </c>
      <c r="AI49" s="11"/>
      <c r="AJ49" s="60"/>
      <c r="AK49" s="61"/>
      <c r="AL49" s="62"/>
      <c r="AM49" s="82"/>
      <c r="AN49" s="83"/>
      <c r="AP49" s="73"/>
      <c r="AQ49" s="4">
        <v>12</v>
      </c>
      <c r="AR49" s="13"/>
      <c r="AS49" s="60"/>
      <c r="AT49" s="61"/>
      <c r="AU49" s="62"/>
      <c r="AV49" s="82"/>
      <c r="AW49" s="83"/>
      <c r="AY49" s="73"/>
      <c r="AZ49" s="4">
        <v>12</v>
      </c>
      <c r="BA49" s="13"/>
      <c r="BB49" s="60"/>
      <c r="BC49" s="61"/>
      <c r="BD49" s="62"/>
      <c r="BE49" s="82"/>
      <c r="BF49" s="83"/>
      <c r="BH49" s="73"/>
      <c r="BI49" s="4">
        <v>12</v>
      </c>
      <c r="BJ49" s="13"/>
      <c r="BK49" s="60"/>
      <c r="BL49" s="61"/>
      <c r="BM49" s="62"/>
      <c r="BN49" s="82"/>
      <c r="BO49" s="83"/>
      <c r="BQ49" s="73"/>
      <c r="BR49" s="4">
        <v>12</v>
      </c>
      <c r="BS49" s="11"/>
      <c r="BT49" s="61"/>
      <c r="BU49" s="61"/>
      <c r="BV49" s="62"/>
      <c r="BW49" s="82"/>
      <c r="BX49" s="83"/>
      <c r="CA49" s="38"/>
      <c r="CB49" s="35"/>
      <c r="CC49" s="41"/>
      <c r="CJ49" s="45"/>
      <c r="CK49" s="46"/>
      <c r="CL49" s="50"/>
    </row>
    <row r="50" spans="6:90" x14ac:dyDescent="0.35">
      <c r="F50" s="73"/>
      <c r="G50" s="4">
        <v>13</v>
      </c>
      <c r="H50" s="13"/>
      <c r="I50" s="60"/>
      <c r="J50" s="61"/>
      <c r="K50" s="62"/>
      <c r="L50" s="82"/>
      <c r="M50" s="83"/>
      <c r="O50" s="73"/>
      <c r="P50" s="4">
        <v>13</v>
      </c>
      <c r="Q50" s="11"/>
      <c r="R50" s="60"/>
      <c r="S50" s="61"/>
      <c r="T50" s="62"/>
      <c r="U50" s="82"/>
      <c r="V50" s="83"/>
      <c r="X50" s="73"/>
      <c r="Y50" s="4">
        <v>13</v>
      </c>
      <c r="Z50" s="9"/>
      <c r="AA50" s="60"/>
      <c r="AB50" s="61"/>
      <c r="AC50" s="62"/>
      <c r="AD50" s="82"/>
      <c r="AE50" s="83"/>
      <c r="AG50" s="73"/>
      <c r="AH50" s="4">
        <v>13</v>
      </c>
      <c r="AI50" s="11"/>
      <c r="AJ50" s="60"/>
      <c r="AK50" s="61"/>
      <c r="AL50" s="62"/>
      <c r="AM50" s="82"/>
      <c r="AN50" s="83"/>
      <c r="AP50" s="73"/>
      <c r="AQ50" s="4">
        <v>13</v>
      </c>
      <c r="AR50" s="13"/>
      <c r="AS50" s="60"/>
      <c r="AT50" s="61"/>
      <c r="AU50" s="62"/>
      <c r="AV50" s="82"/>
      <c r="AW50" s="83"/>
      <c r="AY50" s="73"/>
      <c r="AZ50" s="4">
        <v>13</v>
      </c>
      <c r="BA50" s="13"/>
      <c r="BB50" s="60"/>
      <c r="BC50" s="61"/>
      <c r="BD50" s="62"/>
      <c r="BE50" s="82"/>
      <c r="BF50" s="83"/>
      <c r="BH50" s="73"/>
      <c r="BI50" s="4">
        <v>13</v>
      </c>
      <c r="BJ50" s="13"/>
      <c r="BK50" s="60"/>
      <c r="BL50" s="61"/>
      <c r="BM50" s="62"/>
      <c r="BN50" s="82"/>
      <c r="BO50" s="83"/>
      <c r="BQ50" s="73"/>
      <c r="BR50" s="4">
        <v>13</v>
      </c>
      <c r="BS50" s="11"/>
      <c r="BT50" s="61"/>
      <c r="BU50" s="61"/>
      <c r="BV50" s="62"/>
      <c r="BW50" s="82"/>
      <c r="BX50" s="83"/>
      <c r="CA50" s="38"/>
      <c r="CB50" s="35"/>
      <c r="CC50" s="41"/>
      <c r="CJ50" s="45"/>
      <c r="CK50" s="46"/>
      <c r="CL50" s="50"/>
    </row>
    <row r="51" spans="6:90" ht="15" thickBot="1" x14ac:dyDescent="0.4">
      <c r="F51" s="73"/>
      <c r="G51" s="4">
        <v>14</v>
      </c>
      <c r="H51" s="13"/>
      <c r="I51" s="14"/>
      <c r="J51" s="15"/>
      <c r="K51" s="16"/>
      <c r="L51" s="84"/>
      <c r="M51" s="85"/>
      <c r="O51" s="73"/>
      <c r="P51" s="4">
        <v>14</v>
      </c>
      <c r="Q51" s="11"/>
      <c r="R51" s="14"/>
      <c r="S51" s="15"/>
      <c r="T51" s="16"/>
      <c r="U51" s="84"/>
      <c r="V51" s="85"/>
      <c r="X51" s="73"/>
      <c r="Y51" s="4">
        <v>14</v>
      </c>
      <c r="Z51" s="9"/>
      <c r="AA51" s="14"/>
      <c r="AB51" s="15"/>
      <c r="AC51" s="16"/>
      <c r="AD51" s="84"/>
      <c r="AE51" s="85"/>
      <c r="AG51" s="73"/>
      <c r="AH51" s="4">
        <v>14</v>
      </c>
      <c r="AI51" s="11"/>
      <c r="AJ51" s="14"/>
      <c r="AK51" s="15"/>
      <c r="AL51" s="16"/>
      <c r="AM51" s="84"/>
      <c r="AN51" s="85"/>
      <c r="AP51" s="73"/>
      <c r="AQ51" s="4">
        <v>14</v>
      </c>
      <c r="AR51" s="13"/>
      <c r="AS51" s="14"/>
      <c r="AT51" s="15"/>
      <c r="AU51" s="16"/>
      <c r="AV51" s="84"/>
      <c r="AW51" s="85"/>
      <c r="AY51" s="73"/>
      <c r="AZ51" s="4">
        <v>14</v>
      </c>
      <c r="BA51" s="13"/>
      <c r="BB51" s="14"/>
      <c r="BC51" s="15"/>
      <c r="BD51" s="16"/>
      <c r="BE51" s="84"/>
      <c r="BF51" s="85"/>
      <c r="BH51" s="73"/>
      <c r="BI51" s="4">
        <v>14</v>
      </c>
      <c r="BJ51" s="13"/>
      <c r="BK51" s="14"/>
      <c r="BL51" s="15"/>
      <c r="BM51" s="16"/>
      <c r="BN51" s="84"/>
      <c r="BO51" s="85"/>
      <c r="BQ51" s="73"/>
      <c r="BR51" s="4">
        <v>14</v>
      </c>
      <c r="BS51" s="11"/>
      <c r="BT51" s="15"/>
      <c r="BU51" s="15"/>
      <c r="BV51" s="16"/>
      <c r="BW51" s="84"/>
      <c r="BX51" s="85"/>
      <c r="CA51" s="38"/>
      <c r="CB51" s="35"/>
      <c r="CC51" s="41"/>
      <c r="CJ51" s="45"/>
      <c r="CK51" s="46"/>
      <c r="CL51" s="50"/>
    </row>
    <row r="52" spans="6:90" x14ac:dyDescent="0.35">
      <c r="F52" s="73"/>
      <c r="G52" s="4">
        <v>15</v>
      </c>
      <c r="H52" s="11"/>
      <c r="O52" s="73"/>
      <c r="P52" s="4">
        <v>15</v>
      </c>
      <c r="Q52" s="11"/>
      <c r="X52" s="73"/>
      <c r="Y52" s="4">
        <v>15</v>
      </c>
      <c r="Z52" s="11"/>
      <c r="AG52" s="73"/>
      <c r="AH52" s="4">
        <v>15</v>
      </c>
      <c r="AI52" s="11"/>
      <c r="AP52" s="73"/>
      <c r="AQ52" s="4">
        <v>15</v>
      </c>
      <c r="AR52" s="13"/>
      <c r="AY52" s="73"/>
      <c r="AZ52" s="4">
        <v>15</v>
      </c>
      <c r="BA52" s="13"/>
      <c r="BH52" s="73"/>
      <c r="BI52" s="4">
        <v>15</v>
      </c>
      <c r="BJ52" s="13"/>
      <c r="BQ52" s="73"/>
      <c r="BR52" s="4">
        <v>15</v>
      </c>
      <c r="BS52" s="11"/>
      <c r="CA52" s="38"/>
      <c r="CB52" s="35"/>
      <c r="CC52" s="41"/>
      <c r="CJ52" s="45"/>
      <c r="CK52" s="46"/>
      <c r="CL52" s="50"/>
    </row>
    <row r="53" spans="6:90" x14ac:dyDescent="0.35">
      <c r="F53" s="73"/>
      <c r="G53" s="4">
        <v>16</v>
      </c>
      <c r="H53" s="11"/>
      <c r="O53" s="73"/>
      <c r="P53" s="4">
        <v>16</v>
      </c>
      <c r="Q53" s="11"/>
      <c r="X53" s="73"/>
      <c r="Y53" s="4">
        <v>16</v>
      </c>
      <c r="Z53" s="11"/>
      <c r="AG53" s="73"/>
      <c r="AH53" s="4">
        <v>16</v>
      </c>
      <c r="AI53" s="11"/>
      <c r="AP53" s="73"/>
      <c r="AQ53" s="4">
        <v>16</v>
      </c>
      <c r="AR53" s="11"/>
      <c r="AY53" s="73"/>
      <c r="AZ53" s="4">
        <v>16</v>
      </c>
      <c r="BA53" s="11"/>
      <c r="BH53" s="73"/>
      <c r="BI53" s="4">
        <v>16</v>
      </c>
      <c r="BJ53" s="11"/>
      <c r="BQ53" s="73"/>
      <c r="BR53" s="4">
        <v>16</v>
      </c>
      <c r="BS53" s="11"/>
      <c r="CA53" s="38"/>
      <c r="CB53" s="35"/>
      <c r="CC53" s="41"/>
      <c r="CJ53" s="45"/>
      <c r="CK53" s="46"/>
      <c r="CL53" s="50"/>
    </row>
    <row r="54" spans="6:90" x14ac:dyDescent="0.35">
      <c r="F54" s="73"/>
      <c r="G54" s="4">
        <v>17</v>
      </c>
      <c r="H54" s="11"/>
      <c r="O54" s="73"/>
      <c r="P54" s="4">
        <v>17</v>
      </c>
      <c r="Q54" s="11"/>
      <c r="X54" s="73"/>
      <c r="Y54" s="4">
        <v>17</v>
      </c>
      <c r="Z54" s="11"/>
      <c r="AG54" s="73"/>
      <c r="AH54" s="4">
        <v>17</v>
      </c>
      <c r="AI54" s="11"/>
      <c r="AP54" s="73"/>
      <c r="AQ54" s="4">
        <v>17</v>
      </c>
      <c r="AR54" s="11"/>
      <c r="AY54" s="73"/>
      <c r="AZ54" s="4">
        <v>17</v>
      </c>
      <c r="BA54" s="11"/>
      <c r="BH54" s="73"/>
      <c r="BI54" s="4">
        <v>17</v>
      </c>
      <c r="BJ54" s="11"/>
      <c r="BQ54" s="73"/>
      <c r="BR54" s="4">
        <v>17</v>
      </c>
      <c r="BS54" s="11"/>
      <c r="CA54" s="38"/>
      <c r="CB54" s="35"/>
      <c r="CC54" s="41"/>
      <c r="CJ54" s="45"/>
      <c r="CK54" s="46"/>
      <c r="CL54" s="50"/>
    </row>
    <row r="55" spans="6:90" x14ac:dyDescent="0.35">
      <c r="F55" s="73"/>
      <c r="G55" s="4">
        <v>18</v>
      </c>
      <c r="H55" s="11"/>
      <c r="O55" s="73"/>
      <c r="P55" s="4">
        <v>18</v>
      </c>
      <c r="Q55" s="11"/>
      <c r="X55" s="73"/>
      <c r="Y55" s="4">
        <v>18</v>
      </c>
      <c r="Z55" s="11"/>
      <c r="AG55" s="73"/>
      <c r="AH55" s="4">
        <v>18</v>
      </c>
      <c r="AI55" s="11"/>
      <c r="AP55" s="73"/>
      <c r="AQ55" s="4">
        <v>18</v>
      </c>
      <c r="AR55" s="11"/>
      <c r="AY55" s="73"/>
      <c r="AZ55" s="4">
        <v>18</v>
      </c>
      <c r="BA55" s="11"/>
      <c r="BH55" s="73"/>
      <c r="BI55" s="4">
        <v>18</v>
      </c>
      <c r="BJ55" s="11"/>
      <c r="BQ55" s="73"/>
      <c r="BR55" s="4">
        <v>18</v>
      </c>
      <c r="BS55" s="11"/>
      <c r="CA55" s="38"/>
      <c r="CB55" s="35"/>
      <c r="CC55" s="41"/>
      <c r="CJ55" s="45"/>
      <c r="CK55" s="46"/>
      <c r="CL55" s="50"/>
    </row>
    <row r="56" spans="6:90" x14ac:dyDescent="0.35">
      <c r="F56" s="73"/>
      <c r="G56" s="4">
        <v>19</v>
      </c>
      <c r="H56" s="11"/>
      <c r="O56" s="73"/>
      <c r="P56" s="4">
        <v>19</v>
      </c>
      <c r="Q56" s="11"/>
      <c r="X56" s="73"/>
      <c r="Y56" s="4">
        <v>19</v>
      </c>
      <c r="Z56" s="11"/>
      <c r="AG56" s="73"/>
      <c r="AH56" s="4">
        <v>19</v>
      </c>
      <c r="AI56" s="11"/>
      <c r="AP56" s="73"/>
      <c r="AQ56" s="4">
        <v>19</v>
      </c>
      <c r="AR56" s="11"/>
      <c r="AY56" s="73"/>
      <c r="AZ56" s="4">
        <v>19</v>
      </c>
      <c r="BA56" s="11"/>
      <c r="BH56" s="73"/>
      <c r="BI56" s="4">
        <v>19</v>
      </c>
      <c r="BJ56" s="11"/>
      <c r="BQ56" s="73"/>
      <c r="BR56" s="4">
        <v>19</v>
      </c>
      <c r="BS56" s="11"/>
      <c r="CA56" s="38"/>
      <c r="CB56" s="35"/>
      <c r="CC56" s="41"/>
      <c r="CJ56" s="45"/>
      <c r="CK56" s="46"/>
      <c r="CL56" s="50"/>
    </row>
    <row r="57" spans="6:90" x14ac:dyDescent="0.35">
      <c r="F57" s="73"/>
      <c r="G57" s="4">
        <v>20</v>
      </c>
      <c r="H57" s="11"/>
      <c r="O57" s="73"/>
      <c r="P57" s="4">
        <v>20</v>
      </c>
      <c r="Q57" s="11"/>
      <c r="X57" s="73"/>
      <c r="Y57" s="4">
        <v>20</v>
      </c>
      <c r="Z57" s="11"/>
      <c r="AG57" s="73"/>
      <c r="AH57" s="4">
        <v>20</v>
      </c>
      <c r="AI57" s="11"/>
      <c r="AP57" s="73"/>
      <c r="AQ57" s="4">
        <v>20</v>
      </c>
      <c r="AR57" s="11"/>
      <c r="AY57" s="73"/>
      <c r="AZ57" s="4">
        <v>20</v>
      </c>
      <c r="BA57" s="11"/>
      <c r="BH57" s="73"/>
      <c r="BI57" s="4">
        <v>20</v>
      </c>
      <c r="BJ57" s="11"/>
      <c r="BQ57" s="73"/>
      <c r="BR57" s="4">
        <v>20</v>
      </c>
      <c r="BS57" s="11"/>
      <c r="CA57" s="38"/>
      <c r="CB57" s="35"/>
      <c r="CC57" s="41"/>
      <c r="CJ57" s="45"/>
      <c r="CK57" s="46"/>
      <c r="CL57" s="50"/>
    </row>
    <row r="58" spans="6:90" x14ac:dyDescent="0.35">
      <c r="F58" s="73"/>
      <c r="G58" s="4">
        <v>21</v>
      </c>
      <c r="H58" s="11"/>
      <c r="O58" s="73"/>
      <c r="P58" s="4">
        <v>21</v>
      </c>
      <c r="Q58" s="11"/>
      <c r="X58" s="73"/>
      <c r="Y58" s="4">
        <v>21</v>
      </c>
      <c r="Z58" s="11"/>
      <c r="AG58" s="73"/>
      <c r="AH58" s="4">
        <v>21</v>
      </c>
      <c r="AI58" s="11"/>
      <c r="AP58" s="73"/>
      <c r="AQ58" s="4">
        <v>21</v>
      </c>
      <c r="AR58" s="11"/>
      <c r="AY58" s="73"/>
      <c r="AZ58" s="4">
        <v>21</v>
      </c>
      <c r="BA58" s="11"/>
      <c r="BH58" s="73"/>
      <c r="BI58" s="4">
        <v>21</v>
      </c>
      <c r="BJ58" s="11"/>
      <c r="BQ58" s="73"/>
      <c r="BR58" s="4">
        <v>21</v>
      </c>
      <c r="BS58" s="11"/>
      <c r="CA58" s="38"/>
      <c r="CB58" s="35"/>
      <c r="CC58" s="41"/>
      <c r="CJ58" s="45"/>
      <c r="CK58" s="46"/>
      <c r="CL58" s="50"/>
    </row>
    <row r="59" spans="6:90" x14ac:dyDescent="0.35">
      <c r="F59" s="73"/>
      <c r="G59" s="4">
        <v>22</v>
      </c>
      <c r="H59" s="11"/>
      <c r="O59" s="73"/>
      <c r="P59" s="4">
        <v>22</v>
      </c>
      <c r="Q59" s="11"/>
      <c r="X59" s="73"/>
      <c r="Y59" s="4">
        <v>22</v>
      </c>
      <c r="Z59" s="11"/>
      <c r="AG59" s="73"/>
      <c r="AH59" s="4">
        <v>22</v>
      </c>
      <c r="AI59" s="11"/>
      <c r="AP59" s="73"/>
      <c r="AQ59" s="4">
        <v>22</v>
      </c>
      <c r="AR59" s="11"/>
      <c r="AY59" s="73"/>
      <c r="AZ59" s="4">
        <v>22</v>
      </c>
      <c r="BA59" s="11"/>
      <c r="BH59" s="73"/>
      <c r="BI59" s="4">
        <v>22</v>
      </c>
      <c r="BJ59" s="11"/>
      <c r="BQ59" s="73"/>
      <c r="BR59" s="4">
        <v>22</v>
      </c>
      <c r="BS59" s="11"/>
      <c r="CA59" s="38"/>
      <c r="CB59" s="35"/>
      <c r="CC59" s="41"/>
      <c r="CJ59" s="45"/>
      <c r="CK59" s="46"/>
      <c r="CL59" s="50"/>
    </row>
    <row r="60" spans="6:90" x14ac:dyDescent="0.35">
      <c r="F60" s="73"/>
      <c r="G60" s="4">
        <v>23</v>
      </c>
      <c r="H60" s="11"/>
      <c r="O60" s="73"/>
      <c r="P60" s="4">
        <v>23</v>
      </c>
      <c r="Q60" s="11"/>
      <c r="X60" s="73"/>
      <c r="Y60" s="4">
        <v>23</v>
      </c>
      <c r="Z60" s="11"/>
      <c r="AG60" s="73"/>
      <c r="AH60" s="4">
        <v>23</v>
      </c>
      <c r="AI60" s="11"/>
      <c r="AP60" s="73"/>
      <c r="AQ60" s="4">
        <v>23</v>
      </c>
      <c r="AR60" s="11"/>
      <c r="AY60" s="73"/>
      <c r="AZ60" s="4">
        <v>23</v>
      </c>
      <c r="BA60" s="11"/>
      <c r="BH60" s="73"/>
      <c r="BI60" s="4">
        <v>23</v>
      </c>
      <c r="BJ60" s="11"/>
      <c r="BQ60" s="73"/>
      <c r="BR60" s="4">
        <v>23</v>
      </c>
      <c r="BS60" s="11"/>
      <c r="CA60" s="38"/>
      <c r="CB60" s="35"/>
      <c r="CC60" s="41"/>
      <c r="CJ60" s="45"/>
      <c r="CK60" s="46"/>
      <c r="CL60" s="50"/>
    </row>
    <row r="61" spans="6:90" x14ac:dyDescent="0.35">
      <c r="F61" s="73"/>
      <c r="G61" s="4">
        <v>24</v>
      </c>
      <c r="H61" s="11"/>
      <c r="O61" s="73"/>
      <c r="P61" s="4">
        <v>24</v>
      </c>
      <c r="Q61" s="11"/>
      <c r="X61" s="73"/>
      <c r="Y61" s="4">
        <v>24</v>
      </c>
      <c r="Z61" s="11"/>
      <c r="AG61" s="73"/>
      <c r="AH61" s="4">
        <v>24</v>
      </c>
      <c r="AI61" s="11"/>
      <c r="AP61" s="73"/>
      <c r="AQ61" s="4">
        <v>24</v>
      </c>
      <c r="AR61" s="11"/>
      <c r="AY61" s="73"/>
      <c r="AZ61" s="4">
        <v>24</v>
      </c>
      <c r="BA61" s="11"/>
      <c r="BH61" s="73"/>
      <c r="BI61" s="4">
        <v>24</v>
      </c>
      <c r="BJ61" s="11"/>
      <c r="BQ61" s="73"/>
      <c r="BR61" s="4">
        <v>24</v>
      </c>
      <c r="BS61" s="11"/>
      <c r="CA61" s="38"/>
      <c r="CB61" s="35"/>
      <c r="CC61" s="41"/>
      <c r="CJ61" s="45"/>
      <c r="CK61" s="46"/>
      <c r="CL61" s="50"/>
    </row>
    <row r="62" spans="6:90" x14ac:dyDescent="0.35">
      <c r="F62" s="73"/>
      <c r="G62" s="4">
        <v>25</v>
      </c>
      <c r="H62" s="11"/>
      <c r="O62" s="73"/>
      <c r="P62" s="4">
        <v>25</v>
      </c>
      <c r="Q62" s="11"/>
      <c r="X62" s="73"/>
      <c r="Y62" s="4">
        <v>25</v>
      </c>
      <c r="Z62" s="11"/>
      <c r="AG62" s="73"/>
      <c r="AH62" s="4">
        <v>25</v>
      </c>
      <c r="AI62" s="11"/>
      <c r="AP62" s="73"/>
      <c r="AQ62" s="4">
        <v>25</v>
      </c>
      <c r="AR62" s="11"/>
      <c r="AY62" s="73"/>
      <c r="AZ62" s="4">
        <v>25</v>
      </c>
      <c r="BA62" s="11"/>
      <c r="BH62" s="73"/>
      <c r="BI62" s="4">
        <v>25</v>
      </c>
      <c r="BJ62" s="11"/>
      <c r="BQ62" s="73"/>
      <c r="BR62" s="4">
        <v>25</v>
      </c>
      <c r="BS62" s="11"/>
      <c r="CA62" s="38"/>
      <c r="CB62" s="35"/>
      <c r="CC62" s="41"/>
      <c r="CJ62" s="45"/>
      <c r="CK62" s="46"/>
      <c r="CL62" s="50"/>
    </row>
    <row r="63" spans="6:90" x14ac:dyDescent="0.35">
      <c r="F63" s="73"/>
      <c r="G63" s="4">
        <v>26</v>
      </c>
      <c r="H63" s="11"/>
      <c r="O63" s="73"/>
      <c r="P63" s="4">
        <v>26</v>
      </c>
      <c r="Q63" s="11"/>
      <c r="X63" s="73"/>
      <c r="Y63" s="4">
        <v>26</v>
      </c>
      <c r="Z63" s="11"/>
      <c r="AG63" s="73"/>
      <c r="AH63" s="4">
        <v>26</v>
      </c>
      <c r="AI63" s="11"/>
      <c r="AP63" s="73"/>
      <c r="AQ63" s="4">
        <v>26</v>
      </c>
      <c r="AR63" s="11"/>
      <c r="AY63" s="73"/>
      <c r="AZ63" s="4">
        <v>26</v>
      </c>
      <c r="BA63" s="11"/>
      <c r="BH63" s="73"/>
      <c r="BI63" s="4">
        <v>26</v>
      </c>
      <c r="BJ63" s="11"/>
      <c r="BQ63" s="73"/>
      <c r="BR63" s="4">
        <v>26</v>
      </c>
      <c r="BS63" s="11"/>
      <c r="CA63" s="38"/>
      <c r="CB63" s="35"/>
      <c r="CC63" s="41"/>
      <c r="CJ63" s="45"/>
      <c r="CK63" s="46"/>
      <c r="CL63" s="50"/>
    </row>
    <row r="64" spans="6:90" x14ac:dyDescent="0.35">
      <c r="F64" s="73"/>
      <c r="G64" s="4">
        <v>27</v>
      </c>
      <c r="H64" s="11"/>
      <c r="O64" s="73"/>
      <c r="P64" s="4">
        <v>27</v>
      </c>
      <c r="Q64" s="11"/>
      <c r="X64" s="73"/>
      <c r="Y64" s="4">
        <v>27</v>
      </c>
      <c r="Z64" s="11"/>
      <c r="AG64" s="73"/>
      <c r="AH64" s="4">
        <v>27</v>
      </c>
      <c r="AI64" s="11"/>
      <c r="AP64" s="73"/>
      <c r="AQ64" s="4">
        <v>27</v>
      </c>
      <c r="AR64" s="11"/>
      <c r="AY64" s="73"/>
      <c r="AZ64" s="4">
        <v>27</v>
      </c>
      <c r="BA64" s="11"/>
      <c r="BH64" s="73"/>
      <c r="BI64" s="4">
        <v>27</v>
      </c>
      <c r="BJ64" s="11"/>
      <c r="BQ64" s="73"/>
      <c r="BR64" s="4">
        <v>27</v>
      </c>
      <c r="BS64" s="11"/>
      <c r="CA64" s="38"/>
      <c r="CB64" s="35"/>
      <c r="CC64" s="41"/>
      <c r="CJ64" s="45"/>
      <c r="CK64" s="46"/>
      <c r="CL64" s="50"/>
    </row>
    <row r="65" spans="6:90" x14ac:dyDescent="0.35">
      <c r="F65" s="73"/>
      <c r="G65" s="4">
        <v>28</v>
      </c>
      <c r="H65" s="11"/>
      <c r="O65" s="73"/>
      <c r="P65" s="4">
        <v>28</v>
      </c>
      <c r="Q65" s="11"/>
      <c r="X65" s="73"/>
      <c r="Y65" s="4">
        <v>28</v>
      </c>
      <c r="Z65" s="11"/>
      <c r="AG65" s="73"/>
      <c r="AH65" s="4">
        <v>28</v>
      </c>
      <c r="AI65" s="11"/>
      <c r="AP65" s="73"/>
      <c r="AQ65" s="4">
        <v>28</v>
      </c>
      <c r="AR65" s="11"/>
      <c r="AY65" s="73"/>
      <c r="AZ65" s="4">
        <v>28</v>
      </c>
      <c r="BA65" s="11"/>
      <c r="BH65" s="73"/>
      <c r="BI65" s="4">
        <v>28</v>
      </c>
      <c r="BJ65" s="11"/>
      <c r="BQ65" s="73"/>
      <c r="BR65" s="4">
        <v>28</v>
      </c>
      <c r="BS65" s="11"/>
      <c r="CA65" s="38"/>
      <c r="CB65" s="35"/>
      <c r="CC65" s="41"/>
      <c r="CJ65" s="45"/>
      <c r="CK65" s="46"/>
      <c r="CL65" s="50"/>
    </row>
    <row r="66" spans="6:90" x14ac:dyDescent="0.35">
      <c r="F66" s="73"/>
      <c r="G66" s="4">
        <v>29</v>
      </c>
      <c r="H66" s="11"/>
      <c r="O66" s="73"/>
      <c r="P66" s="4">
        <v>29</v>
      </c>
      <c r="Q66" s="11"/>
      <c r="X66" s="73"/>
      <c r="Y66" s="4">
        <v>29</v>
      </c>
      <c r="Z66" s="11"/>
      <c r="AG66" s="73"/>
      <c r="AH66" s="4">
        <v>29</v>
      </c>
      <c r="AI66" s="11"/>
      <c r="AP66" s="73"/>
      <c r="AQ66" s="4">
        <v>29</v>
      </c>
      <c r="AR66" s="11"/>
      <c r="AY66" s="73"/>
      <c r="AZ66" s="4">
        <v>29</v>
      </c>
      <c r="BA66" s="11"/>
      <c r="BH66" s="73"/>
      <c r="BI66" s="4">
        <v>29</v>
      </c>
      <c r="BJ66" s="11"/>
      <c r="BQ66" s="73"/>
      <c r="BR66" s="4">
        <v>29</v>
      </c>
      <c r="BS66" s="11"/>
      <c r="CA66" s="38"/>
      <c r="CB66" s="35"/>
      <c r="CC66" s="41"/>
      <c r="CJ66" s="45"/>
      <c r="CK66" s="46"/>
      <c r="CL66" s="50"/>
    </row>
    <row r="67" spans="6:90" x14ac:dyDescent="0.35">
      <c r="F67" s="73"/>
      <c r="G67" s="4">
        <v>30</v>
      </c>
      <c r="H67" s="11"/>
      <c r="O67" s="73"/>
      <c r="P67" s="4">
        <v>30</v>
      </c>
      <c r="Q67" s="11"/>
      <c r="X67" s="73"/>
      <c r="Y67" s="4">
        <v>30</v>
      </c>
      <c r="Z67" s="11"/>
      <c r="AG67" s="73"/>
      <c r="AH67" s="4">
        <v>30</v>
      </c>
      <c r="AI67" s="11"/>
      <c r="AP67" s="73"/>
      <c r="AQ67" s="4">
        <v>30</v>
      </c>
      <c r="AR67" s="11"/>
      <c r="AY67" s="73"/>
      <c r="AZ67" s="4">
        <v>30</v>
      </c>
      <c r="BA67" s="11"/>
      <c r="BH67" s="73"/>
      <c r="BI67" s="4">
        <v>30</v>
      </c>
      <c r="BJ67" s="11"/>
      <c r="BQ67" s="73"/>
      <c r="BR67" s="4">
        <v>30</v>
      </c>
      <c r="BS67" s="11"/>
      <c r="CA67" s="38"/>
      <c r="CB67" s="35"/>
      <c r="CC67" s="41"/>
      <c r="CJ67" s="45"/>
      <c r="CK67" s="46"/>
      <c r="CL67" s="50"/>
    </row>
    <row r="68" spans="6:90" ht="15" thickBot="1" x14ac:dyDescent="0.4">
      <c r="F68" s="74"/>
      <c r="G68" s="5">
        <v>31</v>
      </c>
      <c r="H68" s="11"/>
      <c r="O68" s="74"/>
      <c r="P68" s="5">
        <v>31</v>
      </c>
      <c r="Q68" s="11"/>
      <c r="X68" s="74"/>
      <c r="Y68" s="5">
        <v>31</v>
      </c>
      <c r="Z68" s="11"/>
      <c r="AG68" s="74"/>
      <c r="AH68" s="5">
        <v>31</v>
      </c>
      <c r="AI68" s="11"/>
      <c r="AP68" s="74"/>
      <c r="AQ68" s="5">
        <v>31</v>
      </c>
      <c r="AR68" s="11"/>
      <c r="AY68" s="74"/>
      <c r="AZ68" s="5">
        <v>31</v>
      </c>
      <c r="BA68" s="11"/>
      <c r="BH68" s="74"/>
      <c r="BI68" s="5">
        <v>31</v>
      </c>
      <c r="BJ68" s="11"/>
      <c r="BQ68" s="74"/>
      <c r="BR68" s="5">
        <v>31</v>
      </c>
      <c r="BS68" s="12"/>
      <c r="CA68" s="39"/>
      <c r="CB68" s="40"/>
      <c r="CC68" s="42"/>
      <c r="CJ68" s="45"/>
      <c r="CK68" s="46"/>
      <c r="CL68" s="50"/>
    </row>
    <row r="69" spans="6:90" x14ac:dyDescent="0.35">
      <c r="F69" s="71" t="s">
        <v>5</v>
      </c>
      <c r="G69" s="3">
        <v>1</v>
      </c>
      <c r="H69" s="11"/>
      <c r="O69" s="71" t="s">
        <v>5</v>
      </c>
      <c r="P69" s="3">
        <v>1</v>
      </c>
      <c r="Q69" s="11"/>
      <c r="X69" s="71" t="s">
        <v>5</v>
      </c>
      <c r="Y69" s="3">
        <v>1</v>
      </c>
      <c r="Z69" s="11"/>
      <c r="AG69" s="71" t="s">
        <v>5</v>
      </c>
      <c r="AH69" s="3">
        <v>1</v>
      </c>
      <c r="AI69" s="11"/>
      <c r="AP69" s="71" t="s">
        <v>5</v>
      </c>
      <c r="AQ69" s="3">
        <v>1</v>
      </c>
      <c r="AR69" s="11"/>
      <c r="AY69" s="71" t="s">
        <v>5</v>
      </c>
      <c r="AZ69" s="3">
        <v>1</v>
      </c>
      <c r="BA69" s="11"/>
      <c r="BH69" s="71" t="s">
        <v>5</v>
      </c>
      <c r="BI69" s="3">
        <v>1</v>
      </c>
      <c r="BJ69" s="11"/>
      <c r="BQ69" s="71" t="s">
        <v>5</v>
      </c>
      <c r="BR69" s="3">
        <v>1</v>
      </c>
      <c r="BS69" s="9"/>
      <c r="CL69" s="51"/>
    </row>
    <row r="70" spans="6:90" x14ac:dyDescent="0.35">
      <c r="F70" s="72"/>
      <c r="G70" s="3">
        <v>2</v>
      </c>
      <c r="H70" s="11"/>
      <c r="O70" s="72"/>
      <c r="P70" s="3">
        <v>2</v>
      </c>
      <c r="Q70" s="9"/>
      <c r="X70" s="72"/>
      <c r="Y70" s="3">
        <v>2</v>
      </c>
      <c r="Z70" s="11"/>
      <c r="AG70" s="72"/>
      <c r="AH70" s="3">
        <v>2</v>
      </c>
      <c r="AI70" s="11"/>
      <c r="AP70" s="72"/>
      <c r="AQ70" s="3">
        <v>2</v>
      </c>
      <c r="AR70" s="11"/>
      <c r="AY70" s="72"/>
      <c r="AZ70" s="3">
        <v>2</v>
      </c>
      <c r="BA70" s="9"/>
      <c r="BH70" s="72"/>
      <c r="BI70" s="3">
        <v>2</v>
      </c>
      <c r="BJ70" s="11"/>
      <c r="BQ70" s="72"/>
      <c r="BR70" s="3">
        <v>2</v>
      </c>
      <c r="BS70" s="9"/>
      <c r="CL70" s="51"/>
    </row>
    <row r="71" spans="6:90" x14ac:dyDescent="0.35">
      <c r="F71" s="72"/>
      <c r="G71" s="3">
        <v>3</v>
      </c>
      <c r="H71" s="11"/>
      <c r="O71" s="72"/>
      <c r="P71" s="3">
        <v>3</v>
      </c>
      <c r="Q71" s="9"/>
      <c r="X71" s="72"/>
      <c r="Y71" s="3">
        <v>3</v>
      </c>
      <c r="Z71" s="11"/>
      <c r="AG71" s="72"/>
      <c r="AH71" s="3">
        <v>3</v>
      </c>
      <c r="AI71" s="11"/>
      <c r="AP71" s="72"/>
      <c r="AQ71" s="3">
        <v>3</v>
      </c>
      <c r="AR71" s="11"/>
      <c r="AY71" s="72"/>
      <c r="AZ71" s="3">
        <v>3</v>
      </c>
      <c r="BA71" s="9"/>
      <c r="BH71" s="72"/>
      <c r="BI71" s="3">
        <v>3</v>
      </c>
      <c r="BJ71" s="11"/>
      <c r="BQ71" s="72"/>
      <c r="BR71" s="3">
        <v>3</v>
      </c>
      <c r="BS71" s="9"/>
      <c r="CL71" s="51"/>
    </row>
    <row r="72" spans="6:90" x14ac:dyDescent="0.35">
      <c r="F72" s="72"/>
      <c r="G72" s="3">
        <v>4</v>
      </c>
      <c r="H72" s="11"/>
      <c r="O72" s="72"/>
      <c r="P72" s="3">
        <v>4</v>
      </c>
      <c r="Q72" s="9"/>
      <c r="X72" s="72"/>
      <c r="Y72" s="3">
        <v>4</v>
      </c>
      <c r="Z72" s="11"/>
      <c r="AG72" s="72"/>
      <c r="AH72" s="3">
        <v>4</v>
      </c>
      <c r="AI72" s="11"/>
      <c r="AP72" s="72"/>
      <c r="AQ72" s="3">
        <v>4</v>
      </c>
      <c r="AR72" s="11"/>
      <c r="AY72" s="72"/>
      <c r="AZ72" s="3">
        <v>4</v>
      </c>
      <c r="BA72" s="9"/>
      <c r="BH72" s="72"/>
      <c r="BI72" s="3">
        <v>4</v>
      </c>
      <c r="BJ72" s="11"/>
      <c r="BQ72" s="72"/>
      <c r="BR72" s="3">
        <v>4</v>
      </c>
      <c r="BS72" s="9"/>
      <c r="CL72" s="51"/>
    </row>
    <row r="73" spans="6:90" x14ac:dyDescent="0.35">
      <c r="F73" s="72"/>
      <c r="G73" s="3">
        <v>5</v>
      </c>
      <c r="H73" s="11"/>
      <c r="O73" s="72"/>
      <c r="P73" s="3">
        <v>5</v>
      </c>
      <c r="Q73" s="9"/>
      <c r="X73" s="72"/>
      <c r="Y73" s="3">
        <v>5</v>
      </c>
      <c r="Z73" s="11"/>
      <c r="AG73" s="72"/>
      <c r="AH73" s="3">
        <v>5</v>
      </c>
      <c r="AI73" s="11"/>
      <c r="AP73" s="72"/>
      <c r="AQ73" s="3">
        <v>5</v>
      </c>
      <c r="AR73" s="11"/>
      <c r="AY73" s="72"/>
      <c r="AZ73" s="3">
        <v>5</v>
      </c>
      <c r="BA73" s="9"/>
      <c r="BH73" s="72"/>
      <c r="BI73" s="3">
        <v>5</v>
      </c>
      <c r="BJ73" s="11"/>
      <c r="BQ73" s="72"/>
      <c r="BR73" s="3">
        <v>5</v>
      </c>
      <c r="BS73" s="9"/>
    </row>
    <row r="74" spans="6:90" x14ac:dyDescent="0.35">
      <c r="F74" s="72"/>
      <c r="G74" s="3">
        <v>6</v>
      </c>
      <c r="H74" s="11"/>
      <c r="O74" s="72"/>
      <c r="P74" s="3">
        <v>6</v>
      </c>
      <c r="Q74" s="9"/>
      <c r="X74" s="72"/>
      <c r="Y74" s="3">
        <v>6</v>
      </c>
      <c r="Z74" s="11"/>
      <c r="AG74" s="72"/>
      <c r="AH74" s="3">
        <v>6</v>
      </c>
      <c r="AI74" s="11"/>
      <c r="AP74" s="72"/>
      <c r="AQ74" s="3">
        <v>6</v>
      </c>
      <c r="AR74" s="11"/>
      <c r="AY74" s="72"/>
      <c r="AZ74" s="3">
        <v>6</v>
      </c>
      <c r="BA74" s="9"/>
      <c r="BH74" s="72"/>
      <c r="BI74" s="3">
        <v>6</v>
      </c>
      <c r="BJ74" s="11"/>
      <c r="BQ74" s="72"/>
      <c r="BR74" s="3">
        <v>6</v>
      </c>
      <c r="BS74" s="9"/>
    </row>
    <row r="75" spans="6:90" x14ac:dyDescent="0.35">
      <c r="F75" s="72"/>
      <c r="G75" s="3">
        <v>7</v>
      </c>
      <c r="H75" s="11"/>
      <c r="O75" s="72"/>
      <c r="P75" s="3">
        <v>7</v>
      </c>
      <c r="Q75" s="9"/>
      <c r="X75" s="72"/>
      <c r="Y75" s="3">
        <v>7</v>
      </c>
      <c r="Z75" s="11"/>
      <c r="AG75" s="72"/>
      <c r="AH75" s="3">
        <v>7</v>
      </c>
      <c r="AI75" s="11"/>
      <c r="AP75" s="72"/>
      <c r="AQ75" s="3">
        <v>7</v>
      </c>
      <c r="AR75" s="11"/>
      <c r="AY75" s="72"/>
      <c r="AZ75" s="3">
        <v>7</v>
      </c>
      <c r="BA75" s="9"/>
      <c r="BH75" s="72"/>
      <c r="BI75" s="3">
        <v>7</v>
      </c>
      <c r="BJ75" s="11"/>
      <c r="BQ75" s="72"/>
      <c r="BR75" s="3">
        <v>7</v>
      </c>
      <c r="BS75" s="9"/>
    </row>
    <row r="76" spans="6:90" x14ac:dyDescent="0.35">
      <c r="F76" s="72"/>
      <c r="G76" s="3">
        <v>8</v>
      </c>
      <c r="H76" s="11"/>
      <c r="O76" s="72"/>
      <c r="P76" s="3">
        <v>8</v>
      </c>
      <c r="Q76" s="9"/>
      <c r="X76" s="72"/>
      <c r="Y76" s="3">
        <v>8</v>
      </c>
      <c r="Z76" s="11"/>
      <c r="AG76" s="72"/>
      <c r="AH76" s="3">
        <v>8</v>
      </c>
      <c r="AI76" s="11"/>
      <c r="AP76" s="72"/>
      <c r="AQ76" s="3">
        <v>8</v>
      </c>
      <c r="AR76" s="11"/>
      <c r="AY76" s="72"/>
      <c r="AZ76" s="3">
        <v>8</v>
      </c>
      <c r="BA76" s="9"/>
      <c r="BH76" s="72"/>
      <c r="BI76" s="3">
        <v>8</v>
      </c>
      <c r="BJ76" s="11"/>
      <c r="BQ76" s="72"/>
      <c r="BR76" s="3">
        <v>8</v>
      </c>
      <c r="BS76" s="9"/>
    </row>
    <row r="77" spans="6:90" x14ac:dyDescent="0.35">
      <c r="F77" s="72"/>
      <c r="G77" s="3">
        <v>9</v>
      </c>
      <c r="H77" s="11"/>
      <c r="O77" s="72"/>
      <c r="P77" s="3">
        <v>9</v>
      </c>
      <c r="Q77" s="9"/>
      <c r="X77" s="72"/>
      <c r="Y77" s="3">
        <v>9</v>
      </c>
      <c r="Z77" s="11"/>
      <c r="AG77" s="72"/>
      <c r="AH77" s="3">
        <v>9</v>
      </c>
      <c r="AI77" s="11"/>
      <c r="AP77" s="72"/>
      <c r="AQ77" s="3">
        <v>9</v>
      </c>
      <c r="AR77" s="11"/>
      <c r="AY77" s="72"/>
      <c r="AZ77" s="3">
        <v>9</v>
      </c>
      <c r="BA77" s="9"/>
      <c r="BH77" s="72"/>
      <c r="BI77" s="3">
        <v>9</v>
      </c>
      <c r="BJ77" s="9"/>
      <c r="BQ77" s="72"/>
      <c r="BR77" s="3">
        <v>9</v>
      </c>
      <c r="BS77" s="9"/>
    </row>
    <row r="78" spans="6:90" x14ac:dyDescent="0.35">
      <c r="F78" s="72"/>
      <c r="G78" s="3">
        <v>10</v>
      </c>
      <c r="H78" s="11"/>
      <c r="O78" s="72"/>
      <c r="P78" s="3">
        <v>10</v>
      </c>
      <c r="Q78" s="9"/>
      <c r="X78" s="72"/>
      <c r="Y78" s="3">
        <v>10</v>
      </c>
      <c r="Z78" s="11"/>
      <c r="AG78" s="72"/>
      <c r="AH78" s="3">
        <v>10</v>
      </c>
      <c r="AI78" s="11"/>
      <c r="AP78" s="72"/>
      <c r="AQ78" s="3">
        <v>10</v>
      </c>
      <c r="AR78" s="11"/>
      <c r="AY78" s="72"/>
      <c r="AZ78" s="3">
        <v>10</v>
      </c>
      <c r="BA78" s="9"/>
      <c r="BH78" s="72"/>
      <c r="BI78" s="3">
        <v>10</v>
      </c>
      <c r="BJ78" s="9"/>
      <c r="BQ78" s="72"/>
      <c r="BR78" s="3">
        <v>10</v>
      </c>
      <c r="BS78" s="9"/>
    </row>
    <row r="79" spans="6:90" x14ac:dyDescent="0.35">
      <c r="F79" s="72"/>
      <c r="G79" s="3">
        <v>11</v>
      </c>
      <c r="H79" s="9"/>
      <c r="O79" s="72"/>
      <c r="P79" s="3">
        <v>11</v>
      </c>
      <c r="Q79" s="9"/>
      <c r="X79" s="72"/>
      <c r="Y79" s="3">
        <v>11</v>
      </c>
      <c r="Z79" s="11"/>
      <c r="AG79" s="72"/>
      <c r="AH79" s="3">
        <v>11</v>
      </c>
      <c r="AI79" s="9"/>
      <c r="AP79" s="72"/>
      <c r="AQ79" s="3">
        <v>11</v>
      </c>
      <c r="AR79" s="11"/>
      <c r="AY79" s="72"/>
      <c r="AZ79" s="3">
        <v>11</v>
      </c>
      <c r="BA79" s="9"/>
      <c r="BH79" s="72"/>
      <c r="BI79" s="3">
        <v>11</v>
      </c>
      <c r="BJ79" s="9"/>
      <c r="BQ79" s="72"/>
      <c r="BR79" s="3">
        <v>11</v>
      </c>
      <c r="BS79" s="9"/>
    </row>
    <row r="80" spans="6:90" x14ac:dyDescent="0.35">
      <c r="F80" s="72"/>
      <c r="G80" s="3">
        <v>12</v>
      </c>
      <c r="H80" s="9"/>
      <c r="O80" s="72"/>
      <c r="P80" s="3">
        <v>12</v>
      </c>
      <c r="Q80" s="9"/>
      <c r="X80" s="72"/>
      <c r="Y80" s="3">
        <v>12</v>
      </c>
      <c r="Z80" s="11"/>
      <c r="AG80" s="72"/>
      <c r="AH80" s="3">
        <v>12</v>
      </c>
      <c r="AI80" s="9"/>
      <c r="AP80" s="72"/>
      <c r="AQ80" s="3">
        <v>12</v>
      </c>
      <c r="AR80" s="11"/>
      <c r="AY80" s="72"/>
      <c r="AZ80" s="3">
        <v>12</v>
      </c>
      <c r="BA80" s="9"/>
      <c r="BH80" s="72"/>
      <c r="BI80" s="3">
        <v>12</v>
      </c>
      <c r="BJ80" s="9"/>
      <c r="BQ80" s="72"/>
      <c r="BR80" s="3">
        <v>12</v>
      </c>
      <c r="BS80" s="9"/>
    </row>
    <row r="81" spans="6:71" x14ac:dyDescent="0.35">
      <c r="F81" s="72"/>
      <c r="G81" s="3">
        <v>13</v>
      </c>
      <c r="H81" s="9"/>
      <c r="O81" s="72"/>
      <c r="P81" s="3">
        <v>13</v>
      </c>
      <c r="Q81" s="9"/>
      <c r="X81" s="72"/>
      <c r="Y81" s="3">
        <v>13</v>
      </c>
      <c r="Z81" s="11"/>
      <c r="AG81" s="72"/>
      <c r="AH81" s="3">
        <v>13</v>
      </c>
      <c r="AI81" s="9"/>
      <c r="AP81" s="72"/>
      <c r="AQ81" s="3">
        <v>13</v>
      </c>
      <c r="AR81" s="9"/>
      <c r="AY81" s="72"/>
      <c r="AZ81" s="3">
        <v>13</v>
      </c>
      <c r="BA81" s="9"/>
      <c r="BH81" s="72"/>
      <c r="BI81" s="3">
        <v>13</v>
      </c>
      <c r="BJ81" s="9"/>
      <c r="BQ81" s="72"/>
      <c r="BR81" s="3">
        <v>13</v>
      </c>
      <c r="BS81" s="9"/>
    </row>
    <row r="82" spans="6:71" x14ac:dyDescent="0.35">
      <c r="F82" s="72"/>
      <c r="G82" s="3">
        <v>14</v>
      </c>
      <c r="H82" s="9"/>
      <c r="O82" s="72"/>
      <c r="P82" s="3">
        <v>14</v>
      </c>
      <c r="Q82" s="9"/>
      <c r="X82" s="72"/>
      <c r="Y82" s="3">
        <v>14</v>
      </c>
      <c r="Z82" s="9"/>
      <c r="AG82" s="72"/>
      <c r="AH82" s="3">
        <v>14</v>
      </c>
      <c r="AI82" s="9"/>
      <c r="AP82" s="72"/>
      <c r="AQ82" s="3">
        <v>14</v>
      </c>
      <c r="AR82" s="9"/>
      <c r="AY82" s="72"/>
      <c r="AZ82" s="3">
        <v>14</v>
      </c>
      <c r="BA82" s="9"/>
      <c r="BH82" s="72"/>
      <c r="BI82" s="3">
        <v>14</v>
      </c>
      <c r="BJ82" s="9"/>
      <c r="BQ82" s="72"/>
      <c r="BR82" s="3">
        <v>14</v>
      </c>
      <c r="BS82" s="9"/>
    </row>
    <row r="83" spans="6:71" x14ac:dyDescent="0.35">
      <c r="F83" s="72"/>
      <c r="G83" s="3">
        <v>15</v>
      </c>
      <c r="H83" s="9"/>
      <c r="O83" s="72"/>
      <c r="P83" s="3">
        <v>15</v>
      </c>
      <c r="Q83" s="9"/>
      <c r="X83" s="72"/>
      <c r="Y83" s="3">
        <v>15</v>
      </c>
      <c r="Z83" s="9"/>
      <c r="AG83" s="72"/>
      <c r="AH83" s="3">
        <v>15</v>
      </c>
      <c r="AI83" s="9"/>
      <c r="AP83" s="72"/>
      <c r="AQ83" s="3">
        <v>15</v>
      </c>
      <c r="AR83" s="9"/>
      <c r="AY83" s="72"/>
      <c r="AZ83" s="3">
        <v>15</v>
      </c>
      <c r="BA83" s="9"/>
      <c r="BH83" s="72"/>
      <c r="BI83" s="3">
        <v>15</v>
      </c>
      <c r="BJ83" s="9"/>
      <c r="BQ83" s="72"/>
      <c r="BR83" s="3">
        <v>15</v>
      </c>
      <c r="BS83" s="9"/>
    </row>
    <row r="84" spans="6:71" x14ac:dyDescent="0.35">
      <c r="F84" s="72"/>
      <c r="G84" s="3">
        <v>16</v>
      </c>
      <c r="H84" s="9"/>
      <c r="O84" s="72"/>
      <c r="P84" s="3">
        <v>16</v>
      </c>
      <c r="Q84" s="9"/>
      <c r="X84" s="72"/>
      <c r="Y84" s="3">
        <v>16</v>
      </c>
      <c r="Z84" s="9"/>
      <c r="AG84" s="72"/>
      <c r="AH84" s="3">
        <v>16</v>
      </c>
      <c r="AI84" s="9"/>
      <c r="AP84" s="72"/>
      <c r="AQ84" s="3">
        <v>16</v>
      </c>
      <c r="AR84" s="9"/>
      <c r="AY84" s="72"/>
      <c r="AZ84" s="3">
        <v>16</v>
      </c>
      <c r="BA84" s="9"/>
      <c r="BH84" s="72"/>
      <c r="BI84" s="3">
        <v>16</v>
      </c>
      <c r="BJ84" s="9"/>
      <c r="BQ84" s="72"/>
      <c r="BR84" s="3">
        <v>16</v>
      </c>
      <c r="BS84" s="9"/>
    </row>
    <row r="85" spans="6:71" x14ac:dyDescent="0.35">
      <c r="F85" s="72"/>
      <c r="G85" s="3">
        <v>17</v>
      </c>
      <c r="H85" s="9"/>
      <c r="O85" s="72"/>
      <c r="P85" s="3">
        <v>17</v>
      </c>
      <c r="Q85" s="9"/>
      <c r="X85" s="72"/>
      <c r="Y85" s="3">
        <v>17</v>
      </c>
      <c r="Z85" s="9"/>
      <c r="AG85" s="72"/>
      <c r="AH85" s="3">
        <v>17</v>
      </c>
      <c r="AI85" s="9"/>
      <c r="AP85" s="72"/>
      <c r="AQ85" s="3">
        <v>17</v>
      </c>
      <c r="AR85" s="9"/>
      <c r="AY85" s="72"/>
      <c r="AZ85" s="3">
        <v>17</v>
      </c>
      <c r="BA85" s="9"/>
      <c r="BH85" s="72"/>
      <c r="BI85" s="3">
        <v>17</v>
      </c>
      <c r="BJ85" s="9"/>
      <c r="BQ85" s="72"/>
      <c r="BR85" s="3">
        <v>17</v>
      </c>
      <c r="BS85" s="9"/>
    </row>
    <row r="86" spans="6:71" x14ac:dyDescent="0.35">
      <c r="F86" s="72"/>
      <c r="G86" s="3">
        <v>18</v>
      </c>
      <c r="H86" s="9"/>
      <c r="O86" s="72"/>
      <c r="P86" s="3">
        <v>18</v>
      </c>
      <c r="Q86" s="9"/>
      <c r="X86" s="72"/>
      <c r="Y86" s="3">
        <v>18</v>
      </c>
      <c r="Z86" s="9"/>
      <c r="AG86" s="72"/>
      <c r="AH86" s="3">
        <v>18</v>
      </c>
      <c r="AI86" s="9"/>
      <c r="AP86" s="72"/>
      <c r="AQ86" s="3">
        <v>18</v>
      </c>
      <c r="AR86" s="9"/>
      <c r="AY86" s="72"/>
      <c r="AZ86" s="3">
        <v>18</v>
      </c>
      <c r="BA86" s="9"/>
      <c r="BH86" s="72"/>
      <c r="BI86" s="3">
        <v>18</v>
      </c>
      <c r="BJ86" s="9"/>
      <c r="BQ86" s="72"/>
      <c r="BR86" s="3">
        <v>18</v>
      </c>
      <c r="BS86" s="9"/>
    </row>
    <row r="87" spans="6:71" x14ac:dyDescent="0.35">
      <c r="F87" s="72"/>
      <c r="G87" s="3">
        <v>19</v>
      </c>
      <c r="H87" s="9"/>
      <c r="O87" s="72"/>
      <c r="P87" s="3">
        <v>19</v>
      </c>
      <c r="Q87" s="9"/>
      <c r="X87" s="72"/>
      <c r="Y87" s="3">
        <v>19</v>
      </c>
      <c r="Z87" s="9"/>
      <c r="AG87" s="72"/>
      <c r="AH87" s="3">
        <v>19</v>
      </c>
      <c r="AI87" s="9"/>
      <c r="AP87" s="72"/>
      <c r="AQ87" s="3">
        <v>19</v>
      </c>
      <c r="AR87" s="9"/>
      <c r="AY87" s="72"/>
      <c r="AZ87" s="3">
        <v>19</v>
      </c>
      <c r="BA87" s="9"/>
      <c r="BH87" s="72"/>
      <c r="BI87" s="3">
        <v>19</v>
      </c>
      <c r="BJ87" s="9"/>
      <c r="BQ87" s="72"/>
      <c r="BR87" s="3">
        <v>19</v>
      </c>
      <c r="BS87" s="9"/>
    </row>
    <row r="88" spans="6:71" x14ac:dyDescent="0.35">
      <c r="F88" s="72"/>
      <c r="G88" s="3">
        <v>20</v>
      </c>
      <c r="H88" s="9"/>
      <c r="O88" s="72"/>
      <c r="P88" s="3">
        <v>20</v>
      </c>
      <c r="Q88" s="9"/>
      <c r="X88" s="72"/>
      <c r="Y88" s="3">
        <v>20</v>
      </c>
      <c r="Z88" s="9"/>
      <c r="AG88" s="72"/>
      <c r="AH88" s="3">
        <v>20</v>
      </c>
      <c r="AI88" s="9"/>
      <c r="AP88" s="72"/>
      <c r="AQ88" s="3">
        <v>20</v>
      </c>
      <c r="AR88" s="9"/>
      <c r="AY88" s="72"/>
      <c r="AZ88" s="3">
        <v>20</v>
      </c>
      <c r="BA88" s="9"/>
      <c r="BH88" s="72"/>
      <c r="BI88" s="3">
        <v>20</v>
      </c>
      <c r="BJ88" s="9"/>
      <c r="BQ88" s="72"/>
      <c r="BR88" s="3">
        <v>20</v>
      </c>
      <c r="BS88" s="9"/>
    </row>
    <row r="89" spans="6:71" x14ac:dyDescent="0.35">
      <c r="F89" s="72"/>
      <c r="G89" s="3">
        <v>21</v>
      </c>
      <c r="H89" s="9"/>
      <c r="O89" s="72"/>
      <c r="P89" s="3">
        <v>21</v>
      </c>
      <c r="Q89" s="9"/>
      <c r="X89" s="72"/>
      <c r="Y89" s="3">
        <v>21</v>
      </c>
      <c r="Z89" s="9"/>
      <c r="AG89" s="72"/>
      <c r="AH89" s="3">
        <v>21</v>
      </c>
      <c r="AI89" s="9"/>
      <c r="AP89" s="72"/>
      <c r="AQ89" s="3">
        <v>21</v>
      </c>
      <c r="AR89" s="9"/>
      <c r="AY89" s="72"/>
      <c r="AZ89" s="3">
        <v>21</v>
      </c>
      <c r="BA89" s="9"/>
      <c r="BH89" s="72"/>
      <c r="BI89" s="3">
        <v>21</v>
      </c>
      <c r="BJ89" s="9"/>
      <c r="BQ89" s="72"/>
      <c r="BR89" s="3">
        <v>21</v>
      </c>
      <c r="BS89" s="9"/>
    </row>
    <row r="90" spans="6:71" x14ac:dyDescent="0.35">
      <c r="F90" s="72"/>
      <c r="G90" s="3">
        <v>22</v>
      </c>
      <c r="H90" s="9"/>
      <c r="O90" s="72"/>
      <c r="P90" s="3">
        <v>22</v>
      </c>
      <c r="Q90" s="9"/>
      <c r="X90" s="72"/>
      <c r="Y90" s="3">
        <v>22</v>
      </c>
      <c r="Z90" s="9"/>
      <c r="AG90" s="72"/>
      <c r="AH90" s="3">
        <v>22</v>
      </c>
      <c r="AI90" s="9"/>
      <c r="AP90" s="72"/>
      <c r="AQ90" s="3">
        <v>22</v>
      </c>
      <c r="AR90" s="9"/>
      <c r="AY90" s="72"/>
      <c r="AZ90" s="3">
        <v>22</v>
      </c>
      <c r="BA90" s="9"/>
      <c r="BH90" s="72"/>
      <c r="BI90" s="3">
        <v>22</v>
      </c>
      <c r="BJ90" s="9"/>
      <c r="BQ90" s="72"/>
      <c r="BR90" s="3">
        <v>22</v>
      </c>
      <c r="BS90" s="9"/>
    </row>
    <row r="91" spans="6:71" x14ac:dyDescent="0.35">
      <c r="F91" s="72"/>
      <c r="G91" s="3">
        <v>23</v>
      </c>
      <c r="H91" s="9"/>
      <c r="O91" s="72"/>
      <c r="P91" s="3">
        <v>23</v>
      </c>
      <c r="Q91" s="9"/>
      <c r="X91" s="72"/>
      <c r="Y91" s="3">
        <v>23</v>
      </c>
      <c r="Z91" s="9"/>
      <c r="AG91" s="72"/>
      <c r="AH91" s="3">
        <v>23</v>
      </c>
      <c r="AI91" s="9"/>
      <c r="AP91" s="72"/>
      <c r="AQ91" s="3">
        <v>23</v>
      </c>
      <c r="AR91" s="9"/>
      <c r="AY91" s="72"/>
      <c r="AZ91" s="3">
        <v>23</v>
      </c>
      <c r="BA91" s="9"/>
      <c r="BH91" s="72"/>
      <c r="BI91" s="3">
        <v>23</v>
      </c>
      <c r="BJ91" s="9"/>
      <c r="BQ91" s="72"/>
      <c r="BR91" s="3">
        <v>23</v>
      </c>
      <c r="BS91" s="9"/>
    </row>
    <row r="92" spans="6:71" x14ac:dyDescent="0.35">
      <c r="F92" s="72"/>
      <c r="G92" s="3">
        <v>24</v>
      </c>
      <c r="H92" s="9"/>
      <c r="O92" s="72"/>
      <c r="P92" s="3">
        <v>24</v>
      </c>
      <c r="Q92" s="9"/>
      <c r="X92" s="72"/>
      <c r="Y92" s="3">
        <v>24</v>
      </c>
      <c r="Z92" s="9"/>
      <c r="AG92" s="72"/>
      <c r="AH92" s="3">
        <v>24</v>
      </c>
      <c r="AI92" s="9"/>
      <c r="AP92" s="72"/>
      <c r="AQ92" s="3">
        <v>24</v>
      </c>
      <c r="AR92" s="9"/>
      <c r="AY92" s="72"/>
      <c r="AZ92" s="3">
        <v>24</v>
      </c>
      <c r="BA92" s="9"/>
      <c r="BH92" s="72"/>
      <c r="BI92" s="3">
        <v>24</v>
      </c>
      <c r="BJ92" s="9"/>
      <c r="BQ92" s="72"/>
      <c r="BR92" s="3">
        <v>24</v>
      </c>
      <c r="BS92" s="9"/>
    </row>
    <row r="93" spans="6:71" x14ac:dyDescent="0.35">
      <c r="F93" s="72"/>
      <c r="G93" s="3">
        <v>25</v>
      </c>
      <c r="H93" s="9"/>
      <c r="O93" s="72"/>
      <c r="P93" s="3">
        <v>25</v>
      </c>
      <c r="Q93" s="9"/>
      <c r="X93" s="72"/>
      <c r="Y93" s="3">
        <v>25</v>
      </c>
      <c r="Z93" s="9"/>
      <c r="AG93" s="72"/>
      <c r="AH93" s="3">
        <v>25</v>
      </c>
      <c r="AI93" s="9"/>
      <c r="AP93" s="72"/>
      <c r="AQ93" s="3">
        <v>25</v>
      </c>
      <c r="AR93" s="9"/>
      <c r="AY93" s="72"/>
      <c r="AZ93" s="3">
        <v>25</v>
      </c>
      <c r="BA93" s="9"/>
      <c r="BH93" s="72"/>
      <c r="BI93" s="3">
        <v>25</v>
      </c>
      <c r="BJ93" s="9"/>
      <c r="BQ93" s="72"/>
      <c r="BR93" s="3">
        <v>25</v>
      </c>
      <c r="BS93" s="9"/>
    </row>
    <row r="94" spans="6:71" x14ac:dyDescent="0.35">
      <c r="F94" s="72"/>
      <c r="G94" s="3">
        <v>26</v>
      </c>
      <c r="H94" s="9"/>
      <c r="O94" s="72"/>
      <c r="P94" s="3">
        <v>26</v>
      </c>
      <c r="Q94" s="9"/>
      <c r="X94" s="72"/>
      <c r="Y94" s="3">
        <v>26</v>
      </c>
      <c r="Z94" s="9"/>
      <c r="AG94" s="72"/>
      <c r="AH94" s="3">
        <v>26</v>
      </c>
      <c r="AI94" s="9"/>
      <c r="AP94" s="72"/>
      <c r="AQ94" s="3">
        <v>26</v>
      </c>
      <c r="AR94" s="9"/>
      <c r="AY94" s="72"/>
      <c r="AZ94" s="3">
        <v>26</v>
      </c>
      <c r="BA94" s="9"/>
      <c r="BH94" s="72"/>
      <c r="BI94" s="3">
        <v>26</v>
      </c>
      <c r="BJ94" s="9"/>
      <c r="BQ94" s="72"/>
      <c r="BR94" s="3">
        <v>26</v>
      </c>
      <c r="BS94" s="9"/>
    </row>
    <row r="95" spans="6:71" x14ac:dyDescent="0.35">
      <c r="F95" s="72"/>
      <c r="G95" s="3">
        <v>27</v>
      </c>
      <c r="H95" s="9"/>
      <c r="O95" s="72"/>
      <c r="P95" s="3">
        <v>27</v>
      </c>
      <c r="Q95" s="9"/>
      <c r="X95" s="72"/>
      <c r="Y95" s="3">
        <v>27</v>
      </c>
      <c r="Z95" s="9"/>
      <c r="AG95" s="72"/>
      <c r="AH95" s="3">
        <v>27</v>
      </c>
      <c r="AI95" s="9"/>
      <c r="AP95" s="72"/>
      <c r="AQ95" s="3">
        <v>27</v>
      </c>
      <c r="AR95" s="9"/>
      <c r="AY95" s="72"/>
      <c r="AZ95" s="3">
        <v>27</v>
      </c>
      <c r="BA95" s="9"/>
      <c r="BH95" s="72"/>
      <c r="BI95" s="3">
        <v>27</v>
      </c>
      <c r="BJ95" s="9"/>
      <c r="BQ95" s="72"/>
      <c r="BR95" s="3">
        <v>27</v>
      </c>
      <c r="BS95" s="9"/>
    </row>
    <row r="96" spans="6:71" x14ac:dyDescent="0.35">
      <c r="F96" s="72"/>
      <c r="G96" s="3">
        <v>28</v>
      </c>
      <c r="H96" s="9"/>
      <c r="O96" s="72"/>
      <c r="P96" s="3">
        <v>28</v>
      </c>
      <c r="Q96" s="9"/>
      <c r="X96" s="72"/>
      <c r="Y96" s="3">
        <v>28</v>
      </c>
      <c r="Z96" s="9"/>
      <c r="AG96" s="72"/>
      <c r="AH96" s="3">
        <v>28</v>
      </c>
      <c r="AI96" s="9"/>
      <c r="AP96" s="72"/>
      <c r="AQ96" s="3">
        <v>28</v>
      </c>
      <c r="AR96" s="9"/>
      <c r="AY96" s="72"/>
      <c r="AZ96" s="3">
        <v>28</v>
      </c>
      <c r="BA96" s="9"/>
      <c r="BH96" s="72"/>
      <c r="BI96" s="3">
        <v>28</v>
      </c>
      <c r="BJ96" s="9"/>
      <c r="BQ96" s="72"/>
      <c r="BR96" s="3">
        <v>28</v>
      </c>
      <c r="BS96" s="9"/>
    </row>
    <row r="97" spans="6:71" x14ac:dyDescent="0.35">
      <c r="F97" s="72"/>
      <c r="G97" s="3">
        <v>29</v>
      </c>
      <c r="H97" s="9"/>
      <c r="O97" s="72"/>
      <c r="P97" s="3">
        <v>29</v>
      </c>
      <c r="Q97" s="9"/>
      <c r="X97" s="72"/>
      <c r="Y97" s="3">
        <v>29</v>
      </c>
      <c r="Z97" s="9"/>
      <c r="AG97" s="72"/>
      <c r="AH97" s="3">
        <v>29</v>
      </c>
      <c r="AI97" s="9"/>
      <c r="AP97" s="72"/>
      <c r="AQ97" s="3">
        <v>29</v>
      </c>
      <c r="AR97" s="9"/>
      <c r="AY97" s="72"/>
      <c r="AZ97" s="3">
        <v>29</v>
      </c>
      <c r="BA97" s="9"/>
      <c r="BH97" s="72"/>
      <c r="BI97" s="3">
        <v>29</v>
      </c>
      <c r="BJ97" s="9"/>
      <c r="BQ97" s="72"/>
      <c r="BR97" s="3">
        <v>29</v>
      </c>
      <c r="BS97" s="9"/>
    </row>
    <row r="98" spans="6:71" x14ac:dyDescent="0.35">
      <c r="F98" s="72"/>
      <c r="G98" s="3">
        <v>30</v>
      </c>
      <c r="H98" s="9"/>
      <c r="O98" s="72"/>
      <c r="P98" s="3">
        <v>30</v>
      </c>
      <c r="Q98" s="9"/>
      <c r="X98" s="72"/>
      <c r="Y98" s="3">
        <v>30</v>
      </c>
      <c r="Z98" s="9"/>
      <c r="AG98" s="72"/>
      <c r="AH98" s="3">
        <v>30</v>
      </c>
      <c r="AI98" s="9"/>
      <c r="AP98" s="72"/>
      <c r="AQ98" s="3">
        <v>30</v>
      </c>
      <c r="AR98" s="9"/>
      <c r="AY98" s="72"/>
      <c r="AZ98" s="3">
        <v>30</v>
      </c>
      <c r="BA98" s="9"/>
      <c r="BH98" s="72"/>
      <c r="BI98" s="3">
        <v>30</v>
      </c>
      <c r="BJ98" s="9"/>
      <c r="BQ98" s="72"/>
      <c r="BR98" s="3">
        <v>30</v>
      </c>
      <c r="BS98" s="9"/>
    </row>
    <row r="99" spans="6:71" x14ac:dyDescent="0.35">
      <c r="F99" s="73" t="s">
        <v>6</v>
      </c>
      <c r="G99" s="4">
        <v>1</v>
      </c>
      <c r="H99" s="11"/>
      <c r="O99" s="73" t="s">
        <v>6</v>
      </c>
      <c r="P99" s="4">
        <v>1</v>
      </c>
      <c r="Q99" s="11"/>
      <c r="X99" s="73" t="s">
        <v>6</v>
      </c>
      <c r="Y99" s="4">
        <v>1</v>
      </c>
      <c r="Z99" s="9"/>
      <c r="AG99" s="73" t="s">
        <v>6</v>
      </c>
      <c r="AH99" s="4">
        <v>1</v>
      </c>
      <c r="AI99" s="9"/>
      <c r="AP99" s="73" t="s">
        <v>6</v>
      </c>
      <c r="AQ99" s="4">
        <v>1</v>
      </c>
      <c r="AR99" s="9"/>
      <c r="AY99" s="73" t="s">
        <v>6</v>
      </c>
      <c r="AZ99" s="4">
        <v>1</v>
      </c>
      <c r="BA99" s="9"/>
      <c r="BH99" s="73" t="s">
        <v>6</v>
      </c>
      <c r="BI99" s="4">
        <v>1</v>
      </c>
      <c r="BJ99" s="9"/>
      <c r="BQ99" s="73" t="s">
        <v>6</v>
      </c>
      <c r="BR99" s="4">
        <v>1</v>
      </c>
      <c r="BS99" s="11"/>
    </row>
    <row r="100" spans="6:71" x14ac:dyDescent="0.35">
      <c r="F100" s="73"/>
      <c r="G100" s="4">
        <v>2</v>
      </c>
      <c r="H100" s="11"/>
      <c r="O100" s="73"/>
      <c r="P100" s="4">
        <v>2</v>
      </c>
      <c r="Q100" s="11"/>
      <c r="X100" s="73"/>
      <c r="Y100" s="4">
        <v>2</v>
      </c>
      <c r="Z100" s="9"/>
      <c r="AG100" s="73"/>
      <c r="AH100" s="4">
        <v>2</v>
      </c>
      <c r="AI100" s="9"/>
      <c r="AP100" s="73"/>
      <c r="AQ100" s="4">
        <v>2</v>
      </c>
      <c r="AR100" s="9"/>
      <c r="AY100" s="73"/>
      <c r="AZ100" s="4">
        <v>2</v>
      </c>
      <c r="BA100" s="9"/>
      <c r="BH100" s="73"/>
      <c r="BI100" s="4">
        <v>2</v>
      </c>
      <c r="BJ100" s="9"/>
      <c r="BQ100" s="73"/>
      <c r="BR100" s="4">
        <v>2</v>
      </c>
      <c r="BS100" s="11"/>
    </row>
    <row r="101" spans="6:71" x14ac:dyDescent="0.35">
      <c r="F101" s="73"/>
      <c r="G101" s="4">
        <v>3</v>
      </c>
      <c r="H101" s="11"/>
      <c r="O101" s="73"/>
      <c r="P101" s="4">
        <v>3</v>
      </c>
      <c r="Q101" s="11"/>
      <c r="X101" s="73"/>
      <c r="Y101" s="4">
        <v>3</v>
      </c>
      <c r="Z101" s="9"/>
      <c r="AG101" s="73"/>
      <c r="AH101" s="4">
        <v>3</v>
      </c>
      <c r="AI101" s="9"/>
      <c r="AP101" s="73"/>
      <c r="AQ101" s="4">
        <v>3</v>
      </c>
      <c r="AR101" s="9"/>
      <c r="AY101" s="73"/>
      <c r="AZ101" s="4">
        <v>3</v>
      </c>
      <c r="BA101" s="9"/>
      <c r="BH101" s="73"/>
      <c r="BI101" s="4">
        <v>3</v>
      </c>
      <c r="BJ101" s="9"/>
      <c r="BQ101" s="73"/>
      <c r="BR101" s="4">
        <v>3</v>
      </c>
      <c r="BS101" s="11"/>
    </row>
    <row r="102" spans="6:71" x14ac:dyDescent="0.35">
      <c r="F102" s="73"/>
      <c r="G102" s="4">
        <v>4</v>
      </c>
      <c r="H102" s="11"/>
      <c r="O102" s="73"/>
      <c r="P102" s="4">
        <v>4</v>
      </c>
      <c r="Q102" s="11"/>
      <c r="X102" s="73"/>
      <c r="Y102" s="4">
        <v>4</v>
      </c>
      <c r="Z102" s="9"/>
      <c r="AG102" s="73"/>
      <c r="AH102" s="4">
        <v>4</v>
      </c>
      <c r="AI102" s="9"/>
      <c r="AP102" s="73"/>
      <c r="AQ102" s="4">
        <v>4</v>
      </c>
      <c r="AR102" s="9"/>
      <c r="AY102" s="73"/>
      <c r="AZ102" s="4">
        <v>4</v>
      </c>
      <c r="BA102" s="9"/>
      <c r="BH102" s="73"/>
      <c r="BI102" s="4">
        <v>4</v>
      </c>
      <c r="BJ102" s="9"/>
      <c r="BQ102" s="73"/>
      <c r="BR102" s="4">
        <v>4</v>
      </c>
      <c r="BS102" s="11"/>
    </row>
    <row r="103" spans="6:71" x14ac:dyDescent="0.35">
      <c r="F103" s="73"/>
      <c r="G103" s="4">
        <v>5</v>
      </c>
      <c r="H103" s="11"/>
      <c r="O103" s="73"/>
      <c r="P103" s="4">
        <v>5</v>
      </c>
      <c r="Q103" s="11"/>
      <c r="X103" s="73"/>
      <c r="Y103" s="4">
        <v>5</v>
      </c>
      <c r="Z103" s="9"/>
      <c r="AG103" s="73"/>
      <c r="AH103" s="4">
        <v>5</v>
      </c>
      <c r="AI103" s="9"/>
      <c r="AP103" s="73"/>
      <c r="AQ103" s="4">
        <v>5</v>
      </c>
      <c r="AR103" s="11"/>
      <c r="AY103" s="73"/>
      <c r="AZ103" s="4">
        <v>5</v>
      </c>
      <c r="BA103" s="9"/>
      <c r="BH103" s="73"/>
      <c r="BI103" s="4">
        <v>5</v>
      </c>
      <c r="BJ103" s="9"/>
      <c r="BQ103" s="73"/>
      <c r="BR103" s="4">
        <v>5</v>
      </c>
      <c r="BS103" s="11"/>
    </row>
    <row r="104" spans="6:71" x14ac:dyDescent="0.35">
      <c r="F104" s="73"/>
      <c r="G104" s="4">
        <v>6</v>
      </c>
      <c r="H104" s="11"/>
      <c r="O104" s="73"/>
      <c r="P104" s="4">
        <v>6</v>
      </c>
      <c r="Q104" s="11"/>
      <c r="X104" s="73"/>
      <c r="Y104" s="4">
        <v>6</v>
      </c>
      <c r="Z104" s="9"/>
      <c r="AG104" s="73"/>
      <c r="AH104" s="4">
        <v>6</v>
      </c>
      <c r="AI104" s="9"/>
      <c r="AP104" s="73"/>
      <c r="AQ104" s="4">
        <v>6</v>
      </c>
      <c r="AR104" s="11"/>
      <c r="AY104" s="73"/>
      <c r="AZ104" s="4">
        <v>6</v>
      </c>
      <c r="BA104" s="9"/>
      <c r="BH104" s="73"/>
      <c r="BI104" s="4">
        <v>6</v>
      </c>
      <c r="BJ104" s="9"/>
      <c r="BQ104" s="73"/>
      <c r="BR104" s="4">
        <v>6</v>
      </c>
      <c r="BS104" s="11"/>
    </row>
    <row r="105" spans="6:71" x14ac:dyDescent="0.35">
      <c r="F105" s="73"/>
      <c r="G105" s="4">
        <v>7</v>
      </c>
      <c r="H105" s="11"/>
      <c r="O105" s="73"/>
      <c r="P105" s="4">
        <v>7</v>
      </c>
      <c r="Q105" s="11"/>
      <c r="X105" s="73"/>
      <c r="Y105" s="4">
        <v>7</v>
      </c>
      <c r="Z105" s="9"/>
      <c r="AG105" s="73"/>
      <c r="AH105" s="4">
        <v>7</v>
      </c>
      <c r="AI105" s="9"/>
      <c r="AP105" s="73"/>
      <c r="AQ105" s="4">
        <v>7</v>
      </c>
      <c r="AR105" s="11"/>
      <c r="AY105" s="73"/>
      <c r="AZ105" s="4">
        <v>7</v>
      </c>
      <c r="BA105" s="9"/>
      <c r="BH105" s="73"/>
      <c r="BI105" s="4">
        <v>7</v>
      </c>
      <c r="BJ105" s="9"/>
      <c r="BQ105" s="73"/>
      <c r="BR105" s="4">
        <v>7</v>
      </c>
      <c r="BS105" s="11"/>
    </row>
    <row r="106" spans="6:71" x14ac:dyDescent="0.35">
      <c r="F106" s="73"/>
      <c r="G106" s="4">
        <v>8</v>
      </c>
      <c r="H106" s="11"/>
      <c r="O106" s="73"/>
      <c r="P106" s="4">
        <v>8</v>
      </c>
      <c r="Q106" s="11"/>
      <c r="X106" s="73"/>
      <c r="Y106" s="4">
        <v>8</v>
      </c>
      <c r="Z106" s="9"/>
      <c r="AG106" s="73"/>
      <c r="AH106" s="4">
        <v>8</v>
      </c>
      <c r="AI106" s="9"/>
      <c r="AP106" s="73"/>
      <c r="AQ106" s="4">
        <v>8</v>
      </c>
      <c r="AR106" s="11"/>
      <c r="AY106" s="73"/>
      <c r="AZ106" s="4">
        <v>8</v>
      </c>
      <c r="BA106" s="9"/>
      <c r="BH106" s="73"/>
      <c r="BI106" s="4">
        <v>8</v>
      </c>
      <c r="BJ106" s="9"/>
      <c r="BQ106" s="73"/>
      <c r="BR106" s="4">
        <v>8</v>
      </c>
      <c r="BS106" s="11"/>
    </row>
    <row r="107" spans="6:71" x14ac:dyDescent="0.35">
      <c r="F107" s="73"/>
      <c r="G107" s="4">
        <v>9</v>
      </c>
      <c r="H107" s="11"/>
      <c r="O107" s="73"/>
      <c r="P107" s="4">
        <v>9</v>
      </c>
      <c r="Q107" s="11"/>
      <c r="X107" s="73"/>
      <c r="Y107" s="4">
        <v>9</v>
      </c>
      <c r="Z107" s="9"/>
      <c r="AG107" s="73"/>
      <c r="AH107" s="4">
        <v>9</v>
      </c>
      <c r="AI107" s="9"/>
      <c r="AP107" s="73"/>
      <c r="AQ107" s="4">
        <v>9</v>
      </c>
      <c r="AR107" s="11"/>
      <c r="AY107" s="73"/>
      <c r="AZ107" s="4">
        <v>9</v>
      </c>
      <c r="BA107" s="9"/>
      <c r="BH107" s="73"/>
      <c r="BI107" s="4">
        <v>9</v>
      </c>
      <c r="BJ107" s="9"/>
      <c r="BQ107" s="73"/>
      <c r="BR107" s="4">
        <v>9</v>
      </c>
      <c r="BS107" s="11"/>
    </row>
    <row r="108" spans="6:71" x14ac:dyDescent="0.35">
      <c r="F108" s="73"/>
      <c r="G108" s="4">
        <v>10</v>
      </c>
      <c r="H108" s="11"/>
      <c r="O108" s="73"/>
      <c r="P108" s="4">
        <v>10</v>
      </c>
      <c r="Q108" s="11"/>
      <c r="X108" s="73"/>
      <c r="Y108" s="4">
        <v>10</v>
      </c>
      <c r="Z108" s="9"/>
      <c r="AG108" s="73"/>
      <c r="AH108" s="4">
        <v>10</v>
      </c>
      <c r="AI108" s="9"/>
      <c r="AP108" s="73"/>
      <c r="AQ108" s="4">
        <v>10</v>
      </c>
      <c r="AR108" s="11"/>
      <c r="AY108" s="73"/>
      <c r="AZ108" s="4">
        <v>10</v>
      </c>
      <c r="BA108" s="9"/>
      <c r="BH108" s="73"/>
      <c r="BI108" s="4">
        <v>10</v>
      </c>
      <c r="BJ108" s="9"/>
      <c r="BQ108" s="73"/>
      <c r="BR108" s="4">
        <v>10</v>
      </c>
      <c r="BS108" s="11"/>
    </row>
    <row r="109" spans="6:71" x14ac:dyDescent="0.35">
      <c r="F109" s="73"/>
      <c r="G109" s="4">
        <v>11</v>
      </c>
      <c r="H109" s="11"/>
      <c r="O109" s="73"/>
      <c r="P109" s="4">
        <v>11</v>
      </c>
      <c r="Q109" s="11"/>
      <c r="X109" s="73"/>
      <c r="Y109" s="4">
        <v>11</v>
      </c>
      <c r="Z109" s="9"/>
      <c r="AG109" s="73"/>
      <c r="AH109" s="4">
        <v>11</v>
      </c>
      <c r="AI109" s="9"/>
      <c r="AP109" s="73"/>
      <c r="AQ109" s="4">
        <v>11</v>
      </c>
      <c r="AR109" s="11"/>
      <c r="AY109" s="73"/>
      <c r="AZ109" s="4">
        <v>11</v>
      </c>
      <c r="BA109" s="9"/>
      <c r="BH109" s="73"/>
      <c r="BI109" s="4">
        <v>11</v>
      </c>
      <c r="BJ109" s="9"/>
      <c r="BQ109" s="73"/>
      <c r="BR109" s="4">
        <v>11</v>
      </c>
      <c r="BS109" s="11"/>
    </row>
    <row r="110" spans="6:71" x14ac:dyDescent="0.35">
      <c r="F110" s="73"/>
      <c r="G110" s="4">
        <v>12</v>
      </c>
      <c r="H110" s="11"/>
      <c r="O110" s="73"/>
      <c r="P110" s="4">
        <v>12</v>
      </c>
      <c r="Q110" s="11"/>
      <c r="X110" s="73"/>
      <c r="Y110" s="4">
        <v>12</v>
      </c>
      <c r="Z110" s="9"/>
      <c r="AG110" s="73"/>
      <c r="AH110" s="4">
        <v>12</v>
      </c>
      <c r="AI110" s="9"/>
      <c r="AP110" s="73"/>
      <c r="AQ110" s="4">
        <v>12</v>
      </c>
      <c r="AR110" s="11"/>
      <c r="AY110" s="73"/>
      <c r="AZ110" s="4">
        <v>12</v>
      </c>
      <c r="BA110" s="9"/>
      <c r="BH110" s="73"/>
      <c r="BI110" s="4">
        <v>12</v>
      </c>
      <c r="BJ110" s="9"/>
      <c r="BQ110" s="73"/>
      <c r="BR110" s="4">
        <v>12</v>
      </c>
      <c r="BS110" s="11"/>
    </row>
    <row r="111" spans="6:71" x14ac:dyDescent="0.35">
      <c r="F111" s="73"/>
      <c r="G111" s="4">
        <v>13</v>
      </c>
      <c r="H111" s="11"/>
      <c r="O111" s="73"/>
      <c r="P111" s="4">
        <v>13</v>
      </c>
      <c r="Q111" s="11"/>
      <c r="X111" s="73"/>
      <c r="Y111" s="4">
        <v>13</v>
      </c>
      <c r="Z111" s="9"/>
      <c r="AG111" s="73"/>
      <c r="AH111" s="4">
        <v>13</v>
      </c>
      <c r="AI111" s="9"/>
      <c r="AP111" s="73"/>
      <c r="AQ111" s="4">
        <v>13</v>
      </c>
      <c r="AR111" s="11"/>
      <c r="AY111" s="73"/>
      <c r="AZ111" s="4">
        <v>13</v>
      </c>
      <c r="BA111" s="9"/>
      <c r="BH111" s="73"/>
      <c r="BI111" s="4">
        <v>13</v>
      </c>
      <c r="BJ111" s="9"/>
      <c r="BQ111" s="73"/>
      <c r="BR111" s="4">
        <v>13</v>
      </c>
      <c r="BS111" s="11"/>
    </row>
    <row r="112" spans="6:71" x14ac:dyDescent="0.35">
      <c r="F112" s="73"/>
      <c r="G112" s="4">
        <v>14</v>
      </c>
      <c r="H112" s="11"/>
      <c r="O112" s="73"/>
      <c r="P112" s="4">
        <v>14</v>
      </c>
      <c r="Q112" s="11"/>
      <c r="X112" s="73"/>
      <c r="Y112" s="4">
        <v>14</v>
      </c>
      <c r="Z112" s="9"/>
      <c r="AG112" s="73"/>
      <c r="AH112" s="4">
        <v>14</v>
      </c>
      <c r="AI112" s="9"/>
      <c r="AP112" s="73"/>
      <c r="AQ112" s="4">
        <v>14</v>
      </c>
      <c r="AR112" s="11"/>
      <c r="AY112" s="73"/>
      <c r="AZ112" s="4">
        <v>14</v>
      </c>
      <c r="BA112" s="9"/>
      <c r="BH112" s="73"/>
      <c r="BI112" s="4">
        <v>14</v>
      </c>
      <c r="BJ112" s="9"/>
      <c r="BQ112" s="73"/>
      <c r="BR112" s="4">
        <v>14</v>
      </c>
      <c r="BS112" s="11"/>
    </row>
    <row r="113" spans="6:71" x14ac:dyDescent="0.35">
      <c r="F113" s="73"/>
      <c r="G113" s="4">
        <v>15</v>
      </c>
      <c r="H113" s="11"/>
      <c r="O113" s="73"/>
      <c r="P113" s="4">
        <v>15</v>
      </c>
      <c r="Q113" s="11"/>
      <c r="X113" s="73"/>
      <c r="Y113" s="4">
        <v>15</v>
      </c>
      <c r="Z113" s="9"/>
      <c r="AG113" s="73"/>
      <c r="AH113" s="4">
        <v>15</v>
      </c>
      <c r="AI113" s="9"/>
      <c r="AP113" s="73"/>
      <c r="AQ113" s="4">
        <v>15</v>
      </c>
      <c r="AR113" s="11"/>
      <c r="AY113" s="73"/>
      <c r="AZ113" s="4">
        <v>15</v>
      </c>
      <c r="BA113" s="11"/>
      <c r="BH113" s="73"/>
      <c r="BI113" s="4">
        <v>15</v>
      </c>
      <c r="BJ113" s="11"/>
      <c r="BQ113" s="73"/>
      <c r="BR113" s="4">
        <v>15</v>
      </c>
      <c r="BS113" s="11"/>
    </row>
    <row r="114" spans="6:71" x14ac:dyDescent="0.35">
      <c r="F114" s="73"/>
      <c r="G114" s="4">
        <v>16</v>
      </c>
      <c r="H114" s="11"/>
      <c r="O114" s="73"/>
      <c r="P114" s="4">
        <v>16</v>
      </c>
      <c r="Q114" s="11"/>
      <c r="X114" s="73"/>
      <c r="Y114" s="4">
        <v>16</v>
      </c>
      <c r="Z114" s="9"/>
      <c r="AG114" s="73"/>
      <c r="AH114" s="4">
        <v>16</v>
      </c>
      <c r="AI114" s="9"/>
      <c r="AP114" s="73"/>
      <c r="AQ114" s="4">
        <v>16</v>
      </c>
      <c r="AR114" s="11"/>
      <c r="AY114" s="73"/>
      <c r="AZ114" s="4">
        <v>16</v>
      </c>
      <c r="BA114" s="11"/>
      <c r="BH114" s="73"/>
      <c r="BI114" s="4">
        <v>16</v>
      </c>
      <c r="BJ114" s="11"/>
      <c r="BQ114" s="73"/>
      <c r="BR114" s="4">
        <v>16</v>
      </c>
      <c r="BS114" s="11"/>
    </row>
    <row r="115" spans="6:71" x14ac:dyDescent="0.35">
      <c r="F115" s="73"/>
      <c r="G115" s="4">
        <v>17</v>
      </c>
      <c r="H115" s="11"/>
      <c r="O115" s="73"/>
      <c r="P115" s="4">
        <v>17</v>
      </c>
      <c r="Q115" s="11"/>
      <c r="X115" s="73"/>
      <c r="Y115" s="4">
        <v>17</v>
      </c>
      <c r="Z115" s="9"/>
      <c r="AG115" s="73"/>
      <c r="AH115" s="4">
        <v>17</v>
      </c>
      <c r="AI115" s="9"/>
      <c r="AP115" s="73"/>
      <c r="AQ115" s="4">
        <v>17</v>
      </c>
      <c r="AR115" s="11"/>
      <c r="AY115" s="73"/>
      <c r="AZ115" s="4">
        <v>17</v>
      </c>
      <c r="BA115" s="11"/>
      <c r="BH115" s="73"/>
      <c r="BI115" s="4">
        <v>17</v>
      </c>
      <c r="BJ115" s="11"/>
      <c r="BQ115" s="73"/>
      <c r="BR115" s="4">
        <v>17</v>
      </c>
      <c r="BS115" s="11"/>
    </row>
    <row r="116" spans="6:71" x14ac:dyDescent="0.35">
      <c r="F116" s="73"/>
      <c r="G116" s="4">
        <v>18</v>
      </c>
      <c r="H116" s="11"/>
      <c r="O116" s="73"/>
      <c r="P116" s="4">
        <v>18</v>
      </c>
      <c r="Q116" s="11"/>
      <c r="X116" s="73"/>
      <c r="Y116" s="4">
        <v>18</v>
      </c>
      <c r="Z116" s="9"/>
      <c r="AG116" s="73"/>
      <c r="AH116" s="4">
        <v>18</v>
      </c>
      <c r="AI116" s="9"/>
      <c r="AP116" s="73"/>
      <c r="AQ116" s="4">
        <v>18</v>
      </c>
      <c r="AR116" s="11"/>
      <c r="AY116" s="73"/>
      <c r="AZ116" s="4">
        <v>18</v>
      </c>
      <c r="BA116" s="11"/>
      <c r="BH116" s="73"/>
      <c r="BI116" s="4">
        <v>18</v>
      </c>
      <c r="BJ116" s="11"/>
      <c r="BQ116" s="73"/>
      <c r="BR116" s="4">
        <v>18</v>
      </c>
      <c r="BS116" s="11"/>
    </row>
    <row r="117" spans="6:71" x14ac:dyDescent="0.35">
      <c r="F117" s="73"/>
      <c r="G117" s="4">
        <v>19</v>
      </c>
      <c r="H117" s="11"/>
      <c r="O117" s="73"/>
      <c r="P117" s="4">
        <v>19</v>
      </c>
      <c r="Q117" s="11"/>
      <c r="X117" s="73"/>
      <c r="Y117" s="4">
        <v>19</v>
      </c>
      <c r="Z117" s="9"/>
      <c r="AG117" s="73"/>
      <c r="AH117" s="4">
        <v>19</v>
      </c>
      <c r="AI117" s="9"/>
      <c r="AP117" s="73"/>
      <c r="AQ117" s="4">
        <v>19</v>
      </c>
      <c r="AR117" s="11"/>
      <c r="AY117" s="73"/>
      <c r="AZ117" s="4">
        <v>19</v>
      </c>
      <c r="BA117" s="11"/>
      <c r="BH117" s="73"/>
      <c r="BI117" s="4">
        <v>19</v>
      </c>
      <c r="BJ117" s="11"/>
      <c r="BQ117" s="73"/>
      <c r="BR117" s="4">
        <v>19</v>
      </c>
      <c r="BS117" s="11"/>
    </row>
    <row r="118" spans="6:71" x14ac:dyDescent="0.35">
      <c r="F118" s="73"/>
      <c r="G118" s="4">
        <v>20</v>
      </c>
      <c r="H118" s="11"/>
      <c r="O118" s="73"/>
      <c r="P118" s="4">
        <v>20</v>
      </c>
      <c r="Q118" s="11"/>
      <c r="X118" s="73"/>
      <c r="Y118" s="4">
        <v>20</v>
      </c>
      <c r="Z118" s="9"/>
      <c r="AG118" s="73"/>
      <c r="AH118" s="4">
        <v>20</v>
      </c>
      <c r="AI118" s="9"/>
      <c r="AP118" s="73"/>
      <c r="AQ118" s="4">
        <v>20</v>
      </c>
      <c r="AR118" s="11"/>
      <c r="AY118" s="73"/>
      <c r="AZ118" s="4">
        <v>20</v>
      </c>
      <c r="BA118" s="11"/>
      <c r="BH118" s="73"/>
      <c r="BI118" s="4">
        <v>20</v>
      </c>
      <c r="BJ118" s="11"/>
      <c r="BQ118" s="73"/>
      <c r="BR118" s="4">
        <v>20</v>
      </c>
      <c r="BS118" s="11"/>
    </row>
    <row r="119" spans="6:71" x14ac:dyDescent="0.35">
      <c r="F119" s="73"/>
      <c r="G119" s="4">
        <v>21</v>
      </c>
      <c r="H119" s="11"/>
      <c r="O119" s="73"/>
      <c r="P119" s="4">
        <v>21</v>
      </c>
      <c r="Q119" s="11"/>
      <c r="X119" s="73"/>
      <c r="Y119" s="4">
        <v>21</v>
      </c>
      <c r="Z119" s="9"/>
      <c r="AG119" s="73"/>
      <c r="AH119" s="4">
        <v>21</v>
      </c>
      <c r="AI119" s="9"/>
      <c r="AP119" s="73"/>
      <c r="AQ119" s="4">
        <v>21</v>
      </c>
      <c r="AR119" s="11"/>
      <c r="AY119" s="73"/>
      <c r="AZ119" s="4">
        <v>21</v>
      </c>
      <c r="BA119" s="11"/>
      <c r="BH119" s="73"/>
      <c r="BI119" s="4">
        <v>21</v>
      </c>
      <c r="BJ119" s="11"/>
      <c r="BQ119" s="73"/>
      <c r="BR119" s="4">
        <v>21</v>
      </c>
      <c r="BS119" s="11"/>
    </row>
    <row r="120" spans="6:71" x14ac:dyDescent="0.35">
      <c r="F120" s="73"/>
      <c r="G120" s="4">
        <v>22</v>
      </c>
      <c r="H120" s="11"/>
      <c r="O120" s="73"/>
      <c r="P120" s="4">
        <v>22</v>
      </c>
      <c r="Q120" s="11"/>
      <c r="X120" s="73"/>
      <c r="Y120" s="4">
        <v>22</v>
      </c>
      <c r="Z120" s="9"/>
      <c r="AG120" s="73"/>
      <c r="AH120" s="4">
        <v>22</v>
      </c>
      <c r="AI120" s="9"/>
      <c r="AP120" s="73"/>
      <c r="AQ120" s="4">
        <v>22</v>
      </c>
      <c r="AR120" s="11"/>
      <c r="AY120" s="73"/>
      <c r="AZ120" s="4">
        <v>22</v>
      </c>
      <c r="BA120" s="11"/>
      <c r="BH120" s="73"/>
      <c r="BI120" s="4">
        <v>22</v>
      </c>
      <c r="BJ120" s="11"/>
      <c r="BQ120" s="73"/>
      <c r="BR120" s="4">
        <v>22</v>
      </c>
      <c r="BS120" s="11"/>
    </row>
    <row r="121" spans="6:71" x14ac:dyDescent="0.35">
      <c r="F121" s="73"/>
      <c r="G121" s="4">
        <v>23</v>
      </c>
      <c r="H121" s="11"/>
      <c r="O121" s="73"/>
      <c r="P121" s="4">
        <v>23</v>
      </c>
      <c r="Q121" s="11"/>
      <c r="X121" s="73"/>
      <c r="Y121" s="4">
        <v>23</v>
      </c>
      <c r="Z121" s="9"/>
      <c r="AG121" s="73"/>
      <c r="AH121" s="4">
        <v>23</v>
      </c>
      <c r="AI121" s="9"/>
      <c r="AP121" s="73"/>
      <c r="AQ121" s="4">
        <v>23</v>
      </c>
      <c r="AR121" s="11"/>
      <c r="AY121" s="73"/>
      <c r="AZ121" s="4">
        <v>23</v>
      </c>
      <c r="BA121" s="11"/>
      <c r="BH121" s="73"/>
      <c r="BI121" s="4">
        <v>23</v>
      </c>
      <c r="BJ121" s="11"/>
      <c r="BQ121" s="73"/>
      <c r="BR121" s="4">
        <v>23</v>
      </c>
      <c r="BS121" s="11"/>
    </row>
    <row r="122" spans="6:71" x14ac:dyDescent="0.35">
      <c r="F122" s="73"/>
      <c r="G122" s="4">
        <v>24</v>
      </c>
      <c r="H122" s="11"/>
      <c r="O122" s="73"/>
      <c r="P122" s="4">
        <v>24</v>
      </c>
      <c r="Q122" s="11"/>
      <c r="X122" s="73"/>
      <c r="Y122" s="4">
        <v>24</v>
      </c>
      <c r="Z122" s="9"/>
      <c r="AG122" s="73"/>
      <c r="AH122" s="4">
        <v>24</v>
      </c>
      <c r="AI122" s="9"/>
      <c r="AP122" s="73"/>
      <c r="AQ122" s="4">
        <v>24</v>
      </c>
      <c r="AR122" s="11"/>
      <c r="AY122" s="73"/>
      <c r="AZ122" s="4">
        <v>24</v>
      </c>
      <c r="BA122" s="11"/>
      <c r="BH122" s="73"/>
      <c r="BI122" s="4">
        <v>24</v>
      </c>
      <c r="BJ122" s="11"/>
      <c r="BQ122" s="73"/>
      <c r="BR122" s="4">
        <v>24</v>
      </c>
      <c r="BS122" s="11"/>
    </row>
    <row r="123" spans="6:71" x14ac:dyDescent="0.35">
      <c r="F123" s="73"/>
      <c r="G123" s="4">
        <v>25</v>
      </c>
      <c r="H123" s="11"/>
      <c r="O123" s="73"/>
      <c r="P123" s="4">
        <v>25</v>
      </c>
      <c r="Q123" s="11"/>
      <c r="X123" s="73"/>
      <c r="Y123" s="4">
        <v>25</v>
      </c>
      <c r="Z123" s="9"/>
      <c r="AG123" s="73"/>
      <c r="AH123" s="4">
        <v>25</v>
      </c>
      <c r="AI123" s="9"/>
      <c r="AP123" s="73"/>
      <c r="AQ123" s="4">
        <v>25</v>
      </c>
      <c r="AR123" s="11"/>
      <c r="AY123" s="73"/>
      <c r="AZ123" s="4">
        <v>25</v>
      </c>
      <c r="BA123" s="11"/>
      <c r="BH123" s="73"/>
      <c r="BI123" s="4">
        <v>25</v>
      </c>
      <c r="BJ123" s="11"/>
      <c r="BQ123" s="73"/>
      <c r="BR123" s="4">
        <v>25</v>
      </c>
      <c r="BS123" s="11"/>
    </row>
    <row r="124" spans="6:71" x14ac:dyDescent="0.35">
      <c r="F124" s="73"/>
      <c r="G124" s="4">
        <v>26</v>
      </c>
      <c r="H124" s="11"/>
      <c r="O124" s="73"/>
      <c r="P124" s="4">
        <v>26</v>
      </c>
      <c r="Q124" s="11"/>
      <c r="X124" s="73"/>
      <c r="Y124" s="4">
        <v>26</v>
      </c>
      <c r="Z124" s="9"/>
      <c r="AG124" s="73"/>
      <c r="AH124" s="4">
        <v>26</v>
      </c>
      <c r="AI124" s="9"/>
      <c r="AP124" s="73"/>
      <c r="AQ124" s="4">
        <v>26</v>
      </c>
      <c r="AR124" s="11"/>
      <c r="AY124" s="73"/>
      <c r="AZ124" s="4">
        <v>26</v>
      </c>
      <c r="BA124" s="11"/>
      <c r="BH124" s="73"/>
      <c r="BI124" s="4">
        <v>26</v>
      </c>
      <c r="BJ124" s="11"/>
      <c r="BQ124" s="73"/>
      <c r="BR124" s="4">
        <v>26</v>
      </c>
      <c r="BS124" s="11"/>
    </row>
    <row r="125" spans="6:71" x14ac:dyDescent="0.35">
      <c r="F125" s="73"/>
      <c r="G125" s="4">
        <v>27</v>
      </c>
      <c r="H125" s="11"/>
      <c r="O125" s="73"/>
      <c r="P125" s="4">
        <v>27</v>
      </c>
      <c r="Q125" s="11"/>
      <c r="X125" s="73"/>
      <c r="Y125" s="4">
        <v>27</v>
      </c>
      <c r="Z125" s="9"/>
      <c r="AG125" s="73"/>
      <c r="AH125" s="4">
        <v>27</v>
      </c>
      <c r="AI125" s="9"/>
      <c r="AP125" s="73"/>
      <c r="AQ125" s="4">
        <v>27</v>
      </c>
      <c r="AR125" s="11"/>
      <c r="AY125" s="73"/>
      <c r="AZ125" s="4">
        <v>27</v>
      </c>
      <c r="BA125" s="11"/>
      <c r="BH125" s="73"/>
      <c r="BI125" s="4">
        <v>27</v>
      </c>
      <c r="BJ125" s="11"/>
      <c r="BQ125" s="73"/>
      <c r="BR125" s="4">
        <v>27</v>
      </c>
      <c r="BS125" s="11"/>
    </row>
    <row r="126" spans="6:71" x14ac:dyDescent="0.35">
      <c r="F126" s="73"/>
      <c r="G126" s="4">
        <v>28</v>
      </c>
      <c r="H126" s="11"/>
      <c r="O126" s="73"/>
      <c r="P126" s="4">
        <v>28</v>
      </c>
      <c r="Q126" s="11"/>
      <c r="X126" s="73"/>
      <c r="Y126" s="4">
        <v>28</v>
      </c>
      <c r="Z126" s="9"/>
      <c r="AG126" s="73"/>
      <c r="AH126" s="4">
        <v>28</v>
      </c>
      <c r="AI126" s="9"/>
      <c r="AP126" s="73"/>
      <c r="AQ126" s="4">
        <v>28</v>
      </c>
      <c r="AR126" s="11"/>
      <c r="AY126" s="73"/>
      <c r="AZ126" s="4">
        <v>28</v>
      </c>
      <c r="BA126" s="11"/>
      <c r="BH126" s="73"/>
      <c r="BI126" s="4">
        <v>28</v>
      </c>
      <c r="BJ126" s="11"/>
      <c r="BQ126" s="73"/>
      <c r="BR126" s="4">
        <v>28</v>
      </c>
      <c r="BS126" s="11"/>
    </row>
    <row r="127" spans="6:71" x14ac:dyDescent="0.35">
      <c r="F127" s="73"/>
      <c r="G127" s="4">
        <v>29</v>
      </c>
      <c r="H127" s="11"/>
      <c r="O127" s="73"/>
      <c r="P127" s="4">
        <v>29</v>
      </c>
      <c r="Q127" s="11"/>
      <c r="X127" s="73"/>
      <c r="Y127" s="4">
        <v>29</v>
      </c>
      <c r="Z127" s="9"/>
      <c r="AG127" s="73"/>
      <c r="AH127" s="4">
        <v>29</v>
      </c>
      <c r="AI127" s="9"/>
      <c r="AP127" s="73"/>
      <c r="AQ127" s="4">
        <v>29</v>
      </c>
      <c r="AR127" s="11"/>
      <c r="AY127" s="73"/>
      <c r="AZ127" s="4">
        <v>29</v>
      </c>
      <c r="BA127" s="11"/>
      <c r="BH127" s="73"/>
      <c r="BI127" s="4">
        <v>29</v>
      </c>
      <c r="BJ127" s="11"/>
      <c r="BQ127" s="73"/>
      <c r="BR127" s="4">
        <v>29</v>
      </c>
      <c r="BS127" s="11"/>
    </row>
    <row r="128" spans="6:71" x14ac:dyDescent="0.35">
      <c r="F128" s="73"/>
      <c r="G128" s="4">
        <v>30</v>
      </c>
      <c r="H128" s="11"/>
      <c r="O128" s="73"/>
      <c r="P128" s="4">
        <v>30</v>
      </c>
      <c r="Q128" s="11"/>
      <c r="X128" s="73"/>
      <c r="Y128" s="4">
        <v>30</v>
      </c>
      <c r="Z128" s="9"/>
      <c r="AG128" s="73"/>
      <c r="AH128" s="4">
        <v>30</v>
      </c>
      <c r="AI128" s="9"/>
      <c r="AP128" s="73"/>
      <c r="AQ128" s="4">
        <v>30</v>
      </c>
      <c r="AR128" s="11"/>
      <c r="AY128" s="73"/>
      <c r="AZ128" s="4">
        <v>30</v>
      </c>
      <c r="BA128" s="11"/>
      <c r="BH128" s="73"/>
      <c r="BI128" s="4">
        <v>30</v>
      </c>
      <c r="BJ128" s="11"/>
      <c r="BQ128" s="73"/>
      <c r="BR128" s="4">
        <v>30</v>
      </c>
      <c r="BS128" s="11"/>
    </row>
    <row r="129" spans="3:71" ht="15" thickBot="1" x14ac:dyDescent="0.4">
      <c r="F129" s="74"/>
      <c r="G129" s="5">
        <v>31</v>
      </c>
      <c r="H129" s="12"/>
      <c r="O129" s="74"/>
      <c r="P129" s="5">
        <v>31</v>
      </c>
      <c r="Q129" s="11"/>
      <c r="X129" s="74"/>
      <c r="Y129" s="5">
        <v>31</v>
      </c>
      <c r="Z129" s="9"/>
      <c r="AG129" s="74"/>
      <c r="AH129" s="5">
        <v>31</v>
      </c>
      <c r="AI129" s="9"/>
      <c r="AP129" s="74"/>
      <c r="AQ129" s="5">
        <v>31</v>
      </c>
      <c r="AR129" s="12"/>
      <c r="AY129" s="74"/>
      <c r="AZ129" s="5">
        <v>31</v>
      </c>
      <c r="BA129" s="12"/>
      <c r="BH129" s="74"/>
      <c r="BI129" s="5">
        <v>31</v>
      </c>
      <c r="BJ129" s="12"/>
      <c r="BQ129" s="74"/>
      <c r="BR129" s="5">
        <v>31</v>
      </c>
      <c r="BS129" s="12"/>
    </row>
    <row r="130" spans="3:71" x14ac:dyDescent="0.35">
      <c r="C130" cm="1">
        <f t="array" aca="1" ref="C130" ca="1">C130:E153</f>
        <v>0</v>
      </c>
    </row>
  </sheetData>
  <mergeCells count="459">
    <mergeCell ref="BH69:BH98"/>
    <mergeCell ref="BQ69:BQ98"/>
    <mergeCell ref="F99:F129"/>
    <mergeCell ref="O99:O129"/>
    <mergeCell ref="X99:X129"/>
    <mergeCell ref="AG99:AG129"/>
    <mergeCell ref="AP99:AP129"/>
    <mergeCell ref="AY99:AY129"/>
    <mergeCell ref="BH99:BH129"/>
    <mergeCell ref="BQ99:BQ129"/>
    <mergeCell ref="F69:F98"/>
    <mergeCell ref="O69:O98"/>
    <mergeCell ref="X69:X98"/>
    <mergeCell ref="AG69:AG98"/>
    <mergeCell ref="AP69:AP98"/>
    <mergeCell ref="AY69:AY98"/>
    <mergeCell ref="BN50:BO50"/>
    <mergeCell ref="BW50:BX50"/>
    <mergeCell ref="L51:M51"/>
    <mergeCell ref="U51:V51"/>
    <mergeCell ref="AD51:AE51"/>
    <mergeCell ref="AM51:AN51"/>
    <mergeCell ref="AV51:AW51"/>
    <mergeCell ref="BE51:BF51"/>
    <mergeCell ref="BN51:BO51"/>
    <mergeCell ref="BW51:BX51"/>
    <mergeCell ref="L50:M50"/>
    <mergeCell ref="U50:V50"/>
    <mergeCell ref="AD50:AE50"/>
    <mergeCell ref="AM50:AN50"/>
    <mergeCell ref="AV50:AW50"/>
    <mergeCell ref="BE50:BF50"/>
    <mergeCell ref="BN48:BO48"/>
    <mergeCell ref="BW48:BX48"/>
    <mergeCell ref="L49:M49"/>
    <mergeCell ref="U49:V49"/>
    <mergeCell ref="AD49:AE49"/>
    <mergeCell ref="AM49:AN49"/>
    <mergeCell ref="AV49:AW49"/>
    <mergeCell ref="BE49:BF49"/>
    <mergeCell ref="BN49:BO49"/>
    <mergeCell ref="BW49:BX49"/>
    <mergeCell ref="L48:M48"/>
    <mergeCell ref="U48:V48"/>
    <mergeCell ref="AD48:AE48"/>
    <mergeCell ref="AM48:AN48"/>
    <mergeCell ref="AV48:AW48"/>
    <mergeCell ref="BE48:BF48"/>
    <mergeCell ref="BW46:BX46"/>
    <mergeCell ref="L47:M47"/>
    <mergeCell ref="U47:V47"/>
    <mergeCell ref="AD47:AE47"/>
    <mergeCell ref="AM47:AN47"/>
    <mergeCell ref="AV47:AW47"/>
    <mergeCell ref="BE47:BF47"/>
    <mergeCell ref="BN47:BO47"/>
    <mergeCell ref="BW47:BX47"/>
    <mergeCell ref="L46:M46"/>
    <mergeCell ref="U46:V46"/>
    <mergeCell ref="AD46:AE46"/>
    <mergeCell ref="AM46:AN46"/>
    <mergeCell ref="AV46:AW46"/>
    <mergeCell ref="BE46:BF46"/>
    <mergeCell ref="BW44:BX44"/>
    <mergeCell ref="L45:M45"/>
    <mergeCell ref="U45:V45"/>
    <mergeCell ref="AD45:AE45"/>
    <mergeCell ref="AM45:AN45"/>
    <mergeCell ref="AV45:AW45"/>
    <mergeCell ref="BE45:BF45"/>
    <mergeCell ref="BN45:BO45"/>
    <mergeCell ref="BW45:BX45"/>
    <mergeCell ref="L44:M44"/>
    <mergeCell ref="U44:V44"/>
    <mergeCell ref="AD44:AE44"/>
    <mergeCell ref="AM44:AN44"/>
    <mergeCell ref="AV44:AW44"/>
    <mergeCell ref="BE44:BF44"/>
    <mergeCell ref="L43:M43"/>
    <mergeCell ref="U43:V43"/>
    <mergeCell ref="AD43:AE43"/>
    <mergeCell ref="AM43:AN43"/>
    <mergeCell ref="AV43:AW43"/>
    <mergeCell ref="BE43:BF43"/>
    <mergeCell ref="BN43:BO43"/>
    <mergeCell ref="BW43:BX43"/>
    <mergeCell ref="L42:M42"/>
    <mergeCell ref="U42:V42"/>
    <mergeCell ref="AD42:AE42"/>
    <mergeCell ref="AM42:AN42"/>
    <mergeCell ref="AV42:AW42"/>
    <mergeCell ref="BE42:BF42"/>
    <mergeCell ref="BW39:BX39"/>
    <mergeCell ref="AP38:AP68"/>
    <mergeCell ref="AV38:AW38"/>
    <mergeCell ref="AY38:AY68"/>
    <mergeCell ref="BE38:BF38"/>
    <mergeCell ref="BH38:BH68"/>
    <mergeCell ref="BN38:BO38"/>
    <mergeCell ref="BN40:BO40"/>
    <mergeCell ref="BN42:BO42"/>
    <mergeCell ref="BN44:BO44"/>
    <mergeCell ref="BN46:BO46"/>
    <mergeCell ref="BW40:BX40"/>
    <mergeCell ref="AV41:AW41"/>
    <mergeCell ref="BE41:BF41"/>
    <mergeCell ref="BN41:BO41"/>
    <mergeCell ref="BW41:BX41"/>
    <mergeCell ref="AV40:AW40"/>
    <mergeCell ref="BE40:BF40"/>
    <mergeCell ref="BQ38:BQ68"/>
    <mergeCell ref="BW38:BX38"/>
    <mergeCell ref="AV39:AW39"/>
    <mergeCell ref="BE39:BF39"/>
    <mergeCell ref="BN39:BO39"/>
    <mergeCell ref="BW42:BX42"/>
    <mergeCell ref="F38:F68"/>
    <mergeCell ref="L38:M38"/>
    <mergeCell ref="O38:O68"/>
    <mergeCell ref="U38:V38"/>
    <mergeCell ref="X38:X68"/>
    <mergeCell ref="AD38:AE38"/>
    <mergeCell ref="AG38:AG68"/>
    <mergeCell ref="AM38:AN38"/>
    <mergeCell ref="L37:M37"/>
    <mergeCell ref="U37:V37"/>
    <mergeCell ref="AD37:AE37"/>
    <mergeCell ref="AM37:AN37"/>
    <mergeCell ref="L41:M41"/>
    <mergeCell ref="U41:V41"/>
    <mergeCell ref="AD41:AE41"/>
    <mergeCell ref="AM41:AN41"/>
    <mergeCell ref="L40:M40"/>
    <mergeCell ref="U40:V40"/>
    <mergeCell ref="AD40:AE40"/>
    <mergeCell ref="AM40:AN40"/>
    <mergeCell ref="L39:M39"/>
    <mergeCell ref="U39:V39"/>
    <mergeCell ref="AD39:AE39"/>
    <mergeCell ref="AM39:AN39"/>
    <mergeCell ref="L36:M36"/>
    <mergeCell ref="U36:V36"/>
    <mergeCell ref="AD36:AE36"/>
    <mergeCell ref="AM36:AN36"/>
    <mergeCell ref="AV36:AW36"/>
    <mergeCell ref="BE36:BF36"/>
    <mergeCell ref="BN36:BO36"/>
    <mergeCell ref="BW36:BX36"/>
    <mergeCell ref="BN37:BO37"/>
    <mergeCell ref="BW37:BX37"/>
    <mergeCell ref="AV37:AW37"/>
    <mergeCell ref="BE37:BF37"/>
    <mergeCell ref="BK34:BM34"/>
    <mergeCell ref="BN34:BO34"/>
    <mergeCell ref="BT34:BV34"/>
    <mergeCell ref="BW34:BX34"/>
    <mergeCell ref="L35:M35"/>
    <mergeCell ref="U35:V35"/>
    <mergeCell ref="AD35:AE35"/>
    <mergeCell ref="AM35:AN35"/>
    <mergeCell ref="AV35:AW35"/>
    <mergeCell ref="BE35:BF35"/>
    <mergeCell ref="AJ34:AL34"/>
    <mergeCell ref="AM34:AN34"/>
    <mergeCell ref="AS34:AU34"/>
    <mergeCell ref="AV34:AW34"/>
    <mergeCell ref="BB34:BD34"/>
    <mergeCell ref="BE34:BF34"/>
    <mergeCell ref="BN35:BO35"/>
    <mergeCell ref="BW35:BX35"/>
    <mergeCell ref="I34:K34"/>
    <mergeCell ref="L34:M34"/>
    <mergeCell ref="R34:T34"/>
    <mergeCell ref="U34:V34"/>
    <mergeCell ref="AA34:AC34"/>
    <mergeCell ref="AD34:AE34"/>
    <mergeCell ref="AJ33:AL33"/>
    <mergeCell ref="AM33:AN33"/>
    <mergeCell ref="AS33:AU33"/>
    <mergeCell ref="BN32:BO32"/>
    <mergeCell ref="BT32:BV32"/>
    <mergeCell ref="BW32:BX32"/>
    <mergeCell ref="I33:K33"/>
    <mergeCell ref="L33:M33"/>
    <mergeCell ref="R33:T33"/>
    <mergeCell ref="U33:V33"/>
    <mergeCell ref="AA33:AC33"/>
    <mergeCell ref="AD33:AE33"/>
    <mergeCell ref="AJ32:AL32"/>
    <mergeCell ref="AM32:AN32"/>
    <mergeCell ref="AS32:AU32"/>
    <mergeCell ref="AV32:AW32"/>
    <mergeCell ref="BB32:BD32"/>
    <mergeCell ref="BE32:BF32"/>
    <mergeCell ref="BK33:BM33"/>
    <mergeCell ref="BN33:BO33"/>
    <mergeCell ref="BT33:BV33"/>
    <mergeCell ref="BW33:BX33"/>
    <mergeCell ref="AV33:AW33"/>
    <mergeCell ref="BB33:BD33"/>
    <mergeCell ref="BE33:BF33"/>
    <mergeCell ref="I32:K32"/>
    <mergeCell ref="L32:M32"/>
    <mergeCell ref="R32:T32"/>
    <mergeCell ref="U32:V32"/>
    <mergeCell ref="AA32:AC32"/>
    <mergeCell ref="AD32:AE32"/>
    <mergeCell ref="AJ31:AL31"/>
    <mergeCell ref="AM31:AN31"/>
    <mergeCell ref="AS31:AU31"/>
    <mergeCell ref="BK30:BM30"/>
    <mergeCell ref="R30:T30"/>
    <mergeCell ref="U30:V30"/>
    <mergeCell ref="AA30:AC30"/>
    <mergeCell ref="AD30:AE30"/>
    <mergeCell ref="BK32:BM32"/>
    <mergeCell ref="BN30:BO30"/>
    <mergeCell ref="BT30:BV30"/>
    <mergeCell ref="BW30:BX30"/>
    <mergeCell ref="I31:K31"/>
    <mergeCell ref="L31:M31"/>
    <mergeCell ref="R31:T31"/>
    <mergeCell ref="U31:V31"/>
    <mergeCell ref="AA31:AC31"/>
    <mergeCell ref="AD31:AE31"/>
    <mergeCell ref="AJ30:AL30"/>
    <mergeCell ref="AM30:AN30"/>
    <mergeCell ref="AS30:AU30"/>
    <mergeCell ref="AV30:AW30"/>
    <mergeCell ref="BB30:BD30"/>
    <mergeCell ref="BE30:BF30"/>
    <mergeCell ref="BK31:BM31"/>
    <mergeCell ref="BN31:BO31"/>
    <mergeCell ref="BT31:BV31"/>
    <mergeCell ref="BW31:BX31"/>
    <mergeCell ref="AV31:AW31"/>
    <mergeCell ref="BB31:BD31"/>
    <mergeCell ref="BE31:BF31"/>
    <mergeCell ref="I30:K30"/>
    <mergeCell ref="L30:M30"/>
    <mergeCell ref="BK28:BM28"/>
    <mergeCell ref="BN28:BO28"/>
    <mergeCell ref="BT28:BV28"/>
    <mergeCell ref="BW28:BX28"/>
    <mergeCell ref="I29:K29"/>
    <mergeCell ref="L29:M29"/>
    <mergeCell ref="R29:T29"/>
    <mergeCell ref="U29:V29"/>
    <mergeCell ref="AA29:AC29"/>
    <mergeCell ref="AD29:AE29"/>
    <mergeCell ref="AJ28:AL28"/>
    <mergeCell ref="AM28:AN28"/>
    <mergeCell ref="AS28:AU28"/>
    <mergeCell ref="AV28:AW28"/>
    <mergeCell ref="BB28:BD28"/>
    <mergeCell ref="BE28:BF28"/>
    <mergeCell ref="BK29:BM29"/>
    <mergeCell ref="BN29:BO29"/>
    <mergeCell ref="BT29:BV29"/>
    <mergeCell ref="BW29:BX29"/>
    <mergeCell ref="AV29:AW29"/>
    <mergeCell ref="BB29:BD29"/>
    <mergeCell ref="BE29:BF29"/>
    <mergeCell ref="I28:K28"/>
    <mergeCell ref="L28:M28"/>
    <mergeCell ref="R28:T28"/>
    <mergeCell ref="U28:V28"/>
    <mergeCell ref="AA28:AC28"/>
    <mergeCell ref="AD28:AE28"/>
    <mergeCell ref="AJ27:AL27"/>
    <mergeCell ref="AM27:AN27"/>
    <mergeCell ref="AS27:AU27"/>
    <mergeCell ref="AJ29:AL29"/>
    <mergeCell ref="AM29:AN29"/>
    <mergeCell ref="AS29:AU29"/>
    <mergeCell ref="BT26:BV26"/>
    <mergeCell ref="BW26:BX26"/>
    <mergeCell ref="I27:K27"/>
    <mergeCell ref="L27:M27"/>
    <mergeCell ref="R27:T27"/>
    <mergeCell ref="U27:V27"/>
    <mergeCell ref="AA27:AC27"/>
    <mergeCell ref="AD27:AE27"/>
    <mergeCell ref="AJ26:AL26"/>
    <mergeCell ref="AM26:AN26"/>
    <mergeCell ref="AS26:AU26"/>
    <mergeCell ref="AV26:AW26"/>
    <mergeCell ref="BB26:BD26"/>
    <mergeCell ref="BE26:BF26"/>
    <mergeCell ref="BK27:BM27"/>
    <mergeCell ref="BN27:BO27"/>
    <mergeCell ref="BT27:BV27"/>
    <mergeCell ref="BW27:BX27"/>
    <mergeCell ref="AV27:AW27"/>
    <mergeCell ref="BB27:BD27"/>
    <mergeCell ref="BE27:BF27"/>
    <mergeCell ref="I26:K26"/>
    <mergeCell ref="L26:M26"/>
    <mergeCell ref="R26:T26"/>
    <mergeCell ref="U26:V26"/>
    <mergeCell ref="AA26:AC26"/>
    <mergeCell ref="AD26:AE26"/>
    <mergeCell ref="AJ25:AL25"/>
    <mergeCell ref="AM25:AN25"/>
    <mergeCell ref="AS25:AU25"/>
    <mergeCell ref="BN24:BO24"/>
    <mergeCell ref="R24:T24"/>
    <mergeCell ref="U24:V24"/>
    <mergeCell ref="AA24:AC24"/>
    <mergeCell ref="AD24:AE24"/>
    <mergeCell ref="AJ24:AL24"/>
    <mergeCell ref="BK26:BM26"/>
    <mergeCell ref="BN26:BO26"/>
    <mergeCell ref="BT24:BV24"/>
    <mergeCell ref="BW24:BX24"/>
    <mergeCell ref="CD24:CF24"/>
    <mergeCell ref="I25:K25"/>
    <mergeCell ref="L25:M25"/>
    <mergeCell ref="R25:T25"/>
    <mergeCell ref="U25:V25"/>
    <mergeCell ref="AA25:AC25"/>
    <mergeCell ref="AD25:AE25"/>
    <mergeCell ref="AM24:AN24"/>
    <mergeCell ref="AS24:AU24"/>
    <mergeCell ref="AV24:AW24"/>
    <mergeCell ref="BB24:BD24"/>
    <mergeCell ref="BE24:BF24"/>
    <mergeCell ref="BK24:BM24"/>
    <mergeCell ref="BK25:BM25"/>
    <mergeCell ref="BN25:BO25"/>
    <mergeCell ref="BT25:BV25"/>
    <mergeCell ref="BW25:BX25"/>
    <mergeCell ref="AV25:AW25"/>
    <mergeCell ref="BB25:BD25"/>
    <mergeCell ref="BE25:BF25"/>
    <mergeCell ref="I24:K24"/>
    <mergeCell ref="L24:M24"/>
    <mergeCell ref="BN22:BO22"/>
    <mergeCell ref="BT22:BV22"/>
    <mergeCell ref="BW22:BX22"/>
    <mergeCell ref="I23:K23"/>
    <mergeCell ref="L23:M23"/>
    <mergeCell ref="R23:T23"/>
    <mergeCell ref="U23:V23"/>
    <mergeCell ref="AA23:AC23"/>
    <mergeCell ref="AD23:AE23"/>
    <mergeCell ref="AJ23:AL23"/>
    <mergeCell ref="AM22:AN22"/>
    <mergeCell ref="AS22:AU22"/>
    <mergeCell ref="AV22:AW22"/>
    <mergeCell ref="BB22:BD22"/>
    <mergeCell ref="BE22:BF22"/>
    <mergeCell ref="BK22:BM22"/>
    <mergeCell ref="BN23:BO23"/>
    <mergeCell ref="BT23:BV23"/>
    <mergeCell ref="BW23:BX23"/>
    <mergeCell ref="AV23:AW23"/>
    <mergeCell ref="BB23:BD23"/>
    <mergeCell ref="BE23:BF23"/>
    <mergeCell ref="BK23:BM23"/>
    <mergeCell ref="I22:K22"/>
    <mergeCell ref="L22:M22"/>
    <mergeCell ref="R22:T22"/>
    <mergeCell ref="U22:V22"/>
    <mergeCell ref="AA22:AC22"/>
    <mergeCell ref="AD22:AE22"/>
    <mergeCell ref="AJ22:AL22"/>
    <mergeCell ref="AM21:AN21"/>
    <mergeCell ref="AS21:AU21"/>
    <mergeCell ref="AM23:AN23"/>
    <mergeCell ref="AS23:AU23"/>
    <mergeCell ref="BW20:BX20"/>
    <mergeCell ref="I21:K21"/>
    <mergeCell ref="L21:M21"/>
    <mergeCell ref="R21:T21"/>
    <mergeCell ref="U21:V21"/>
    <mergeCell ref="AA21:AC21"/>
    <mergeCell ref="AD21:AE21"/>
    <mergeCell ref="AJ21:AL21"/>
    <mergeCell ref="AM20:AN20"/>
    <mergeCell ref="AS20:AU20"/>
    <mergeCell ref="AV20:AW20"/>
    <mergeCell ref="BB20:BD20"/>
    <mergeCell ref="BE20:BF20"/>
    <mergeCell ref="BK20:BM20"/>
    <mergeCell ref="BN21:BO21"/>
    <mergeCell ref="BT21:BV21"/>
    <mergeCell ref="BW21:BX21"/>
    <mergeCell ref="AV21:AW21"/>
    <mergeCell ref="BB21:BD21"/>
    <mergeCell ref="BE21:BF21"/>
    <mergeCell ref="BK21:BM21"/>
    <mergeCell ref="BB10:BC10"/>
    <mergeCell ref="BK10:BL10"/>
    <mergeCell ref="AY8:AY37"/>
    <mergeCell ref="BH8:BH37"/>
    <mergeCell ref="BQ8:BQ37"/>
    <mergeCell ref="CE8:CF8"/>
    <mergeCell ref="I9:J9"/>
    <mergeCell ref="R9:S9"/>
    <mergeCell ref="AA9:AB9"/>
    <mergeCell ref="AJ9:AK9"/>
    <mergeCell ref="AS9:AT9"/>
    <mergeCell ref="BB9:BC9"/>
    <mergeCell ref="BT10:BU10"/>
    <mergeCell ref="CE10:CF10"/>
    <mergeCell ref="CE11:CF11"/>
    <mergeCell ref="I20:K20"/>
    <mergeCell ref="L20:M20"/>
    <mergeCell ref="R20:T20"/>
    <mergeCell ref="U20:V20"/>
    <mergeCell ref="AA20:AC20"/>
    <mergeCell ref="AD20:AE20"/>
    <mergeCell ref="AJ20:AL20"/>
    <mergeCell ref="BN20:BO20"/>
    <mergeCell ref="BT20:BV20"/>
    <mergeCell ref="BH6:BJ6"/>
    <mergeCell ref="BQ6:BS6"/>
    <mergeCell ref="CE6:CF6"/>
    <mergeCell ref="CJ6:CL6"/>
    <mergeCell ref="CE7:CF7"/>
    <mergeCell ref="F8:F37"/>
    <mergeCell ref="O8:O37"/>
    <mergeCell ref="X8:X37"/>
    <mergeCell ref="AG8:AG37"/>
    <mergeCell ref="AP8:AP37"/>
    <mergeCell ref="F6:H6"/>
    <mergeCell ref="O6:Q6"/>
    <mergeCell ref="X6:Z6"/>
    <mergeCell ref="AG6:AI6"/>
    <mergeCell ref="AP6:AR6"/>
    <mergeCell ref="AY6:BA6"/>
    <mergeCell ref="BK9:BL9"/>
    <mergeCell ref="BT9:BU9"/>
    <mergeCell ref="CE9:CF9"/>
    <mergeCell ref="I10:J10"/>
    <mergeCell ref="R10:S10"/>
    <mergeCell ref="AA10:AB10"/>
    <mergeCell ref="AJ10:AK10"/>
    <mergeCell ref="AS10:AT10"/>
    <mergeCell ref="CR15:CS15"/>
    <mergeCell ref="CT15:CU15"/>
    <mergeCell ref="CQ6:CX6"/>
    <mergeCell ref="CR7:CS7"/>
    <mergeCell ref="CT7:CU7"/>
    <mergeCell ref="CR8:CS8"/>
    <mergeCell ref="CR9:CS9"/>
    <mergeCell ref="CR10:CS10"/>
    <mergeCell ref="CR11:CS11"/>
    <mergeCell ref="CR12:CS12"/>
    <mergeCell ref="CR13:CS13"/>
    <mergeCell ref="CR14:CS14"/>
    <mergeCell ref="CT8:CU8"/>
    <mergeCell ref="CT9:CU9"/>
    <mergeCell ref="CT10:CU10"/>
    <mergeCell ref="CT11:CU11"/>
    <mergeCell ref="CT12:CU12"/>
    <mergeCell ref="CT13:CU13"/>
    <mergeCell ref="CT14:CU14"/>
  </mergeCells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2024-09-03T17:46:06Z</dcterms:created>
  <dcterms:modified xsi:type="dcterms:W3CDTF">2025-03-09T09:53:40Z</dcterms:modified>
</cp:coreProperties>
</file>