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C92FF8C2-B104-427E-83AA-3C871493EF9E}" xr6:coauthVersionLast="47" xr6:coauthVersionMax="47" xr10:uidLastSave="{00000000-0000-0000-0000-000000000000}"/>
  <bookViews>
    <workbookView xWindow="28680" yWindow="-120" windowWidth="20730" windowHeight="1116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AA55" i="1"/>
  <c r="U55" i="1"/>
  <c r="P55" i="1"/>
  <c r="I45" i="1"/>
  <c r="E29" i="1" l="1"/>
  <c r="E31" i="1" s="1"/>
  <c r="E36" i="1" s="1"/>
  <c r="AS22" i="1"/>
  <c r="AN22" i="1"/>
  <c r="AI22" i="1"/>
  <c r="AD22" i="1"/>
  <c r="Y22" i="1"/>
  <c r="T22" i="1"/>
  <c r="O22" i="1"/>
  <c r="J22" i="1"/>
  <c r="E22" i="1"/>
  <c r="E27" i="1" l="1"/>
</calcChain>
</file>

<file path=xl/sharedStrings.xml><?xml version="1.0" encoding="utf-8"?>
<sst xmlns="http://schemas.openxmlformats.org/spreadsheetml/2006/main" count="214" uniqueCount="73">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</sst>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3" xfId="0" applyNumberFormat="1" applyBorder="1"/>
    <xf numFmtId="164" fontId="6" fillId="13" borderId="0" xfId="0" applyNumberFormat="1" applyFont="1" applyFill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0" fontId="0" fillId="0" borderId="2" xfId="0" applyBorder="1"/>
    <xf numFmtId="0" fontId="0" fillId="0" borderId="34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38" xfId="0" applyNumberFormat="1" applyBorder="1"/>
    <xf numFmtId="14" fontId="0" fillId="0" borderId="39" xfId="0" applyNumberFormat="1" applyBorder="1"/>
    <xf numFmtId="0" fontId="0" fillId="0" borderId="35" xfId="0" applyBorder="1"/>
    <xf numFmtId="0" fontId="0" fillId="0" borderId="36" xfId="0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0" xfId="0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65"/>
  <sheetViews>
    <sheetView tabSelected="1" topLeftCell="A34" zoomScale="90" zoomScaleNormal="90" workbookViewId="0">
      <selection activeCell="I47" sqref="I47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106" t="s">
        <v>5</v>
      </c>
      <c r="D3" s="107"/>
      <c r="E3" s="107"/>
      <c r="F3" s="108"/>
      <c r="H3" s="106" t="s">
        <v>9</v>
      </c>
      <c r="I3" s="107"/>
      <c r="J3" s="107"/>
      <c r="K3" s="108"/>
      <c r="M3" s="106" t="s">
        <v>64</v>
      </c>
      <c r="N3" s="107"/>
      <c r="O3" s="107"/>
      <c r="P3" s="108"/>
      <c r="R3" s="106" t="s">
        <v>10</v>
      </c>
      <c r="S3" s="107"/>
      <c r="T3" s="107"/>
      <c r="U3" s="108"/>
      <c r="W3" s="106" t="s">
        <v>11</v>
      </c>
      <c r="X3" s="107"/>
      <c r="Y3" s="107"/>
      <c r="Z3" s="108"/>
      <c r="AB3" s="106" t="s">
        <v>12</v>
      </c>
      <c r="AC3" s="107"/>
      <c r="AD3" s="107"/>
      <c r="AE3" s="108"/>
      <c r="AG3" s="106" t="s">
        <v>14</v>
      </c>
      <c r="AH3" s="107"/>
      <c r="AI3" s="107"/>
      <c r="AJ3" s="108"/>
      <c r="AL3" s="106" t="s">
        <v>13</v>
      </c>
      <c r="AM3" s="107"/>
      <c r="AN3" s="107"/>
      <c r="AO3" s="108"/>
      <c r="AQ3" s="106" t="s">
        <v>15</v>
      </c>
      <c r="AR3" s="107"/>
      <c r="AS3" s="107"/>
      <c r="AT3" s="108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/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/>
      <c r="S6" s="3"/>
      <c r="T6" s="3"/>
      <c r="U6" s="16"/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/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47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83" t="s">
        <v>8</v>
      </c>
      <c r="D22" s="84"/>
      <c r="E22" s="109">
        <f>SUM(F5:F21)</f>
        <v>150000</v>
      </c>
      <c r="F22" s="110"/>
      <c r="H22" s="83" t="s">
        <v>8</v>
      </c>
      <c r="I22" s="84"/>
      <c r="J22" s="109">
        <f>SUM(K5:K21)</f>
        <v>100000</v>
      </c>
      <c r="K22" s="110"/>
      <c r="M22" s="83" t="s">
        <v>8</v>
      </c>
      <c r="N22" s="84"/>
      <c r="O22" s="109">
        <f>SUM(P5:P21)</f>
        <v>100000</v>
      </c>
      <c r="P22" s="110"/>
      <c r="R22" s="83" t="s">
        <v>8</v>
      </c>
      <c r="S22" s="84"/>
      <c r="T22" s="109">
        <f>SUM(U5:U21)</f>
        <v>100000</v>
      </c>
      <c r="U22" s="110"/>
      <c r="W22" s="83" t="s">
        <v>8</v>
      </c>
      <c r="X22" s="84"/>
      <c r="Y22" s="109">
        <f>SUM(Z5:Z21)</f>
        <v>150000</v>
      </c>
      <c r="Z22" s="110"/>
      <c r="AB22" s="83" t="s">
        <v>8</v>
      </c>
      <c r="AC22" s="84"/>
      <c r="AD22" s="109">
        <f>SUM(AE5:AE21)</f>
        <v>150000</v>
      </c>
      <c r="AE22" s="110"/>
      <c r="AG22" s="83" t="s">
        <v>8</v>
      </c>
      <c r="AH22" s="84"/>
      <c r="AI22" s="109">
        <f>SUM(AJ5:AJ21)</f>
        <v>150000</v>
      </c>
      <c r="AJ22" s="110"/>
      <c r="AL22" s="83" t="s">
        <v>8</v>
      </c>
      <c r="AM22" s="84"/>
      <c r="AN22" s="109">
        <f>SUM(AO5:AO21)</f>
        <v>150000</v>
      </c>
      <c r="AO22" s="110"/>
      <c r="AQ22" s="83" t="s">
        <v>8</v>
      </c>
      <c r="AR22" s="84"/>
      <c r="AS22" s="109">
        <f>SUM(AT5:AT21)</f>
        <v>150000</v>
      </c>
      <c r="AT22" s="110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01" t="s">
        <v>23</v>
      </c>
      <c r="N25" s="102"/>
      <c r="O25" s="102"/>
      <c r="P25" s="103"/>
      <c r="R25" s="101" t="s">
        <v>27</v>
      </c>
      <c r="S25" s="102"/>
      <c r="T25" s="102"/>
      <c r="U25" s="103"/>
    </row>
    <row r="26" spans="2:46" ht="19" thickBot="1" x14ac:dyDescent="0.5">
      <c r="G26" s="112" t="s">
        <v>22</v>
      </c>
      <c r="H26" s="113"/>
      <c r="I26" s="114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120" t="s">
        <v>32</v>
      </c>
      <c r="AC26" s="121"/>
      <c r="AH26" s="56"/>
      <c r="AI26" s="75" t="s">
        <v>33</v>
      </c>
      <c r="AJ26">
        <v>4</v>
      </c>
    </row>
    <row r="27" spans="2:46" ht="19" thickBot="1" x14ac:dyDescent="0.5">
      <c r="B27" s="111" t="s">
        <v>16</v>
      </c>
      <c r="C27" s="111"/>
      <c r="D27" s="111"/>
      <c r="E27" s="25">
        <f>SUM(E22+J22+O22+T22+Y22+AD22+AI22+AN22+AS22+I45)</f>
        <v>1535000</v>
      </c>
      <c r="G27" s="26" t="s">
        <v>7</v>
      </c>
      <c r="H27" s="27" t="s">
        <v>17</v>
      </c>
      <c r="I27" s="30" t="s">
        <v>2</v>
      </c>
      <c r="M27" s="13">
        <v>1</v>
      </c>
      <c r="N27" s="115" t="s">
        <v>31</v>
      </c>
      <c r="O27" s="115"/>
      <c r="P27" s="14">
        <v>8500</v>
      </c>
      <c r="R27" s="13">
        <v>1</v>
      </c>
      <c r="S27" s="118">
        <v>45691</v>
      </c>
      <c r="T27" s="115"/>
      <c r="U27" s="45">
        <v>5000</v>
      </c>
      <c r="V27" s="44" t="s">
        <v>37</v>
      </c>
      <c r="X27" s="13">
        <v>1</v>
      </c>
      <c r="Y27" s="116">
        <v>45727</v>
      </c>
      <c r="Z27" s="117"/>
      <c r="AA27" s="45">
        <v>5000</v>
      </c>
      <c r="AB27" s="94" t="s">
        <v>35</v>
      </c>
      <c r="AC27" s="95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97" t="s">
        <v>38</v>
      </c>
      <c r="O28" s="97"/>
      <c r="P28" s="16">
        <v>290000</v>
      </c>
      <c r="R28" s="13">
        <v>2</v>
      </c>
      <c r="S28" s="96">
        <v>45692</v>
      </c>
      <c r="T28" s="97"/>
      <c r="U28" s="46">
        <v>5000</v>
      </c>
      <c r="V28" s="44" t="s">
        <v>36</v>
      </c>
      <c r="X28" s="13">
        <v>2</v>
      </c>
      <c r="Y28" s="90">
        <v>45729</v>
      </c>
      <c r="Z28" s="91"/>
      <c r="AA28" s="45">
        <v>5000</v>
      </c>
      <c r="AB28" s="94" t="s">
        <v>35</v>
      </c>
      <c r="AC28" s="95"/>
      <c r="AH28" s="56"/>
      <c r="AI28" s="75" t="s">
        <v>33</v>
      </c>
      <c r="AN28" s="119" t="s">
        <v>56</v>
      </c>
      <c r="AO28" s="119"/>
    </row>
    <row r="29" spans="2:46" ht="15" thickBot="1" x14ac:dyDescent="0.4">
      <c r="B29" s="111" t="s">
        <v>28</v>
      </c>
      <c r="C29" s="111"/>
      <c r="D29" s="111"/>
      <c r="E29" s="25">
        <f>(P55+U55+AA55)</f>
        <v>1122000</v>
      </c>
      <c r="G29" s="31">
        <v>2</v>
      </c>
      <c r="H29" s="28" t="s">
        <v>29</v>
      </c>
      <c r="I29" s="32">
        <v>330000</v>
      </c>
      <c r="M29" s="31">
        <v>3</v>
      </c>
      <c r="N29" s="104" t="s">
        <v>40</v>
      </c>
      <c r="O29" s="105"/>
      <c r="P29" s="32">
        <v>18000</v>
      </c>
      <c r="R29" s="13">
        <v>3</v>
      </c>
      <c r="S29" s="96">
        <v>45693</v>
      </c>
      <c r="T29" s="97"/>
      <c r="U29" s="46">
        <v>5000</v>
      </c>
      <c r="V29" s="44" t="s">
        <v>35</v>
      </c>
      <c r="X29" s="13">
        <v>3</v>
      </c>
      <c r="Y29" s="90">
        <v>45731</v>
      </c>
      <c r="Z29" s="91"/>
      <c r="AA29" s="45">
        <v>5000</v>
      </c>
      <c r="AB29" s="88" t="s">
        <v>37</v>
      </c>
      <c r="AC29" s="89"/>
      <c r="AH29" s="56"/>
      <c r="AI29" s="75" t="s">
        <v>33</v>
      </c>
      <c r="AN29" t="s">
        <v>37</v>
      </c>
      <c r="AO29">
        <v>28</v>
      </c>
    </row>
    <row r="30" spans="2:46" x14ac:dyDescent="0.35">
      <c r="G30" s="31"/>
      <c r="H30" s="28"/>
      <c r="I30" s="32"/>
      <c r="M30" s="15">
        <v>4</v>
      </c>
      <c r="N30" s="97" t="s">
        <v>44</v>
      </c>
      <c r="O30" s="97"/>
      <c r="P30" s="16">
        <v>102000</v>
      </c>
      <c r="R30" s="13">
        <v>4</v>
      </c>
      <c r="S30" s="96">
        <v>45694</v>
      </c>
      <c r="T30" s="97"/>
      <c r="U30" s="46">
        <v>5000</v>
      </c>
      <c r="V30" s="44" t="s">
        <v>34</v>
      </c>
      <c r="X30" s="13">
        <v>4</v>
      </c>
      <c r="Y30" s="90">
        <v>45733</v>
      </c>
      <c r="Z30" s="91"/>
      <c r="AA30" s="45">
        <v>5000</v>
      </c>
      <c r="AB30" s="88" t="s">
        <v>34</v>
      </c>
      <c r="AC30" s="89"/>
      <c r="AH30" s="56"/>
      <c r="AI30" s="75" t="s">
        <v>41</v>
      </c>
      <c r="AJ30">
        <v>3</v>
      </c>
      <c r="AN30" t="s">
        <v>58</v>
      </c>
      <c r="AO30">
        <v>28</v>
      </c>
    </row>
    <row r="31" spans="2:46" x14ac:dyDescent="0.35">
      <c r="B31" s="122" t="s">
        <v>24</v>
      </c>
      <c r="C31" s="122"/>
      <c r="D31" s="122"/>
      <c r="E31" s="24">
        <f>(E27-E29)</f>
        <v>413000</v>
      </c>
      <c r="G31" s="31"/>
      <c r="H31" s="28"/>
      <c r="I31" s="32"/>
      <c r="M31" s="15">
        <v>5</v>
      </c>
      <c r="N31" s="97" t="s">
        <v>46</v>
      </c>
      <c r="O31" s="97"/>
      <c r="P31" s="16">
        <v>3000</v>
      </c>
      <c r="R31" s="13">
        <v>5</v>
      </c>
      <c r="S31" s="96">
        <v>45695</v>
      </c>
      <c r="T31" s="97"/>
      <c r="U31" s="46">
        <v>5000</v>
      </c>
      <c r="V31" s="44" t="s">
        <v>33</v>
      </c>
      <c r="X31" s="13">
        <v>5</v>
      </c>
      <c r="Y31" s="90">
        <v>45736</v>
      </c>
      <c r="Z31" s="91"/>
      <c r="AA31" s="45">
        <v>5000</v>
      </c>
      <c r="AB31" s="88" t="s">
        <v>34</v>
      </c>
      <c r="AC31" s="89"/>
      <c r="AH31" s="56"/>
      <c r="AI31" s="75" t="s">
        <v>41</v>
      </c>
      <c r="AN31" t="s">
        <v>39</v>
      </c>
      <c r="AO31">
        <v>28</v>
      </c>
    </row>
    <row r="32" spans="2:46" x14ac:dyDescent="0.35">
      <c r="G32" s="31"/>
      <c r="H32" s="28"/>
      <c r="I32" s="32"/>
      <c r="M32" s="15">
        <v>6</v>
      </c>
      <c r="N32" s="97" t="s">
        <v>48</v>
      </c>
      <c r="O32" s="97"/>
      <c r="P32" s="16">
        <v>10000</v>
      </c>
      <c r="R32" s="13">
        <v>6</v>
      </c>
      <c r="S32" s="96">
        <v>45696</v>
      </c>
      <c r="T32" s="97"/>
      <c r="U32" s="46">
        <v>5000</v>
      </c>
      <c r="V32" s="44" t="s">
        <v>39</v>
      </c>
      <c r="X32" s="13">
        <v>6</v>
      </c>
      <c r="Y32" s="90">
        <v>45741</v>
      </c>
      <c r="Z32" s="91"/>
      <c r="AA32" s="45">
        <v>5000</v>
      </c>
      <c r="AB32" s="88" t="s">
        <v>41</v>
      </c>
      <c r="AC32" s="89"/>
      <c r="AH32" s="56"/>
      <c r="AI32" s="75" t="s">
        <v>41</v>
      </c>
      <c r="AN32" t="s">
        <v>41</v>
      </c>
      <c r="AO32">
        <v>28</v>
      </c>
    </row>
    <row r="33" spans="2:41" ht="15" thickBot="1" x14ac:dyDescent="0.4">
      <c r="G33" s="31"/>
      <c r="H33" s="28"/>
      <c r="I33" s="32"/>
      <c r="M33" s="15">
        <v>7</v>
      </c>
      <c r="N33" s="97" t="s">
        <v>51</v>
      </c>
      <c r="O33" s="97"/>
      <c r="P33" s="16">
        <v>102000</v>
      </c>
      <c r="R33" s="13">
        <v>7</v>
      </c>
      <c r="S33" s="96">
        <v>45697</v>
      </c>
      <c r="T33" s="97"/>
      <c r="U33" s="46">
        <v>5000</v>
      </c>
      <c r="V33" s="44" t="s">
        <v>34</v>
      </c>
      <c r="X33" s="13">
        <v>7</v>
      </c>
      <c r="Y33" s="90">
        <v>45752</v>
      </c>
      <c r="Z33" s="91"/>
      <c r="AA33" s="45">
        <v>5000</v>
      </c>
      <c r="AB33" s="88" t="s">
        <v>41</v>
      </c>
      <c r="AC33" s="89"/>
      <c r="AH33" s="56"/>
      <c r="AI33" s="75" t="s">
        <v>34</v>
      </c>
      <c r="AJ33">
        <v>6</v>
      </c>
      <c r="AN33" t="s">
        <v>35</v>
      </c>
      <c r="AO33">
        <v>28</v>
      </c>
    </row>
    <row r="34" spans="2:41" x14ac:dyDescent="0.35">
      <c r="G34" s="31"/>
      <c r="H34" s="28"/>
      <c r="I34" s="32"/>
      <c r="M34" s="15">
        <v>8</v>
      </c>
      <c r="N34" s="97" t="s">
        <v>54</v>
      </c>
      <c r="O34" s="97"/>
      <c r="P34" s="16">
        <v>40000</v>
      </c>
      <c r="R34" s="13">
        <v>8</v>
      </c>
      <c r="S34" s="96">
        <v>45699</v>
      </c>
      <c r="T34" s="97"/>
      <c r="U34" s="46">
        <v>5000</v>
      </c>
      <c r="V34" s="44" t="s">
        <v>41</v>
      </c>
      <c r="X34" s="13">
        <v>8</v>
      </c>
      <c r="Y34" s="90">
        <v>45755</v>
      </c>
      <c r="Z34" s="91"/>
      <c r="AA34" s="45">
        <v>5000</v>
      </c>
      <c r="AB34" s="94" t="s">
        <v>35</v>
      </c>
      <c r="AC34" s="95"/>
      <c r="AH34" s="56"/>
      <c r="AI34" s="75" t="s">
        <v>34</v>
      </c>
      <c r="AN34" t="s">
        <v>33</v>
      </c>
      <c r="AO34">
        <v>28</v>
      </c>
    </row>
    <row r="35" spans="2:41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96">
        <v>45700</v>
      </c>
      <c r="T35" s="97"/>
      <c r="U35" s="46">
        <v>5000</v>
      </c>
      <c r="V35" s="44" t="s">
        <v>42</v>
      </c>
      <c r="X35" s="13">
        <v>9</v>
      </c>
      <c r="Y35" s="90">
        <v>45756</v>
      </c>
      <c r="Z35" s="91"/>
      <c r="AA35" s="45">
        <v>5000</v>
      </c>
      <c r="AB35" s="88" t="s">
        <v>37</v>
      </c>
      <c r="AC35" s="89"/>
      <c r="AH35" s="56"/>
      <c r="AI35" s="75" t="s">
        <v>34</v>
      </c>
      <c r="AN35" t="s">
        <v>36</v>
      </c>
      <c r="AO35">
        <v>28</v>
      </c>
    </row>
    <row r="36" spans="2:41" x14ac:dyDescent="0.35">
      <c r="B36" t="s">
        <v>69</v>
      </c>
      <c r="D36" s="77"/>
      <c r="E36" s="81">
        <f>(E31)-250000-13500</f>
        <v>149500</v>
      </c>
      <c r="G36" s="31"/>
      <c r="H36" s="28"/>
      <c r="I36" s="32"/>
      <c r="M36" s="15">
        <v>10</v>
      </c>
      <c r="R36" s="13">
        <v>10</v>
      </c>
      <c r="S36" s="96">
        <v>45700</v>
      </c>
      <c r="T36" s="97"/>
      <c r="U36" s="46">
        <v>5000</v>
      </c>
      <c r="V36" s="44" t="s">
        <v>37</v>
      </c>
      <c r="X36" s="13">
        <v>10</v>
      </c>
      <c r="Y36" s="90">
        <v>45757</v>
      </c>
      <c r="Z36" s="91"/>
      <c r="AA36" s="45">
        <v>5000</v>
      </c>
      <c r="AB36" s="88" t="s">
        <v>36</v>
      </c>
      <c r="AC36" s="89"/>
      <c r="AH36" s="56"/>
      <c r="AI36" s="75" t="s">
        <v>34</v>
      </c>
    </row>
    <row r="37" spans="2:41" x14ac:dyDescent="0.35">
      <c r="G37" s="31"/>
      <c r="H37" s="28"/>
      <c r="I37" s="32"/>
      <c r="M37" s="15">
        <v>11</v>
      </c>
      <c r="N37" s="97" t="s">
        <v>60</v>
      </c>
      <c r="O37" s="97"/>
      <c r="P37" s="16">
        <v>20000</v>
      </c>
      <c r="R37" s="13">
        <v>11</v>
      </c>
      <c r="S37" s="96">
        <v>45701</v>
      </c>
      <c r="T37" s="97"/>
      <c r="U37" s="46">
        <v>5000</v>
      </c>
      <c r="V37" s="44" t="s">
        <v>43</v>
      </c>
      <c r="X37" s="13">
        <v>11</v>
      </c>
      <c r="Y37" s="90">
        <v>45759</v>
      </c>
      <c r="Z37" s="91"/>
      <c r="AA37" s="46">
        <v>5000</v>
      </c>
      <c r="AB37" s="88" t="s">
        <v>39</v>
      </c>
      <c r="AC37" s="89"/>
      <c r="AH37" s="56"/>
      <c r="AI37" s="75" t="s">
        <v>34</v>
      </c>
    </row>
    <row r="38" spans="2:41" x14ac:dyDescent="0.35">
      <c r="G38" s="31"/>
      <c r="H38" s="28"/>
      <c r="I38" s="32"/>
      <c r="M38" s="15">
        <v>12</v>
      </c>
      <c r="N38" s="97" t="s">
        <v>61</v>
      </c>
      <c r="O38" s="97"/>
      <c r="P38" s="16">
        <v>12000</v>
      </c>
      <c r="R38" s="13">
        <v>12</v>
      </c>
      <c r="S38" s="96">
        <v>45702</v>
      </c>
      <c r="T38" s="97"/>
      <c r="U38" s="46">
        <v>5000</v>
      </c>
      <c r="V38" s="49" t="s">
        <v>41</v>
      </c>
      <c r="X38" s="13">
        <v>12</v>
      </c>
      <c r="Y38" s="90">
        <v>45761</v>
      </c>
      <c r="Z38" s="91"/>
      <c r="AA38" s="46">
        <v>5000</v>
      </c>
      <c r="AB38" s="88" t="s">
        <v>33</v>
      </c>
      <c r="AC38" s="89"/>
      <c r="AH38" s="56"/>
      <c r="AI38" s="75" t="s">
        <v>34</v>
      </c>
    </row>
    <row r="39" spans="2:41" x14ac:dyDescent="0.35">
      <c r="G39" s="31"/>
      <c r="H39" s="28"/>
      <c r="I39" s="32"/>
      <c r="M39" s="15">
        <v>13</v>
      </c>
      <c r="N39" s="104" t="s">
        <v>40</v>
      </c>
      <c r="O39" s="105"/>
      <c r="P39" s="16">
        <v>10000</v>
      </c>
      <c r="R39" s="13">
        <v>13</v>
      </c>
      <c r="S39" s="96">
        <v>45703</v>
      </c>
      <c r="T39" s="97"/>
      <c r="U39" s="46">
        <v>5000</v>
      </c>
      <c r="V39" s="44" t="s">
        <v>35</v>
      </c>
      <c r="X39" s="13">
        <v>13</v>
      </c>
      <c r="Y39" s="90">
        <v>45762</v>
      </c>
      <c r="Z39" s="91"/>
      <c r="AA39" s="46">
        <v>5000</v>
      </c>
      <c r="AB39" s="88" t="s">
        <v>41</v>
      </c>
      <c r="AC39" s="89"/>
      <c r="AH39" s="56"/>
      <c r="AI39" s="75" t="s">
        <v>36</v>
      </c>
      <c r="AJ39">
        <v>3</v>
      </c>
    </row>
    <row r="40" spans="2:41" x14ac:dyDescent="0.35">
      <c r="G40" s="31"/>
      <c r="H40" s="28"/>
      <c r="I40" s="32"/>
      <c r="M40" s="15">
        <v>14</v>
      </c>
      <c r="N40" s="97" t="s">
        <v>62</v>
      </c>
      <c r="O40" s="97"/>
      <c r="P40" s="16">
        <v>42000</v>
      </c>
      <c r="R40" s="13">
        <v>14</v>
      </c>
      <c r="S40" s="96">
        <v>45704</v>
      </c>
      <c r="T40" s="97"/>
      <c r="U40" s="46">
        <v>5000</v>
      </c>
      <c r="V40" s="50" t="s">
        <v>33</v>
      </c>
      <c r="X40" s="13">
        <v>14</v>
      </c>
      <c r="Y40" s="90">
        <v>45763</v>
      </c>
      <c r="Z40" s="91"/>
      <c r="AA40" s="46">
        <v>5000</v>
      </c>
      <c r="AB40" s="88" t="s">
        <v>39</v>
      </c>
      <c r="AC40" s="89"/>
      <c r="AH40" s="56"/>
      <c r="AI40" s="75" t="s">
        <v>36</v>
      </c>
    </row>
    <row r="41" spans="2:41" x14ac:dyDescent="0.35">
      <c r="G41" s="31"/>
      <c r="H41" s="28"/>
      <c r="I41" s="32"/>
      <c r="M41" s="15">
        <v>14</v>
      </c>
      <c r="N41" s="97" t="s">
        <v>63</v>
      </c>
      <c r="O41" s="97"/>
      <c r="P41" s="16">
        <v>5000</v>
      </c>
      <c r="R41" s="13">
        <v>15</v>
      </c>
      <c r="S41" s="96">
        <v>45705</v>
      </c>
      <c r="T41" s="97"/>
      <c r="U41" s="46">
        <v>5000</v>
      </c>
      <c r="V41" s="51" t="s">
        <v>34</v>
      </c>
      <c r="X41" s="13">
        <v>15</v>
      </c>
      <c r="Y41" s="90">
        <v>45765</v>
      </c>
      <c r="Z41" s="91"/>
      <c r="AA41" s="46">
        <v>5000</v>
      </c>
      <c r="AB41" s="88" t="s">
        <v>35</v>
      </c>
      <c r="AC41" s="89"/>
      <c r="AH41" s="56"/>
      <c r="AI41" s="75" t="s">
        <v>43</v>
      </c>
    </row>
    <row r="42" spans="2:41" x14ac:dyDescent="0.35">
      <c r="G42" s="31"/>
      <c r="H42" s="28"/>
      <c r="I42" s="32"/>
      <c r="M42" s="15">
        <v>15</v>
      </c>
      <c r="N42" s="104" t="s">
        <v>40</v>
      </c>
      <c r="O42" s="105"/>
      <c r="P42" s="16">
        <v>10000</v>
      </c>
      <c r="R42" s="13">
        <v>16</v>
      </c>
      <c r="S42" s="96">
        <v>45707</v>
      </c>
      <c r="T42" s="97"/>
      <c r="U42" s="46">
        <v>5000</v>
      </c>
      <c r="V42" s="44" t="s">
        <v>35</v>
      </c>
      <c r="X42" s="13">
        <v>16</v>
      </c>
      <c r="Y42" s="90">
        <v>45766</v>
      </c>
      <c r="Z42" s="91"/>
      <c r="AA42" s="46">
        <v>5000</v>
      </c>
      <c r="AB42" s="88" t="s">
        <v>64</v>
      </c>
      <c r="AC42" s="89"/>
      <c r="AH42" s="56"/>
      <c r="AI42" s="75" t="s">
        <v>35</v>
      </c>
      <c r="AJ42">
        <v>4</v>
      </c>
    </row>
    <row r="43" spans="2:41" x14ac:dyDescent="0.35">
      <c r="G43" s="31"/>
      <c r="H43" s="28"/>
      <c r="I43" s="32"/>
      <c r="M43" s="15">
        <v>16</v>
      </c>
      <c r="N43" s="97" t="s">
        <v>66</v>
      </c>
      <c r="O43" s="97"/>
      <c r="P43" s="16">
        <v>44500</v>
      </c>
      <c r="R43" s="13">
        <v>17</v>
      </c>
      <c r="S43" s="96">
        <v>45708</v>
      </c>
      <c r="T43" s="97"/>
      <c r="U43" s="46">
        <v>5000</v>
      </c>
      <c r="V43" s="44" t="s">
        <v>39</v>
      </c>
      <c r="X43" s="13">
        <v>17</v>
      </c>
      <c r="Y43" s="90">
        <v>45768</v>
      </c>
      <c r="Z43" s="91"/>
      <c r="AA43" s="46">
        <v>5000</v>
      </c>
      <c r="AB43" s="88" t="s">
        <v>37</v>
      </c>
      <c r="AC43" s="89"/>
      <c r="AH43" s="56"/>
      <c r="AI43" s="75" t="s">
        <v>35</v>
      </c>
    </row>
    <row r="44" spans="2:41" ht="15" thickBot="1" x14ac:dyDescent="0.4">
      <c r="G44" s="33"/>
      <c r="H44" s="29"/>
      <c r="I44" s="34"/>
      <c r="M44" s="15">
        <v>17</v>
      </c>
      <c r="N44" s="97" t="s">
        <v>70</v>
      </c>
      <c r="O44" s="97"/>
      <c r="P44" s="16">
        <v>8000</v>
      </c>
      <c r="R44" s="13">
        <v>18</v>
      </c>
      <c r="S44" s="96">
        <v>45709</v>
      </c>
      <c r="T44" s="97"/>
      <c r="U44" s="46">
        <v>5000</v>
      </c>
      <c r="V44" s="44" t="s">
        <v>35</v>
      </c>
      <c r="X44" s="13">
        <v>18</v>
      </c>
      <c r="Y44" s="90">
        <v>45770</v>
      </c>
      <c r="Z44" s="91"/>
      <c r="AA44" s="46">
        <v>5000</v>
      </c>
      <c r="AB44" s="88" t="s">
        <v>35</v>
      </c>
      <c r="AC44" s="89"/>
      <c r="AH44" s="56"/>
      <c r="AI44" s="75" t="s">
        <v>35</v>
      </c>
    </row>
    <row r="45" spans="2:41" ht="15" thickBot="1" x14ac:dyDescent="0.4">
      <c r="G45" s="21"/>
      <c r="H45" s="22" t="s">
        <v>8</v>
      </c>
      <c r="I45" s="35">
        <f>SUM(I28:I44)</f>
        <v>335000</v>
      </c>
      <c r="M45" s="15">
        <v>18</v>
      </c>
      <c r="N45" s="97" t="s">
        <v>71</v>
      </c>
      <c r="O45" s="97"/>
      <c r="P45" s="16">
        <v>102000</v>
      </c>
      <c r="R45" s="13">
        <v>19</v>
      </c>
      <c r="S45" s="96">
        <v>45710</v>
      </c>
      <c r="T45" s="97"/>
      <c r="U45" s="46">
        <v>5000</v>
      </c>
      <c r="V45" s="44" t="s">
        <v>41</v>
      </c>
      <c r="X45" s="13">
        <v>19</v>
      </c>
      <c r="Y45" s="90">
        <v>45772</v>
      </c>
      <c r="Z45" s="91"/>
      <c r="AA45" s="46">
        <v>5000</v>
      </c>
      <c r="AB45" s="88" t="s">
        <v>39</v>
      </c>
      <c r="AC45" s="89"/>
      <c r="AH45" s="56"/>
      <c r="AI45" s="75" t="s">
        <v>35</v>
      </c>
    </row>
    <row r="46" spans="2:41" x14ac:dyDescent="0.35">
      <c r="M46" s="15">
        <v>19</v>
      </c>
      <c r="N46" s="97" t="s">
        <v>72</v>
      </c>
      <c r="O46" s="97"/>
      <c r="P46" s="16">
        <v>10000</v>
      </c>
      <c r="R46" s="13">
        <v>20</v>
      </c>
      <c r="S46" s="96">
        <v>45711</v>
      </c>
      <c r="T46" s="97"/>
      <c r="U46" s="46">
        <v>5000</v>
      </c>
      <c r="V46" s="44" t="s">
        <v>33</v>
      </c>
      <c r="X46" s="13">
        <v>20</v>
      </c>
      <c r="Y46" s="90"/>
      <c r="Z46" s="91"/>
      <c r="AA46" s="46"/>
      <c r="AB46" s="88"/>
      <c r="AC46" s="89"/>
      <c r="AH46" s="56"/>
      <c r="AI46" s="75" t="s">
        <v>42</v>
      </c>
      <c r="AJ46">
        <v>1</v>
      </c>
    </row>
    <row r="47" spans="2:41" x14ac:dyDescent="0.35">
      <c r="M47" s="15"/>
      <c r="N47" s="97"/>
      <c r="O47" s="97"/>
      <c r="P47" s="16"/>
      <c r="R47" s="13">
        <v>21</v>
      </c>
      <c r="S47" s="96">
        <v>45712</v>
      </c>
      <c r="T47" s="97"/>
      <c r="U47" s="46">
        <v>5000</v>
      </c>
      <c r="V47" s="44" t="s">
        <v>34</v>
      </c>
      <c r="X47" s="13">
        <v>21</v>
      </c>
      <c r="Y47" s="90"/>
      <c r="Z47" s="91"/>
      <c r="AA47" s="46"/>
      <c r="AB47" s="88"/>
      <c r="AC47" s="89"/>
      <c r="AH47" s="56"/>
      <c r="AI47" s="75" t="s">
        <v>39</v>
      </c>
      <c r="AJ47">
        <v>4</v>
      </c>
    </row>
    <row r="48" spans="2:41" x14ac:dyDescent="0.35">
      <c r="M48" s="15"/>
      <c r="N48" s="97"/>
      <c r="O48" s="97"/>
      <c r="P48" s="16"/>
      <c r="R48" s="13">
        <v>22</v>
      </c>
      <c r="S48" s="96">
        <v>45713</v>
      </c>
      <c r="T48" s="97"/>
      <c r="U48" s="46">
        <v>5000</v>
      </c>
      <c r="V48" s="44" t="s">
        <v>36</v>
      </c>
      <c r="X48" s="13">
        <v>22</v>
      </c>
      <c r="Y48" s="90"/>
      <c r="Z48" s="91"/>
      <c r="AA48" s="46"/>
      <c r="AB48" s="88"/>
      <c r="AC48" s="89"/>
      <c r="AH48" s="56"/>
      <c r="AI48" s="75" t="s">
        <v>39</v>
      </c>
    </row>
    <row r="49" spans="4:37" x14ac:dyDescent="0.35">
      <c r="M49" s="15"/>
      <c r="N49" s="97"/>
      <c r="O49" s="97"/>
      <c r="P49" s="16"/>
      <c r="R49" s="13">
        <v>23</v>
      </c>
      <c r="S49" s="96">
        <v>45714</v>
      </c>
      <c r="T49" s="97"/>
      <c r="U49" s="46">
        <v>5000</v>
      </c>
      <c r="V49" s="44" t="s">
        <v>37</v>
      </c>
      <c r="X49" s="13">
        <v>23</v>
      </c>
      <c r="Y49" s="90"/>
      <c r="Z49" s="91"/>
      <c r="AA49" s="46"/>
      <c r="AB49" s="88"/>
      <c r="AC49" s="89"/>
      <c r="AH49" s="56"/>
      <c r="AI49" s="75" t="s">
        <v>39</v>
      </c>
    </row>
    <row r="50" spans="4:37" x14ac:dyDescent="0.35">
      <c r="M50" s="15"/>
      <c r="N50" s="97"/>
      <c r="O50" s="97"/>
      <c r="P50" s="16"/>
      <c r="R50" s="13">
        <v>24</v>
      </c>
      <c r="S50" s="96">
        <v>45716</v>
      </c>
      <c r="T50" s="97"/>
      <c r="U50" s="46">
        <v>5000</v>
      </c>
      <c r="V50" s="52" t="s">
        <v>34</v>
      </c>
      <c r="X50" s="13">
        <v>24</v>
      </c>
      <c r="Y50" s="90"/>
      <c r="Z50" s="91"/>
      <c r="AA50" s="46"/>
      <c r="AB50" s="88"/>
      <c r="AC50" s="89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/>
      <c r="N51" s="97"/>
      <c r="O51" s="97"/>
      <c r="P51" s="16"/>
      <c r="R51" s="13">
        <v>25</v>
      </c>
      <c r="S51" s="96">
        <v>45719</v>
      </c>
      <c r="T51" s="97"/>
      <c r="U51" s="46">
        <v>5000</v>
      </c>
      <c r="V51" s="44" t="s">
        <v>39</v>
      </c>
      <c r="X51" s="13">
        <v>25</v>
      </c>
      <c r="Y51" s="90"/>
      <c r="Z51" s="91"/>
      <c r="AA51" s="46"/>
      <c r="AB51" s="88"/>
      <c r="AC51" s="89"/>
      <c r="AH51" s="56"/>
      <c r="AI51" s="75" t="s">
        <v>37</v>
      </c>
      <c r="AJ51">
        <v>3</v>
      </c>
    </row>
    <row r="52" spans="4:37" x14ac:dyDescent="0.35">
      <c r="D52" t="s">
        <v>68</v>
      </c>
      <c r="E52">
        <v>42000</v>
      </c>
      <c r="M52" s="15"/>
      <c r="N52" s="97"/>
      <c r="O52" s="97"/>
      <c r="P52" s="16"/>
      <c r="R52" s="13">
        <v>26</v>
      </c>
      <c r="S52" s="96">
        <v>45723</v>
      </c>
      <c r="T52" s="97"/>
      <c r="U52" s="46">
        <v>5000</v>
      </c>
      <c r="V52" s="44" t="s">
        <v>33</v>
      </c>
      <c r="X52" s="13">
        <v>26</v>
      </c>
      <c r="Y52" s="90"/>
      <c r="Z52" s="91"/>
      <c r="AA52" s="46"/>
      <c r="AB52" s="88"/>
      <c r="AC52" s="89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/>
      <c r="N53" s="88"/>
      <c r="O53" s="98"/>
      <c r="P53" s="16"/>
      <c r="R53" s="13">
        <v>27</v>
      </c>
      <c r="S53" s="96">
        <v>45724</v>
      </c>
      <c r="T53" s="97"/>
      <c r="U53" s="46">
        <v>5000</v>
      </c>
      <c r="V53" s="44" t="s">
        <v>34</v>
      </c>
      <c r="X53" s="13">
        <v>27</v>
      </c>
      <c r="Y53" s="90"/>
      <c r="Z53" s="91"/>
      <c r="AA53" s="46"/>
      <c r="AB53" s="88"/>
      <c r="AC53" s="89"/>
      <c r="AH53" s="76"/>
      <c r="AI53" s="76" t="s">
        <v>37</v>
      </c>
    </row>
    <row r="54" spans="4:37" ht="15" thickBot="1" x14ac:dyDescent="0.4">
      <c r="M54" s="39"/>
      <c r="N54" s="99"/>
      <c r="O54" s="100"/>
      <c r="P54" s="40"/>
      <c r="R54" s="13">
        <v>28</v>
      </c>
      <c r="S54" s="96">
        <v>45726</v>
      </c>
      <c r="T54" s="97"/>
      <c r="U54" s="46">
        <v>10000</v>
      </c>
      <c r="V54" s="44" t="s">
        <v>39</v>
      </c>
      <c r="X54" s="13">
        <v>28</v>
      </c>
      <c r="Y54" s="92"/>
      <c r="Z54" s="93"/>
      <c r="AA54" s="46"/>
      <c r="AB54" s="88"/>
      <c r="AC54" s="89"/>
      <c r="AH54" s="4"/>
      <c r="AI54" s="82"/>
      <c r="AJ54" s="82"/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83" t="s">
        <v>8</v>
      </c>
      <c r="N55" s="84"/>
      <c r="O55" s="85"/>
      <c r="P55" s="41">
        <f>SUM(P27:P54)</f>
        <v>882000</v>
      </c>
      <c r="R55" s="83" t="s">
        <v>8</v>
      </c>
      <c r="S55" s="84"/>
      <c r="T55" s="85"/>
      <c r="U55" s="47">
        <f>SUM(U27:U54)</f>
        <v>145000</v>
      </c>
      <c r="V55" s="44"/>
      <c r="X55" s="83" t="s">
        <v>8</v>
      </c>
      <c r="Y55" s="84"/>
      <c r="Z55" s="85"/>
      <c r="AA55" s="86">
        <f>SUM(AA27:AA54)</f>
        <v>95000</v>
      </c>
      <c r="AB55" s="87"/>
      <c r="AC55" s="57"/>
      <c r="AH55" s="4"/>
      <c r="AI55" s="82"/>
      <c r="AJ55" s="82"/>
      <c r="AK55" s="4"/>
    </row>
    <row r="56" spans="4:37" x14ac:dyDescent="0.35">
      <c r="AH56" s="4"/>
      <c r="AI56" s="82"/>
      <c r="AJ56" s="82"/>
      <c r="AK56" s="4"/>
    </row>
    <row r="57" spans="4:37" x14ac:dyDescent="0.35">
      <c r="AH57" s="4"/>
      <c r="AI57" s="82"/>
      <c r="AJ57" s="82"/>
      <c r="AK57" s="4"/>
    </row>
    <row r="58" spans="4:37" x14ac:dyDescent="0.35">
      <c r="AH58" s="4"/>
      <c r="AI58" s="82"/>
      <c r="AJ58" s="82"/>
      <c r="AK58" s="4"/>
    </row>
    <row r="59" spans="4:37" x14ac:dyDescent="0.35">
      <c r="AH59" s="4"/>
      <c r="AI59" s="82"/>
      <c r="AJ59" s="82"/>
      <c r="AK59" s="4"/>
    </row>
    <row r="60" spans="4:37" x14ac:dyDescent="0.35">
      <c r="AH60" s="4"/>
      <c r="AI60" s="82"/>
      <c r="AJ60" s="82"/>
      <c r="AK60" s="4"/>
    </row>
    <row r="61" spans="4:37" x14ac:dyDescent="0.35">
      <c r="AH61" s="4"/>
      <c r="AI61" s="82"/>
      <c r="AJ61" s="82"/>
      <c r="AK61" s="4"/>
    </row>
    <row r="62" spans="4:37" x14ac:dyDescent="0.35">
      <c r="AH62" s="4"/>
      <c r="AI62" s="82"/>
      <c r="AJ62" s="82"/>
      <c r="AK62" s="4"/>
    </row>
    <row r="63" spans="4:37" x14ac:dyDescent="0.35">
      <c r="AH63" s="4"/>
      <c r="AI63" s="82"/>
      <c r="AJ63" s="82"/>
      <c r="AK63" s="4"/>
    </row>
    <row r="64" spans="4:37" x14ac:dyDescent="0.35">
      <c r="AH64" s="4"/>
      <c r="AI64" s="82"/>
      <c r="AJ64" s="82"/>
      <c r="AK64" s="4"/>
    </row>
    <row r="65" spans="34:37" x14ac:dyDescent="0.35">
      <c r="AH65" s="4"/>
      <c r="AI65" s="82"/>
      <c r="AJ65" s="82"/>
      <c r="AK65" s="4"/>
    </row>
  </sheetData>
  <sortState xmlns:xlrd2="http://schemas.microsoft.com/office/spreadsheetml/2017/richdata2" ref="AI54:AJ65">
    <sortCondition ref="AI54:AI65"/>
  </sortState>
  <mergeCells count="161">
    <mergeCell ref="Y29:Z29"/>
    <mergeCell ref="Y30:Z30"/>
    <mergeCell ref="Y31:Z31"/>
    <mergeCell ref="AB29:AC29"/>
    <mergeCell ref="AB30:AC30"/>
    <mergeCell ref="AB31:AC31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S43:T43"/>
    <mergeCell ref="S44:T44"/>
    <mergeCell ref="S45:T4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S29:T29"/>
    <mergeCell ref="Y46:Z46"/>
    <mergeCell ref="Y37:Z37"/>
    <mergeCell ref="Y38:Z38"/>
    <mergeCell ref="Y39:Z39"/>
    <mergeCell ref="Y40:Z40"/>
    <mergeCell ref="Y41:Z41"/>
    <mergeCell ref="AB32:AC32"/>
    <mergeCell ref="AB33:AC33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AB34:AC34"/>
    <mergeCell ref="AB39:AC39"/>
    <mergeCell ref="AB40:AC40"/>
    <mergeCell ref="AB41:AC41"/>
    <mergeCell ref="AB35:AC35"/>
    <mergeCell ref="AB36:AC36"/>
    <mergeCell ref="AB52:AC52"/>
    <mergeCell ref="AB53:AC53"/>
    <mergeCell ref="AB54:AC54"/>
    <mergeCell ref="AB42:AC42"/>
    <mergeCell ref="AB43:AC43"/>
    <mergeCell ref="AB44:AC44"/>
    <mergeCell ref="AB45:AC45"/>
    <mergeCell ref="AB46:AC46"/>
    <mergeCell ref="AB37:AC37"/>
    <mergeCell ref="AB38:AC38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  <mergeCell ref="Y47:Z47"/>
    <mergeCell ref="Y48:Z48"/>
    <mergeCell ref="Y49:Z49"/>
    <mergeCell ref="Y50:Z50"/>
    <mergeCell ref="Y51:Z51"/>
    <mergeCell ref="AI63:AJ63"/>
    <mergeCell ref="AI64:AJ64"/>
    <mergeCell ref="AI65:AJ65"/>
    <mergeCell ref="AI54:AJ54"/>
    <mergeCell ref="AI55:AJ55"/>
    <mergeCell ref="AI56:AJ56"/>
    <mergeCell ref="AI57:AJ57"/>
    <mergeCell ref="AI58:AJ58"/>
    <mergeCell ref="AI59:AJ59"/>
    <mergeCell ref="AI60:AJ60"/>
    <mergeCell ref="AI61:AJ61"/>
    <mergeCell ref="AI62:AJ6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2025-04-25T17:37:37Z</dcterms:modified>
</cp:coreProperties>
</file>