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UMPULAN TUGAS\folder_penting\"/>
    </mc:Choice>
  </mc:AlternateContent>
  <xr:revisionPtr revIDLastSave="0" documentId="13_ncr:1_{9749F232-5DBC-418F-8F6F-C071600A28CB}" xr6:coauthVersionLast="47" xr6:coauthVersionMax="47" xr10:uidLastSave="{00000000-0000-0000-0000-000000000000}"/>
  <bookViews>
    <workbookView xWindow="-110" yWindow="-110" windowWidth="19420" windowHeight="10420" xr2:uid="{0F8854E5-F826-4F3F-81D4-69C8F4B67C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55" i="1" l="1"/>
  <c r="U55" i="1"/>
  <c r="P55" i="1"/>
  <c r="I45" i="1"/>
  <c r="E29" i="1" l="1"/>
  <c r="AS22" i="1"/>
  <c r="AN22" i="1"/>
  <c r="AI22" i="1"/>
  <c r="AD22" i="1"/>
  <c r="Y22" i="1"/>
  <c r="T22" i="1"/>
  <c r="O22" i="1"/>
  <c r="J22" i="1"/>
  <c r="E22" i="1"/>
  <c r="E27" i="1" l="1"/>
  <c r="E31" i="1" s="1"/>
</calcChain>
</file>

<file path=xl/sharedStrings.xml><?xml version="1.0" encoding="utf-8"?>
<sst xmlns="http://schemas.openxmlformats.org/spreadsheetml/2006/main" count="153" uniqueCount="62">
  <si>
    <t>Data kas asrama al-wai'ie</t>
  </si>
  <si>
    <t>Tanggal</t>
  </si>
  <si>
    <t>jumlah</t>
  </si>
  <si>
    <t>Jumlah</t>
  </si>
  <si>
    <t xml:space="preserve">pembayaran bulan ke </t>
  </si>
  <si>
    <t>ja'far</t>
  </si>
  <si>
    <t>februari/2025</t>
  </si>
  <si>
    <t>no</t>
  </si>
  <si>
    <t>TOTAL</t>
  </si>
  <si>
    <t>IBNU</t>
  </si>
  <si>
    <t>FAJAR/HAMID</t>
  </si>
  <si>
    <t>FAJRI</t>
  </si>
  <si>
    <t>DIKAS</t>
  </si>
  <si>
    <t>RAFLI</t>
  </si>
  <si>
    <t>RIDWAN</t>
  </si>
  <si>
    <t>GHAFARI</t>
  </si>
  <si>
    <t>DIKA</t>
  </si>
  <si>
    <t>JUMLAH UANG MASUK   =</t>
  </si>
  <si>
    <t>keterangan</t>
  </si>
  <si>
    <t>SISA BAYAR WIFI</t>
  </si>
  <si>
    <t>NO</t>
  </si>
  <si>
    <t>NAMA KEPERLUAN</t>
  </si>
  <si>
    <t>HARGA</t>
  </si>
  <si>
    <t>surplus  uang</t>
  </si>
  <si>
    <t>CATATAN KEPERLUAN ASRAMA</t>
  </si>
  <si>
    <t>SISA KAS SEKARANG =</t>
  </si>
  <si>
    <t>BERLAKU SEJAK TANGGAL 3 FEBRUARI 2025</t>
  </si>
  <si>
    <t xml:space="preserve">KAS 50.000 PERBULAN </t>
  </si>
  <si>
    <t>CATATAN beli galon ASRAMA</t>
  </si>
  <si>
    <t>JUMLAH KEPERLUAN   =</t>
  </si>
  <si>
    <t>sisa kas listrik sebelumnya</t>
  </si>
  <si>
    <t>februari</t>
  </si>
  <si>
    <t>beli soklin</t>
  </si>
  <si>
    <t>nama</t>
  </si>
  <si>
    <t>ridwan</t>
  </si>
  <si>
    <t>ibnu</t>
  </si>
  <si>
    <t>fajri</t>
  </si>
  <si>
    <t>ghafari</t>
  </si>
  <si>
    <t>dika</t>
  </si>
  <si>
    <t>beli peralatan asrama(ja'far)</t>
  </si>
  <si>
    <t>dikas</t>
  </si>
  <si>
    <t>beli vixal</t>
  </si>
  <si>
    <t>jafar</t>
  </si>
  <si>
    <t>fajar</t>
  </si>
  <si>
    <t>gahfari</t>
  </si>
  <si>
    <t>listrik 13/02/2025</t>
  </si>
  <si>
    <t>listrik februari</t>
  </si>
  <si>
    <t>tambah admin wifi/05/02/2025</t>
  </si>
  <si>
    <t>maret</t>
  </si>
  <si>
    <t>beli sapu lidi</t>
  </si>
  <si>
    <t>februari maret</t>
  </si>
  <si>
    <t>tanggal beli</t>
  </si>
  <si>
    <t>listrik 14/03/2025</t>
  </si>
  <si>
    <t>listrik maret</t>
  </si>
  <si>
    <t>maret/2025</t>
  </si>
  <si>
    <t>racun rumput</t>
  </si>
  <si>
    <t>listrik 07/04/2025</t>
  </si>
  <si>
    <t>lampu kamar fajri 06/04/2025</t>
  </si>
  <si>
    <t>april</t>
  </si>
  <si>
    <t>wifi</t>
  </si>
  <si>
    <t>rafli</t>
  </si>
  <si>
    <t xml:space="preserve">maret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</si>
</sst>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p&quot;#,##0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Algerian"/>
      <family val="5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4" borderId="0" xfId="0" applyFill="1" applyBorder="1"/>
    <xf numFmtId="0" fontId="0" fillId="0" borderId="0" xfId="0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0" fillId="0" borderId="5" xfId="0" applyBorder="1"/>
    <xf numFmtId="14" fontId="0" fillId="0" borderId="5" xfId="0" applyNumberFormat="1" applyBorder="1"/>
    <xf numFmtId="0" fontId="0" fillId="3" borderId="6" xfId="0" applyFill="1" applyBorder="1" applyAlignment="1">
      <alignment horizontal="center"/>
    </xf>
    <xf numFmtId="0" fontId="0" fillId="3" borderId="7" xfId="0" applyFill="1" applyBorder="1"/>
    <xf numFmtId="0" fontId="0" fillId="3" borderId="8" xfId="0" applyFill="1" applyBorder="1"/>
    <xf numFmtId="0" fontId="0" fillId="0" borderId="9" xfId="0" applyBorder="1"/>
    <xf numFmtId="164" fontId="0" fillId="0" borderId="10" xfId="0" applyNumberFormat="1" applyBorder="1"/>
    <xf numFmtId="0" fontId="0" fillId="0" borderId="11" xfId="0" applyBorder="1"/>
    <xf numFmtId="164" fontId="0" fillId="0" borderId="12" xfId="0" applyNumberFormat="1" applyBorder="1"/>
    <xf numFmtId="0" fontId="0" fillId="0" borderId="13" xfId="0" applyBorder="1"/>
    <xf numFmtId="0" fontId="0" fillId="0" borderId="14" xfId="0" applyBorder="1"/>
    <xf numFmtId="164" fontId="0" fillId="0" borderId="15" xfId="0" applyNumberFormat="1" applyBorder="1"/>
    <xf numFmtId="0" fontId="2" fillId="2" borderId="0" xfId="0" applyFont="1" applyFill="1" applyAlignment="1">
      <alignment horizontal="left"/>
    </xf>
    <xf numFmtId="0" fontId="0" fillId="0" borderId="16" xfId="0" applyBorder="1"/>
    <xf numFmtId="0" fontId="0" fillId="0" borderId="18" xfId="0" applyBorder="1"/>
    <xf numFmtId="0" fontId="0" fillId="0" borderId="9" xfId="0" applyBorder="1" applyAlignment="1">
      <alignment horizontal="center"/>
    </xf>
    <xf numFmtId="164" fontId="0" fillId="2" borderId="0" xfId="0" applyNumberFormat="1" applyFill="1"/>
    <xf numFmtId="164" fontId="0" fillId="2" borderId="4" xfId="0" applyNumberFormat="1" applyFill="1" applyBorder="1"/>
    <xf numFmtId="0" fontId="1" fillId="8" borderId="19" xfId="0" applyFont="1" applyFill="1" applyBorder="1"/>
    <xf numFmtId="0" fontId="1" fillId="8" borderId="5" xfId="0" applyFont="1" applyFill="1" applyBorder="1"/>
    <xf numFmtId="0" fontId="0" fillId="10" borderId="1" xfId="0" applyFill="1" applyBorder="1"/>
    <xf numFmtId="0" fontId="0" fillId="10" borderId="21" xfId="0" applyFill="1" applyBorder="1"/>
    <xf numFmtId="0" fontId="1" fillId="8" borderId="10" xfId="0" applyFont="1" applyFill="1" applyBorder="1"/>
    <xf numFmtId="0" fontId="0" fillId="9" borderId="25" xfId="0" applyFill="1" applyBorder="1"/>
    <xf numFmtId="164" fontId="0" fillId="11" borderId="12" xfId="0" applyNumberFormat="1" applyFill="1" applyBorder="1"/>
    <xf numFmtId="0" fontId="0" fillId="9" borderId="26" xfId="0" applyFill="1" applyBorder="1"/>
    <xf numFmtId="164" fontId="0" fillId="11" borderId="27" xfId="0" applyNumberFormat="1" applyFill="1" applyBorder="1"/>
    <xf numFmtId="164" fontId="0" fillId="0" borderId="4" xfId="0" applyNumberFormat="1" applyBorder="1"/>
    <xf numFmtId="0" fontId="0" fillId="3" borderId="16" xfId="0" applyFill="1" applyBorder="1"/>
    <xf numFmtId="0" fontId="0" fillId="3" borderId="17" xfId="0" applyFill="1" applyBorder="1"/>
    <xf numFmtId="0" fontId="0" fillId="3" borderId="4" xfId="0" applyFill="1" applyBorder="1"/>
    <xf numFmtId="0" fontId="0" fillId="0" borderId="28" xfId="0" applyBorder="1"/>
    <xf numFmtId="164" fontId="0" fillId="0" borderId="27" xfId="0" applyNumberFormat="1" applyBorder="1"/>
    <xf numFmtId="164" fontId="0" fillId="2" borderId="8" xfId="0" applyNumberFormat="1" applyFill="1" applyBorder="1"/>
    <xf numFmtId="14" fontId="0" fillId="0" borderId="5" xfId="0" applyNumberFormat="1" applyBorder="1"/>
    <xf numFmtId="0" fontId="0" fillId="0" borderId="5" xfId="0" applyBorder="1"/>
    <xf numFmtId="0" fontId="0" fillId="0" borderId="1" xfId="0" applyBorder="1"/>
    <xf numFmtId="164" fontId="0" fillId="0" borderId="31" xfId="0" applyNumberFormat="1" applyBorder="1"/>
    <xf numFmtId="164" fontId="0" fillId="0" borderId="2" xfId="0" applyNumberFormat="1" applyBorder="1"/>
    <xf numFmtId="164" fontId="0" fillId="2" borderId="32" xfId="0" applyNumberFormat="1" applyFill="1" applyBorder="1"/>
    <xf numFmtId="0" fontId="0" fillId="3" borderId="1" xfId="0" applyFill="1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14" fontId="0" fillId="0" borderId="1" xfId="0" applyNumberFormat="1" applyBorder="1"/>
    <xf numFmtId="14" fontId="0" fillId="0" borderId="5" xfId="0" applyNumberFormat="1" applyBorder="1"/>
    <xf numFmtId="0" fontId="0" fillId="0" borderId="11" xfId="0" applyBorder="1" applyAlignment="1">
      <alignment horizontal="center"/>
    </xf>
    <xf numFmtId="0" fontId="0" fillId="0" borderId="1" xfId="0" applyBorder="1"/>
    <xf numFmtId="0" fontId="0" fillId="0" borderId="33" xfId="0" applyBorder="1"/>
    <xf numFmtId="14" fontId="0" fillId="0" borderId="1" xfId="0" applyNumberFormat="1" applyBorder="1"/>
    <xf numFmtId="0" fontId="0" fillId="0" borderId="5" xfId="0" applyBorder="1"/>
    <xf numFmtId="0" fontId="0" fillId="0" borderId="1" xfId="0" applyBorder="1"/>
    <xf numFmtId="14" fontId="0" fillId="0" borderId="1" xfId="0" applyNumberFormat="1" applyBorder="1"/>
    <xf numFmtId="14" fontId="0" fillId="0" borderId="5" xfId="0" applyNumberFormat="1" applyBorder="1"/>
    <xf numFmtId="164" fontId="0" fillId="0" borderId="42" xfId="0" applyNumberFormat="1" applyFill="1" applyBorder="1"/>
    <xf numFmtId="14" fontId="0" fillId="0" borderId="1" xfId="0" applyNumberFormat="1" applyBorder="1"/>
    <xf numFmtId="14" fontId="0" fillId="0" borderId="1" xfId="0" applyNumberFormat="1" applyBorder="1"/>
    <xf numFmtId="0" fontId="0" fillId="0" borderId="1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5" borderId="16" xfId="0" applyNumberFormat="1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6" borderId="16" xfId="0" applyFill="1" applyBorder="1" applyAlignment="1">
      <alignment horizontal="left"/>
    </xf>
    <xf numFmtId="0" fontId="0" fillId="6" borderId="17" xfId="0" applyFill="1" applyBorder="1" applyAlignment="1">
      <alignment horizontal="left"/>
    </xf>
    <xf numFmtId="0" fontId="0" fillId="6" borderId="18" xfId="0" applyFill="1" applyBorder="1" applyAlignment="1">
      <alignment horizontal="left"/>
    </xf>
    <xf numFmtId="0" fontId="0" fillId="0" borderId="1" xfId="0" applyBorder="1"/>
    <xf numFmtId="14" fontId="0" fillId="0" borderId="5" xfId="0" applyNumberFormat="1" applyBorder="1"/>
    <xf numFmtId="0" fontId="0" fillId="0" borderId="5" xfId="0" applyBorder="1"/>
    <xf numFmtId="14" fontId="0" fillId="0" borderId="1" xfId="0" applyNumberFormat="1" applyBorder="1"/>
    <xf numFmtId="0" fontId="0" fillId="10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4" fillId="7" borderId="22" xfId="0" applyFont="1" applyFill="1" applyBorder="1" applyAlignment="1">
      <alignment horizontal="center"/>
    </xf>
    <xf numFmtId="0" fontId="4" fillId="7" borderId="23" xfId="0" applyFont="1" applyFill="1" applyBorder="1" applyAlignment="1">
      <alignment horizontal="center"/>
    </xf>
    <xf numFmtId="0" fontId="4" fillId="7" borderId="24" xfId="0" applyFont="1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20" xfId="0" applyBorder="1"/>
    <xf numFmtId="0" fontId="0" fillId="0" borderId="29" xfId="0" applyBorder="1"/>
    <xf numFmtId="0" fontId="0" fillId="0" borderId="30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4" fontId="0" fillId="0" borderId="2" xfId="0" applyNumberFormat="1" applyBorder="1"/>
    <xf numFmtId="14" fontId="0" fillId="0" borderId="3" xfId="0" applyNumberFormat="1" applyBorder="1"/>
    <xf numFmtId="14" fontId="0" fillId="0" borderId="35" xfId="0" applyNumberFormat="1" applyBorder="1"/>
    <xf numFmtId="14" fontId="0" fillId="0" borderId="37" xfId="0" applyNumberFormat="1" applyBorder="1"/>
    <xf numFmtId="0" fontId="0" fillId="0" borderId="34" xfId="0" applyBorder="1"/>
    <xf numFmtId="0" fontId="0" fillId="3" borderId="6" xfId="0" applyFill="1" applyBorder="1"/>
    <xf numFmtId="0" fontId="0" fillId="3" borderId="8" xfId="0" applyFill="1" applyBorder="1"/>
    <xf numFmtId="0" fontId="0" fillId="0" borderId="35" xfId="0" applyBorder="1"/>
    <xf numFmtId="0" fontId="0" fillId="0" borderId="36" xfId="0" applyBorder="1"/>
    <xf numFmtId="164" fontId="0" fillId="2" borderId="40" xfId="0" applyNumberFormat="1" applyFill="1" applyBorder="1" applyAlignment="1">
      <alignment horizontal="center"/>
    </xf>
    <xf numFmtId="164" fontId="0" fillId="2" borderId="41" xfId="0" applyNumberFormat="1" applyFill="1" applyBorder="1" applyAlignment="1">
      <alignment horizontal="center"/>
    </xf>
    <xf numFmtId="14" fontId="0" fillId="0" borderId="38" xfId="0" applyNumberFormat="1" applyBorder="1"/>
    <xf numFmtId="14" fontId="0" fillId="0" borderId="3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DB44F-1E93-417A-80BB-1F4A9B2FB310}">
  <dimension ref="B1:AT55"/>
  <sheetViews>
    <sheetView tabSelected="1" topLeftCell="A24" zoomScale="90" zoomScaleNormal="90" workbookViewId="0">
      <selection activeCell="J39" sqref="J39"/>
    </sheetView>
  </sheetViews>
  <sheetFormatPr defaultRowHeight="14.5" x14ac:dyDescent="0.35"/>
  <cols>
    <col min="2" max="2" width="10.6328125" customWidth="1"/>
    <col min="3" max="3" width="5.36328125" customWidth="1"/>
    <col min="4" max="4" width="16.6328125" customWidth="1"/>
    <col min="5" max="5" width="11.81640625" customWidth="1"/>
    <col min="6" max="6" width="12.90625" customWidth="1"/>
    <col min="7" max="7" width="5.08984375" customWidth="1"/>
    <col min="8" max="8" width="9.453125" customWidth="1"/>
    <col min="9" max="9" width="13.26953125" customWidth="1"/>
    <col min="10" max="10" width="12.1796875" customWidth="1"/>
    <col min="11" max="11" width="9.6328125" customWidth="1"/>
    <col min="13" max="13" width="4.90625" customWidth="1"/>
    <col min="14" max="14" width="10.08984375" customWidth="1"/>
    <col min="15" max="15" width="10.81640625" customWidth="1"/>
    <col min="16" max="16" width="13.36328125" customWidth="1"/>
    <col min="18" max="18" width="5.453125" customWidth="1"/>
    <col min="19" max="19" width="11.54296875" customWidth="1"/>
    <col min="20" max="20" width="4.26953125" customWidth="1"/>
    <col min="21" max="21" width="11.81640625" customWidth="1"/>
    <col min="23" max="23" width="6.1796875" customWidth="1"/>
    <col min="24" max="24" width="12.7265625" customWidth="1"/>
    <col min="25" max="25" width="10.6328125" customWidth="1"/>
    <col min="27" max="27" width="11.36328125" customWidth="1"/>
    <col min="28" max="28" width="5.08984375" customWidth="1"/>
    <col min="29" max="29" width="12.1796875" customWidth="1"/>
    <col min="30" max="30" width="11.26953125" customWidth="1"/>
    <col min="33" max="33" width="5.54296875" customWidth="1"/>
    <col min="34" max="34" width="10.26953125" customWidth="1"/>
    <col min="35" max="35" width="11.54296875" customWidth="1"/>
    <col min="39" max="39" width="11.81640625" customWidth="1"/>
    <col min="40" max="40" width="11.6328125" customWidth="1"/>
    <col min="44" max="44" width="12.54296875" customWidth="1"/>
    <col min="45" max="45" width="11.26953125" customWidth="1"/>
    <col min="46" max="46" width="10.453125" customWidth="1"/>
    <col min="49" max="50" width="8.7265625" customWidth="1"/>
  </cols>
  <sheetData>
    <row r="1" spans="2:46" ht="19.5" x14ac:dyDescent="0.45">
      <c r="E1" s="20" t="s">
        <v>0</v>
      </c>
      <c r="F1" s="2"/>
      <c r="G1" s="2"/>
      <c r="H1" s="2"/>
      <c r="I1" s="2"/>
      <c r="J1" t="s">
        <v>26</v>
      </c>
    </row>
    <row r="2" spans="2:46" ht="15" thickBot="1" x14ac:dyDescent="0.4">
      <c r="E2" t="s">
        <v>27</v>
      </c>
      <c r="I2" s="1"/>
      <c r="J2" s="1"/>
    </row>
    <row r="3" spans="2:46" ht="15" thickBot="1" x14ac:dyDescent="0.4">
      <c r="C3" s="71" t="s">
        <v>5</v>
      </c>
      <c r="D3" s="72"/>
      <c r="E3" s="72"/>
      <c r="F3" s="73"/>
      <c r="H3" s="71" t="s">
        <v>9</v>
      </c>
      <c r="I3" s="72"/>
      <c r="J3" s="72"/>
      <c r="K3" s="73"/>
      <c r="M3" s="71" t="s">
        <v>10</v>
      </c>
      <c r="N3" s="72"/>
      <c r="O3" s="72"/>
      <c r="P3" s="73"/>
      <c r="R3" s="71" t="s">
        <v>11</v>
      </c>
      <c r="S3" s="72"/>
      <c r="T3" s="72"/>
      <c r="U3" s="73"/>
      <c r="W3" s="71" t="s">
        <v>12</v>
      </c>
      <c r="X3" s="72"/>
      <c r="Y3" s="72"/>
      <c r="Z3" s="73"/>
      <c r="AB3" s="71" t="s">
        <v>13</v>
      </c>
      <c r="AC3" s="72"/>
      <c r="AD3" s="72"/>
      <c r="AE3" s="73"/>
      <c r="AG3" s="71" t="s">
        <v>15</v>
      </c>
      <c r="AH3" s="72"/>
      <c r="AI3" s="72"/>
      <c r="AJ3" s="73"/>
      <c r="AL3" s="71" t="s">
        <v>14</v>
      </c>
      <c r="AM3" s="72"/>
      <c r="AN3" s="72"/>
      <c r="AO3" s="73"/>
      <c r="AQ3" s="71" t="s">
        <v>16</v>
      </c>
      <c r="AR3" s="72"/>
      <c r="AS3" s="72"/>
      <c r="AT3" s="73"/>
    </row>
    <row r="4" spans="2:46" ht="16" thickBot="1" x14ac:dyDescent="0.4">
      <c r="B4" s="7"/>
      <c r="C4" s="10" t="s">
        <v>7</v>
      </c>
      <c r="D4" s="11" t="s">
        <v>4</v>
      </c>
      <c r="E4" s="11" t="s">
        <v>1</v>
      </c>
      <c r="F4" s="12" t="s">
        <v>3</v>
      </c>
      <c r="G4" s="5"/>
      <c r="H4" s="10" t="s">
        <v>7</v>
      </c>
      <c r="I4" s="11" t="s">
        <v>4</v>
      </c>
      <c r="J4" s="11" t="s">
        <v>1</v>
      </c>
      <c r="K4" s="12" t="s">
        <v>3</v>
      </c>
      <c r="M4" s="10" t="s">
        <v>7</v>
      </c>
      <c r="N4" s="11" t="s">
        <v>4</v>
      </c>
      <c r="O4" s="11" t="s">
        <v>1</v>
      </c>
      <c r="P4" s="12" t="s">
        <v>3</v>
      </c>
      <c r="R4" s="10" t="s">
        <v>7</v>
      </c>
      <c r="S4" s="11" t="s">
        <v>4</v>
      </c>
      <c r="T4" s="11" t="s">
        <v>1</v>
      </c>
      <c r="U4" s="12" t="s">
        <v>3</v>
      </c>
      <c r="W4" s="10" t="s">
        <v>7</v>
      </c>
      <c r="X4" s="11" t="s">
        <v>4</v>
      </c>
      <c r="Y4" s="11" t="s">
        <v>1</v>
      </c>
      <c r="Z4" s="12" t="s">
        <v>3</v>
      </c>
      <c r="AB4" s="10" t="s">
        <v>7</v>
      </c>
      <c r="AC4" s="11" t="s">
        <v>4</v>
      </c>
      <c r="AD4" s="11" t="s">
        <v>1</v>
      </c>
      <c r="AE4" s="12" t="s">
        <v>3</v>
      </c>
      <c r="AG4" s="10" t="s">
        <v>7</v>
      </c>
      <c r="AH4" s="11" t="s">
        <v>4</v>
      </c>
      <c r="AI4" s="11" t="s">
        <v>1</v>
      </c>
      <c r="AJ4" s="12" t="s">
        <v>3</v>
      </c>
      <c r="AL4" s="10" t="s">
        <v>7</v>
      </c>
      <c r="AM4" s="11" t="s">
        <v>4</v>
      </c>
      <c r="AN4" s="11" t="s">
        <v>1</v>
      </c>
      <c r="AO4" s="12" t="s">
        <v>3</v>
      </c>
      <c r="AQ4" s="10" t="s">
        <v>7</v>
      </c>
      <c r="AR4" s="11" t="s">
        <v>4</v>
      </c>
      <c r="AS4" s="11" t="s">
        <v>1</v>
      </c>
      <c r="AT4" s="12" t="s">
        <v>3</v>
      </c>
    </row>
    <row r="5" spans="2:46" x14ac:dyDescent="0.35">
      <c r="B5" s="6"/>
      <c r="C5" s="23">
        <v>1</v>
      </c>
      <c r="D5" s="8" t="s">
        <v>6</v>
      </c>
      <c r="E5" s="9">
        <v>45691</v>
      </c>
      <c r="F5" s="14">
        <v>50000</v>
      </c>
      <c r="G5" s="4"/>
      <c r="H5" s="23">
        <v>1</v>
      </c>
      <c r="I5" s="8" t="s">
        <v>6</v>
      </c>
      <c r="J5" s="9">
        <v>45696</v>
      </c>
      <c r="K5" s="14">
        <v>50000</v>
      </c>
      <c r="M5" s="23"/>
      <c r="N5" s="8"/>
      <c r="O5" s="9"/>
      <c r="P5" s="14"/>
      <c r="R5" s="23">
        <v>1</v>
      </c>
      <c r="S5" s="8" t="s">
        <v>50</v>
      </c>
      <c r="T5" s="9"/>
      <c r="U5" s="14">
        <v>100000</v>
      </c>
      <c r="W5" s="23">
        <v>1</v>
      </c>
      <c r="X5" s="8" t="s">
        <v>31</v>
      </c>
      <c r="Y5" s="9">
        <v>45699</v>
      </c>
      <c r="Z5" s="14">
        <v>50000</v>
      </c>
      <c r="AB5" s="23">
        <v>1</v>
      </c>
      <c r="AC5" s="43" t="s">
        <v>31</v>
      </c>
      <c r="AD5" s="42">
        <v>45692</v>
      </c>
      <c r="AE5" s="14">
        <v>50000</v>
      </c>
      <c r="AG5" s="23">
        <v>1</v>
      </c>
      <c r="AH5" s="8" t="s">
        <v>31</v>
      </c>
      <c r="AI5" s="9">
        <v>45692</v>
      </c>
      <c r="AJ5" s="14">
        <v>50000</v>
      </c>
      <c r="AL5" s="23">
        <v>1</v>
      </c>
      <c r="AM5" s="8" t="s">
        <v>46</v>
      </c>
      <c r="AN5" s="9">
        <v>45716</v>
      </c>
      <c r="AO5" s="14">
        <v>30000</v>
      </c>
      <c r="AQ5" s="23">
        <v>1</v>
      </c>
      <c r="AR5" s="8" t="s">
        <v>31</v>
      </c>
      <c r="AS5" s="9">
        <v>45692</v>
      </c>
      <c r="AT5" s="14">
        <v>50000</v>
      </c>
    </row>
    <row r="6" spans="2:46" x14ac:dyDescent="0.35">
      <c r="B6" s="6"/>
      <c r="C6" s="15">
        <v>2</v>
      </c>
      <c r="D6" s="3" t="s">
        <v>54</v>
      </c>
      <c r="E6" s="62">
        <v>45754</v>
      </c>
      <c r="F6" s="16">
        <v>50000</v>
      </c>
      <c r="G6" s="4"/>
      <c r="H6" s="15"/>
      <c r="I6" s="3"/>
      <c r="J6" s="3"/>
      <c r="K6" s="16"/>
      <c r="M6" s="15"/>
      <c r="N6" s="3"/>
      <c r="O6" s="3"/>
      <c r="P6" s="16"/>
      <c r="R6" s="15"/>
      <c r="S6" s="3"/>
      <c r="T6" s="3"/>
      <c r="U6" s="16"/>
      <c r="W6" s="55">
        <v>2</v>
      </c>
      <c r="X6" s="3" t="s">
        <v>61</v>
      </c>
      <c r="Y6" s="65">
        <v>45755</v>
      </c>
      <c r="Z6" s="14">
        <v>50000</v>
      </c>
      <c r="AB6" s="23">
        <v>2</v>
      </c>
      <c r="AC6" s="59" t="s">
        <v>48</v>
      </c>
      <c r="AD6" s="58">
        <v>45737</v>
      </c>
      <c r="AE6" s="14">
        <v>50000</v>
      </c>
      <c r="AG6" s="15">
        <v>2</v>
      </c>
      <c r="AH6" s="3" t="s">
        <v>48</v>
      </c>
      <c r="AI6" s="54">
        <v>45725</v>
      </c>
      <c r="AJ6" s="14">
        <v>50000</v>
      </c>
      <c r="AL6" s="15"/>
      <c r="AM6" s="3" t="s">
        <v>46</v>
      </c>
      <c r="AN6" s="61">
        <v>45736</v>
      </c>
      <c r="AO6" s="14">
        <v>20000</v>
      </c>
      <c r="AQ6" s="55">
        <v>2</v>
      </c>
      <c r="AR6" s="3" t="s">
        <v>48</v>
      </c>
      <c r="AS6" s="53">
        <v>45722</v>
      </c>
      <c r="AT6" s="14">
        <v>50000</v>
      </c>
    </row>
    <row r="7" spans="2:46" x14ac:dyDescent="0.35">
      <c r="B7" s="6"/>
      <c r="C7" s="15"/>
      <c r="D7" s="3"/>
      <c r="E7" s="3"/>
      <c r="F7" s="16"/>
      <c r="G7" s="4"/>
      <c r="H7" s="15"/>
      <c r="I7" s="3"/>
      <c r="J7" s="3"/>
      <c r="K7" s="16"/>
      <c r="M7" s="15"/>
      <c r="N7" s="3"/>
      <c r="O7" s="3"/>
      <c r="P7" s="16"/>
      <c r="R7" s="15"/>
      <c r="S7" s="3"/>
      <c r="T7" s="3"/>
      <c r="U7" s="16"/>
      <c r="W7" s="55">
        <v>3</v>
      </c>
      <c r="X7" s="66" t="s">
        <v>58</v>
      </c>
      <c r="Y7" s="65">
        <v>45755</v>
      </c>
      <c r="Z7" s="14">
        <v>50000</v>
      </c>
      <c r="AB7" s="15">
        <v>3</v>
      </c>
      <c r="AC7" s="3" t="s">
        <v>58</v>
      </c>
      <c r="AD7" s="64">
        <v>45755</v>
      </c>
      <c r="AE7" s="14">
        <v>50000</v>
      </c>
      <c r="AG7" s="15"/>
      <c r="AH7" s="3"/>
      <c r="AI7" s="3"/>
      <c r="AJ7" s="16"/>
      <c r="AL7" s="15"/>
      <c r="AM7" s="60" t="s">
        <v>53</v>
      </c>
      <c r="AN7" s="61">
        <v>45736</v>
      </c>
      <c r="AO7" s="16">
        <v>10000</v>
      </c>
      <c r="AQ7" s="55">
        <v>3</v>
      </c>
      <c r="AR7" s="3" t="s">
        <v>58</v>
      </c>
      <c r="AS7" s="64">
        <v>45755</v>
      </c>
      <c r="AT7" s="14">
        <v>50000</v>
      </c>
    </row>
    <row r="8" spans="2:46" x14ac:dyDescent="0.35">
      <c r="B8" s="6"/>
      <c r="C8" s="15"/>
      <c r="D8" s="3"/>
      <c r="E8" s="3"/>
      <c r="F8" s="16"/>
      <c r="G8" s="4"/>
      <c r="H8" s="15"/>
      <c r="I8" s="3"/>
      <c r="J8" s="3"/>
      <c r="K8" s="16"/>
      <c r="M8" s="15"/>
      <c r="N8" s="3"/>
      <c r="O8" s="3"/>
      <c r="P8" s="16"/>
      <c r="R8" s="15"/>
      <c r="S8" s="3"/>
      <c r="T8" s="3"/>
      <c r="U8" s="16"/>
      <c r="W8" s="15"/>
      <c r="X8" s="3"/>
      <c r="Y8" s="3"/>
      <c r="Z8" s="16"/>
      <c r="AB8" s="15"/>
      <c r="AC8" s="3"/>
      <c r="AD8" s="3"/>
      <c r="AE8" s="16"/>
      <c r="AG8" s="15"/>
      <c r="AH8" s="3"/>
      <c r="AI8" s="3"/>
      <c r="AJ8" s="16"/>
      <c r="AL8" s="15"/>
      <c r="AM8" s="3"/>
      <c r="AN8" s="3"/>
      <c r="AO8" s="16"/>
      <c r="AQ8" s="15"/>
      <c r="AR8" s="3"/>
      <c r="AS8" s="3"/>
      <c r="AT8" s="16"/>
    </row>
    <row r="9" spans="2:46" x14ac:dyDescent="0.35">
      <c r="B9" s="6"/>
      <c r="C9" s="15"/>
      <c r="D9" s="3"/>
      <c r="E9" s="3"/>
      <c r="F9" s="16"/>
      <c r="G9" s="4"/>
      <c r="H9" s="15"/>
      <c r="I9" s="3"/>
      <c r="J9" s="3"/>
      <c r="K9" s="16"/>
      <c r="M9" s="15"/>
      <c r="N9" s="3"/>
      <c r="O9" s="3"/>
      <c r="P9" s="16"/>
      <c r="R9" s="15"/>
      <c r="S9" s="3"/>
      <c r="T9" s="3"/>
      <c r="U9" s="16"/>
      <c r="W9" s="15"/>
      <c r="X9" s="3"/>
      <c r="Y9" s="3"/>
      <c r="Z9" s="16"/>
      <c r="AB9" s="15"/>
      <c r="AC9" s="3"/>
      <c r="AD9" s="3"/>
      <c r="AE9" s="16"/>
      <c r="AG9" s="15"/>
      <c r="AH9" s="3"/>
      <c r="AI9" s="3"/>
      <c r="AJ9" s="16"/>
      <c r="AL9" s="15"/>
      <c r="AM9" s="3"/>
      <c r="AN9" s="3"/>
      <c r="AO9" s="16"/>
      <c r="AQ9" s="15"/>
      <c r="AR9" s="3"/>
      <c r="AS9" s="3"/>
      <c r="AT9" s="16"/>
    </row>
    <row r="10" spans="2:46" x14ac:dyDescent="0.35">
      <c r="B10" s="6"/>
      <c r="C10" s="15"/>
      <c r="D10" s="3"/>
      <c r="E10" s="3"/>
      <c r="F10" s="16"/>
      <c r="G10" s="4"/>
      <c r="H10" s="15"/>
      <c r="I10" s="3"/>
      <c r="J10" s="3"/>
      <c r="K10" s="16"/>
      <c r="M10" s="15"/>
      <c r="N10" s="3"/>
      <c r="O10" s="3"/>
      <c r="P10" s="16"/>
      <c r="R10" s="15"/>
      <c r="S10" s="3"/>
      <c r="T10" s="3"/>
      <c r="U10" s="16"/>
      <c r="W10" s="15"/>
      <c r="X10" s="3"/>
      <c r="Y10" s="3"/>
      <c r="Z10" s="16"/>
      <c r="AB10" s="15"/>
      <c r="AC10" s="3"/>
      <c r="AD10" s="3"/>
      <c r="AE10" s="16"/>
      <c r="AG10" s="15"/>
      <c r="AH10" s="3"/>
      <c r="AI10" s="3"/>
      <c r="AJ10" s="16"/>
      <c r="AL10" s="15"/>
      <c r="AM10" s="3"/>
      <c r="AN10" s="3"/>
      <c r="AO10" s="16"/>
      <c r="AQ10" s="15"/>
      <c r="AR10" s="3"/>
      <c r="AS10" s="3"/>
      <c r="AT10" s="16"/>
    </row>
    <row r="11" spans="2:46" x14ac:dyDescent="0.35">
      <c r="B11" s="6"/>
      <c r="C11" s="15"/>
      <c r="D11" s="3"/>
      <c r="E11" s="3"/>
      <c r="F11" s="16"/>
      <c r="G11" s="4"/>
      <c r="H11" s="15"/>
      <c r="I11" s="3"/>
      <c r="J11" s="3"/>
      <c r="K11" s="16"/>
      <c r="M11" s="15"/>
      <c r="N11" s="3"/>
      <c r="O11" s="3"/>
      <c r="P11" s="16"/>
      <c r="R11" s="15"/>
      <c r="S11" s="3"/>
      <c r="T11" s="3"/>
      <c r="U11" s="16"/>
      <c r="W11" s="15"/>
      <c r="X11" s="3"/>
      <c r="Y11" s="3"/>
      <c r="Z11" s="16"/>
      <c r="AB11" s="15"/>
      <c r="AC11" s="3"/>
      <c r="AD11" s="3"/>
      <c r="AE11" s="16"/>
      <c r="AG11" s="15"/>
      <c r="AH11" s="3"/>
      <c r="AI11" s="3"/>
      <c r="AJ11" s="16"/>
      <c r="AL11" s="15"/>
      <c r="AM11" s="3"/>
      <c r="AN11" s="3"/>
      <c r="AO11" s="16"/>
      <c r="AQ11" s="15"/>
      <c r="AR11" s="3"/>
      <c r="AS11" s="3"/>
      <c r="AT11" s="16"/>
    </row>
    <row r="12" spans="2:46" x14ac:dyDescent="0.35">
      <c r="B12" s="6"/>
      <c r="C12" s="15"/>
      <c r="D12" s="3"/>
      <c r="E12" s="3"/>
      <c r="F12" s="16"/>
      <c r="G12" s="4"/>
      <c r="H12" s="15"/>
      <c r="I12" s="3"/>
      <c r="J12" s="3"/>
      <c r="K12" s="16"/>
      <c r="M12" s="15"/>
      <c r="N12" s="3"/>
      <c r="O12" s="3"/>
      <c r="P12" s="16"/>
      <c r="R12" s="15"/>
      <c r="S12" s="3"/>
      <c r="T12" s="3"/>
      <c r="U12" s="16"/>
      <c r="W12" s="15"/>
      <c r="X12" s="3"/>
      <c r="Y12" s="3"/>
      <c r="Z12" s="16"/>
      <c r="AB12" s="15"/>
      <c r="AC12" s="3"/>
      <c r="AD12" s="3"/>
      <c r="AE12" s="16"/>
      <c r="AG12" s="15"/>
      <c r="AH12" s="3"/>
      <c r="AI12" s="3"/>
      <c r="AJ12" s="16"/>
      <c r="AL12" s="15"/>
      <c r="AM12" s="3"/>
      <c r="AN12" s="3"/>
      <c r="AO12" s="16"/>
      <c r="AQ12" s="15"/>
      <c r="AR12" s="3"/>
      <c r="AS12" s="3"/>
      <c r="AT12" s="16"/>
    </row>
    <row r="13" spans="2:46" x14ac:dyDescent="0.35">
      <c r="B13" s="6"/>
      <c r="C13" s="15"/>
      <c r="D13" s="3"/>
      <c r="E13" s="3"/>
      <c r="F13" s="16"/>
      <c r="G13" s="4"/>
      <c r="H13" s="15"/>
      <c r="I13" s="3"/>
      <c r="J13" s="3"/>
      <c r="K13" s="16"/>
      <c r="M13" s="15"/>
      <c r="N13" s="3"/>
      <c r="O13" s="3"/>
      <c r="P13" s="16"/>
      <c r="R13" s="15"/>
      <c r="S13" s="3"/>
      <c r="T13" s="3"/>
      <c r="U13" s="16"/>
      <c r="W13" s="15"/>
      <c r="X13" s="3"/>
      <c r="Y13" s="3"/>
      <c r="Z13" s="16"/>
      <c r="AB13" s="15"/>
      <c r="AC13" s="3"/>
      <c r="AD13" s="3"/>
      <c r="AE13" s="16"/>
      <c r="AG13" s="15"/>
      <c r="AH13" s="3"/>
      <c r="AI13" s="3"/>
      <c r="AJ13" s="16"/>
      <c r="AL13" s="15"/>
      <c r="AM13" s="3"/>
      <c r="AN13" s="3"/>
      <c r="AO13" s="16"/>
      <c r="AQ13" s="15"/>
      <c r="AR13" s="3"/>
      <c r="AS13" s="3"/>
      <c r="AT13" s="16"/>
    </row>
    <row r="14" spans="2:46" x14ac:dyDescent="0.35">
      <c r="B14" s="6"/>
      <c r="C14" s="15"/>
      <c r="D14" s="3"/>
      <c r="E14" s="3"/>
      <c r="F14" s="16"/>
      <c r="G14" s="4"/>
      <c r="H14" s="15"/>
      <c r="I14" s="3"/>
      <c r="J14" s="3"/>
      <c r="K14" s="16"/>
      <c r="M14" s="15"/>
      <c r="N14" s="3"/>
      <c r="O14" s="3"/>
      <c r="P14" s="16"/>
      <c r="R14" s="15"/>
      <c r="S14" s="3"/>
      <c r="T14" s="3"/>
      <c r="U14" s="16"/>
      <c r="W14" s="15"/>
      <c r="X14" s="3"/>
      <c r="Y14" s="3"/>
      <c r="Z14" s="16"/>
      <c r="AB14" s="15"/>
      <c r="AC14" s="3"/>
      <c r="AD14" s="3"/>
      <c r="AE14" s="16"/>
      <c r="AG14" s="15"/>
      <c r="AH14" s="3"/>
      <c r="AI14" s="3"/>
      <c r="AJ14" s="16"/>
      <c r="AL14" s="15"/>
      <c r="AM14" s="3"/>
      <c r="AN14" s="3"/>
      <c r="AO14" s="16"/>
      <c r="AQ14" s="15"/>
      <c r="AR14" s="3"/>
      <c r="AS14" s="3"/>
      <c r="AT14" s="16"/>
    </row>
    <row r="15" spans="2:46" x14ac:dyDescent="0.35">
      <c r="B15" s="6"/>
      <c r="C15" s="15"/>
      <c r="D15" s="3"/>
      <c r="E15" s="3"/>
      <c r="F15" s="16"/>
      <c r="G15" s="4"/>
      <c r="H15" s="15"/>
      <c r="I15" s="3"/>
      <c r="J15" s="3"/>
      <c r="K15" s="16"/>
      <c r="M15" s="15"/>
      <c r="N15" s="3"/>
      <c r="O15" s="3"/>
      <c r="P15" s="16"/>
      <c r="R15" s="15"/>
      <c r="S15" s="3"/>
      <c r="T15" s="3"/>
      <c r="U15" s="16"/>
      <c r="W15" s="15"/>
      <c r="X15" s="3"/>
      <c r="Y15" s="3"/>
      <c r="Z15" s="16"/>
      <c r="AB15" s="15"/>
      <c r="AC15" s="3"/>
      <c r="AD15" s="3"/>
      <c r="AE15" s="16"/>
      <c r="AG15" s="15"/>
      <c r="AH15" s="3"/>
      <c r="AI15" s="3"/>
      <c r="AJ15" s="16"/>
      <c r="AL15" s="15"/>
      <c r="AM15" s="3"/>
      <c r="AN15" s="3"/>
      <c r="AO15" s="16"/>
      <c r="AQ15" s="15"/>
      <c r="AR15" s="3"/>
      <c r="AS15" s="3"/>
      <c r="AT15" s="16"/>
    </row>
    <row r="16" spans="2:46" x14ac:dyDescent="0.35">
      <c r="B16" s="6"/>
      <c r="C16" s="15"/>
      <c r="D16" s="3"/>
      <c r="E16" s="3"/>
      <c r="F16" s="16"/>
      <c r="G16" s="4"/>
      <c r="H16" s="15"/>
      <c r="I16" s="3"/>
      <c r="J16" s="3"/>
      <c r="K16" s="16"/>
      <c r="M16" s="15"/>
      <c r="N16" s="3"/>
      <c r="O16" s="3"/>
      <c r="P16" s="16"/>
      <c r="R16" s="15"/>
      <c r="S16" s="3"/>
      <c r="T16" s="3"/>
      <c r="U16" s="16"/>
      <c r="W16" s="15"/>
      <c r="X16" s="3"/>
      <c r="Y16" s="3"/>
      <c r="Z16" s="16"/>
      <c r="AB16" s="15"/>
      <c r="AC16" s="3"/>
      <c r="AD16" s="3"/>
      <c r="AE16" s="16"/>
      <c r="AG16" s="15"/>
      <c r="AH16" s="3"/>
      <c r="AI16" s="3"/>
      <c r="AJ16" s="16"/>
      <c r="AL16" s="15"/>
      <c r="AM16" s="3"/>
      <c r="AN16" s="3"/>
      <c r="AO16" s="16"/>
      <c r="AQ16" s="15"/>
      <c r="AR16" s="3"/>
      <c r="AS16" s="3"/>
      <c r="AT16" s="16"/>
    </row>
    <row r="17" spans="2:46" x14ac:dyDescent="0.35">
      <c r="B17" s="6"/>
      <c r="C17" s="15"/>
      <c r="D17" s="3"/>
      <c r="E17" s="3"/>
      <c r="F17" s="16"/>
      <c r="G17" s="4"/>
      <c r="H17" s="15"/>
      <c r="I17" s="3"/>
      <c r="J17" s="3"/>
      <c r="K17" s="16"/>
      <c r="M17" s="15"/>
      <c r="N17" s="3"/>
      <c r="O17" s="3"/>
      <c r="P17" s="16"/>
      <c r="R17" s="15"/>
      <c r="S17" s="3"/>
      <c r="T17" s="3"/>
      <c r="U17" s="16"/>
      <c r="W17" s="15"/>
      <c r="X17" s="3"/>
      <c r="Y17" s="3"/>
      <c r="Z17" s="16"/>
      <c r="AB17" s="15"/>
      <c r="AC17" s="3"/>
      <c r="AD17" s="3"/>
      <c r="AE17" s="16"/>
      <c r="AG17" s="15"/>
      <c r="AH17" s="3"/>
      <c r="AI17" s="3"/>
      <c r="AJ17" s="16"/>
      <c r="AL17" s="15"/>
      <c r="AM17" s="3"/>
      <c r="AN17" s="3"/>
      <c r="AO17" s="16"/>
      <c r="AQ17" s="15"/>
      <c r="AR17" s="3"/>
      <c r="AS17" s="3"/>
      <c r="AT17" s="16"/>
    </row>
    <row r="18" spans="2:46" x14ac:dyDescent="0.35">
      <c r="B18" s="6"/>
      <c r="C18" s="15"/>
      <c r="D18" s="3"/>
      <c r="E18" s="3"/>
      <c r="F18" s="16"/>
      <c r="G18" s="4"/>
      <c r="H18" s="15"/>
      <c r="I18" s="3"/>
      <c r="J18" s="3"/>
      <c r="K18" s="16"/>
      <c r="M18" s="15"/>
      <c r="N18" s="3"/>
      <c r="O18" s="3"/>
      <c r="P18" s="16"/>
      <c r="R18" s="15"/>
      <c r="S18" s="3"/>
      <c r="T18" s="3"/>
      <c r="U18" s="16"/>
      <c r="W18" s="15"/>
      <c r="X18" s="3"/>
      <c r="Y18" s="3"/>
      <c r="Z18" s="16"/>
      <c r="AB18" s="15"/>
      <c r="AC18" s="3"/>
      <c r="AD18" s="3"/>
      <c r="AE18" s="16"/>
      <c r="AG18" s="15"/>
      <c r="AH18" s="3"/>
      <c r="AI18" s="3"/>
      <c r="AJ18" s="16"/>
      <c r="AL18" s="15"/>
      <c r="AM18" s="3"/>
      <c r="AN18" s="3"/>
      <c r="AO18" s="16"/>
      <c r="AQ18" s="15"/>
      <c r="AR18" s="3"/>
      <c r="AS18" s="3"/>
      <c r="AT18" s="16"/>
    </row>
    <row r="19" spans="2:46" x14ac:dyDescent="0.35">
      <c r="B19" s="6"/>
      <c r="C19" s="15"/>
      <c r="D19" s="3"/>
      <c r="E19" s="3"/>
      <c r="F19" s="16"/>
      <c r="G19" s="4"/>
      <c r="H19" s="15"/>
      <c r="I19" s="3"/>
      <c r="J19" s="3"/>
      <c r="K19" s="16"/>
      <c r="M19" s="15"/>
      <c r="N19" s="3"/>
      <c r="O19" s="3"/>
      <c r="P19" s="16"/>
      <c r="R19" s="15"/>
      <c r="S19" s="3"/>
      <c r="T19" s="3"/>
      <c r="U19" s="16"/>
      <c r="W19" s="15"/>
      <c r="X19" s="3"/>
      <c r="Y19" s="3"/>
      <c r="Z19" s="16"/>
      <c r="AB19" s="15"/>
      <c r="AC19" s="3"/>
      <c r="AD19" s="3"/>
      <c r="AE19" s="16"/>
      <c r="AG19" s="15"/>
      <c r="AH19" s="3"/>
      <c r="AI19" s="3"/>
      <c r="AJ19" s="16"/>
      <c r="AL19" s="15"/>
      <c r="AM19" s="3"/>
      <c r="AN19" s="3"/>
      <c r="AO19" s="16"/>
      <c r="AQ19" s="15"/>
      <c r="AR19" s="3"/>
      <c r="AS19" s="3"/>
      <c r="AT19" s="16"/>
    </row>
    <row r="20" spans="2:46" x14ac:dyDescent="0.35">
      <c r="B20" s="6"/>
      <c r="C20" s="15"/>
      <c r="D20" s="3"/>
      <c r="E20" s="3"/>
      <c r="F20" s="16"/>
      <c r="G20" s="4"/>
      <c r="H20" s="15"/>
      <c r="I20" s="3"/>
      <c r="J20" s="3"/>
      <c r="K20" s="16"/>
      <c r="M20" s="15"/>
      <c r="N20" s="3"/>
      <c r="O20" s="3"/>
      <c r="P20" s="16"/>
      <c r="R20" s="15"/>
      <c r="S20" s="3"/>
      <c r="T20" s="3"/>
      <c r="U20" s="16"/>
      <c r="W20" s="15"/>
      <c r="X20" s="3"/>
      <c r="Y20" s="3"/>
      <c r="Z20" s="16"/>
      <c r="AB20" s="15"/>
      <c r="AC20" s="3"/>
      <c r="AD20" s="3"/>
      <c r="AE20" s="16"/>
      <c r="AG20" s="15"/>
      <c r="AH20" s="3"/>
      <c r="AI20" s="3"/>
      <c r="AJ20" s="16"/>
      <c r="AL20" s="15"/>
      <c r="AM20" s="3"/>
      <c r="AN20" s="3"/>
      <c r="AO20" s="16"/>
      <c r="AQ20" s="15"/>
      <c r="AR20" s="3"/>
      <c r="AS20" s="3"/>
      <c r="AT20" s="16"/>
    </row>
    <row r="21" spans="2:46" ht="15" thickBot="1" x14ac:dyDescent="0.4">
      <c r="B21" s="6"/>
      <c r="C21" s="17"/>
      <c r="D21" s="18"/>
      <c r="E21" s="18"/>
      <c r="F21" s="19"/>
      <c r="G21" s="4"/>
      <c r="H21" s="17"/>
      <c r="I21" s="18"/>
      <c r="J21" s="18"/>
      <c r="K21" s="19"/>
      <c r="M21" s="17"/>
      <c r="N21" s="18"/>
      <c r="O21" s="18"/>
      <c r="P21" s="19"/>
      <c r="R21" s="17"/>
      <c r="S21" s="18"/>
      <c r="T21" s="18"/>
      <c r="U21" s="19"/>
      <c r="W21" s="17"/>
      <c r="X21" s="18"/>
      <c r="Y21" s="18"/>
      <c r="Z21" s="19"/>
      <c r="AB21" s="17"/>
      <c r="AC21" s="18"/>
      <c r="AD21" s="18"/>
      <c r="AE21" s="19"/>
      <c r="AG21" s="17"/>
      <c r="AH21" s="18"/>
      <c r="AI21" s="18"/>
      <c r="AJ21" s="19"/>
      <c r="AL21" s="17"/>
      <c r="AM21" s="18"/>
      <c r="AN21" s="18"/>
      <c r="AO21" s="19"/>
      <c r="AQ21" s="17"/>
      <c r="AR21" s="18"/>
      <c r="AS21" s="18"/>
      <c r="AT21" s="19"/>
    </row>
    <row r="22" spans="2:46" ht="15" thickBot="1" x14ac:dyDescent="0.4">
      <c r="B22" s="1"/>
      <c r="C22" s="67" t="s">
        <v>8</v>
      </c>
      <c r="D22" s="68"/>
      <c r="E22" s="69">
        <f>SUM(F5:F21)</f>
        <v>100000</v>
      </c>
      <c r="F22" s="70"/>
      <c r="H22" s="67" t="s">
        <v>8</v>
      </c>
      <c r="I22" s="68"/>
      <c r="J22" s="69">
        <f>SUM(K5:K21)</f>
        <v>50000</v>
      </c>
      <c r="K22" s="70"/>
      <c r="M22" s="67" t="s">
        <v>8</v>
      </c>
      <c r="N22" s="68"/>
      <c r="O22" s="69">
        <f>SUM(P5:P21)</f>
        <v>0</v>
      </c>
      <c r="P22" s="70"/>
      <c r="R22" s="67" t="s">
        <v>8</v>
      </c>
      <c r="S22" s="68"/>
      <c r="T22" s="69">
        <f>SUM(U5:U21)</f>
        <v>100000</v>
      </c>
      <c r="U22" s="70"/>
      <c r="W22" s="67" t="s">
        <v>8</v>
      </c>
      <c r="X22" s="68"/>
      <c r="Y22" s="69">
        <f>SUM(Z5:Z21)</f>
        <v>150000</v>
      </c>
      <c r="Z22" s="70"/>
      <c r="AB22" s="67" t="s">
        <v>8</v>
      </c>
      <c r="AC22" s="68"/>
      <c r="AD22" s="69">
        <f>SUM(AE5:AE21)</f>
        <v>150000</v>
      </c>
      <c r="AE22" s="70"/>
      <c r="AG22" s="67" t="s">
        <v>8</v>
      </c>
      <c r="AH22" s="68"/>
      <c r="AI22" s="69">
        <f>SUM(AJ5:AJ21)</f>
        <v>100000</v>
      </c>
      <c r="AJ22" s="70"/>
      <c r="AL22" s="67" t="s">
        <v>8</v>
      </c>
      <c r="AM22" s="68"/>
      <c r="AN22" s="69">
        <f>SUM(AO5:AO21)</f>
        <v>60000</v>
      </c>
      <c r="AO22" s="70"/>
      <c r="AQ22" s="67" t="s">
        <v>8</v>
      </c>
      <c r="AR22" s="68"/>
      <c r="AS22" s="69">
        <f>SUM(AT5:AT21)</f>
        <v>150000</v>
      </c>
      <c r="AT22" s="70"/>
    </row>
    <row r="23" spans="2:46" x14ac:dyDescent="0.35">
      <c r="B23" s="1"/>
    </row>
    <row r="24" spans="2:46" ht="15" thickBot="1" x14ac:dyDescent="0.4">
      <c r="B24" s="1"/>
    </row>
    <row r="25" spans="2:46" ht="15" thickBot="1" x14ac:dyDescent="0.4">
      <c r="M25" s="83" t="s">
        <v>24</v>
      </c>
      <c r="N25" s="84"/>
      <c r="O25" s="84"/>
      <c r="P25" s="85"/>
      <c r="R25" s="83" t="s">
        <v>28</v>
      </c>
      <c r="S25" s="84"/>
      <c r="T25" s="84"/>
      <c r="U25" s="85"/>
    </row>
    <row r="26" spans="2:46" ht="19" thickBot="1" x14ac:dyDescent="0.5">
      <c r="G26" s="80" t="s">
        <v>23</v>
      </c>
      <c r="H26" s="81"/>
      <c r="I26" s="82"/>
      <c r="M26" s="36" t="s">
        <v>20</v>
      </c>
      <c r="N26" s="37" t="s">
        <v>21</v>
      </c>
      <c r="O26" s="37"/>
      <c r="P26" s="38" t="s">
        <v>22</v>
      </c>
      <c r="R26" s="36" t="s">
        <v>20</v>
      </c>
      <c r="S26" s="37" t="s">
        <v>51</v>
      </c>
      <c r="T26" s="37"/>
      <c r="U26" s="36" t="s">
        <v>22</v>
      </c>
      <c r="V26" s="48" t="s">
        <v>33</v>
      </c>
      <c r="X26" s="38" t="s">
        <v>20</v>
      </c>
      <c r="Y26" s="37" t="s">
        <v>51</v>
      </c>
      <c r="Z26" s="37"/>
      <c r="AA26" s="36" t="s">
        <v>22</v>
      </c>
      <c r="AB26" s="98" t="s">
        <v>33</v>
      </c>
      <c r="AC26" s="99"/>
      <c r="AH26" s="56"/>
    </row>
    <row r="27" spans="2:46" ht="19" thickBot="1" x14ac:dyDescent="0.5">
      <c r="B27" s="79" t="s">
        <v>17</v>
      </c>
      <c r="C27" s="79"/>
      <c r="D27" s="79"/>
      <c r="E27" s="25">
        <f>SUM(E22+J22+O22+T22+Y22+AD22+AI22+AN22+AS22+I45)</f>
        <v>1095500</v>
      </c>
      <c r="G27" s="26" t="s">
        <v>7</v>
      </c>
      <c r="H27" s="27" t="s">
        <v>18</v>
      </c>
      <c r="I27" s="30" t="s">
        <v>2</v>
      </c>
      <c r="M27" s="13">
        <v>1</v>
      </c>
      <c r="N27" s="76" t="s">
        <v>32</v>
      </c>
      <c r="O27" s="76"/>
      <c r="P27" s="14">
        <v>8500</v>
      </c>
      <c r="R27" s="13">
        <v>1</v>
      </c>
      <c r="S27" s="75">
        <v>45691</v>
      </c>
      <c r="T27" s="76"/>
      <c r="U27" s="45">
        <v>5000</v>
      </c>
      <c r="V27" s="44" t="s">
        <v>38</v>
      </c>
      <c r="X27" s="13">
        <v>1</v>
      </c>
      <c r="Y27" s="95">
        <v>45727</v>
      </c>
      <c r="Z27" s="96"/>
      <c r="AA27" s="45">
        <v>5000</v>
      </c>
      <c r="AB27" s="100" t="s">
        <v>36</v>
      </c>
      <c r="AC27" s="101"/>
      <c r="AH27" s="56"/>
      <c r="AN27" t="s">
        <v>59</v>
      </c>
    </row>
    <row r="28" spans="2:46" ht="15" thickBot="1" x14ac:dyDescent="0.4">
      <c r="G28" s="31">
        <v>1</v>
      </c>
      <c r="H28" s="28" t="s">
        <v>19</v>
      </c>
      <c r="I28" s="32">
        <v>5000</v>
      </c>
      <c r="M28" s="15">
        <v>2</v>
      </c>
      <c r="N28" s="74" t="s">
        <v>39</v>
      </c>
      <c r="O28" s="74"/>
      <c r="P28" s="16">
        <v>290000</v>
      </c>
      <c r="R28" s="13">
        <v>2</v>
      </c>
      <c r="S28" s="77">
        <v>45692</v>
      </c>
      <c r="T28" s="74"/>
      <c r="U28" s="46">
        <v>5000</v>
      </c>
      <c r="V28" s="44" t="s">
        <v>37</v>
      </c>
      <c r="X28" s="13">
        <v>2</v>
      </c>
      <c r="Y28" s="93">
        <v>45729</v>
      </c>
      <c r="Z28" s="94"/>
      <c r="AA28" s="45">
        <v>5000</v>
      </c>
      <c r="AB28" s="100" t="s">
        <v>36</v>
      </c>
      <c r="AC28" s="101"/>
      <c r="AH28" s="56"/>
    </row>
    <row r="29" spans="2:46" ht="15" thickBot="1" x14ac:dyDescent="0.4">
      <c r="B29" s="79" t="s">
        <v>29</v>
      </c>
      <c r="C29" s="79"/>
      <c r="D29" s="79"/>
      <c r="E29" s="25">
        <f>(P55+U55+AA55)</f>
        <v>905500</v>
      </c>
      <c r="G29" s="31">
        <v>2</v>
      </c>
      <c r="H29" s="28" t="s">
        <v>30</v>
      </c>
      <c r="I29" s="32">
        <v>230500</v>
      </c>
      <c r="M29" s="31">
        <v>3</v>
      </c>
      <c r="N29" s="91" t="s">
        <v>41</v>
      </c>
      <c r="O29" s="92"/>
      <c r="P29" s="32">
        <v>18000</v>
      </c>
      <c r="R29" s="13">
        <v>3</v>
      </c>
      <c r="S29" s="77">
        <v>45693</v>
      </c>
      <c r="T29" s="74"/>
      <c r="U29" s="46">
        <v>5000</v>
      </c>
      <c r="V29" s="44" t="s">
        <v>36</v>
      </c>
      <c r="X29" s="13">
        <v>3</v>
      </c>
      <c r="Y29" s="93">
        <v>45731</v>
      </c>
      <c r="Z29" s="94"/>
      <c r="AA29" s="45">
        <v>5000</v>
      </c>
      <c r="AB29" s="86" t="s">
        <v>38</v>
      </c>
      <c r="AC29" s="97"/>
      <c r="AH29" s="56"/>
      <c r="AN29" t="s">
        <v>38</v>
      </c>
      <c r="AO29">
        <v>28</v>
      </c>
    </row>
    <row r="30" spans="2:46" x14ac:dyDescent="0.35">
      <c r="G30" s="31"/>
      <c r="H30" s="28"/>
      <c r="I30" s="32"/>
      <c r="M30" s="15">
        <v>4</v>
      </c>
      <c r="N30" s="74" t="s">
        <v>45</v>
      </c>
      <c r="O30" s="74"/>
      <c r="P30" s="16">
        <v>102000</v>
      </c>
      <c r="R30" s="13">
        <v>4</v>
      </c>
      <c r="S30" s="77">
        <v>45694</v>
      </c>
      <c r="T30" s="74"/>
      <c r="U30" s="46">
        <v>5000</v>
      </c>
      <c r="V30" s="44" t="s">
        <v>35</v>
      </c>
      <c r="X30" s="13">
        <v>4</v>
      </c>
      <c r="Y30" s="93">
        <v>45733</v>
      </c>
      <c r="Z30" s="94"/>
      <c r="AA30" s="45">
        <v>5000</v>
      </c>
      <c r="AB30" s="86" t="s">
        <v>35</v>
      </c>
      <c r="AC30" s="97"/>
      <c r="AH30" s="56"/>
      <c r="AN30" t="s">
        <v>60</v>
      </c>
      <c r="AO30">
        <v>28</v>
      </c>
    </row>
    <row r="31" spans="2:46" x14ac:dyDescent="0.35">
      <c r="B31" s="78" t="s">
        <v>25</v>
      </c>
      <c r="C31" s="78"/>
      <c r="D31" s="78"/>
      <c r="E31" s="24">
        <f>(E27-E29)</f>
        <v>190000</v>
      </c>
      <c r="G31" s="31"/>
      <c r="H31" s="28"/>
      <c r="I31" s="32"/>
      <c r="M31" s="15">
        <v>5</v>
      </c>
      <c r="N31" s="74" t="s">
        <v>47</v>
      </c>
      <c r="O31" s="74"/>
      <c r="P31" s="16">
        <v>3000</v>
      </c>
      <c r="R31" s="13">
        <v>5</v>
      </c>
      <c r="S31" s="77">
        <v>45695</v>
      </c>
      <c r="T31" s="74"/>
      <c r="U31" s="46">
        <v>5000</v>
      </c>
      <c r="V31" s="44" t="s">
        <v>34</v>
      </c>
      <c r="X31" s="13">
        <v>5</v>
      </c>
      <c r="Y31" s="93">
        <v>45736</v>
      </c>
      <c r="Z31" s="94"/>
      <c r="AA31" s="45">
        <v>5000</v>
      </c>
      <c r="AB31" s="86" t="s">
        <v>35</v>
      </c>
      <c r="AC31" s="97"/>
      <c r="AH31" s="56"/>
      <c r="AN31" t="s">
        <v>40</v>
      </c>
      <c r="AO31">
        <v>28</v>
      </c>
    </row>
    <row r="32" spans="2:46" x14ac:dyDescent="0.35">
      <c r="G32" s="31"/>
      <c r="H32" s="28"/>
      <c r="I32" s="32"/>
      <c r="M32" s="15">
        <v>6</v>
      </c>
      <c r="N32" s="74" t="s">
        <v>49</v>
      </c>
      <c r="O32" s="74"/>
      <c r="P32" s="16">
        <v>10000</v>
      </c>
      <c r="R32" s="13">
        <v>6</v>
      </c>
      <c r="S32" s="77">
        <v>45696</v>
      </c>
      <c r="T32" s="74"/>
      <c r="U32" s="46">
        <v>5000</v>
      </c>
      <c r="V32" s="44" t="s">
        <v>40</v>
      </c>
      <c r="X32" s="13">
        <v>6</v>
      </c>
      <c r="Y32" s="93">
        <v>45741</v>
      </c>
      <c r="Z32" s="94"/>
      <c r="AA32" s="45">
        <v>5000</v>
      </c>
      <c r="AB32" s="86" t="s">
        <v>42</v>
      </c>
      <c r="AC32" s="97"/>
      <c r="AH32" s="56"/>
      <c r="AN32" t="s">
        <v>42</v>
      </c>
      <c r="AO32">
        <v>28</v>
      </c>
    </row>
    <row r="33" spans="7:41" ht="15" thickBot="1" x14ac:dyDescent="0.4">
      <c r="G33" s="31"/>
      <c r="H33" s="28"/>
      <c r="I33" s="32"/>
      <c r="M33" s="15">
        <v>7</v>
      </c>
      <c r="N33" s="74" t="s">
        <v>52</v>
      </c>
      <c r="O33" s="74"/>
      <c r="P33" s="16">
        <v>102000</v>
      </c>
      <c r="R33" s="13">
        <v>7</v>
      </c>
      <c r="S33" s="77">
        <v>45697</v>
      </c>
      <c r="T33" s="74"/>
      <c r="U33" s="46">
        <v>5000</v>
      </c>
      <c r="V33" s="44" t="s">
        <v>35</v>
      </c>
      <c r="X33" s="13">
        <v>7</v>
      </c>
      <c r="Y33" s="93">
        <v>45752</v>
      </c>
      <c r="Z33" s="94"/>
      <c r="AA33" s="45">
        <v>5000</v>
      </c>
      <c r="AB33" s="86" t="s">
        <v>42</v>
      </c>
      <c r="AC33" s="97"/>
      <c r="AH33" s="56"/>
      <c r="AN33" t="s">
        <v>36</v>
      </c>
      <c r="AO33">
        <v>28</v>
      </c>
    </row>
    <row r="34" spans="7:41" x14ac:dyDescent="0.35">
      <c r="G34" s="31"/>
      <c r="H34" s="28"/>
      <c r="I34" s="32"/>
      <c r="M34" s="15">
        <v>8</v>
      </c>
      <c r="N34" s="74" t="s">
        <v>55</v>
      </c>
      <c r="O34" s="74"/>
      <c r="P34" s="16">
        <v>40000</v>
      </c>
      <c r="R34" s="13">
        <v>8</v>
      </c>
      <c r="S34" s="77">
        <v>45699</v>
      </c>
      <c r="T34" s="74"/>
      <c r="U34" s="46">
        <v>5000</v>
      </c>
      <c r="V34" s="44" t="s">
        <v>42</v>
      </c>
      <c r="X34" s="13">
        <v>8</v>
      </c>
      <c r="Y34" s="93">
        <v>45755</v>
      </c>
      <c r="Z34" s="94"/>
      <c r="AA34" s="45">
        <v>5000</v>
      </c>
      <c r="AB34" s="100" t="s">
        <v>36</v>
      </c>
      <c r="AC34" s="101"/>
      <c r="AH34" s="56"/>
    </row>
    <row r="35" spans="7:41" x14ac:dyDescent="0.35">
      <c r="G35" s="31"/>
      <c r="H35" s="28"/>
      <c r="I35" s="32"/>
      <c r="M35" s="15">
        <v>9</v>
      </c>
      <c r="N35" t="s">
        <v>57</v>
      </c>
      <c r="P35" s="63">
        <v>45000</v>
      </c>
      <c r="R35" s="13">
        <v>9</v>
      </c>
      <c r="S35" s="77">
        <v>45700</v>
      </c>
      <c r="T35" s="74"/>
      <c r="U35" s="46">
        <v>5000</v>
      </c>
      <c r="V35" s="44" t="s">
        <v>43</v>
      </c>
      <c r="X35" s="13">
        <v>9</v>
      </c>
      <c r="Y35" s="93"/>
      <c r="Z35" s="94"/>
      <c r="AA35" s="46"/>
      <c r="AB35" s="86"/>
      <c r="AC35" s="97"/>
      <c r="AH35" s="56"/>
    </row>
    <row r="36" spans="7:41" x14ac:dyDescent="0.35">
      <c r="G36" s="31"/>
      <c r="H36" s="28"/>
      <c r="I36" s="32"/>
      <c r="M36" s="15">
        <v>10</v>
      </c>
      <c r="N36" s="74" t="s">
        <v>56</v>
      </c>
      <c r="O36" s="74"/>
      <c r="P36" s="16">
        <v>102000</v>
      </c>
      <c r="R36" s="13">
        <v>10</v>
      </c>
      <c r="S36" s="77">
        <v>45700</v>
      </c>
      <c r="T36" s="74"/>
      <c r="U36" s="46">
        <v>5000</v>
      </c>
      <c r="V36" s="44" t="s">
        <v>38</v>
      </c>
      <c r="X36" s="13">
        <v>10</v>
      </c>
      <c r="Y36" s="93"/>
      <c r="Z36" s="94"/>
      <c r="AA36" s="46"/>
      <c r="AB36" s="86"/>
      <c r="AC36" s="97"/>
      <c r="AH36" s="56"/>
    </row>
    <row r="37" spans="7:41" x14ac:dyDescent="0.35">
      <c r="G37" s="31"/>
      <c r="H37" s="28"/>
      <c r="I37" s="32"/>
      <c r="M37" s="15"/>
      <c r="N37" s="74"/>
      <c r="O37" s="74"/>
      <c r="P37" s="16"/>
      <c r="R37" s="13">
        <v>11</v>
      </c>
      <c r="S37" s="77">
        <v>45701</v>
      </c>
      <c r="T37" s="74"/>
      <c r="U37" s="46">
        <v>5000</v>
      </c>
      <c r="V37" s="44" t="s">
        <v>44</v>
      </c>
      <c r="X37" s="13">
        <v>11</v>
      </c>
      <c r="Y37" s="93"/>
      <c r="Z37" s="94"/>
      <c r="AA37" s="46"/>
      <c r="AB37" s="86"/>
      <c r="AC37" s="97"/>
      <c r="AH37" s="56"/>
    </row>
    <row r="38" spans="7:41" x14ac:dyDescent="0.35">
      <c r="G38" s="31"/>
      <c r="H38" s="28"/>
      <c r="I38" s="32"/>
      <c r="M38" s="15"/>
      <c r="N38" s="74"/>
      <c r="O38" s="74"/>
      <c r="P38" s="16"/>
      <c r="R38" s="13">
        <v>12</v>
      </c>
      <c r="S38" s="77">
        <v>45702</v>
      </c>
      <c r="T38" s="74"/>
      <c r="U38" s="46">
        <v>5000</v>
      </c>
      <c r="V38" s="49" t="s">
        <v>42</v>
      </c>
      <c r="X38" s="13">
        <v>12</v>
      </c>
      <c r="Y38" s="93"/>
      <c r="Z38" s="94"/>
      <c r="AA38" s="46"/>
      <c r="AB38" s="86"/>
      <c r="AC38" s="97"/>
      <c r="AH38" s="56"/>
    </row>
    <row r="39" spans="7:41" x14ac:dyDescent="0.35">
      <c r="G39" s="31"/>
      <c r="H39" s="28"/>
      <c r="I39" s="32"/>
      <c r="M39" s="15"/>
      <c r="N39" s="74"/>
      <c r="O39" s="74"/>
      <c r="P39" s="16"/>
      <c r="R39" s="13">
        <v>13</v>
      </c>
      <c r="S39" s="77">
        <v>45703</v>
      </c>
      <c r="T39" s="74"/>
      <c r="U39" s="46">
        <v>5000</v>
      </c>
      <c r="V39" s="44" t="s">
        <v>36</v>
      </c>
      <c r="X39" s="13">
        <v>13</v>
      </c>
      <c r="Y39" s="93"/>
      <c r="Z39" s="94"/>
      <c r="AA39" s="46"/>
      <c r="AB39" s="86"/>
      <c r="AC39" s="97"/>
      <c r="AH39" s="56"/>
    </row>
    <row r="40" spans="7:41" x14ac:dyDescent="0.35">
      <c r="G40" s="31"/>
      <c r="H40" s="28"/>
      <c r="I40" s="32"/>
      <c r="M40" s="15"/>
      <c r="N40" s="74"/>
      <c r="O40" s="74"/>
      <c r="P40" s="16"/>
      <c r="R40" s="13">
        <v>14</v>
      </c>
      <c r="S40" s="77">
        <v>45704</v>
      </c>
      <c r="T40" s="74"/>
      <c r="U40" s="46">
        <v>5000</v>
      </c>
      <c r="V40" s="50" t="s">
        <v>34</v>
      </c>
      <c r="X40" s="13">
        <v>14</v>
      </c>
      <c r="Y40" s="93"/>
      <c r="Z40" s="94"/>
      <c r="AA40" s="46"/>
      <c r="AB40" s="86"/>
      <c r="AC40" s="97"/>
      <c r="AH40" s="56"/>
    </row>
    <row r="41" spans="7:41" x14ac:dyDescent="0.35">
      <c r="G41" s="31"/>
      <c r="H41" s="28"/>
      <c r="I41" s="32"/>
      <c r="M41" s="15"/>
      <c r="N41" s="74"/>
      <c r="O41" s="74"/>
      <c r="P41" s="16"/>
      <c r="R41" s="13">
        <v>15</v>
      </c>
      <c r="S41" s="77">
        <v>45705</v>
      </c>
      <c r="T41" s="74"/>
      <c r="U41" s="46">
        <v>5000</v>
      </c>
      <c r="V41" s="51" t="s">
        <v>35</v>
      </c>
      <c r="X41" s="13">
        <v>15</v>
      </c>
      <c r="Y41" s="93"/>
      <c r="Z41" s="94"/>
      <c r="AA41" s="46"/>
      <c r="AB41" s="86"/>
      <c r="AC41" s="97"/>
      <c r="AH41" s="56"/>
    </row>
    <row r="42" spans="7:41" x14ac:dyDescent="0.35">
      <c r="G42" s="31"/>
      <c r="H42" s="28"/>
      <c r="I42" s="32"/>
      <c r="M42" s="15"/>
      <c r="N42" s="74"/>
      <c r="O42" s="74"/>
      <c r="P42" s="16"/>
      <c r="R42" s="13">
        <v>16</v>
      </c>
      <c r="S42" s="77">
        <v>45707</v>
      </c>
      <c r="T42" s="74"/>
      <c r="U42" s="46">
        <v>5000</v>
      </c>
      <c r="V42" s="44" t="s">
        <v>36</v>
      </c>
      <c r="X42" s="13">
        <v>16</v>
      </c>
      <c r="Y42" s="93"/>
      <c r="Z42" s="94"/>
      <c r="AA42" s="46"/>
      <c r="AB42" s="86"/>
      <c r="AC42" s="97"/>
      <c r="AH42" s="56"/>
    </row>
    <row r="43" spans="7:41" x14ac:dyDescent="0.35">
      <c r="G43" s="31"/>
      <c r="H43" s="28"/>
      <c r="I43" s="32"/>
      <c r="M43" s="15"/>
      <c r="N43" s="74"/>
      <c r="O43" s="74"/>
      <c r="P43" s="16"/>
      <c r="R43" s="13">
        <v>17</v>
      </c>
      <c r="S43" s="77">
        <v>45708</v>
      </c>
      <c r="T43" s="74"/>
      <c r="U43" s="46">
        <v>5000</v>
      </c>
      <c r="V43" s="44" t="s">
        <v>40</v>
      </c>
      <c r="X43" s="13">
        <v>17</v>
      </c>
      <c r="Y43" s="93"/>
      <c r="Z43" s="94"/>
      <c r="AA43" s="46"/>
      <c r="AB43" s="86"/>
      <c r="AC43" s="97"/>
      <c r="AH43" s="56"/>
    </row>
    <row r="44" spans="7:41" ht="15" thickBot="1" x14ac:dyDescent="0.4">
      <c r="G44" s="33"/>
      <c r="H44" s="29"/>
      <c r="I44" s="34"/>
      <c r="M44" s="15"/>
      <c r="N44" s="74"/>
      <c r="O44" s="74"/>
      <c r="P44" s="16"/>
      <c r="R44" s="13">
        <v>18</v>
      </c>
      <c r="S44" s="77">
        <v>45709</v>
      </c>
      <c r="T44" s="74"/>
      <c r="U44" s="46">
        <v>5000</v>
      </c>
      <c r="V44" s="44" t="s">
        <v>36</v>
      </c>
      <c r="X44" s="13">
        <v>18</v>
      </c>
      <c r="Y44" s="93"/>
      <c r="Z44" s="94"/>
      <c r="AA44" s="46"/>
      <c r="AB44" s="86"/>
      <c r="AC44" s="97"/>
      <c r="AH44" s="56"/>
    </row>
    <row r="45" spans="7:41" ht="15" thickBot="1" x14ac:dyDescent="0.4">
      <c r="G45" s="21"/>
      <c r="H45" s="22" t="s">
        <v>8</v>
      </c>
      <c r="I45" s="35">
        <f>SUM(I28:I44)</f>
        <v>235500</v>
      </c>
      <c r="M45" s="15"/>
      <c r="N45" s="74"/>
      <c r="O45" s="74"/>
      <c r="P45" s="16"/>
      <c r="R45" s="13">
        <v>19</v>
      </c>
      <c r="S45" s="77">
        <v>45710</v>
      </c>
      <c r="T45" s="74"/>
      <c r="U45" s="46">
        <v>5000</v>
      </c>
      <c r="V45" s="44" t="s">
        <v>42</v>
      </c>
      <c r="X45" s="13">
        <v>19</v>
      </c>
      <c r="Y45" s="93"/>
      <c r="Z45" s="94"/>
      <c r="AA45" s="46"/>
      <c r="AB45" s="86"/>
      <c r="AC45" s="97"/>
      <c r="AH45" s="56"/>
    </row>
    <row r="46" spans="7:41" x14ac:dyDescent="0.35">
      <c r="M46" s="15"/>
      <c r="N46" s="74"/>
      <c r="O46" s="74"/>
      <c r="P46" s="16"/>
      <c r="R46" s="13">
        <v>20</v>
      </c>
      <c r="S46" s="77">
        <v>45711</v>
      </c>
      <c r="T46" s="74"/>
      <c r="U46" s="46">
        <v>5000</v>
      </c>
      <c r="V46" s="44" t="s">
        <v>34</v>
      </c>
      <c r="X46" s="13">
        <v>20</v>
      </c>
      <c r="Y46" s="93"/>
      <c r="Z46" s="94"/>
      <c r="AA46" s="46"/>
      <c r="AB46" s="86"/>
      <c r="AC46" s="97"/>
      <c r="AH46" s="56"/>
    </row>
    <row r="47" spans="7:41" x14ac:dyDescent="0.35">
      <c r="M47" s="15"/>
      <c r="N47" s="74"/>
      <c r="O47" s="74"/>
      <c r="P47" s="16"/>
      <c r="R47" s="13">
        <v>21</v>
      </c>
      <c r="S47" s="77">
        <v>45712</v>
      </c>
      <c r="T47" s="74"/>
      <c r="U47" s="46">
        <v>5000</v>
      </c>
      <c r="V47" s="44" t="s">
        <v>35</v>
      </c>
      <c r="X47" s="13">
        <v>21</v>
      </c>
      <c r="Y47" s="93"/>
      <c r="Z47" s="94"/>
      <c r="AA47" s="46"/>
      <c r="AB47" s="86"/>
      <c r="AC47" s="97"/>
      <c r="AH47" s="56"/>
    </row>
    <row r="48" spans="7:41" x14ac:dyDescent="0.35">
      <c r="M48" s="15"/>
      <c r="N48" s="74"/>
      <c r="O48" s="74"/>
      <c r="P48" s="16"/>
      <c r="R48" s="13">
        <v>22</v>
      </c>
      <c r="S48" s="77">
        <v>45713</v>
      </c>
      <c r="T48" s="74"/>
      <c r="U48" s="46">
        <v>5000</v>
      </c>
      <c r="V48" s="44" t="s">
        <v>37</v>
      </c>
      <c r="X48" s="13">
        <v>22</v>
      </c>
      <c r="Y48" s="93"/>
      <c r="Z48" s="94"/>
      <c r="AA48" s="46"/>
      <c r="AB48" s="86"/>
      <c r="AC48" s="97"/>
      <c r="AH48" s="56"/>
    </row>
    <row r="49" spans="13:34" x14ac:dyDescent="0.35">
      <c r="M49" s="15"/>
      <c r="N49" s="74"/>
      <c r="O49" s="74"/>
      <c r="P49" s="16"/>
      <c r="R49" s="13">
        <v>23</v>
      </c>
      <c r="S49" s="77">
        <v>45714</v>
      </c>
      <c r="T49" s="74"/>
      <c r="U49" s="46">
        <v>5000</v>
      </c>
      <c r="V49" s="44" t="s">
        <v>38</v>
      </c>
      <c r="X49" s="13">
        <v>23</v>
      </c>
      <c r="Y49" s="93"/>
      <c r="Z49" s="94"/>
      <c r="AA49" s="46"/>
      <c r="AB49" s="86"/>
      <c r="AC49" s="97"/>
      <c r="AH49" s="56"/>
    </row>
    <row r="50" spans="13:34" x14ac:dyDescent="0.35">
      <c r="M50" s="15"/>
      <c r="N50" s="74"/>
      <c r="O50" s="74"/>
      <c r="P50" s="16"/>
      <c r="R50" s="13">
        <v>24</v>
      </c>
      <c r="S50" s="77">
        <v>45716</v>
      </c>
      <c r="T50" s="74"/>
      <c r="U50" s="46">
        <v>5000</v>
      </c>
      <c r="V50" s="52" t="s">
        <v>35</v>
      </c>
      <c r="X50" s="13">
        <v>24</v>
      </c>
      <c r="Y50" s="93"/>
      <c r="Z50" s="94"/>
      <c r="AA50" s="46"/>
      <c r="AB50" s="86"/>
      <c r="AC50" s="97"/>
      <c r="AH50" s="56"/>
    </row>
    <row r="51" spans="13:34" x14ac:dyDescent="0.35">
      <c r="M51" s="15"/>
      <c r="N51" s="74"/>
      <c r="O51" s="74"/>
      <c r="P51" s="16"/>
      <c r="R51" s="13">
        <v>25</v>
      </c>
      <c r="S51" s="77">
        <v>45719</v>
      </c>
      <c r="T51" s="74"/>
      <c r="U51" s="46">
        <v>5000</v>
      </c>
      <c r="V51" s="44" t="s">
        <v>40</v>
      </c>
      <c r="X51" s="13">
        <v>25</v>
      </c>
      <c r="Y51" s="93"/>
      <c r="Z51" s="94"/>
      <c r="AA51" s="46"/>
      <c r="AB51" s="86"/>
      <c r="AC51" s="97"/>
      <c r="AH51" s="56"/>
    </row>
    <row r="52" spans="13:34" x14ac:dyDescent="0.35">
      <c r="M52" s="15"/>
      <c r="N52" s="74"/>
      <c r="O52" s="74"/>
      <c r="P52" s="16"/>
      <c r="R52" s="13">
        <v>26</v>
      </c>
      <c r="S52" s="77">
        <v>45723</v>
      </c>
      <c r="T52" s="74"/>
      <c r="U52" s="46">
        <v>5000</v>
      </c>
      <c r="V52" s="44" t="s">
        <v>34</v>
      </c>
      <c r="X52" s="13">
        <v>26</v>
      </c>
      <c r="Y52" s="93"/>
      <c r="Z52" s="94"/>
      <c r="AA52" s="46"/>
      <c r="AB52" s="86"/>
      <c r="AC52" s="97"/>
      <c r="AH52" s="56"/>
    </row>
    <row r="53" spans="13:34" x14ac:dyDescent="0.35">
      <c r="M53" s="15"/>
      <c r="N53" s="86"/>
      <c r="O53" s="87"/>
      <c r="P53" s="16"/>
      <c r="R53" s="13">
        <v>27</v>
      </c>
      <c r="S53" s="77">
        <v>45724</v>
      </c>
      <c r="T53" s="74"/>
      <c r="U53" s="46">
        <v>5000</v>
      </c>
      <c r="V53" s="44" t="s">
        <v>35</v>
      </c>
      <c r="X53" s="13">
        <v>27</v>
      </c>
      <c r="Y53" s="93"/>
      <c r="Z53" s="94"/>
      <c r="AA53" s="46"/>
      <c r="AB53" s="86"/>
      <c r="AC53" s="97"/>
      <c r="AH53" s="56"/>
    </row>
    <row r="54" spans="13:34" ht="15" thickBot="1" x14ac:dyDescent="0.4">
      <c r="M54" s="39"/>
      <c r="N54" s="88"/>
      <c r="O54" s="89"/>
      <c r="P54" s="40"/>
      <c r="R54" s="13">
        <v>28</v>
      </c>
      <c r="S54" s="77">
        <v>45726</v>
      </c>
      <c r="T54" s="74"/>
      <c r="U54" s="46">
        <v>10000</v>
      </c>
      <c r="V54" s="44" t="s">
        <v>40</v>
      </c>
      <c r="X54" s="13">
        <v>28</v>
      </c>
      <c r="Y54" s="104"/>
      <c r="Z54" s="105"/>
      <c r="AA54" s="46"/>
      <c r="AB54" s="86"/>
      <c r="AC54" s="97"/>
    </row>
    <row r="55" spans="13:34" ht="15" thickBot="1" x14ac:dyDescent="0.4">
      <c r="M55" s="67" t="s">
        <v>8</v>
      </c>
      <c r="N55" s="68"/>
      <c r="O55" s="90"/>
      <c r="P55" s="41">
        <f>SUM(P27:P54)</f>
        <v>720500</v>
      </c>
      <c r="R55" s="67" t="s">
        <v>8</v>
      </c>
      <c r="S55" s="68"/>
      <c r="T55" s="90"/>
      <c r="U55" s="47">
        <f>SUM(U27:U54)</f>
        <v>145000</v>
      </c>
      <c r="V55" s="44"/>
      <c r="X55" s="67" t="s">
        <v>8</v>
      </c>
      <c r="Y55" s="68"/>
      <c r="Z55" s="90"/>
      <c r="AA55" s="102">
        <f>SUM(AA27:AA54)</f>
        <v>40000</v>
      </c>
      <c r="AB55" s="103"/>
      <c r="AC55" s="57"/>
    </row>
  </sheetData>
  <sortState xmlns:xlrd2="http://schemas.microsoft.com/office/spreadsheetml/2017/richdata2" ref="AH26:AH53">
    <sortCondition ref="AH26:AH53"/>
  </sortState>
  <mergeCells count="149">
    <mergeCell ref="AB39:AC39"/>
    <mergeCell ref="AB40:AC40"/>
    <mergeCell ref="AB41:AC41"/>
    <mergeCell ref="AB52:AC52"/>
    <mergeCell ref="AB53:AC53"/>
    <mergeCell ref="AB54:AC54"/>
    <mergeCell ref="X55:Z55"/>
    <mergeCell ref="AA55:AB55"/>
    <mergeCell ref="AB47:AC47"/>
    <mergeCell ref="AB48:AC48"/>
    <mergeCell ref="AB49:AC49"/>
    <mergeCell ref="AB50:AC50"/>
    <mergeCell ref="AB51:AC51"/>
    <mergeCell ref="Y52:Z52"/>
    <mergeCell ref="Y53:Z53"/>
    <mergeCell ref="Y54:Z54"/>
    <mergeCell ref="AB26:AC26"/>
    <mergeCell ref="AB27:AC27"/>
    <mergeCell ref="AB28:AC28"/>
    <mergeCell ref="AB29:AC29"/>
    <mergeCell ref="AB30:AC30"/>
    <mergeCell ref="AB31:AC31"/>
    <mergeCell ref="AB32:AC32"/>
    <mergeCell ref="AB33:AC33"/>
    <mergeCell ref="AB34:AC34"/>
    <mergeCell ref="AB35:AC35"/>
    <mergeCell ref="AB36:AC36"/>
    <mergeCell ref="Y47:Z47"/>
    <mergeCell ref="Y48:Z48"/>
    <mergeCell ref="Y49:Z49"/>
    <mergeCell ref="Y50:Z50"/>
    <mergeCell ref="Y51:Z51"/>
    <mergeCell ref="Y42:Z42"/>
    <mergeCell ref="Y43:Z43"/>
    <mergeCell ref="Y44:Z44"/>
    <mergeCell ref="Y45:Z45"/>
    <mergeCell ref="Y46:Z46"/>
    <mergeCell ref="Y37:Z37"/>
    <mergeCell ref="Y38:Z38"/>
    <mergeCell ref="Y39:Z39"/>
    <mergeCell ref="Y40:Z40"/>
    <mergeCell ref="Y41:Z41"/>
    <mergeCell ref="AB42:AC42"/>
    <mergeCell ref="AB43:AC43"/>
    <mergeCell ref="AB44:AC44"/>
    <mergeCell ref="AB45:AC45"/>
    <mergeCell ref="AB46:AC46"/>
    <mergeCell ref="AB37:AC37"/>
    <mergeCell ref="AB38:AC38"/>
    <mergeCell ref="Y32:Z32"/>
    <mergeCell ref="Y33:Z33"/>
    <mergeCell ref="Y34:Z34"/>
    <mergeCell ref="Y35:Z35"/>
    <mergeCell ref="Y36:Z36"/>
    <mergeCell ref="Y27:Z27"/>
    <mergeCell ref="Y28:Z28"/>
    <mergeCell ref="Y29:Z29"/>
    <mergeCell ref="Y30:Z30"/>
    <mergeCell ref="Y31:Z31"/>
    <mergeCell ref="R55:T55"/>
    <mergeCell ref="S46:T46"/>
    <mergeCell ref="S47:T47"/>
    <mergeCell ref="S48:T48"/>
    <mergeCell ref="S49:T49"/>
    <mergeCell ref="S50:T50"/>
    <mergeCell ref="S32:T32"/>
    <mergeCell ref="S33:T33"/>
    <mergeCell ref="S34:T34"/>
    <mergeCell ref="S35:T35"/>
    <mergeCell ref="S51:T51"/>
    <mergeCell ref="S52:T52"/>
    <mergeCell ref="S53:T53"/>
    <mergeCell ref="S54:T54"/>
    <mergeCell ref="S41:T41"/>
    <mergeCell ref="S42:T42"/>
    <mergeCell ref="S43:T43"/>
    <mergeCell ref="S44:T44"/>
    <mergeCell ref="S45:T45"/>
    <mergeCell ref="S36:T36"/>
    <mergeCell ref="S37:T37"/>
    <mergeCell ref="S38:T38"/>
    <mergeCell ref="S39:T39"/>
    <mergeCell ref="S40:T40"/>
    <mergeCell ref="N53:O53"/>
    <mergeCell ref="N54:O54"/>
    <mergeCell ref="M55:O55"/>
    <mergeCell ref="M25:P25"/>
    <mergeCell ref="N47:O47"/>
    <mergeCell ref="N48:O48"/>
    <mergeCell ref="N49:O49"/>
    <mergeCell ref="N50:O50"/>
    <mergeCell ref="N51:O51"/>
    <mergeCell ref="N52:O52"/>
    <mergeCell ref="N41:O41"/>
    <mergeCell ref="N42:O42"/>
    <mergeCell ref="N43:O43"/>
    <mergeCell ref="N44:O44"/>
    <mergeCell ref="N45:O45"/>
    <mergeCell ref="N46:O46"/>
    <mergeCell ref="N36:O36"/>
    <mergeCell ref="N33:O33"/>
    <mergeCell ref="N37:O37"/>
    <mergeCell ref="N38:O38"/>
    <mergeCell ref="N39:O39"/>
    <mergeCell ref="N40:O40"/>
    <mergeCell ref="N29:O29"/>
    <mergeCell ref="N30:O30"/>
    <mergeCell ref="AQ3:AT3"/>
    <mergeCell ref="AQ22:AR22"/>
    <mergeCell ref="AS22:AT22"/>
    <mergeCell ref="B27:D27"/>
    <mergeCell ref="G26:I26"/>
    <mergeCell ref="N27:O27"/>
    <mergeCell ref="N28:O28"/>
    <mergeCell ref="AG3:AJ3"/>
    <mergeCell ref="AG22:AH22"/>
    <mergeCell ref="AI22:AJ22"/>
    <mergeCell ref="AL3:AO3"/>
    <mergeCell ref="AL22:AM22"/>
    <mergeCell ref="AN22:AO22"/>
    <mergeCell ref="W3:Z3"/>
    <mergeCell ref="W22:X22"/>
    <mergeCell ref="Y22:Z22"/>
    <mergeCell ref="AB3:AE3"/>
    <mergeCell ref="AB22:AC22"/>
    <mergeCell ref="AD22:AE22"/>
    <mergeCell ref="M3:P3"/>
    <mergeCell ref="M22:N22"/>
    <mergeCell ref="O22:P22"/>
    <mergeCell ref="R3:U3"/>
    <mergeCell ref="R25:U25"/>
    <mergeCell ref="R22:S22"/>
    <mergeCell ref="T22:U22"/>
    <mergeCell ref="C22:D22"/>
    <mergeCell ref="E22:F22"/>
    <mergeCell ref="C3:F3"/>
    <mergeCell ref="H3:K3"/>
    <mergeCell ref="H22:I22"/>
    <mergeCell ref="J22:K22"/>
    <mergeCell ref="N34:O34"/>
    <mergeCell ref="S27:T27"/>
    <mergeCell ref="S28:T28"/>
    <mergeCell ref="S29:T29"/>
    <mergeCell ref="S30:T30"/>
    <mergeCell ref="B31:D31"/>
    <mergeCell ref="B29:D29"/>
    <mergeCell ref="S31:T31"/>
    <mergeCell ref="N31:O31"/>
    <mergeCell ref="N32:O32"/>
  </mergeCells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fajri akbar</dc:creator>
  <cp:lastModifiedBy>fajri akbar</cp:lastModifiedBy>
  <dcterms:created xsi:type="dcterms:W3CDTF">2025-02-02T23:51:48Z</dcterms:created>
  <dcterms:modified xsi:type="dcterms:W3CDTF">2025-04-08T02:41:20Z</dcterms:modified>
</cp:coreProperties>
</file>