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ntatos" sheetId="1" state="visible" r:id="rId2"/>
    <sheet name="DESLIGADOS" sheetId="2" state="visible" r:id="rId3"/>
  </sheets>
  <definedNames>
    <definedName function="false" hidden="false" localSheetId="0" name="_xlnm.Print_Area" vbProcedure="false">contatos!$A$1:$T$45</definedName>
    <definedName function="false" hidden="true" localSheetId="0" name="_xlnm._FilterDatabase" vbProcedure="false">contatos!$A$1:$T$32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2.xml><?xml version="1.0" encoding="utf-8"?>
<comments xmlns="http://schemas.openxmlformats.org/spreadsheetml/2006/main" xmlns:mc="http://schemas.openxmlformats.org/markup-compatibility/2006" xmlns:xdr="http://schemas.openxmlformats.org/drawingml/2006/spreadsheetDrawing" xmlns:v2="http://schemas.openxmlformats.org/spreadsheetml/2006/main/v2" mc:Ignorable="v2">
  <authors>
    <author> </author>
  </authors>
  <commentList>
    <comment ref="E33" authorId="0">
      <text>
        <r>
          <rPr>
            <b val="true"/>
            <sz val="9"/>
            <color rgb="FF000000"/>
            <rFont val="Segoe UI"/>
            <family val="2"/>
          </rPr>
          <t xml:space="preserve">Christiane de Souza Gomes: 
</t>
        </r>
        <r>
          <rPr>
            <sz val="9"/>
            <color rgb="FF000000"/>
            <rFont val="Segoe UI"/>
            <family val="2"/>
          </rPr>
          <t xml:space="preserve">Solicitou desligamento em 30/10/2018.</t>
        </r>
      </text>
      <mc:AlternateContent>
        <mc:Choice Requires="v2">
          <commentPr autoFill="true" autoScale="false" colHidden="false" locked="false" rowHidden="false" textHAlign="justify" textVAlign="top">
            <anchor moveWithCells="false" sizeWithCells="false">
              <xdr:from>
                <xdr:col>5</xdr:col>
                <xdr:colOff>105</xdr:colOff>
                <xdr:row>31</xdr:row>
                <xdr:rowOff>4</xdr:rowOff>
              </xdr:from>
              <xdr:to>
                <xdr:col>6</xdr:col>
                <xdr:colOff>17</xdr:colOff>
                <xdr:row>35</xdr:row>
                <xdr:rowOff>10</xdr:rowOff>
              </xdr:to>
            </anchor>
          </commentPr>
        </mc:Choice>
        <mc:Fallback/>
      </mc:AlternateContent>
    </comment>
    <comment ref="T7" authorId="0">
      <text>
        <r>
          <rPr>
            <b val="true"/>
            <sz val="9"/>
            <color rgb="FF000000"/>
            <rFont val="Segoe UI"/>
            <family val="2"/>
          </rPr>
          <t xml:space="preserve">Renato Borghini:
</t>
        </r>
        <r>
          <rPr>
            <sz val="9"/>
            <color rgb="FF000000"/>
            <rFont val="Segoe UI"/>
            <family val="2"/>
          </rPr>
          <t xml:space="preserve">fciou de regularizar até 20/03/2017
</t>
        </r>
      </text>
      <mc:AlternateContent>
        <mc:Choice Requires="v2">
          <commentPr autoFill="true" autoScale="false" colHidden="false" locked="false" rowHidden="false" textHAlign="justify" textVAlign="top">
            <anchor moveWithCells="false" sizeWithCells="false">
              <xdr:from>
                <xdr:col>20</xdr:col>
                <xdr:colOff>37</xdr:colOff>
                <xdr:row>5</xdr:row>
                <xdr:rowOff>7</xdr:rowOff>
              </xdr:from>
              <xdr:to>
                <xdr:col>21</xdr:col>
                <xdr:colOff>30</xdr:colOff>
                <xdr:row>8</xdr:row>
                <xdr:rowOff>20</xdr:rowOff>
              </xdr:to>
            </anchor>
          </commentPr>
        </mc:Choice>
        <mc:Fallback/>
      </mc:AlternateContent>
    </comment>
  </commentList>
</comments>
</file>

<file path=xl/sharedStrings.xml><?xml version="1.0" encoding="utf-8"?>
<sst xmlns="http://schemas.openxmlformats.org/spreadsheetml/2006/main" count="814" uniqueCount="456">
  <si>
    <t xml:space="preserve">Nome</t>
  </si>
  <si>
    <t xml:space="preserve">Local de trabalho</t>
  </si>
  <si>
    <t xml:space="preserve">Cidade</t>
  </si>
  <si>
    <t xml:space="preserve">inicio</t>
  </si>
  <si>
    <t xml:space="preserve">vigencia contrato / Aditivo</t>
  </si>
  <si>
    <t xml:space="preserve">Telefone</t>
  </si>
  <si>
    <t xml:space="preserve">CNPJ</t>
  </si>
  <si>
    <t xml:space="preserve">Status CNPJ</t>
  </si>
  <si>
    <t xml:space="preserve">Nº CRECI</t>
  </si>
  <si>
    <t xml:space="preserve">Nascimento</t>
  </si>
  <si>
    <t xml:space="preserve">RG</t>
  </si>
  <si>
    <t xml:space="preserve">CPF</t>
  </si>
  <si>
    <t xml:space="preserve">Endereço</t>
  </si>
  <si>
    <t xml:space="preserve">Bairro</t>
  </si>
  <si>
    <t xml:space="preserve">CEP</t>
  </si>
  <si>
    <t xml:space="preserve">Contrato </t>
  </si>
  <si>
    <t xml:space="preserve">Situação</t>
  </si>
  <si>
    <t xml:space="preserve">Rescisao</t>
  </si>
  <si>
    <t xml:space="preserve">Venc. CRECI</t>
  </si>
  <si>
    <t xml:space="preserve">Alessandra da Silva Tomaz Aparecido</t>
  </si>
  <si>
    <t xml:space="preserve">34.655.954/0001-54</t>
  </si>
  <si>
    <t xml:space="preserve">OK</t>
  </si>
  <si>
    <t xml:space="preserve">41.033.035-8</t>
  </si>
  <si>
    <t xml:space="preserve">335.565.338-12</t>
  </si>
  <si>
    <t xml:space="preserve">Rua Caiuru, nº 139 - Apto 34</t>
  </si>
  <si>
    <t xml:space="preserve">Santa Therezinha</t>
  </si>
  <si>
    <t xml:space="preserve">14025-140</t>
  </si>
  <si>
    <t xml:space="preserve">Ribeirão Preto</t>
  </si>
  <si>
    <t xml:space="preserve">Assinado</t>
  </si>
  <si>
    <t xml:space="preserve">Ativo</t>
  </si>
  <si>
    <t xml:space="preserve">30/04/2021</t>
  </si>
  <si>
    <t xml:space="preserve">Andre Augusto Raphael </t>
  </si>
  <si>
    <t xml:space="preserve">Regional</t>
  </si>
  <si>
    <t xml:space="preserve">27.606.350/0001-52</t>
  </si>
  <si>
    <t xml:space="preserve">7.420.900-</t>
  </si>
  <si>
    <t xml:space="preserve">873.255.788-49</t>
  </si>
  <si>
    <t xml:space="preserve">Avenida Carlos Eduardo de Casperi Consoni, nº 1900 - Casa 108</t>
  </si>
  <si>
    <t xml:space="preserve">Jardim Botânico</t>
  </si>
  <si>
    <t xml:space="preserve">14021-610</t>
  </si>
  <si>
    <t xml:space="preserve">30/04/2019</t>
  </si>
  <si>
    <t xml:space="preserve">Daniel Ortiz Bandeira</t>
  </si>
  <si>
    <t xml:space="preserve">Jardim Esperança</t>
  </si>
  <si>
    <t xml:space="preserve">Batatais</t>
  </si>
  <si>
    <t xml:space="preserve">28.303.419/0001-31</t>
  </si>
  <si>
    <t xml:space="preserve">29.964.584-8</t>
  </si>
  <si>
    <t xml:space="preserve">227.339.878-60</t>
  </si>
  <si>
    <t xml:space="preserve">Rua Prefeito José Ferreira, nº 48</t>
  </si>
  <si>
    <t xml:space="preserve">Riachuelo</t>
  </si>
  <si>
    <t xml:space="preserve">14315-464</t>
  </si>
  <si>
    <t xml:space="preserve">Aguardando taxa de registro</t>
  </si>
  <si>
    <t xml:space="preserve">Foi para a SN Vendas</t>
  </si>
  <si>
    <t xml:space="preserve">Decio da Silva Ferreira</t>
  </si>
  <si>
    <t xml:space="preserve">23.344.490/0001-49</t>
  </si>
  <si>
    <t xml:space="preserve">13.090.582-3</t>
  </si>
  <si>
    <t xml:space="preserve">085.544.828-83</t>
  </si>
  <si>
    <t xml:space="preserve">Rua Iguape, nº 31 - Apto 121</t>
  </si>
  <si>
    <t xml:space="preserve">Jardim Paulista</t>
  </si>
  <si>
    <t xml:space="preserve">14090-092</t>
  </si>
  <si>
    <t xml:space="preserve">Divanio Garcia Toledo Júnior</t>
  </si>
  <si>
    <t xml:space="preserve">24.258.297/0001-58</t>
  </si>
  <si>
    <t xml:space="preserve">20.990.029-5</t>
  </si>
  <si>
    <t xml:space="preserve">105.510.528-05</t>
  </si>
  <si>
    <t xml:space="preserve">Avenida Leão XIII, nº 3905 - Apto 102 - Bl 16</t>
  </si>
  <si>
    <t xml:space="preserve">Lagoinha</t>
  </si>
  <si>
    <t xml:space="preserve">14096-180</t>
  </si>
  <si>
    <t xml:space="preserve">Enviado ao Sindicato</t>
  </si>
  <si>
    <t xml:space="preserve">Eder da Silva Fernandes</t>
  </si>
  <si>
    <t xml:space="preserve">24.276.516/0001-21</t>
  </si>
  <si>
    <t xml:space="preserve">28.720.658-0</t>
  </si>
  <si>
    <t xml:space="preserve">196.403.788-36</t>
  </si>
  <si>
    <t xml:space="preserve">Rua Aparecido Rosa do Nascimento, nº 89</t>
  </si>
  <si>
    <t xml:space="preserve">Jardim Adelaide</t>
  </si>
  <si>
    <t xml:space="preserve">14120-000</t>
  </si>
  <si>
    <t xml:space="preserve">Dumont</t>
  </si>
  <si>
    <t xml:space="preserve">Fábio Tomazeli</t>
  </si>
  <si>
    <t xml:space="preserve">23.757.753/0001-41</t>
  </si>
  <si>
    <t xml:space="preserve">29.430.459-9</t>
  </si>
  <si>
    <t xml:space="preserve">212.562.158-48</t>
  </si>
  <si>
    <t xml:space="preserve">Rua Anibal Vercesi, nº 500 - Casa 416</t>
  </si>
  <si>
    <t xml:space="preserve">San Leandro</t>
  </si>
  <si>
    <t xml:space="preserve">14110-000</t>
  </si>
  <si>
    <t xml:space="preserve">Bonfim Paulista</t>
  </si>
  <si>
    <t xml:space="preserve">30/11/2019</t>
  </si>
  <si>
    <t xml:space="preserve">Felipe Luca Sant'Ana</t>
  </si>
  <si>
    <t xml:space="preserve">Estágio</t>
  </si>
  <si>
    <t xml:space="preserve">47.454.706-1</t>
  </si>
  <si>
    <t xml:space="preserve">383.416.178-03</t>
  </si>
  <si>
    <t xml:space="preserve">Rua José Curvelo da Silveira Júnior, 525 - Apto 18</t>
  </si>
  <si>
    <t xml:space="preserve">Jardim Califórnia</t>
  </si>
  <si>
    <t xml:space="preserve">14026-240</t>
  </si>
  <si>
    <t xml:space="preserve">Estagiário</t>
  </si>
  <si>
    <t xml:space="preserve">Fernando de Castro Otavio</t>
  </si>
  <si>
    <t xml:space="preserve">24.489.427/0001-63</t>
  </si>
  <si>
    <t xml:space="preserve">40.690.450-9</t>
  </si>
  <si>
    <t xml:space="preserve">355.796.558-94</t>
  </si>
  <si>
    <t xml:space="preserve">Rua Magda Perona Frossard, nº 570 - Apto 801</t>
  </si>
  <si>
    <t xml:space="preserve">Jardim Nova Aliança</t>
  </si>
  <si>
    <t xml:space="preserve">14026-596</t>
  </si>
  <si>
    <t xml:space="preserve">Gilton Vocis Pedrozo</t>
  </si>
  <si>
    <t xml:space="preserve">33.157.466/0001-54</t>
  </si>
  <si>
    <t xml:space="preserve">43.963.487-8</t>
  </si>
  <si>
    <t xml:space="preserve">322.478.978-60</t>
  </si>
  <si>
    <t xml:space="preserve">Rua Vital dos Santos, nº 222</t>
  </si>
  <si>
    <t xml:space="preserve">Village Bandeirantes</t>
  </si>
  <si>
    <t xml:space="preserve">14680-000</t>
  </si>
  <si>
    <t xml:space="preserve">Jardinópolis</t>
  </si>
  <si>
    <t xml:space="preserve">30/04/2020</t>
  </si>
  <si>
    <t xml:space="preserve">Giulliano Nascimento Nogueira</t>
  </si>
  <si>
    <t xml:space="preserve">São José do Rio Preto</t>
  </si>
  <si>
    <t xml:space="preserve">33.215.029-X</t>
  </si>
  <si>
    <t xml:space="preserve">320.825.618-36</t>
  </si>
  <si>
    <t xml:space="preserve">Rua Costa Rica, nº 840 - Apto 13</t>
  </si>
  <si>
    <t xml:space="preserve">Jardim Bela Vista</t>
  </si>
  <si>
    <t xml:space="preserve">15060-295</t>
  </si>
  <si>
    <t xml:space="preserve">Aguardando documentos</t>
  </si>
  <si>
    <t xml:space="preserve">João Carlos de Araújo Ribas Neto</t>
  </si>
  <si>
    <t xml:space="preserve">22.981.751/0001-79</t>
  </si>
  <si>
    <t xml:space="preserve">25.404.107-3</t>
  </si>
  <si>
    <t xml:space="preserve">127.097.048-89</t>
  </si>
  <si>
    <t xml:space="preserve">Avenida Caramuru, nº 2550 - Apto 1803</t>
  </si>
  <si>
    <t xml:space="preserve">Alto da Boa Vista</t>
  </si>
  <si>
    <t xml:space="preserve">14025-710</t>
  </si>
  <si>
    <t xml:space="preserve">Jorge Luiz Paulucci de Lima</t>
  </si>
  <si>
    <t xml:space="preserve">24.379.744/0001-27</t>
  </si>
  <si>
    <t xml:space="preserve">26.434.922-2</t>
  </si>
  <si>
    <t xml:space="preserve">255.129.978-07</t>
  </si>
  <si>
    <t xml:space="preserve">Rua Afonso Garbelini, nº 53</t>
  </si>
  <si>
    <t xml:space="preserve">Cj João Berbel</t>
  </si>
  <si>
    <t xml:space="preserve">14140-000</t>
  </si>
  <si>
    <t xml:space="preserve">Cravinhos</t>
  </si>
  <si>
    <t xml:space="preserve">Juliana Cristina de Melo</t>
  </si>
  <si>
    <t xml:space="preserve">27.327.180/0001-77</t>
  </si>
  <si>
    <t xml:space="preserve">48.852.695-4</t>
  </si>
  <si>
    <t xml:space="preserve">254.573.308-96</t>
  </si>
  <si>
    <t xml:space="preserve">Rua Henrique Belloure, nº 1081</t>
  </si>
  <si>
    <t xml:space="preserve">Parque São Sebastião</t>
  </si>
  <si>
    <t xml:space="preserve">14093-340</t>
  </si>
  <si>
    <t xml:space="preserve">Leonardo Messias Agapito</t>
  </si>
  <si>
    <t xml:space="preserve">34.504.327/0001-12</t>
  </si>
  <si>
    <t xml:space="preserve">35.020.523-1</t>
  </si>
  <si>
    <t xml:space="preserve">336.211.978-69</t>
  </si>
  <si>
    <t xml:space="preserve">Rua Luiz Pedro, nº 260</t>
  </si>
  <si>
    <t xml:space="preserve">Jd. Alexandre Balbo</t>
  </si>
  <si>
    <t xml:space="preserve">14169-115</t>
  </si>
  <si>
    <t xml:space="preserve">Sertãozinho</t>
  </si>
  <si>
    <t xml:space="preserve">Marcela Cristina Possani dos Santos Garcia</t>
  </si>
  <si>
    <t xml:space="preserve">29.890.697-1</t>
  </si>
  <si>
    <t xml:space="preserve">273.129.518-05</t>
  </si>
  <si>
    <t xml:space="preserve">Avenida Caramuru, nº 2100 - Bl Itapema - Apto 501</t>
  </si>
  <si>
    <t xml:space="preserve">Estagio</t>
  </si>
  <si>
    <t xml:space="preserve">Maria Cristina Gonçalves</t>
  </si>
  <si>
    <t xml:space="preserve">050.745.898-27</t>
  </si>
  <si>
    <t xml:space="preserve">Rua Horácio Pessini, nº 80 - Apto 61</t>
  </si>
  <si>
    <t xml:space="preserve">Nova Aliança</t>
  </si>
  <si>
    <t xml:space="preserve">14026-590</t>
  </si>
  <si>
    <t xml:space="preserve">Monique Aparecida Guimarães Silva</t>
  </si>
  <si>
    <t xml:space="preserve">20.399.180/0001-33</t>
  </si>
  <si>
    <t xml:space="preserve">Irregular</t>
  </si>
  <si>
    <t xml:space="preserve">352.255.408-64</t>
  </si>
  <si>
    <t xml:space="preserve">Rua Antoninho Marmo, nº 2500</t>
  </si>
  <si>
    <t xml:space="preserve">Eldorado</t>
  </si>
  <si>
    <t xml:space="preserve">15043-120</t>
  </si>
  <si>
    <t xml:space="preserve">Neide Larici Adario Braga</t>
  </si>
  <si>
    <t xml:space="preserve">49.945.008-5</t>
  </si>
  <si>
    <t xml:space="preserve">367.529.738-14</t>
  </si>
  <si>
    <t xml:space="preserve">Rua Marcos Makarian, nº 925 - Apto 116</t>
  </si>
  <si>
    <t xml:space="preserve">14026-583</t>
  </si>
  <si>
    <t xml:space="preserve">20/04/2021</t>
  </si>
  <si>
    <t xml:space="preserve">Patrícia Mara Machado Teixeira</t>
  </si>
  <si>
    <t xml:space="preserve">20.493.840/0001-40</t>
  </si>
  <si>
    <t xml:space="preserve">24.154.650-3</t>
  </si>
  <si>
    <t xml:space="preserve">178.618.428-19</t>
  </si>
  <si>
    <t xml:space="preserve">Rua Miguel Jorge, nº 70 - Lote 07 / Quadra 11</t>
  </si>
  <si>
    <t xml:space="preserve">Royal Park</t>
  </si>
  <si>
    <t xml:space="preserve">Rafael Mota Florindo</t>
  </si>
  <si>
    <t xml:space="preserve">28.818.195/0001-09</t>
  </si>
  <si>
    <t xml:space="preserve">48.479.788-8</t>
  </si>
  <si>
    <t xml:space="preserve">405.965.618-65</t>
  </si>
  <si>
    <t xml:space="preserve">Rua Wanderley Liberio Telles, nº 915 - Bl 22 / Apto 303</t>
  </si>
  <si>
    <t xml:space="preserve">Jardins R. Preto</t>
  </si>
  <si>
    <t xml:space="preserve">15040-731</t>
  </si>
  <si>
    <t xml:space="preserve">30/04/2018</t>
  </si>
  <si>
    <t xml:space="preserve">Rafael Savério do Vale</t>
  </si>
  <si>
    <t xml:space="preserve">32.814.914/0001-82</t>
  </si>
  <si>
    <t xml:space="preserve">29.836.905-9</t>
  </si>
  <si>
    <t xml:space="preserve">290.626.968-99</t>
  </si>
  <si>
    <t xml:space="preserve">Rua da Fé, nº 265 - Bl 01 / Apto 43</t>
  </si>
  <si>
    <t xml:space="preserve">Jardim Urano</t>
  </si>
  <si>
    <t xml:space="preserve">15084-230</t>
  </si>
  <si>
    <t xml:space="preserve">Robson Reinaldo Limp</t>
  </si>
  <si>
    <t xml:space="preserve">36.451.432/00001-66</t>
  </si>
  <si>
    <t xml:space="preserve">25.107.440-7</t>
  </si>
  <si>
    <t xml:space="preserve">146.204.658-44</t>
  </si>
  <si>
    <t xml:space="preserve">Rogério de Melo</t>
  </si>
  <si>
    <t xml:space="preserve">60.871.506/0001-06</t>
  </si>
  <si>
    <t xml:space="preserve">20.574.171-X</t>
  </si>
  <si>
    <t xml:space="preserve">109.115.288-81</t>
  </si>
  <si>
    <t xml:space="preserve">Rua Prof. Renato Alves de Godoy, nº 125</t>
  </si>
  <si>
    <t xml:space="preserve">14026-592</t>
  </si>
  <si>
    <t xml:space="preserve">Roselaine Aparecida Lara </t>
  </si>
  <si>
    <t xml:space="preserve">Terceiros</t>
  </si>
  <si>
    <t xml:space="preserve">27.655.350/0001-42</t>
  </si>
  <si>
    <t xml:space="preserve">16.924.523-8</t>
  </si>
  <si>
    <t xml:space="preserve">071.600.098-94</t>
  </si>
  <si>
    <t xml:space="preserve">Rua César Tupinambá Roselino, nº 334 - Apto 27</t>
  </si>
  <si>
    <t xml:space="preserve">14026-230</t>
  </si>
  <si>
    <t xml:space="preserve">Rosicler M. Uller Hernandes</t>
  </si>
  <si>
    <t xml:space="preserve">30.019.879/0001-84</t>
  </si>
  <si>
    <t xml:space="preserve">4.179.019-9</t>
  </si>
  <si>
    <t xml:space="preserve">742.658.309-00</t>
  </si>
  <si>
    <t xml:space="preserve">Rua Magda Perona Frossard, nº 190 - Apto 134</t>
  </si>
  <si>
    <t xml:space="preserve">Said salomao Junior </t>
  </si>
  <si>
    <t xml:space="preserve">Novos Negocios</t>
  </si>
  <si>
    <t xml:space="preserve">24.355.775/0001-48</t>
  </si>
  <si>
    <t xml:space="preserve">13.894.569-X</t>
  </si>
  <si>
    <t xml:space="preserve">131.137.828-64</t>
  </si>
  <si>
    <t xml:space="preserve">Rua Benjamin Anderson Stauffer, nº 901 - Apto 22</t>
  </si>
  <si>
    <t xml:space="preserve">14021-617</t>
  </si>
  <si>
    <t xml:space="preserve">Silvia Mara dos reis Ferreira </t>
  </si>
  <si>
    <t xml:space="preserve">34.280.180-6</t>
  </si>
  <si>
    <t xml:space="preserve">642.079.946.53</t>
  </si>
  <si>
    <t xml:space="preserve">Rua Antonio vasques 397- Lagoinha</t>
  </si>
  <si>
    <t xml:space="preserve">14095-080</t>
  </si>
  <si>
    <t xml:space="preserve">Susete Silvana Lansa</t>
  </si>
  <si>
    <t xml:space="preserve">28.642.778/0001-13</t>
  </si>
  <si>
    <t xml:space="preserve">21.382.818-2</t>
  </si>
  <si>
    <t xml:space="preserve">129.280.338-07</t>
  </si>
  <si>
    <t xml:space="preserve">Rua Horácio Pessini, nº 400 - Apto 43</t>
  </si>
  <si>
    <t xml:space="preserve">Thais Helena Alves Ferreira Von Gal Furtado</t>
  </si>
  <si>
    <t xml:space="preserve">NÃO TEM</t>
  </si>
  <si>
    <t xml:space="preserve">-</t>
  </si>
  <si>
    <t xml:space="preserve">295.276.228-75</t>
  </si>
  <si>
    <t xml:space="preserve">Rua Odair de Oliveira, n° 85 - Apto 81</t>
  </si>
  <si>
    <t xml:space="preserve">14026-600</t>
  </si>
  <si>
    <t xml:space="preserve">Vania Regina Barbosa Pim Balan</t>
  </si>
  <si>
    <t xml:space="preserve">Parque da Barra</t>
  </si>
  <si>
    <t xml:space="preserve">São Joaquim da Barra</t>
  </si>
  <si>
    <t xml:space="preserve">33.099.297/0001-43</t>
  </si>
  <si>
    <t xml:space="preserve">20.406.529-X</t>
  </si>
  <si>
    <t xml:space="preserve">192.750.418-06</t>
  </si>
  <si>
    <t xml:space="preserve">Rua Ceará, nº 1110</t>
  </si>
  <si>
    <t xml:space="preserve">Centro</t>
  </si>
  <si>
    <t xml:space="preserve">14600-000</t>
  </si>
  <si>
    <t xml:space="preserve">RG </t>
  </si>
  <si>
    <t xml:space="preserve">Alessandra Aparecida da Silva </t>
  </si>
  <si>
    <t xml:space="preserve">Lançamento</t>
  </si>
  <si>
    <t xml:space="preserve">16-99104-7497</t>
  </si>
  <si>
    <t xml:space="preserve">27.658.952/0001-53</t>
  </si>
  <si>
    <t xml:space="preserve">ok</t>
  </si>
  <si>
    <t xml:space="preserve">Inativo</t>
  </si>
  <si>
    <t xml:space="preserve">Ana Lúcia Lopes de Araújo Oliveira</t>
  </si>
  <si>
    <t xml:space="preserve">não</t>
  </si>
  <si>
    <t xml:space="preserve">Ana Lucia Pereira Jardim </t>
  </si>
  <si>
    <t xml:space="preserve">25/09/15ok </t>
  </si>
  <si>
    <t xml:space="preserve">Alessandro Sanches</t>
  </si>
  <si>
    <t xml:space="preserve">Inativa </t>
  </si>
  <si>
    <t xml:space="preserve">30/04/2017</t>
  </si>
  <si>
    <t xml:space="preserve">André Ferreira Da silva </t>
  </si>
  <si>
    <t xml:space="preserve">Lançamentos </t>
  </si>
  <si>
    <t xml:space="preserve">30/04/2014</t>
  </si>
  <si>
    <t xml:space="preserve">Angélica Bauab</t>
  </si>
  <si>
    <t xml:space="preserve">OK22/09/15</t>
  </si>
  <si>
    <t xml:space="preserve">Antônio Carlos Pizzo</t>
  </si>
  <si>
    <t xml:space="preserve">09/10/15-ok</t>
  </si>
  <si>
    <t xml:space="preserve">30/04/2016</t>
  </si>
  <si>
    <t xml:space="preserve">Camila Aparecida Gafo </t>
  </si>
  <si>
    <t xml:space="preserve">27.606.333/0001-15</t>
  </si>
  <si>
    <t xml:space="preserve">Inativa</t>
  </si>
  <si>
    <t xml:space="preserve">Carlos Alberto Dadasio</t>
  </si>
  <si>
    <t xml:space="preserve">28.337.265/0001-07</t>
  </si>
  <si>
    <t xml:space="preserve">29/12/2017</t>
  </si>
  <si>
    <t xml:space="preserve">Cláudia Christiane Silva de Oliveira</t>
  </si>
  <si>
    <t xml:space="preserve">30/04/2015</t>
  </si>
  <si>
    <t xml:space="preserve">Cleunice Aparecida Santos Lobato</t>
  </si>
  <si>
    <t xml:space="preserve">26.247.157/0001-00</t>
  </si>
  <si>
    <t xml:space="preserve">Edineide Dos santos Rizzi </t>
  </si>
  <si>
    <t xml:space="preserve">Daniela Fernanda J. B. de Medeiros Zanetti</t>
  </si>
  <si>
    <t xml:space="preserve">Elisabete Ap. de Oliveira </t>
  </si>
  <si>
    <t xml:space="preserve">21.201.980/0001-60</t>
  </si>
  <si>
    <t xml:space="preserve">Elisandra Athayde (madona)</t>
  </si>
  <si>
    <t xml:space="preserve">Fernanda machado da Silva </t>
  </si>
  <si>
    <t xml:space="preserve">estagio</t>
  </si>
  <si>
    <t xml:space="preserve">Geise Ap Ribeiro de Souza Nogueira </t>
  </si>
  <si>
    <t xml:space="preserve">Gilberto Berti Machio Filho</t>
  </si>
  <si>
    <t xml:space="preserve">Hamilton Marino Nogueira Cesar</t>
  </si>
  <si>
    <t xml:space="preserve">13/10/2015-OK</t>
  </si>
  <si>
    <t xml:space="preserve">30/04/2011</t>
  </si>
  <si>
    <t xml:space="preserve">Hortencio Gimenes Pizzo</t>
  </si>
  <si>
    <t xml:space="preserve">18/12/2015-ok</t>
  </si>
  <si>
    <t xml:space="preserve">Guiomar Rocha Giaretta</t>
  </si>
  <si>
    <t xml:space="preserve">Graciela Vieira Capaldi</t>
  </si>
  <si>
    <t xml:space="preserve">Gerente</t>
  </si>
  <si>
    <t xml:space="preserve">24.207.606/0001-60</t>
  </si>
  <si>
    <t xml:space="preserve">inativo</t>
  </si>
  <si>
    <t xml:space="preserve">Iara Cristina Sampaio Rodrigues</t>
  </si>
  <si>
    <t xml:space="preserve">Juliana Camargo Lima </t>
  </si>
  <si>
    <t xml:space="preserve">13/06/2016</t>
  </si>
  <si>
    <t xml:space="preserve">Lorena de Oliveira </t>
  </si>
  <si>
    <t xml:space="preserve">Maria Jose Dib </t>
  </si>
  <si>
    <t xml:space="preserve">27.655.419/0001-38</t>
  </si>
  <si>
    <t xml:space="preserve">ok </t>
  </si>
  <si>
    <t xml:space="preserve">Maria Valdenice Santos Oliveira (alana)</t>
  </si>
  <si>
    <t xml:space="preserve">27/10/15-ok</t>
  </si>
  <si>
    <t xml:space="preserve">Monica Barcelos Silva</t>
  </si>
  <si>
    <t xml:space="preserve">Paulo Sergio Udinik</t>
  </si>
  <si>
    <t xml:space="preserve">ok -09/10/15</t>
  </si>
  <si>
    <t xml:space="preserve">Nislei de Aguiar</t>
  </si>
  <si>
    <t xml:space="preserve">24.394.142/0001-49</t>
  </si>
  <si>
    <t xml:space="preserve">11/04/2018</t>
  </si>
  <si>
    <t xml:space="preserve">Raquel Alves de Araújo Ottoni</t>
  </si>
  <si>
    <t xml:space="preserve">28.788.299/0001-00</t>
  </si>
  <si>
    <t xml:space="preserve">Salvador Francisco da Silva</t>
  </si>
  <si>
    <t xml:space="preserve">27.307.108/0001-88</t>
  </si>
  <si>
    <t xml:space="preserve">Tiago Jose Luchesi </t>
  </si>
  <si>
    <t xml:space="preserve">ok- 07/10/2015</t>
  </si>
  <si>
    <t xml:space="preserve">Yndiara Almeida Castro</t>
  </si>
  <si>
    <t xml:space="preserve">28.415.318/0001-52</t>
  </si>
  <si>
    <t xml:space="preserve">Wiliam André Victal </t>
  </si>
  <si>
    <t xml:space="preserve">27.967.481/0001-65</t>
  </si>
  <si>
    <t xml:space="preserve">Rosimery Harumi Otsuka</t>
  </si>
  <si>
    <t xml:space="preserve">093.121</t>
  </si>
  <si>
    <t xml:space="preserve">Multa</t>
  </si>
  <si>
    <t xml:space="preserve">Tattiany Carvalheiro Monteiro </t>
  </si>
  <si>
    <t xml:space="preserve">30.276.217/0001-90</t>
  </si>
  <si>
    <t xml:space="preserve">Término 10/12/2018</t>
  </si>
  <si>
    <t xml:space="preserve">Denise Aparecida Fuzaro Rodrigues </t>
  </si>
  <si>
    <t xml:space="preserve">30.079.200/0001-42</t>
  </si>
  <si>
    <t xml:space="preserve">Fábio Alexandre Rosa Teodoro</t>
  </si>
  <si>
    <t xml:space="preserve">031.378</t>
  </si>
  <si>
    <t xml:space="preserve">Aguardando documentação</t>
  </si>
  <si>
    <t xml:space="preserve">Epaminondas Rodrigues Mendes</t>
  </si>
  <si>
    <t xml:space="preserve">26.738.548/0001-27</t>
  </si>
  <si>
    <t xml:space="preserve">Camila Maria de Araújo</t>
  </si>
  <si>
    <t xml:space="preserve">Encerrado em 20/02/2019</t>
  </si>
  <si>
    <t xml:space="preserve">Eric Ravacci de Araújo</t>
  </si>
  <si>
    <t xml:space="preserve">Encerrado em 08/03/2019</t>
  </si>
  <si>
    <t xml:space="preserve">Roberto tadeu marques </t>
  </si>
  <si>
    <t xml:space="preserve">15.668.088/0001-91</t>
  </si>
  <si>
    <t xml:space="preserve">verificar</t>
  </si>
  <si>
    <t xml:space="preserve">Osvaldo Carlos Casanova Junior</t>
  </si>
  <si>
    <t xml:space="preserve">25.163.090/0001-62</t>
  </si>
  <si>
    <t xml:space="preserve">João Luiz Pizzo</t>
  </si>
  <si>
    <t xml:space="preserve">Senior </t>
  </si>
  <si>
    <t xml:space="preserve">60.257.094/0001-00</t>
  </si>
  <si>
    <t xml:space="preserve">Eduardo Martins Stopa</t>
  </si>
  <si>
    <t xml:space="preserve">04.104.849/0001-66</t>
  </si>
  <si>
    <t xml:space="preserve">19/03/2019</t>
  </si>
  <si>
    <t xml:space="preserve">Luciano Caetano </t>
  </si>
  <si>
    <t xml:space="preserve">32.282.666/0001-76</t>
  </si>
  <si>
    <t xml:space="preserve">0302.61</t>
  </si>
  <si>
    <t xml:space="preserve">Desligado</t>
  </si>
  <si>
    <t xml:space="preserve">Dayane Galhardo </t>
  </si>
  <si>
    <t xml:space="preserve">ESTAGIO</t>
  </si>
  <si>
    <t xml:space="preserve">Estagiária</t>
  </si>
  <si>
    <t xml:space="preserve">Claudia Cabral de Medeiros</t>
  </si>
  <si>
    <t xml:space="preserve">24.339.810/0001-35</t>
  </si>
  <si>
    <t xml:space="preserve">Luciana Mara Moretti Pedrão</t>
  </si>
  <si>
    <t xml:space="preserve">26.255.207/0001-09</t>
  </si>
  <si>
    <t xml:space="preserve">Rejane Helena Prata</t>
  </si>
  <si>
    <t xml:space="preserve">30.082.845/0001-34</t>
  </si>
  <si>
    <t xml:space="preserve">222.744.878-47</t>
  </si>
  <si>
    <t xml:space="preserve">vamos pagar o beleto</t>
  </si>
  <si>
    <t xml:space="preserve">Maisa Marques Macedo</t>
  </si>
  <si>
    <t xml:space="preserve">27.995.912/0001-05</t>
  </si>
  <si>
    <t xml:space="preserve">222.007.018-29</t>
  </si>
  <si>
    <t xml:space="preserve">Marco Aurélio Gomes Junior</t>
  </si>
  <si>
    <t xml:space="preserve">20.999.822-</t>
  </si>
  <si>
    <t xml:space="preserve">251.160.018-81</t>
  </si>
  <si>
    <t xml:space="preserve">Avenida Leais Paulistas, nº 515 - Apto 265</t>
  </si>
  <si>
    <t xml:space="preserve">Santa Cruz</t>
  </si>
  <si>
    <t xml:space="preserve">14020-650</t>
  </si>
  <si>
    <t xml:space="preserve">Renata Bersotti Assunção</t>
  </si>
  <si>
    <t xml:space="preserve">32.641.943/0001-90</t>
  </si>
  <si>
    <t xml:space="preserve">30.394.519-9</t>
  </si>
  <si>
    <t xml:space="preserve">311.641.488-26</t>
  </si>
  <si>
    <t xml:space="preserve">Rua Niterói, nº 551 - Apto 95</t>
  </si>
  <si>
    <t xml:space="preserve">14095-020</t>
  </si>
  <si>
    <t xml:space="preserve">Ana Carolina Tomaz Ferreira</t>
  </si>
  <si>
    <t xml:space="preserve">24.488.404/0001-34</t>
  </si>
  <si>
    <t xml:space="preserve">44.611.809-6</t>
  </si>
  <si>
    <t xml:space="preserve">390.299.738-97</t>
  </si>
  <si>
    <t xml:space="preserve">Rua Salvador Cosso, nº 654 - Apto 13</t>
  </si>
  <si>
    <t xml:space="preserve">Jardim Irajá</t>
  </si>
  <si>
    <t xml:space="preserve">14020-580</t>
  </si>
  <si>
    <t xml:space="preserve">Vilma Andrade Porcino</t>
  </si>
  <si>
    <t xml:space="preserve">30.433.935/0001-22</t>
  </si>
  <si>
    <t xml:space="preserve">18.706.376-X</t>
  </si>
  <si>
    <t xml:space="preserve">074.114.408-50</t>
  </si>
  <si>
    <t xml:space="preserve">Rua Arnaldo Victaliano, nº 881 - Apto 33b - Bl 06</t>
  </si>
  <si>
    <t xml:space="preserve">Iguatemi</t>
  </si>
  <si>
    <t xml:space="preserve">14091-220</t>
  </si>
  <si>
    <t xml:space="preserve">Marcelo Luis Desiderio</t>
  </si>
  <si>
    <t xml:space="preserve">30.472.227/0001-09</t>
  </si>
  <si>
    <t xml:space="preserve">11.638.703-8</t>
  </si>
  <si>
    <t xml:space="preserve">074.039.708-70</t>
  </si>
  <si>
    <t xml:space="preserve">Rua Shirlei Chirieleison Lane, nº 100 - Apto 21</t>
  </si>
  <si>
    <t xml:space="preserve">Jardim N. A. Sul</t>
  </si>
  <si>
    <t xml:space="preserve">14027-005</t>
  </si>
  <si>
    <t xml:space="preserve">Elisa Karla Vicente Paulino</t>
  </si>
  <si>
    <t xml:space="preserve">28.972.315/0001-10</t>
  </si>
  <si>
    <t xml:space="preserve">24.154.369-1</t>
  </si>
  <si>
    <t xml:space="preserve">251.315.568-80</t>
  </si>
  <si>
    <t xml:space="preserve">Rua Visconde de Inhumirim, nº 146</t>
  </si>
  <si>
    <t xml:space="preserve">Vila Virgínia</t>
  </si>
  <si>
    <t xml:space="preserve">14030-490</t>
  </si>
  <si>
    <t xml:space="preserve">Luciano Teodoro</t>
  </si>
  <si>
    <t xml:space="preserve">19.740.209/0001-10</t>
  </si>
  <si>
    <t xml:space="preserve">26.748.794-0</t>
  </si>
  <si>
    <t xml:space="preserve">291.252.098-33</t>
  </si>
  <si>
    <t xml:space="preserve">Rua Euphly Jales, 1533</t>
  </si>
  <si>
    <t xml:space="preserve">Jardim Estrela</t>
  </si>
  <si>
    <t xml:space="preserve">15070-120</t>
  </si>
  <si>
    <t xml:space="preserve">Thiago Campos Triveloni</t>
  </si>
  <si>
    <t xml:space="preserve">28.110.697/0001-72</t>
  </si>
  <si>
    <t xml:space="preserve">28.910.016-1</t>
  </si>
  <si>
    <t xml:space="preserve">308.946.058-01</t>
  </si>
  <si>
    <t xml:space="preserve">Praça Fioravante Fiorotto, nº 121 - Apto 11</t>
  </si>
  <si>
    <t xml:space="preserve">14021-648</t>
  </si>
  <si>
    <t xml:space="preserve">Caio Marcus Atique Santos</t>
  </si>
  <si>
    <t xml:space="preserve">32.508.620/0001-22</t>
  </si>
  <si>
    <t xml:space="preserve">184.466.728-63</t>
  </si>
  <si>
    <t xml:space="preserve">Rua anuar Fuaz, nº 1060</t>
  </si>
  <si>
    <t xml:space="preserve">Cond. Vilage La Montagne</t>
  </si>
  <si>
    <t xml:space="preserve">15093-526</t>
  </si>
  <si>
    <t xml:space="preserve">Marcus Vinícius de Almeida Aguiar</t>
  </si>
  <si>
    <t xml:space="preserve">31.072.122/0001-17</t>
  </si>
  <si>
    <t xml:space="preserve">29.134.967-5</t>
  </si>
  <si>
    <t xml:space="preserve">322.259.418-07</t>
  </si>
  <si>
    <t xml:space="preserve">Pedro Henrique Fuzaro</t>
  </si>
  <si>
    <t xml:space="preserve">22.182.479/0001-67</t>
  </si>
  <si>
    <t xml:space="preserve">33.627.429-</t>
  </si>
  <si>
    <t xml:space="preserve">312.136.628-65</t>
  </si>
  <si>
    <t xml:space="preserve">Rua José Grecco, nº 509</t>
  </si>
  <si>
    <t xml:space="preserve">Trajano Stela</t>
  </si>
  <si>
    <t xml:space="preserve">Heriton Ramos</t>
  </si>
  <si>
    <t xml:space="preserve">24.528.495/0001-94</t>
  </si>
  <si>
    <t xml:space="preserve">48.475.337-X</t>
  </si>
  <si>
    <t xml:space="preserve">400.082.388-47</t>
  </si>
  <si>
    <t xml:space="preserve">Rua Rui Barbosa, nº 196 - Apto 42</t>
  </si>
  <si>
    <t xml:space="preserve">14015-120</t>
  </si>
  <si>
    <t xml:space="preserve">31/07/2020</t>
  </si>
  <si>
    <t xml:space="preserve">Camila Cristina dos Santos Silva</t>
  </si>
  <si>
    <t xml:space="preserve">34.275.348/0001-03</t>
  </si>
  <si>
    <t xml:space="preserve">48.708.619-3</t>
  </si>
  <si>
    <t xml:space="preserve">396.127.038-41</t>
  </si>
  <si>
    <t xml:space="preserve">Rua Lydio de Oliveira Vallad, nº 657</t>
  </si>
  <si>
    <t xml:space="preserve">Jardim São Luiz</t>
  </si>
  <si>
    <t xml:space="preserve">14020-480</t>
  </si>
  <si>
    <t xml:space="preserve">Ricardo Viegas Ferreira</t>
  </si>
  <si>
    <t xml:space="preserve">30.127.458/0001-77</t>
  </si>
  <si>
    <t xml:space="preserve">15.469.255-</t>
  </si>
  <si>
    <t xml:space="preserve">127.606.968-55</t>
  </si>
  <si>
    <t xml:space="preserve">Avenida José da Silva Sé, nº 2007 - Casa 137</t>
  </si>
  <si>
    <t xml:space="preserve">Resid. Parque da Liberdade II</t>
  </si>
  <si>
    <t xml:space="preserve">15056-750</t>
  </si>
  <si>
    <t xml:space="preserve">Enviar ao Sindicado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</si>
</sst>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_(* #,##0.00_);_(* \(#,##0.00\);_(* \-??_);_(@_)"/>
    <numFmt numFmtId="166" formatCode="dd/mm/yyyy"/>
    <numFmt numFmtId="167" formatCode="#,##0"/>
    <numFmt numFmtId="168" formatCode="@"/>
    <numFmt numFmtId="169" formatCode="_(* #,##0_);_(* \(#,##0\);_(* \-??_);_(@_)"/>
    <numFmt numFmtId="170" formatCode="mm/yy"/>
    <numFmt numFmtId="171" formatCode="&quot;R$ &quot;#,##0.00"/>
  </numFmts>
  <fonts count="23"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  <font>
      <b val="true"/>
      <sz val="9"/>
      <name val="Calibri"/>
      <family val="2"/>
    </font>
    <font>
      <sz val="10"/>
      <name val="Calibri"/>
      <family val="2"/>
    </font>
    <font>
      <sz val="11"/>
      <name val="Calibri"/>
      <family val="2"/>
    </font>
    <font>
      <sz val="10"/>
      <color rgb="FF000000"/>
      <name val="Calibri"/>
      <family val="2"/>
    </font>
    <font>
      <sz val="10"/>
      <color rgb="FF0066CC"/>
      <name val="Calibri"/>
      <family val="2"/>
    </font>
    <font>
      <sz val="10"/>
      <color rgb="FFFF0000"/>
      <name val="Arial"/>
      <family val="2"/>
    </font>
    <font>
      <sz val="10"/>
      <color rgb="FFFF0000"/>
      <name val="Calibri"/>
      <family val="2"/>
    </font>
    <font>
      <sz val="10"/>
      <color rgb="FF993300"/>
      <name val="Calibri"/>
      <family val="2"/>
    </font>
    <font>
      <sz val="10"/>
      <color rgb="FF008000"/>
      <name val="Calibri"/>
      <family val="2"/>
    </font>
    <font>
      <sz val="10"/>
      <color rgb="FFFF6600"/>
      <name val="Calibri"/>
      <family val="2"/>
    </font>
    <font>
      <sz val="12"/>
      <name val="Arial"/>
      <family val="2"/>
    </font>
    <font>
      <sz val="9"/>
      <name val="Arial"/>
      <family val="2"/>
    </font>
    <font>
      <b val="true"/>
      <sz val="10"/>
      <name val="Arial"/>
      <family val="2"/>
    </font>
    <font>
      <b val="true"/>
      <sz val="10"/>
      <name val="Calibri"/>
      <family val="2"/>
    </font>
    <font>
      <sz val="11"/>
      <color rgb="FFFF0000"/>
      <name val="Calibri"/>
      <family val="2"/>
    </font>
    <font>
      <b val="true"/>
      <sz val="10"/>
      <color rgb="FFFF0000"/>
      <name val="Calibri"/>
      <family val="2"/>
    </font>
    <font>
      <b val="true"/>
      <sz val="9"/>
      <color rgb="FF000000"/>
      <name val="Segoe UI"/>
      <family val="2"/>
    </font>
    <font>
      <sz val="9"/>
      <color rgb="FF000000"/>
      <name val="Segoe UI"/>
      <family val="2"/>
    </font>
  </fonts>
  <fills count="12">
    <fill>
      <patternFill patternType="none"/>
    </fill>
    <fill>
      <patternFill patternType="gray125"/>
    </fill>
    <fill>
      <patternFill patternType="solid">
        <fgColor rgb="FF969696"/>
        <bgColor rgb="FF808080"/>
      </patternFill>
    </fill>
    <fill>
      <patternFill patternType="solid">
        <fgColor rgb="FFFFFFFF"/>
        <bgColor rgb="FFFFFFCC"/>
      </patternFill>
    </fill>
    <fill>
      <patternFill patternType="solid">
        <fgColor rgb="FF00FF00"/>
        <bgColor rgb="FF33CCCC"/>
      </patternFill>
    </fill>
    <fill>
      <patternFill patternType="solid">
        <fgColor rgb="FFFF8080"/>
        <bgColor rgb="FFFF99CC"/>
      </patternFill>
    </fill>
    <fill>
      <patternFill patternType="solid">
        <fgColor rgb="FF339966"/>
        <bgColor rgb="FF008080"/>
      </patternFill>
    </fill>
    <fill>
      <patternFill patternType="solid">
        <fgColor rgb="FFFFFF00"/>
        <bgColor rgb="FFFFFF00"/>
      </patternFill>
    </fill>
    <fill>
      <patternFill patternType="solid">
        <fgColor rgb="FFC0C0C0"/>
        <bgColor rgb="FFCFD8DC"/>
      </patternFill>
    </fill>
    <fill>
      <patternFill patternType="solid">
        <fgColor rgb="FFFF0000"/>
        <bgColor rgb="FF993300"/>
      </patternFill>
    </fill>
    <fill>
      <patternFill patternType="solid">
        <fgColor rgb="FFFF6600"/>
        <bgColor rgb="FFFF9900"/>
      </patternFill>
    </fill>
    <fill>
      <patternFill patternType="solid">
        <fgColor rgb="FFFFFF99"/>
        <bgColor rgb="FFFFFFCC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n">
        <color rgb="FFCFD8DC"/>
      </left>
      <right style="thin">
        <color rgb="FFCFD8DC"/>
      </right>
      <top style="thin">
        <color rgb="FFCFD8DC"/>
      </top>
      <bottom/>
      <diagonal/>
    </border>
    <border diagonalUp="false" diagonalDown="false">
      <left style="thin">
        <color rgb="FFCFD8DC"/>
      </left>
      <right style="thin">
        <color rgb="FFCFD8DC"/>
      </right>
      <top style="thin">
        <color rgb="FFCFD8DC"/>
      </top>
      <bottom style="thin">
        <color rgb="FFCFD8DC"/>
      </bottom>
      <diagonal/>
    </border>
    <border diagonalUp="false" diagonalDown="false">
      <left style="thin">
        <color rgb="FFCFD8DC"/>
      </left>
      <right style="thin">
        <color rgb="FFCFD8DC"/>
      </right>
      <top/>
      <bottom style="thin">
        <color rgb="FFCFD8DC"/>
      </bottom>
      <diagonal/>
    </border>
    <border diagonalUp="false" diagonalDown="false">
      <left/>
      <right style="thin">
        <color rgb="FFCFD8DC"/>
      </right>
      <top style="thin">
        <color rgb="FFCFD8DC"/>
      </top>
      <bottom style="thin">
        <color rgb="FFCFD8DC"/>
      </bottom>
      <diagonal/>
    </border>
    <border diagonalUp="false" diagonalDown="false">
      <left style="thin">
        <color rgb="FFCFD8DC"/>
      </left>
      <right/>
      <top style="thin">
        <color rgb="FFCFD8DC"/>
      </top>
      <bottom style="thin">
        <color rgb="FFCFD8DC"/>
      </bottom>
      <diagonal/>
    </border>
    <border diagonalUp="false" diagonalDown="false">
      <left/>
      <right style="thin">
        <color rgb="FFCFD8DC"/>
      </right>
      <top/>
      <bottom style="thin">
        <color rgb="FFCFD8DC"/>
      </bottom>
      <diagonal/>
    </border>
    <border diagonalUp="false" diagonalDown="false">
      <left style="thin">
        <color rgb="FFCFD8DC"/>
      </left>
      <right style="thin">
        <color rgb="FFCFD8DC"/>
      </right>
      <top/>
      <bottom/>
      <diagonal/>
    </border>
    <border diagonalUp="false" diagonalDown="false">
      <left/>
      <right/>
      <top/>
      <bottom style="thin">
        <color rgb="FFCFD8DC"/>
      </bottom>
      <diagonal/>
    </border>
    <border diagonalUp="false" diagonalDown="false">
      <left/>
      <right/>
      <top style="thin">
        <color rgb="FFCFD8DC"/>
      </top>
      <bottom style="thin">
        <color rgb="FFCFD8DC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5" fontId="0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0" fillId="0" borderId="0" applyFont="true" applyBorder="false" applyAlignment="false" applyProtection="false"/>
  </cellStyleXfs>
  <cellXfs count="19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3" borderId="2" xfId="15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3" borderId="3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3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6" fillId="3" borderId="2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6" fillId="0" borderId="2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8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3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8" fillId="4" borderId="2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6" fillId="3" borderId="2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6" fillId="0" borderId="2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11" fillId="3" borderId="2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0" borderId="2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6" fillId="3" borderId="2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6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6" fillId="3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6" fillId="4" borderId="2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5" borderId="2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1" fillId="0" borderId="2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6" fillId="3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6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2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2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" fillId="0" borderId="2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8" fillId="6" borderId="2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3" borderId="3" xfId="15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6" fillId="3" borderId="3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6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7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1" fillId="3" borderId="2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7" borderId="2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6" fillId="3" borderId="2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8" fillId="0" borderId="2" xfId="15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3" borderId="2" xfId="15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4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6" fillId="3" borderId="4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70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70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1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1" fillId="3" borderId="2" xfId="15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1" fillId="3" borderId="2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19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1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1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1" fillId="8" borderId="2" xfId="15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1" fillId="8" borderId="2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1" fillId="8" borderId="5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8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8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1" fillId="8" borderId="2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9" fillId="8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8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1" fillId="8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1" fillId="8" borderId="2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9" fillId="9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1" fillId="8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1" fillId="8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1" fillId="8" borderId="3" xfId="15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1" fillId="8" borderId="6" xfId="15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1" fillId="8" borderId="6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1" fillId="8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8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1" fillId="8" borderId="3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11" fillId="3" borderId="2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1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1" fillId="8" borderId="3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11" fillId="8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1" fillId="8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1" fillId="8" borderId="2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1" fillId="3" borderId="4" xfId="15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9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9" fillId="8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9" fillId="9" borderId="2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11" fillId="8" borderId="4" xfId="15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1" fillId="8" borderId="4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1" fillId="2" borderId="2" xfId="15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9" fontId="11" fillId="2" borderId="2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1" fillId="2" borderId="2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1" fillId="2" borderId="2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9" fillId="2" borderId="2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11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1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1" fillId="2" borderId="2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1" fillId="8" borderId="8" xfId="15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9" fillId="8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1" fillId="8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1" fillId="0" borderId="2" xfId="15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1" fillId="0" borderId="4" xfId="15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9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1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8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1" fillId="2" borderId="4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9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20" fillId="10" borderId="2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9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1" fillId="0" borderId="2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1" fillId="0" borderId="2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9" fillId="0" borderId="2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1" fillId="0" borderId="2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3" borderId="2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9" fillId="7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1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2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9" fillId="7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1" fillId="7" borderId="2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9" fillId="7" borderId="2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1" fillId="7" borderId="2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1" fillId="3" borderId="3" xfId="15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3" borderId="6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1" fillId="3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1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1" fillId="3" borderId="3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3" borderId="4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11" borderId="2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1" fillId="0" borderId="4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3" borderId="3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1" fillId="3" borderId="3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1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1" fillId="4" borderId="2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1" fillId="3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11" fillId="3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3" borderId="4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1" fillId="3" borderId="4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1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4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1" fillId="0" borderId="2" xfId="15" applyFont="true" applyBorder="true" applyAlignment="true" applyProtection="true">
      <alignment horizontal="center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Separador de milhares 2" xfId="20"/>
  </cellStyles>
  <dxfs count="119">
    <dxf>
      <font>
        <name val="Arial"/>
        <family val="0"/>
        <color rgb="FF333399"/>
      </font>
    </dxf>
    <dxf>
      <font>
        <name val="Arial"/>
        <family val="0"/>
        <color rgb="FF993300"/>
      </font>
      <fill>
        <patternFill>
          <bgColor rgb="FFFFFF99"/>
        </patternFill>
      </fill>
    </dxf>
    <dxf>
      <font>
        <name val="Arial"/>
        <family val="0"/>
        <color rgb="FF008000"/>
      </font>
      <fill>
        <patternFill>
          <bgColor rgb="FFCCFFCC"/>
        </patternFill>
      </fill>
    </dxf>
    <dxf>
      <font>
        <name val="Arial"/>
        <family val="0"/>
        <color rgb="FF333399"/>
      </font>
      <fill>
        <patternFill>
          <bgColor rgb="FF99CCFF"/>
        </patternFill>
      </fill>
    </dxf>
    <dxf>
      <font>
        <name val="Arial"/>
        <family val="0"/>
        <color rgb="FF008000"/>
      </font>
      <fill>
        <patternFill>
          <bgColor rgb="FF99CC00"/>
        </patternFill>
      </fill>
    </dxf>
    <dxf>
      <font>
        <name val="Arial"/>
        <family val="0"/>
        <color rgb="FF333399"/>
      </font>
    </dxf>
    <dxf>
      <font>
        <name val="Arial"/>
        <family val="0"/>
        <color rgb="FF000080"/>
      </font>
      <fill>
        <patternFill>
          <bgColor rgb="FFFFCC00"/>
        </patternFill>
      </fill>
    </dxf>
    <dxf>
      <font>
        <name val="Arial"/>
        <family val="0"/>
        <color rgb="FF333399"/>
      </font>
    </dxf>
    <dxf>
      <font>
        <name val="Arial"/>
        <family val="0"/>
        <color rgb="FF993300"/>
      </font>
      <fill>
        <patternFill>
          <bgColor rgb="FFFFFF99"/>
        </patternFill>
      </fill>
    </dxf>
    <dxf>
      <font>
        <name val="Arial"/>
        <family val="0"/>
        <color rgb="FF008000"/>
      </font>
      <fill>
        <patternFill>
          <bgColor rgb="FFCCFFCC"/>
        </patternFill>
      </fill>
    </dxf>
    <dxf>
      <font>
        <name val="Arial"/>
        <family val="0"/>
        <color rgb="FF333399"/>
      </font>
    </dxf>
    <dxf>
      <font>
        <name val="Arial"/>
        <family val="0"/>
        <color rgb="FF993300"/>
      </font>
      <fill>
        <patternFill>
          <bgColor rgb="FFFFFF99"/>
        </patternFill>
      </fill>
    </dxf>
    <dxf>
      <font>
        <name val="Arial"/>
        <family val="0"/>
        <color rgb="FF008000"/>
      </font>
      <fill>
        <patternFill>
          <bgColor rgb="FFCCFFCC"/>
        </patternFill>
      </fill>
    </dxf>
    <dxf>
      <font>
        <name val="Arial"/>
        <family val="0"/>
        <color rgb="FF333399"/>
      </font>
    </dxf>
    <dxf>
      <font>
        <name val="Arial"/>
        <family val="0"/>
        <color rgb="FF993300"/>
      </font>
      <fill>
        <patternFill>
          <bgColor rgb="FFFFFF99"/>
        </patternFill>
      </fill>
    </dxf>
    <dxf>
      <font>
        <name val="Arial"/>
        <family val="0"/>
        <color rgb="FF008000"/>
      </font>
      <fill>
        <patternFill>
          <bgColor rgb="FFCCFFCC"/>
        </patternFill>
      </fill>
    </dxf>
    <dxf>
      <font>
        <name val="Arial"/>
        <family val="0"/>
        <color rgb="FF333399"/>
      </font>
    </dxf>
    <dxf>
      <font>
        <name val="Arial"/>
        <family val="0"/>
        <color rgb="FF993300"/>
      </font>
      <fill>
        <patternFill>
          <bgColor rgb="FFFFFF99"/>
        </patternFill>
      </fill>
    </dxf>
    <dxf>
      <font>
        <name val="Arial"/>
        <family val="0"/>
        <color rgb="FF008000"/>
      </font>
      <fill>
        <patternFill>
          <bgColor rgb="FFCCFFCC"/>
        </patternFill>
      </fill>
    </dxf>
    <dxf>
      <font>
        <name val="Arial"/>
        <family val="0"/>
        <color rgb="FF333399"/>
      </font>
    </dxf>
    <dxf>
      <font>
        <name val="Arial"/>
        <family val="0"/>
        <color rgb="FF993300"/>
      </font>
      <fill>
        <patternFill>
          <bgColor rgb="FFFFFF99"/>
        </patternFill>
      </fill>
    </dxf>
    <dxf>
      <font>
        <name val="Arial"/>
        <family val="0"/>
        <color rgb="FF008000"/>
      </font>
      <fill>
        <patternFill>
          <bgColor rgb="FFCCFFCC"/>
        </patternFill>
      </fill>
    </dxf>
    <dxf>
      <font>
        <name val="Arial"/>
        <family val="0"/>
        <color rgb="FF333399"/>
      </font>
    </dxf>
    <dxf>
      <font>
        <name val="Arial"/>
        <family val="0"/>
        <color rgb="FF993300"/>
      </font>
      <fill>
        <patternFill>
          <bgColor rgb="FFFFFF99"/>
        </patternFill>
      </fill>
    </dxf>
    <dxf>
      <font>
        <name val="Arial"/>
        <family val="0"/>
        <color rgb="FF008000"/>
      </font>
      <fill>
        <patternFill>
          <bgColor rgb="FFCCFFCC"/>
        </patternFill>
      </fill>
    </dxf>
    <dxf>
      <font>
        <name val="Arial"/>
        <family val="0"/>
        <color rgb="FF333399"/>
      </font>
    </dxf>
    <dxf>
      <font>
        <name val="Arial"/>
        <family val="0"/>
        <color rgb="FF993300"/>
      </font>
      <fill>
        <patternFill>
          <bgColor rgb="FFFFFF99"/>
        </patternFill>
      </fill>
    </dxf>
    <dxf>
      <font>
        <name val="Arial"/>
        <family val="0"/>
        <color rgb="FF008000"/>
      </font>
      <fill>
        <patternFill>
          <bgColor rgb="FFCCFFCC"/>
        </patternFill>
      </fill>
    </dxf>
    <dxf>
      <font>
        <name val="Arial"/>
        <family val="0"/>
        <color rgb="FF333399"/>
      </font>
    </dxf>
    <dxf>
      <font>
        <name val="Arial"/>
        <family val="0"/>
        <color rgb="FF993300"/>
      </font>
      <fill>
        <patternFill>
          <bgColor rgb="FFFFFF99"/>
        </patternFill>
      </fill>
    </dxf>
    <dxf>
      <font>
        <name val="Arial"/>
        <family val="0"/>
        <color rgb="FF008000"/>
      </font>
      <fill>
        <patternFill>
          <bgColor rgb="FFCCFFCC"/>
        </patternFill>
      </fill>
    </dxf>
    <dxf>
      <font>
        <name val="Arial"/>
        <family val="0"/>
        <color rgb="FF333399"/>
      </font>
    </dxf>
    <dxf>
      <font>
        <name val="Arial"/>
        <family val="0"/>
        <color rgb="FF993300"/>
      </font>
      <fill>
        <patternFill>
          <bgColor rgb="FFFFFF99"/>
        </patternFill>
      </fill>
    </dxf>
    <dxf>
      <font>
        <name val="Arial"/>
        <family val="0"/>
        <color rgb="FF008000"/>
      </font>
      <fill>
        <patternFill>
          <bgColor rgb="FFCCFFCC"/>
        </patternFill>
      </fill>
    </dxf>
    <dxf>
      <font>
        <name val="Arial"/>
        <family val="0"/>
        <color rgb="FF333399"/>
      </font>
    </dxf>
    <dxf>
      <font>
        <name val="Arial"/>
        <family val="0"/>
        <color rgb="FF993300"/>
      </font>
      <fill>
        <patternFill>
          <bgColor rgb="FFFFFF99"/>
        </patternFill>
      </fill>
    </dxf>
    <dxf>
      <font>
        <name val="Arial"/>
        <family val="0"/>
        <color rgb="FF008000"/>
      </font>
      <fill>
        <patternFill>
          <bgColor rgb="FFCCFFCC"/>
        </patternFill>
      </fill>
    </dxf>
    <dxf>
      <font>
        <name val="Arial"/>
        <family val="0"/>
        <color rgb="FF333399"/>
      </font>
    </dxf>
    <dxf>
      <font>
        <name val="Arial"/>
        <family val="0"/>
        <color rgb="FF993300"/>
      </font>
      <fill>
        <patternFill>
          <bgColor rgb="FFFFFF99"/>
        </patternFill>
      </fill>
    </dxf>
    <dxf>
      <font>
        <name val="Arial"/>
        <family val="0"/>
        <color rgb="FF008000"/>
      </font>
      <fill>
        <patternFill>
          <bgColor rgb="FFCCFFCC"/>
        </patternFill>
      </fill>
    </dxf>
    <dxf>
      <font>
        <name val="Arial"/>
        <family val="0"/>
        <color rgb="FF333399"/>
      </font>
    </dxf>
    <dxf>
      <font>
        <name val="Arial"/>
        <family val="0"/>
        <color rgb="FF993300"/>
      </font>
      <fill>
        <patternFill>
          <bgColor rgb="FFFFFF99"/>
        </patternFill>
      </fill>
    </dxf>
    <dxf>
      <font>
        <name val="Arial"/>
        <family val="0"/>
        <color rgb="FF008000"/>
      </font>
      <fill>
        <patternFill>
          <bgColor rgb="FFCCFFCC"/>
        </patternFill>
      </fill>
    </dxf>
    <dxf>
      <font>
        <name val="Arial"/>
        <family val="0"/>
        <color rgb="FF333399"/>
      </font>
    </dxf>
    <dxf>
      <font>
        <name val="Arial"/>
        <family val="0"/>
        <color rgb="FF993300"/>
      </font>
      <fill>
        <patternFill>
          <bgColor rgb="FFFFFF99"/>
        </patternFill>
      </fill>
    </dxf>
    <dxf>
      <font>
        <name val="Arial"/>
        <family val="0"/>
        <color rgb="FF008000"/>
      </font>
      <fill>
        <patternFill>
          <bgColor rgb="FFCCFFCC"/>
        </patternFill>
      </fill>
    </dxf>
    <dxf>
      <font>
        <name val="Arial"/>
        <family val="0"/>
        <color rgb="FF333399"/>
      </font>
    </dxf>
    <dxf>
      <font>
        <name val="Arial"/>
        <family val="0"/>
        <color rgb="FF993300"/>
      </font>
      <fill>
        <patternFill>
          <bgColor rgb="FFFFFF99"/>
        </patternFill>
      </fill>
    </dxf>
    <dxf>
      <font>
        <name val="Arial"/>
        <family val="0"/>
        <color rgb="FF008000"/>
      </font>
      <fill>
        <patternFill>
          <bgColor rgb="FFCCFFCC"/>
        </patternFill>
      </fill>
    </dxf>
    <dxf>
      <font>
        <name val="Arial"/>
        <family val="0"/>
        <color rgb="FF333399"/>
      </font>
    </dxf>
    <dxf>
      <font>
        <name val="Arial"/>
        <family val="0"/>
        <color rgb="FF993300"/>
      </font>
      <fill>
        <patternFill>
          <bgColor rgb="FFFFFF99"/>
        </patternFill>
      </fill>
    </dxf>
    <dxf>
      <font>
        <name val="Arial"/>
        <family val="0"/>
        <color rgb="FF008000"/>
      </font>
      <fill>
        <patternFill>
          <bgColor rgb="FFCCFFCC"/>
        </patternFill>
      </fill>
    </dxf>
    <dxf>
      <font>
        <name val="Arial"/>
        <family val="0"/>
        <color rgb="FF333399"/>
      </font>
    </dxf>
    <dxf>
      <font>
        <name val="Arial"/>
        <family val="0"/>
        <color rgb="FF993300"/>
      </font>
      <fill>
        <patternFill>
          <bgColor rgb="FFFFFF99"/>
        </patternFill>
      </fill>
    </dxf>
    <dxf>
      <font>
        <name val="Arial"/>
        <family val="0"/>
        <color rgb="FF008000"/>
      </font>
      <fill>
        <patternFill>
          <bgColor rgb="FFCCFFCC"/>
        </patternFill>
      </fill>
    </dxf>
    <dxf>
      <font>
        <name val="Arial"/>
        <family val="0"/>
        <color rgb="FF333399"/>
      </font>
    </dxf>
    <dxf>
      <font>
        <name val="Arial"/>
        <family val="0"/>
        <color rgb="FF993300"/>
      </font>
      <fill>
        <patternFill>
          <bgColor rgb="FFFFFF99"/>
        </patternFill>
      </fill>
    </dxf>
    <dxf>
      <font>
        <name val="Arial"/>
        <family val="0"/>
        <color rgb="FF008000"/>
      </font>
      <fill>
        <patternFill>
          <bgColor rgb="FFCCFFCC"/>
        </patternFill>
      </fill>
    </dxf>
    <dxf>
      <font>
        <name val="Arial"/>
        <family val="0"/>
        <color rgb="FF333399"/>
      </font>
    </dxf>
    <dxf>
      <font>
        <name val="Arial"/>
        <family val="0"/>
        <color rgb="FF993300"/>
      </font>
      <fill>
        <patternFill>
          <bgColor rgb="FFFFFF99"/>
        </patternFill>
      </fill>
    </dxf>
    <dxf>
      <font>
        <name val="Arial"/>
        <family val="0"/>
        <color rgb="FF008000"/>
      </font>
      <fill>
        <patternFill>
          <bgColor rgb="FFCCFFCC"/>
        </patternFill>
      </fill>
    </dxf>
    <dxf>
      <font>
        <name val="Arial"/>
        <family val="0"/>
        <color rgb="FF333399"/>
      </font>
    </dxf>
    <dxf>
      <font>
        <name val="Arial"/>
        <family val="0"/>
        <color rgb="FF993300"/>
      </font>
      <fill>
        <patternFill>
          <bgColor rgb="FFFFFF99"/>
        </patternFill>
      </fill>
    </dxf>
    <dxf>
      <font>
        <name val="Arial"/>
        <family val="0"/>
        <color rgb="FF008000"/>
      </font>
      <fill>
        <patternFill>
          <bgColor rgb="FFCCFFCC"/>
        </patternFill>
      </fill>
    </dxf>
    <dxf>
      <font>
        <name val="Arial"/>
        <family val="0"/>
        <color rgb="FF333399"/>
      </font>
    </dxf>
    <dxf>
      <font>
        <name val="Arial"/>
        <family val="0"/>
        <color rgb="FF993300"/>
      </font>
      <fill>
        <patternFill>
          <bgColor rgb="FFFFFF99"/>
        </patternFill>
      </fill>
    </dxf>
    <dxf>
      <font>
        <name val="Arial"/>
        <family val="0"/>
        <color rgb="FF008000"/>
      </font>
      <fill>
        <patternFill>
          <bgColor rgb="FFCCFFCC"/>
        </patternFill>
      </fill>
    </dxf>
    <dxf>
      <font>
        <name val="Arial"/>
        <family val="0"/>
        <color rgb="FF333399"/>
      </font>
    </dxf>
    <dxf>
      <font>
        <name val="Arial"/>
        <family val="0"/>
        <color rgb="FF993300"/>
      </font>
      <fill>
        <patternFill>
          <bgColor rgb="FFFFFF99"/>
        </patternFill>
      </fill>
    </dxf>
    <dxf>
      <font>
        <name val="Arial"/>
        <family val="0"/>
        <color rgb="FF008000"/>
      </font>
      <fill>
        <patternFill>
          <bgColor rgb="FFCCFFCC"/>
        </patternFill>
      </fill>
    </dxf>
    <dxf>
      <font>
        <name val="Arial"/>
        <family val="0"/>
        <color rgb="FF333399"/>
      </font>
    </dxf>
    <dxf>
      <font>
        <name val="Arial"/>
        <family val="0"/>
        <color rgb="FF993300"/>
      </font>
      <fill>
        <patternFill>
          <bgColor rgb="FFFFFF99"/>
        </patternFill>
      </fill>
    </dxf>
    <dxf>
      <font>
        <name val="Arial"/>
        <family val="0"/>
        <color rgb="FF008000"/>
      </font>
      <fill>
        <patternFill>
          <bgColor rgb="FFCCFFCC"/>
        </patternFill>
      </fill>
    </dxf>
    <dxf>
      <font>
        <name val="Arial"/>
        <family val="0"/>
        <color rgb="FF333399"/>
      </font>
    </dxf>
    <dxf>
      <font>
        <name val="Arial"/>
        <family val="0"/>
        <color rgb="FF993300"/>
      </font>
      <fill>
        <patternFill>
          <bgColor rgb="FFFFFF99"/>
        </patternFill>
      </fill>
    </dxf>
    <dxf>
      <font>
        <name val="Arial"/>
        <family val="0"/>
        <color rgb="FF008000"/>
      </font>
      <fill>
        <patternFill>
          <bgColor rgb="FFCCFFCC"/>
        </patternFill>
      </fill>
    </dxf>
    <dxf>
      <font>
        <name val="Arial"/>
        <family val="0"/>
        <color rgb="FF333399"/>
      </font>
    </dxf>
    <dxf>
      <font>
        <name val="Arial"/>
        <family val="0"/>
        <color rgb="FF993300"/>
      </font>
      <fill>
        <patternFill>
          <bgColor rgb="FFFFFF99"/>
        </patternFill>
      </fill>
    </dxf>
    <dxf>
      <font>
        <name val="Arial"/>
        <family val="0"/>
        <color rgb="FF008000"/>
      </font>
      <fill>
        <patternFill>
          <bgColor rgb="FFCCFFCC"/>
        </patternFill>
      </fill>
    </dxf>
    <dxf>
      <font>
        <name val="Arial"/>
        <family val="0"/>
        <color rgb="FF333399"/>
      </font>
    </dxf>
    <dxf>
      <font>
        <name val="Arial"/>
        <family val="0"/>
        <color rgb="FF993300"/>
      </font>
      <fill>
        <patternFill>
          <bgColor rgb="FFFFFF99"/>
        </patternFill>
      </fill>
    </dxf>
    <dxf>
      <font>
        <name val="Arial"/>
        <family val="0"/>
        <color rgb="FF008000"/>
      </font>
      <fill>
        <patternFill>
          <bgColor rgb="FFCCFFCC"/>
        </patternFill>
      </fill>
    </dxf>
    <dxf>
      <font>
        <name val="Arial"/>
        <family val="0"/>
        <color rgb="FF333399"/>
      </font>
    </dxf>
    <dxf>
      <font>
        <name val="Arial"/>
        <family val="0"/>
        <color rgb="FF993300"/>
      </font>
      <fill>
        <patternFill>
          <bgColor rgb="FFFFFF99"/>
        </patternFill>
      </fill>
    </dxf>
    <dxf>
      <font>
        <name val="Arial"/>
        <family val="0"/>
        <color rgb="FF008000"/>
      </font>
      <fill>
        <patternFill>
          <bgColor rgb="FFCCFFCC"/>
        </patternFill>
      </fill>
    </dxf>
    <dxf>
      <font>
        <name val="Arial"/>
        <family val="0"/>
        <color rgb="FF333399"/>
      </font>
    </dxf>
    <dxf>
      <font>
        <name val="Arial"/>
        <family val="0"/>
        <color rgb="FF993300"/>
      </font>
      <fill>
        <patternFill>
          <bgColor rgb="FFFFFF99"/>
        </patternFill>
      </fill>
    </dxf>
    <dxf>
      <font>
        <name val="Arial"/>
        <family val="0"/>
        <color rgb="FF008000"/>
      </font>
      <fill>
        <patternFill>
          <bgColor rgb="FFCCFFCC"/>
        </patternFill>
      </fill>
    </dxf>
    <dxf>
      <font>
        <name val="Arial"/>
        <family val="0"/>
        <color rgb="FF333399"/>
      </font>
    </dxf>
    <dxf>
      <font>
        <name val="Arial"/>
        <family val="0"/>
        <color rgb="FF993300"/>
      </font>
      <fill>
        <patternFill>
          <bgColor rgb="FFFFFF99"/>
        </patternFill>
      </fill>
    </dxf>
    <dxf>
      <font>
        <name val="Arial"/>
        <family val="0"/>
        <color rgb="FF008000"/>
      </font>
      <fill>
        <patternFill>
          <bgColor rgb="FFCCFFCC"/>
        </patternFill>
      </fill>
    </dxf>
    <dxf>
      <font>
        <name val="Arial"/>
        <family val="0"/>
        <color rgb="FF333399"/>
      </font>
    </dxf>
    <dxf>
      <font>
        <name val="Arial"/>
        <family val="0"/>
        <color rgb="FF993300"/>
      </font>
      <fill>
        <patternFill>
          <bgColor rgb="FFFFFF99"/>
        </patternFill>
      </fill>
    </dxf>
    <dxf>
      <font>
        <name val="Arial"/>
        <family val="0"/>
        <color rgb="FF008000"/>
      </font>
      <fill>
        <patternFill>
          <bgColor rgb="FFCCFFCC"/>
        </patternFill>
      </fill>
    </dxf>
    <dxf>
      <font>
        <name val="Arial"/>
        <family val="0"/>
        <color rgb="FF000080"/>
      </font>
      <fill>
        <patternFill>
          <bgColor rgb="FFFFCC00"/>
        </patternFill>
      </fill>
    </dxf>
    <dxf>
      <font>
        <name val="Arial"/>
        <family val="0"/>
        <color rgb="FF333399"/>
      </font>
    </dxf>
    <dxf>
      <font>
        <name val="Arial"/>
        <family val="0"/>
        <color rgb="FF993300"/>
      </font>
      <fill>
        <patternFill>
          <bgColor rgb="FFFFFF99"/>
        </patternFill>
      </fill>
    </dxf>
    <dxf>
      <font>
        <name val="Arial"/>
        <family val="0"/>
        <color rgb="FF008000"/>
      </font>
      <fill>
        <patternFill>
          <bgColor rgb="FFCCFFCC"/>
        </patternFill>
      </fill>
    </dxf>
    <dxf>
      <font>
        <name val="Arial"/>
        <family val="0"/>
        <color rgb="FF333399"/>
      </font>
    </dxf>
    <dxf>
      <font>
        <name val="Arial"/>
        <family val="0"/>
        <color rgb="FF993300"/>
      </font>
      <fill>
        <patternFill>
          <bgColor rgb="FFFFFF99"/>
        </patternFill>
      </fill>
    </dxf>
    <dxf>
      <font>
        <name val="Arial"/>
        <family val="0"/>
        <color rgb="FF008000"/>
      </font>
      <fill>
        <patternFill>
          <bgColor rgb="FFCCFFCC"/>
        </patternFill>
      </fill>
    </dxf>
    <dxf>
      <font>
        <name val="Arial"/>
        <family val="0"/>
        <color rgb="FF333399"/>
      </font>
    </dxf>
    <dxf>
      <font>
        <name val="Arial"/>
        <family val="0"/>
        <color rgb="FF993300"/>
      </font>
      <fill>
        <patternFill>
          <bgColor rgb="FFFFFF99"/>
        </patternFill>
      </fill>
    </dxf>
    <dxf>
      <font>
        <name val="Arial"/>
        <family val="0"/>
        <color rgb="FF008000"/>
      </font>
      <fill>
        <patternFill>
          <bgColor rgb="FFCCFFCC"/>
        </patternFill>
      </fill>
    </dxf>
    <dxf>
      <font>
        <name val="Arial"/>
        <family val="0"/>
        <color rgb="FF333399"/>
      </font>
    </dxf>
    <dxf>
      <font>
        <name val="Arial"/>
        <family val="0"/>
        <color rgb="FF993300"/>
      </font>
      <fill>
        <patternFill>
          <bgColor rgb="FFFFFF99"/>
        </patternFill>
      </fill>
    </dxf>
    <dxf>
      <font>
        <name val="Arial"/>
        <family val="0"/>
        <color rgb="FF008000"/>
      </font>
      <fill>
        <patternFill>
          <bgColor rgb="FFCCFFCC"/>
        </patternFill>
      </fill>
    </dxf>
    <dxf>
      <font>
        <name val="Arial"/>
        <family val="0"/>
        <color rgb="FF333399"/>
      </font>
    </dxf>
    <dxf>
      <font>
        <name val="Arial"/>
        <family val="0"/>
        <color rgb="FF993300"/>
      </font>
      <fill>
        <patternFill>
          <bgColor rgb="FFFFFF99"/>
        </patternFill>
      </fill>
    </dxf>
    <dxf>
      <font>
        <name val="Arial"/>
        <family val="0"/>
        <color rgb="FF008000"/>
      </font>
      <fill>
        <patternFill>
          <bgColor rgb="FFCCFFCC"/>
        </patternFill>
      </fill>
    </dxf>
    <dxf>
      <font>
        <name val="Arial"/>
        <family val="0"/>
        <color rgb="FF333399"/>
      </font>
    </dxf>
    <dxf>
      <font>
        <name val="Arial"/>
        <family val="0"/>
        <color rgb="FF993300"/>
      </font>
      <fill>
        <patternFill>
          <bgColor rgb="FFFFFF99"/>
        </patternFill>
      </fill>
    </dxf>
    <dxf>
      <font>
        <name val="Arial"/>
        <family val="0"/>
        <color rgb="FF008000"/>
      </font>
      <fill>
        <patternFill>
          <bgColor rgb="FFCCFFCC"/>
        </patternFill>
      </fill>
    </dxf>
    <dxf>
      <font>
        <name val="Arial"/>
        <family val="0"/>
        <color rgb="FF333399"/>
      </font>
    </dxf>
    <dxf>
      <font>
        <name val="Arial"/>
        <family val="0"/>
        <color rgb="FF993300"/>
      </font>
      <fill>
        <patternFill>
          <bgColor rgb="FFFFFF99"/>
        </patternFill>
      </fill>
    </dxf>
    <dxf>
      <font>
        <name val="Arial"/>
        <family val="0"/>
        <color rgb="FF008000"/>
      </font>
      <fill>
        <patternFill>
          <bgColor rgb="FFCCFFCC"/>
        </patternFill>
      </fill>
    </dxf>
    <dxf>
      <font>
        <name val="Arial"/>
        <family val="0"/>
        <color rgb="FF333399"/>
      </font>
    </dxf>
    <dxf>
      <font>
        <name val="Arial"/>
        <family val="0"/>
        <color rgb="FF993300"/>
      </font>
      <fill>
        <patternFill>
          <bgColor rgb="FFFFFF99"/>
        </patternFill>
      </fill>
    </dxf>
    <dxf>
      <font>
        <name val="Arial"/>
        <family val="0"/>
        <color rgb="FF008000"/>
      </font>
      <fill>
        <patternFill>
          <bgColor rgb="FFCCFFCC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FD8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U46"/>
  <sheetViews>
    <sheetView showFormulas="false" showGridLines="false" showRowColHeaders="true" showZeros="true" rightToLeft="false" tabSelected="true" showOutlineSymbols="true" defaultGridColor="true" view="normal" topLeftCell="A1" colorId="64" zoomScale="115" zoomScaleNormal="115" zoomScalePageLayoutView="68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F2" activeCellId="0" sqref="F2"/>
    </sheetView>
  </sheetViews>
  <sheetFormatPr defaultColWidth="9.0546875" defaultRowHeight="12.75" zeroHeight="false" outlineLevelRow="0" outlineLevelCol="0"/>
  <cols>
    <col collapsed="false" customWidth="true" hidden="false" outlineLevel="0" max="1" min="1" style="0" width="37.66"/>
    <col collapsed="false" customWidth="true" hidden="false" outlineLevel="0" max="2" min="2" style="1" width="17.68"/>
    <col collapsed="false" customWidth="true" hidden="false" outlineLevel="0" max="3" min="3" style="1" width="18.39"/>
    <col collapsed="false" customWidth="true" hidden="false" outlineLevel="0" max="4" min="4" style="0" width="15.54"/>
    <col collapsed="false" customWidth="true" hidden="false" outlineLevel="0" max="5" min="5" style="2" width="18.54"/>
    <col collapsed="false" customWidth="true" hidden="false" outlineLevel="0" max="6" min="6" style="0" width="28.82"/>
    <col collapsed="false" customWidth="true" hidden="false" outlineLevel="0" max="7" min="7" style="0" width="19.39"/>
    <col collapsed="false" customWidth="true" hidden="false" outlineLevel="0" max="8" min="8" style="0" width="14.54"/>
    <col collapsed="false" customWidth="true" hidden="false" outlineLevel="0" max="9" min="9" style="3" width="11.84"/>
    <col collapsed="false" customWidth="true" hidden="false" outlineLevel="0" max="10" min="10" style="3" width="13.97"/>
    <col collapsed="false" customWidth="true" hidden="false" outlineLevel="0" max="11" min="11" style="3" width="14.83"/>
    <col collapsed="false" customWidth="true" hidden="false" outlineLevel="0" max="12" min="12" style="3" width="16.12"/>
    <col collapsed="false" customWidth="true" hidden="false" outlineLevel="0" max="13" min="13" style="4" width="52.51"/>
    <col collapsed="false" customWidth="true" hidden="false" outlineLevel="0" max="14" min="14" style="4" width="24.26"/>
    <col collapsed="false" customWidth="true" hidden="false" outlineLevel="0" max="15" min="15" style="3" width="9.55"/>
    <col collapsed="false" customWidth="true" hidden="false" outlineLevel="0" max="16" min="16" style="3" width="18.39"/>
    <col collapsed="false" customWidth="true" hidden="false" outlineLevel="0" max="17" min="17" style="3" width="22.96"/>
    <col collapsed="false" customWidth="true" hidden="false" outlineLevel="0" max="18" min="18" style="3" width="11.55"/>
    <col collapsed="false" customWidth="true" hidden="false" outlineLevel="0" max="19" min="19" style="3" width="13.83"/>
    <col collapsed="false" customWidth="true" hidden="false" outlineLevel="0" max="20" min="20" style="5" width="15.97"/>
    <col collapsed="false" customWidth="true" hidden="false" outlineLevel="0" max="21" min="21" style="0" width="10.12"/>
    <col collapsed="false" customWidth="true" hidden="false" outlineLevel="0" max="22" min="22" style="0" width="9.13"/>
  </cols>
  <sheetData>
    <row r="1" customFormat="false" ht="24" hidden="false" customHeight="false" outlineLevel="0" collapsed="false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2</v>
      </c>
      <c r="Q1" s="6" t="s">
        <v>15</v>
      </c>
      <c r="R1" s="6" t="s">
        <v>16</v>
      </c>
      <c r="S1" s="6" t="s">
        <v>17</v>
      </c>
      <c r="T1" s="6" t="s">
        <v>18</v>
      </c>
    </row>
    <row r="2" customFormat="false" ht="15" hidden="false" customHeight="false" outlineLevel="0" collapsed="false">
      <c r="A2" s="7" t="s">
        <v>19</v>
      </c>
      <c r="B2" s="8" t="n">
        <v>2</v>
      </c>
      <c r="C2" s="9"/>
      <c r="D2" s="10" t="n">
        <v>43572</v>
      </c>
      <c r="E2" s="11" t="n">
        <f aca="false">D2+(365*2)</f>
        <v>44302</v>
      </c>
      <c r="F2" s="12"/>
      <c r="G2" s="13" t="s">
        <v>20</v>
      </c>
      <c r="H2" s="13" t="s">
        <v>21</v>
      </c>
      <c r="I2" s="14" t="n">
        <v>188294</v>
      </c>
      <c r="J2" s="15" t="n">
        <v>31698</v>
      </c>
      <c r="K2" s="15" t="s">
        <v>22</v>
      </c>
      <c r="L2" s="15" t="s">
        <v>23</v>
      </c>
      <c r="M2" s="16" t="s">
        <v>24</v>
      </c>
      <c r="N2" s="16" t="s">
        <v>25</v>
      </c>
      <c r="O2" s="15" t="s">
        <v>26</v>
      </c>
      <c r="P2" s="15" t="s">
        <v>27</v>
      </c>
      <c r="Q2" s="17" t="s">
        <v>28</v>
      </c>
      <c r="R2" s="18" t="s">
        <v>29</v>
      </c>
      <c r="S2" s="15"/>
      <c r="T2" s="19" t="s">
        <v>30</v>
      </c>
      <c r="U2" s="20"/>
    </row>
    <row r="3" customFormat="false" ht="15" hidden="false" customHeight="false" outlineLevel="0" collapsed="false">
      <c r="A3" s="7" t="s">
        <v>31</v>
      </c>
      <c r="B3" s="21" t="s">
        <v>32</v>
      </c>
      <c r="C3" s="22"/>
      <c r="D3" s="10" t="n">
        <v>42556</v>
      </c>
      <c r="E3" s="11" t="n">
        <f aca="false">D3+(365*5)</f>
        <v>44381</v>
      </c>
      <c r="F3" s="12"/>
      <c r="G3" s="13" t="s">
        <v>33</v>
      </c>
      <c r="H3" s="13" t="s">
        <v>21</v>
      </c>
      <c r="I3" s="14" t="n">
        <v>47996</v>
      </c>
      <c r="J3" s="15" t="n">
        <v>20126</v>
      </c>
      <c r="K3" s="15" t="s">
        <v>34</v>
      </c>
      <c r="L3" s="15" t="s">
        <v>35</v>
      </c>
      <c r="M3" s="16" t="s">
        <v>36</v>
      </c>
      <c r="N3" s="16" t="s">
        <v>37</v>
      </c>
      <c r="O3" s="15" t="s">
        <v>38</v>
      </c>
      <c r="P3" s="15" t="s">
        <v>27</v>
      </c>
      <c r="Q3" s="17" t="s">
        <v>28</v>
      </c>
      <c r="R3" s="18" t="s">
        <v>29</v>
      </c>
      <c r="S3" s="15"/>
      <c r="T3" s="23" t="s">
        <v>39</v>
      </c>
    </row>
    <row r="4" s="30" customFormat="true" ht="15" hidden="false" customHeight="false" outlineLevel="0" collapsed="false">
      <c r="A4" s="7" t="s">
        <v>40</v>
      </c>
      <c r="B4" s="24" t="s">
        <v>41</v>
      </c>
      <c r="C4" s="24" t="s">
        <v>42</v>
      </c>
      <c r="D4" s="10" t="n">
        <v>43696</v>
      </c>
      <c r="E4" s="11" t="n">
        <f aca="false">D4+(365*2)</f>
        <v>44426</v>
      </c>
      <c r="F4" s="25"/>
      <c r="G4" s="13" t="s">
        <v>43</v>
      </c>
      <c r="H4" s="13" t="s">
        <v>21</v>
      </c>
      <c r="I4" s="26" t="n">
        <v>194286</v>
      </c>
      <c r="J4" s="15" t="n">
        <v>30240</v>
      </c>
      <c r="K4" s="26" t="s">
        <v>44</v>
      </c>
      <c r="L4" s="26" t="s">
        <v>45</v>
      </c>
      <c r="M4" s="27" t="s">
        <v>46</v>
      </c>
      <c r="N4" s="27" t="s">
        <v>47</v>
      </c>
      <c r="O4" s="26" t="s">
        <v>48</v>
      </c>
      <c r="P4" s="26" t="s">
        <v>42</v>
      </c>
      <c r="Q4" s="28" t="s">
        <v>49</v>
      </c>
      <c r="R4" s="26" t="s">
        <v>29</v>
      </c>
      <c r="S4" s="15"/>
      <c r="T4" s="29" t="s">
        <v>30</v>
      </c>
      <c r="U4" s="30" t="s">
        <v>50</v>
      </c>
    </row>
    <row r="5" s="30" customFormat="true" ht="15" hidden="false" customHeight="false" outlineLevel="0" collapsed="false">
      <c r="A5" s="7" t="s">
        <v>51</v>
      </c>
      <c r="B5" s="31" t="n">
        <v>2</v>
      </c>
      <c r="C5" s="24"/>
      <c r="D5" s="10" t="n">
        <v>43741</v>
      </c>
      <c r="E5" s="32" t="n">
        <f aca="false">D5+(365*1)</f>
        <v>44106</v>
      </c>
      <c r="F5" s="25"/>
      <c r="G5" s="13" t="s">
        <v>52</v>
      </c>
      <c r="H5" s="13" t="s">
        <v>21</v>
      </c>
      <c r="I5" s="26" t="n">
        <v>153810</v>
      </c>
      <c r="J5" s="15" t="n">
        <v>24423</v>
      </c>
      <c r="K5" s="26" t="s">
        <v>53</v>
      </c>
      <c r="L5" s="15" t="s">
        <v>54</v>
      </c>
      <c r="M5" s="33" t="s">
        <v>55</v>
      </c>
      <c r="N5" s="33" t="s">
        <v>56</v>
      </c>
      <c r="O5" s="34" t="s">
        <v>57</v>
      </c>
      <c r="P5" s="34" t="s">
        <v>27</v>
      </c>
      <c r="Q5" s="17" t="s">
        <v>28</v>
      </c>
      <c r="R5" s="26"/>
      <c r="S5" s="15"/>
      <c r="T5" s="29" t="s">
        <v>30</v>
      </c>
    </row>
    <row r="6" s="41" customFormat="true" ht="15" hidden="false" customHeight="false" outlineLevel="0" collapsed="false">
      <c r="A6" s="7" t="s">
        <v>58</v>
      </c>
      <c r="B6" s="35" t="n">
        <v>1</v>
      </c>
      <c r="C6" s="36"/>
      <c r="D6" s="10" t="n">
        <v>43675</v>
      </c>
      <c r="E6" s="11" t="n">
        <f aca="false">D6+(365*2)</f>
        <v>44405</v>
      </c>
      <c r="F6" s="12"/>
      <c r="G6" s="37" t="s">
        <v>59</v>
      </c>
      <c r="H6" s="37" t="s">
        <v>21</v>
      </c>
      <c r="I6" s="14" t="n">
        <v>156127</v>
      </c>
      <c r="J6" s="15" t="n">
        <v>25853</v>
      </c>
      <c r="K6" s="15" t="s">
        <v>60</v>
      </c>
      <c r="L6" s="15" t="s">
        <v>61</v>
      </c>
      <c r="M6" s="16" t="s">
        <v>62</v>
      </c>
      <c r="N6" s="16" t="s">
        <v>63</v>
      </c>
      <c r="O6" s="15" t="s">
        <v>64</v>
      </c>
      <c r="P6" s="15" t="s">
        <v>27</v>
      </c>
      <c r="Q6" s="38" t="s">
        <v>65</v>
      </c>
      <c r="R6" s="18" t="s">
        <v>29</v>
      </c>
      <c r="S6" s="15"/>
      <c r="T6" s="39" t="s">
        <v>30</v>
      </c>
      <c r="U6" s="40"/>
    </row>
    <row r="7" s="41" customFormat="true" ht="15" hidden="false" customHeight="false" outlineLevel="0" collapsed="false">
      <c r="A7" s="42" t="s">
        <v>66</v>
      </c>
      <c r="B7" s="8" t="n">
        <v>2</v>
      </c>
      <c r="C7" s="9"/>
      <c r="D7" s="43" t="n">
        <v>43647</v>
      </c>
      <c r="E7" s="11" t="n">
        <f aca="false">D7+(365*2)</f>
        <v>44377</v>
      </c>
      <c r="F7" s="12"/>
      <c r="G7" s="13" t="s">
        <v>67</v>
      </c>
      <c r="H7" s="13" t="s">
        <v>21</v>
      </c>
      <c r="I7" s="26" t="n">
        <v>102885</v>
      </c>
      <c r="J7" s="15" t="n">
        <v>28428</v>
      </c>
      <c r="K7" s="34" t="s">
        <v>68</v>
      </c>
      <c r="L7" s="34" t="s">
        <v>69</v>
      </c>
      <c r="M7" s="33" t="s">
        <v>70</v>
      </c>
      <c r="N7" s="33" t="s">
        <v>71</v>
      </c>
      <c r="O7" s="34" t="s">
        <v>72</v>
      </c>
      <c r="P7" s="34" t="s">
        <v>73</v>
      </c>
      <c r="Q7" s="17" t="s">
        <v>28</v>
      </c>
      <c r="R7" s="44" t="s">
        <v>29</v>
      </c>
      <c r="S7" s="44"/>
      <c r="T7" s="19" t="s">
        <v>30</v>
      </c>
    </row>
    <row r="8" s="41" customFormat="true" ht="15" hidden="false" customHeight="false" outlineLevel="0" collapsed="false">
      <c r="A8" s="7" t="s">
        <v>74</v>
      </c>
      <c r="B8" s="35" t="n">
        <v>2</v>
      </c>
      <c r="C8" s="36"/>
      <c r="D8" s="10" t="n">
        <v>43556</v>
      </c>
      <c r="E8" s="11" t="n">
        <f aca="false">D8+(365*2)</f>
        <v>44286</v>
      </c>
      <c r="F8" s="12"/>
      <c r="G8" s="13" t="s">
        <v>75</v>
      </c>
      <c r="H8" s="13" t="s">
        <v>21</v>
      </c>
      <c r="I8" s="26" t="n">
        <v>91101</v>
      </c>
      <c r="J8" s="15" t="n">
        <v>28835</v>
      </c>
      <c r="K8" s="15" t="s">
        <v>76</v>
      </c>
      <c r="L8" s="15" t="s">
        <v>77</v>
      </c>
      <c r="M8" s="16" t="s">
        <v>78</v>
      </c>
      <c r="N8" s="16" t="s">
        <v>79</v>
      </c>
      <c r="O8" s="15" t="s">
        <v>80</v>
      </c>
      <c r="P8" s="15" t="s">
        <v>81</v>
      </c>
      <c r="Q8" s="17" t="s">
        <v>28</v>
      </c>
      <c r="R8" s="18" t="s">
        <v>29</v>
      </c>
      <c r="S8" s="15"/>
      <c r="T8" s="23" t="s">
        <v>82</v>
      </c>
    </row>
    <row r="9" s="41" customFormat="true" ht="15" hidden="false" customHeight="false" outlineLevel="0" collapsed="false">
      <c r="A9" s="7" t="s">
        <v>83</v>
      </c>
      <c r="B9" s="35" t="n">
        <v>2</v>
      </c>
      <c r="C9" s="36"/>
      <c r="D9" s="10" t="n">
        <v>44025</v>
      </c>
      <c r="E9" s="11" t="n">
        <f aca="false">D9+(365*1)</f>
        <v>44390</v>
      </c>
      <c r="F9" s="45"/>
      <c r="G9" s="45"/>
      <c r="H9" s="45"/>
      <c r="I9" s="26" t="s">
        <v>84</v>
      </c>
      <c r="J9" s="15" t="n">
        <v>33399</v>
      </c>
      <c r="K9" s="15" t="s">
        <v>85</v>
      </c>
      <c r="L9" s="15" t="s">
        <v>86</v>
      </c>
      <c r="M9" s="16" t="s">
        <v>87</v>
      </c>
      <c r="N9" s="16" t="s">
        <v>88</v>
      </c>
      <c r="O9" s="15" t="s">
        <v>89</v>
      </c>
      <c r="P9" s="15" t="s">
        <v>27</v>
      </c>
      <c r="Q9" s="17" t="s">
        <v>90</v>
      </c>
      <c r="R9" s="18" t="s">
        <v>29</v>
      </c>
      <c r="S9" s="15"/>
      <c r="T9" s="23" t="s">
        <v>84</v>
      </c>
    </row>
    <row r="10" s="41" customFormat="true" ht="15" hidden="false" customHeight="false" outlineLevel="0" collapsed="false">
      <c r="A10" s="7" t="s">
        <v>91</v>
      </c>
      <c r="B10" s="35" t="n">
        <v>2</v>
      </c>
      <c r="C10" s="36"/>
      <c r="D10" s="10" t="n">
        <v>43770</v>
      </c>
      <c r="E10" s="46" t="n">
        <f aca="false">D10+(365*1)</f>
        <v>44135</v>
      </c>
      <c r="F10" s="12"/>
      <c r="G10" s="37" t="s">
        <v>92</v>
      </c>
      <c r="H10" s="37" t="s">
        <v>21</v>
      </c>
      <c r="I10" s="14" t="n">
        <v>202053</v>
      </c>
      <c r="J10" s="15" t="n">
        <v>32155</v>
      </c>
      <c r="K10" s="15" t="s">
        <v>93</v>
      </c>
      <c r="L10" s="15" t="s">
        <v>94</v>
      </c>
      <c r="M10" s="16" t="s">
        <v>95</v>
      </c>
      <c r="N10" s="16" t="s">
        <v>96</v>
      </c>
      <c r="O10" s="15" t="s">
        <v>97</v>
      </c>
      <c r="P10" s="15" t="s">
        <v>27</v>
      </c>
      <c r="Q10" s="47" t="s">
        <v>65</v>
      </c>
      <c r="R10" s="18" t="s">
        <v>29</v>
      </c>
      <c r="S10" s="15"/>
      <c r="T10" s="19" t="s">
        <v>30</v>
      </c>
    </row>
    <row r="11" s="41" customFormat="true" ht="15" hidden="false" customHeight="false" outlineLevel="0" collapsed="false">
      <c r="A11" s="7" t="s">
        <v>98</v>
      </c>
      <c r="B11" s="35" t="n">
        <v>1</v>
      </c>
      <c r="C11" s="36"/>
      <c r="D11" s="10" t="n">
        <v>43390</v>
      </c>
      <c r="E11" s="32" t="n">
        <f aca="false">D11+(365*2)</f>
        <v>44120</v>
      </c>
      <c r="F11" s="12"/>
      <c r="G11" s="37" t="s">
        <v>99</v>
      </c>
      <c r="H11" s="37" t="s">
        <v>21</v>
      </c>
      <c r="I11" s="14" t="n">
        <v>191943</v>
      </c>
      <c r="J11" s="15" t="n">
        <v>31008</v>
      </c>
      <c r="K11" s="15" t="s">
        <v>100</v>
      </c>
      <c r="L11" s="15" t="s">
        <v>101</v>
      </c>
      <c r="M11" s="16" t="s">
        <v>102</v>
      </c>
      <c r="N11" s="16" t="s">
        <v>103</v>
      </c>
      <c r="O11" s="15" t="s">
        <v>104</v>
      </c>
      <c r="P11" s="15" t="s">
        <v>105</v>
      </c>
      <c r="Q11" s="17" t="s">
        <v>28</v>
      </c>
      <c r="R11" s="18" t="s">
        <v>29</v>
      </c>
      <c r="S11" s="15"/>
      <c r="T11" s="29" t="s">
        <v>106</v>
      </c>
    </row>
    <row r="12" s="41" customFormat="true" ht="15" hidden="false" customHeight="false" outlineLevel="0" collapsed="false">
      <c r="A12" s="7" t="s">
        <v>107</v>
      </c>
      <c r="B12" s="35" t="n">
        <v>2</v>
      </c>
      <c r="C12" s="36" t="s">
        <v>108</v>
      </c>
      <c r="D12" s="10" t="n">
        <v>43893</v>
      </c>
      <c r="E12" s="11" t="n">
        <f aca="false">D12+(365*1)</f>
        <v>44258</v>
      </c>
      <c r="F12" s="12"/>
      <c r="G12" s="48"/>
      <c r="H12" s="37"/>
      <c r="I12" s="14" t="n">
        <v>154221</v>
      </c>
      <c r="J12" s="15" t="n">
        <v>31089</v>
      </c>
      <c r="K12" s="15" t="s">
        <v>109</v>
      </c>
      <c r="L12" s="15" t="s">
        <v>110</v>
      </c>
      <c r="M12" s="16" t="s">
        <v>111</v>
      </c>
      <c r="N12" s="16" t="s">
        <v>112</v>
      </c>
      <c r="O12" s="15" t="s">
        <v>113</v>
      </c>
      <c r="P12" s="15" t="s">
        <v>108</v>
      </c>
      <c r="Q12" s="49" t="s">
        <v>114</v>
      </c>
      <c r="R12" s="18" t="s">
        <v>29</v>
      </c>
      <c r="S12" s="15"/>
      <c r="T12" s="50"/>
    </row>
    <row r="13" s="41" customFormat="true" ht="15" hidden="false" customHeight="false" outlineLevel="0" collapsed="false">
      <c r="A13" s="7" t="s">
        <v>115</v>
      </c>
      <c r="B13" s="35" t="n">
        <v>1</v>
      </c>
      <c r="C13" s="36"/>
      <c r="D13" s="10" t="n">
        <v>43025</v>
      </c>
      <c r="E13" s="32" t="n">
        <f aca="false">D13+(365*3)</f>
        <v>44120</v>
      </c>
      <c r="F13" s="12"/>
      <c r="G13" s="13" t="s">
        <v>116</v>
      </c>
      <c r="H13" s="13" t="s">
        <v>21</v>
      </c>
      <c r="I13" s="14" t="n">
        <v>139370</v>
      </c>
      <c r="J13" s="15" t="n">
        <v>27850</v>
      </c>
      <c r="K13" s="15" t="s">
        <v>117</v>
      </c>
      <c r="L13" s="15" t="s">
        <v>118</v>
      </c>
      <c r="M13" s="16" t="s">
        <v>119</v>
      </c>
      <c r="N13" s="16" t="s">
        <v>120</v>
      </c>
      <c r="O13" s="15" t="s">
        <v>121</v>
      </c>
      <c r="P13" s="15" t="s">
        <v>27</v>
      </c>
      <c r="Q13" s="17" t="s">
        <v>28</v>
      </c>
      <c r="R13" s="18" t="s">
        <v>29</v>
      </c>
      <c r="S13" s="15"/>
      <c r="T13" s="19" t="s">
        <v>30</v>
      </c>
    </row>
    <row r="14" customFormat="false" ht="15" hidden="false" customHeight="false" outlineLevel="0" collapsed="false">
      <c r="A14" s="51" t="s">
        <v>122</v>
      </c>
      <c r="B14" s="36" t="n">
        <v>1</v>
      </c>
      <c r="C14" s="36"/>
      <c r="D14" s="11" t="n">
        <v>43430</v>
      </c>
      <c r="E14" s="10" t="n">
        <f aca="false">D14+(365*2)</f>
        <v>44160</v>
      </c>
      <c r="F14" s="12"/>
      <c r="G14" s="13" t="s">
        <v>123</v>
      </c>
      <c r="H14" s="13" t="s">
        <v>21</v>
      </c>
      <c r="I14" s="14" t="n">
        <v>135380</v>
      </c>
      <c r="J14" s="52" t="n">
        <v>28024</v>
      </c>
      <c r="K14" s="52" t="s">
        <v>124</v>
      </c>
      <c r="L14" s="52" t="s">
        <v>125</v>
      </c>
      <c r="M14" s="53" t="s">
        <v>126</v>
      </c>
      <c r="N14" s="53" t="s">
        <v>127</v>
      </c>
      <c r="O14" s="52" t="s">
        <v>128</v>
      </c>
      <c r="P14" s="52" t="s">
        <v>129</v>
      </c>
      <c r="Q14" s="17" t="s">
        <v>28</v>
      </c>
      <c r="R14" s="54" t="s">
        <v>29</v>
      </c>
      <c r="S14" s="52"/>
      <c r="T14" s="19" t="s">
        <v>30</v>
      </c>
    </row>
    <row r="15" customFormat="false" ht="15" hidden="false" customHeight="false" outlineLevel="0" collapsed="false">
      <c r="A15" s="51" t="s">
        <v>130</v>
      </c>
      <c r="B15" s="36" t="n">
        <v>2</v>
      </c>
      <c r="C15" s="36"/>
      <c r="D15" s="11" t="n">
        <v>43900</v>
      </c>
      <c r="E15" s="10" t="n">
        <f aca="false">D15+(365*1)</f>
        <v>44265</v>
      </c>
      <c r="F15" s="45"/>
      <c r="G15" s="13" t="s">
        <v>131</v>
      </c>
      <c r="H15" s="13" t="s">
        <v>21</v>
      </c>
      <c r="I15" s="14" t="n">
        <v>185420</v>
      </c>
      <c r="J15" s="52" t="n">
        <v>34142</v>
      </c>
      <c r="K15" s="52" t="s">
        <v>132</v>
      </c>
      <c r="L15" s="52" t="s">
        <v>133</v>
      </c>
      <c r="M15" s="53" t="s">
        <v>134</v>
      </c>
      <c r="N15" s="53" t="s">
        <v>135</v>
      </c>
      <c r="O15" s="52" t="s">
        <v>136</v>
      </c>
      <c r="P15" s="52" t="s">
        <v>27</v>
      </c>
      <c r="Q15" s="28" t="s">
        <v>49</v>
      </c>
      <c r="R15" s="54" t="s">
        <v>29</v>
      </c>
      <c r="S15" s="52"/>
      <c r="T15" s="23" t="s">
        <v>106</v>
      </c>
    </row>
    <row r="16" customFormat="false" ht="15" hidden="false" customHeight="false" outlineLevel="0" collapsed="false">
      <c r="A16" s="51" t="s">
        <v>137</v>
      </c>
      <c r="B16" s="36" t="n">
        <v>1</v>
      </c>
      <c r="C16" s="36"/>
      <c r="D16" s="11" t="n">
        <v>43710</v>
      </c>
      <c r="E16" s="10" t="n">
        <f aca="false">D16+(365*2)</f>
        <v>44440</v>
      </c>
      <c r="F16" s="12"/>
      <c r="G16" s="13" t="s">
        <v>138</v>
      </c>
      <c r="H16" s="13" t="s">
        <v>21</v>
      </c>
      <c r="I16" s="14" t="n">
        <v>200337</v>
      </c>
      <c r="J16" s="52" t="n">
        <v>30996</v>
      </c>
      <c r="K16" s="52" t="s">
        <v>139</v>
      </c>
      <c r="L16" s="52" t="s">
        <v>140</v>
      </c>
      <c r="M16" s="53" t="s">
        <v>141</v>
      </c>
      <c r="N16" s="53" t="s">
        <v>142</v>
      </c>
      <c r="O16" s="52" t="s">
        <v>143</v>
      </c>
      <c r="P16" s="52" t="s">
        <v>144</v>
      </c>
      <c r="Q16" s="38" t="s">
        <v>65</v>
      </c>
      <c r="R16" s="54" t="s">
        <v>29</v>
      </c>
      <c r="S16" s="52"/>
      <c r="T16" s="19" t="s">
        <v>30</v>
      </c>
    </row>
    <row r="17" customFormat="false" ht="15" hidden="false" customHeight="false" outlineLevel="0" collapsed="false">
      <c r="A17" s="51" t="s">
        <v>145</v>
      </c>
      <c r="B17" s="36"/>
      <c r="C17" s="36"/>
      <c r="D17" s="11" t="n">
        <v>43985</v>
      </c>
      <c r="E17" s="10" t="n">
        <f aca="false">D17+(365*1)</f>
        <v>44350</v>
      </c>
      <c r="F17" s="45"/>
      <c r="G17" s="45"/>
      <c r="H17" s="13"/>
      <c r="I17" s="14" t="s">
        <v>84</v>
      </c>
      <c r="J17" s="52" t="n">
        <v>28971</v>
      </c>
      <c r="K17" s="52" t="s">
        <v>146</v>
      </c>
      <c r="L17" s="52" t="s">
        <v>147</v>
      </c>
      <c r="M17" s="53" t="s">
        <v>148</v>
      </c>
      <c r="N17" s="53" t="s">
        <v>120</v>
      </c>
      <c r="O17" s="52" t="s">
        <v>121</v>
      </c>
      <c r="P17" s="52" t="s">
        <v>27</v>
      </c>
      <c r="Q17" s="38"/>
      <c r="R17" s="54" t="s">
        <v>29</v>
      </c>
      <c r="S17" s="52"/>
      <c r="T17" s="19" t="s">
        <v>149</v>
      </c>
    </row>
    <row r="18" s="30" customFormat="true" ht="15" hidden="false" customHeight="false" outlineLevel="0" collapsed="false">
      <c r="A18" s="7" t="s">
        <v>150</v>
      </c>
      <c r="B18" s="36" t="n">
        <v>2</v>
      </c>
      <c r="C18" s="36"/>
      <c r="D18" s="11" t="n">
        <v>43900</v>
      </c>
      <c r="E18" s="11" t="n">
        <f aca="false">D18+(365*1)</f>
        <v>44265</v>
      </c>
      <c r="F18" s="12"/>
      <c r="G18" s="45"/>
      <c r="H18" s="45"/>
      <c r="I18" s="26" t="n">
        <v>140978</v>
      </c>
      <c r="J18" s="15" t="n">
        <v>21844</v>
      </c>
      <c r="K18" s="26" t="n">
        <v>14746368</v>
      </c>
      <c r="L18" s="26" t="s">
        <v>151</v>
      </c>
      <c r="M18" s="16" t="s">
        <v>152</v>
      </c>
      <c r="N18" s="16" t="s">
        <v>153</v>
      </c>
      <c r="O18" s="15" t="s">
        <v>154</v>
      </c>
      <c r="P18" s="15" t="s">
        <v>27</v>
      </c>
      <c r="Q18" s="28" t="s">
        <v>49</v>
      </c>
      <c r="R18" s="18" t="s">
        <v>29</v>
      </c>
      <c r="S18" s="18"/>
      <c r="T18" s="29" t="s">
        <v>30</v>
      </c>
    </row>
    <row r="19" s="30" customFormat="true" ht="15" hidden="false" customHeight="false" outlineLevel="0" collapsed="false">
      <c r="A19" s="7" t="s">
        <v>155</v>
      </c>
      <c r="B19" s="36" t="n">
        <v>1</v>
      </c>
      <c r="C19" s="36" t="s">
        <v>108</v>
      </c>
      <c r="D19" s="11" t="n">
        <v>43892</v>
      </c>
      <c r="E19" s="11" t="n">
        <f aca="false">D19+(365*1)</f>
        <v>44257</v>
      </c>
      <c r="F19" s="55"/>
      <c r="G19" s="45" t="s">
        <v>156</v>
      </c>
      <c r="H19" s="13" t="s">
        <v>157</v>
      </c>
      <c r="I19" s="26" t="n">
        <v>108424</v>
      </c>
      <c r="J19" s="15" t="n">
        <v>32646</v>
      </c>
      <c r="K19" s="26" t="n">
        <v>44795589</v>
      </c>
      <c r="L19" s="26" t="s">
        <v>158</v>
      </c>
      <c r="M19" s="16" t="s">
        <v>159</v>
      </c>
      <c r="N19" s="16" t="s">
        <v>160</v>
      </c>
      <c r="O19" s="15" t="s">
        <v>161</v>
      </c>
      <c r="P19" s="15" t="s">
        <v>108</v>
      </c>
      <c r="Q19" s="49" t="s">
        <v>114</v>
      </c>
      <c r="R19" s="18" t="s">
        <v>29</v>
      </c>
      <c r="S19" s="18"/>
      <c r="T19" s="50"/>
    </row>
    <row r="20" s="30" customFormat="true" ht="15" hidden="false" customHeight="false" outlineLevel="0" collapsed="false">
      <c r="A20" s="7" t="s">
        <v>162</v>
      </c>
      <c r="B20" s="36" t="n">
        <v>2</v>
      </c>
      <c r="C20" s="36"/>
      <c r="D20" s="11" t="n">
        <v>43983</v>
      </c>
      <c r="E20" s="11" t="n">
        <f aca="false">D20+(365*1)</f>
        <v>44348</v>
      </c>
      <c r="F20" s="45"/>
      <c r="G20" s="45"/>
      <c r="H20" s="13"/>
      <c r="I20" s="26" t="n">
        <v>208962</v>
      </c>
      <c r="J20" s="15" t="n">
        <v>31651</v>
      </c>
      <c r="K20" s="26" t="s">
        <v>163</v>
      </c>
      <c r="L20" s="26" t="s">
        <v>164</v>
      </c>
      <c r="M20" s="16" t="s">
        <v>165</v>
      </c>
      <c r="N20" s="16" t="s">
        <v>153</v>
      </c>
      <c r="O20" s="15" t="s">
        <v>166</v>
      </c>
      <c r="P20" s="15" t="s">
        <v>27</v>
      </c>
      <c r="Q20" s="17" t="s">
        <v>28</v>
      </c>
      <c r="R20" s="18" t="s">
        <v>29</v>
      </c>
      <c r="S20" s="18"/>
      <c r="T20" s="29" t="s">
        <v>167</v>
      </c>
    </row>
    <row r="21" s="41" customFormat="true" ht="15" hidden="false" customHeight="false" outlineLevel="0" collapsed="false">
      <c r="A21" s="7" t="s">
        <v>168</v>
      </c>
      <c r="B21" s="36" t="n">
        <v>2</v>
      </c>
      <c r="C21" s="36"/>
      <c r="D21" s="11" t="n">
        <v>43572</v>
      </c>
      <c r="E21" s="11" t="n">
        <f aca="false">D21+(365*2)</f>
        <v>44302</v>
      </c>
      <c r="F21" s="12"/>
      <c r="G21" s="55" t="s">
        <v>169</v>
      </c>
      <c r="H21" s="55" t="s">
        <v>21</v>
      </c>
      <c r="I21" s="14" t="n">
        <v>178773</v>
      </c>
      <c r="J21" s="15" t="n">
        <v>27348</v>
      </c>
      <c r="K21" s="15" t="s">
        <v>170</v>
      </c>
      <c r="L21" s="15" t="s">
        <v>171</v>
      </c>
      <c r="M21" s="16" t="s">
        <v>172</v>
      </c>
      <c r="N21" s="16" t="s">
        <v>173</v>
      </c>
      <c r="O21" s="15" t="s">
        <v>80</v>
      </c>
      <c r="P21" s="15" t="s">
        <v>81</v>
      </c>
      <c r="Q21" s="17" t="s">
        <v>28</v>
      </c>
      <c r="R21" s="18" t="s">
        <v>29</v>
      </c>
      <c r="S21" s="18"/>
      <c r="T21" s="29" t="s">
        <v>30</v>
      </c>
      <c r="U21" s="30"/>
    </row>
    <row r="22" s="41" customFormat="true" ht="15" hidden="false" customHeight="false" outlineLevel="0" collapsed="false">
      <c r="A22" s="7" t="s">
        <v>174</v>
      </c>
      <c r="B22" s="36" t="n">
        <v>1</v>
      </c>
      <c r="C22" s="36" t="s">
        <v>108</v>
      </c>
      <c r="D22" s="11" t="n">
        <v>43906</v>
      </c>
      <c r="E22" s="11" t="n">
        <f aca="false">D22+(365*1)</f>
        <v>44271</v>
      </c>
      <c r="F22" s="45"/>
      <c r="G22" s="55" t="s">
        <v>175</v>
      </c>
      <c r="H22" s="55" t="s">
        <v>21</v>
      </c>
      <c r="I22" s="14" t="n">
        <v>178995</v>
      </c>
      <c r="J22" s="15" t="n">
        <v>33533</v>
      </c>
      <c r="K22" s="15" t="s">
        <v>176</v>
      </c>
      <c r="L22" s="15" t="s">
        <v>177</v>
      </c>
      <c r="M22" s="16" t="s">
        <v>178</v>
      </c>
      <c r="N22" s="16" t="s">
        <v>179</v>
      </c>
      <c r="O22" s="15" t="s">
        <v>180</v>
      </c>
      <c r="P22" s="15" t="s">
        <v>108</v>
      </c>
      <c r="Q22" s="49" t="s">
        <v>114</v>
      </c>
      <c r="R22" s="18" t="s">
        <v>29</v>
      </c>
      <c r="S22" s="18"/>
      <c r="T22" s="23" t="s">
        <v>181</v>
      </c>
      <c r="U22" s="30"/>
    </row>
    <row r="23" s="41" customFormat="true" ht="15" hidden="false" customHeight="false" outlineLevel="0" collapsed="false">
      <c r="A23" s="7" t="s">
        <v>182</v>
      </c>
      <c r="B23" s="36" t="n">
        <v>1</v>
      </c>
      <c r="C23" s="36" t="s">
        <v>108</v>
      </c>
      <c r="D23" s="11" t="n">
        <v>44020</v>
      </c>
      <c r="E23" s="11" t="n">
        <f aca="false">D23+(365*1)</f>
        <v>44385</v>
      </c>
      <c r="F23" s="12"/>
      <c r="G23" s="55" t="s">
        <v>183</v>
      </c>
      <c r="H23" s="55" t="s">
        <v>21</v>
      </c>
      <c r="I23" s="14" t="n">
        <v>142902</v>
      </c>
      <c r="J23" s="15" t="n">
        <v>28884</v>
      </c>
      <c r="K23" s="15" t="s">
        <v>184</v>
      </c>
      <c r="L23" s="15" t="s">
        <v>185</v>
      </c>
      <c r="M23" s="16" t="s">
        <v>186</v>
      </c>
      <c r="N23" s="16" t="s">
        <v>187</v>
      </c>
      <c r="O23" s="15" t="s">
        <v>188</v>
      </c>
      <c r="P23" s="15" t="s">
        <v>108</v>
      </c>
      <c r="Q23" s="49" t="s">
        <v>114</v>
      </c>
      <c r="R23" s="18" t="s">
        <v>29</v>
      </c>
      <c r="S23" s="18"/>
      <c r="T23" s="29" t="s">
        <v>30</v>
      </c>
      <c r="U23" s="30"/>
    </row>
    <row r="24" s="41" customFormat="true" ht="15" hidden="false" customHeight="false" outlineLevel="0" collapsed="false">
      <c r="A24" s="7" t="s">
        <v>189</v>
      </c>
      <c r="B24" s="36" t="n">
        <v>1</v>
      </c>
      <c r="C24" s="36"/>
      <c r="D24" s="11" t="n">
        <v>43871</v>
      </c>
      <c r="E24" s="11" t="n">
        <f aca="false">D24+(365*1)</f>
        <v>44236</v>
      </c>
      <c r="F24" s="45"/>
      <c r="G24" s="55" t="s">
        <v>190</v>
      </c>
      <c r="H24" s="55" t="s">
        <v>21</v>
      </c>
      <c r="I24" s="14" t="n">
        <v>95993</v>
      </c>
      <c r="J24" s="15" t="n">
        <v>40280</v>
      </c>
      <c r="K24" s="15" t="s">
        <v>191</v>
      </c>
      <c r="L24" s="15" t="s">
        <v>192</v>
      </c>
      <c r="M24" s="16"/>
      <c r="N24" s="16"/>
      <c r="O24" s="15"/>
      <c r="P24" s="15"/>
      <c r="Q24" s="28" t="s">
        <v>49</v>
      </c>
      <c r="R24" s="18" t="s">
        <v>29</v>
      </c>
      <c r="S24" s="18"/>
      <c r="T24" s="29" t="s">
        <v>30</v>
      </c>
      <c r="U24" s="30"/>
    </row>
    <row r="25" customFormat="false" ht="15" hidden="false" customHeight="false" outlineLevel="0" collapsed="false">
      <c r="A25" s="7" t="s">
        <v>193</v>
      </c>
      <c r="B25" s="35" t="n">
        <v>2</v>
      </c>
      <c r="C25" s="36"/>
      <c r="D25" s="10" t="n">
        <v>43284</v>
      </c>
      <c r="E25" s="10" t="n">
        <f aca="false">D25+(365*3)</f>
        <v>44379</v>
      </c>
      <c r="F25" s="12"/>
      <c r="G25" s="55" t="s">
        <v>194</v>
      </c>
      <c r="H25" s="55" t="s">
        <v>21</v>
      </c>
      <c r="I25" s="14" t="n">
        <v>122619</v>
      </c>
      <c r="J25" s="15" t="n">
        <v>25430</v>
      </c>
      <c r="K25" s="15" t="s">
        <v>195</v>
      </c>
      <c r="L25" s="15" t="s">
        <v>196</v>
      </c>
      <c r="M25" s="16" t="s">
        <v>197</v>
      </c>
      <c r="N25" s="16" t="s">
        <v>153</v>
      </c>
      <c r="O25" s="15" t="s">
        <v>198</v>
      </c>
      <c r="P25" s="15" t="s">
        <v>27</v>
      </c>
      <c r="Q25" s="17" t="s">
        <v>28</v>
      </c>
      <c r="R25" s="18" t="s">
        <v>29</v>
      </c>
      <c r="S25" s="15"/>
      <c r="T25" s="19" t="s">
        <v>30</v>
      </c>
    </row>
    <row r="26" customFormat="false" ht="15" hidden="false" customHeight="false" outlineLevel="0" collapsed="false">
      <c r="A26" s="7" t="s">
        <v>199</v>
      </c>
      <c r="B26" s="35" t="s">
        <v>200</v>
      </c>
      <c r="C26" s="36"/>
      <c r="D26" s="10" t="n">
        <v>42311</v>
      </c>
      <c r="E26" s="11" t="n">
        <f aca="false">D26+(365*5)</f>
        <v>44136</v>
      </c>
      <c r="F26" s="12"/>
      <c r="G26" s="13" t="s">
        <v>201</v>
      </c>
      <c r="H26" s="13" t="s">
        <v>21</v>
      </c>
      <c r="I26" s="14" t="n">
        <v>121546</v>
      </c>
      <c r="J26" s="15" t="n">
        <v>23911</v>
      </c>
      <c r="K26" s="15" t="s">
        <v>202</v>
      </c>
      <c r="L26" s="15" t="s">
        <v>203</v>
      </c>
      <c r="M26" s="16" t="s">
        <v>204</v>
      </c>
      <c r="N26" s="16" t="s">
        <v>88</v>
      </c>
      <c r="O26" s="15" t="s">
        <v>205</v>
      </c>
      <c r="P26" s="15" t="s">
        <v>27</v>
      </c>
      <c r="Q26" s="17" t="s">
        <v>28</v>
      </c>
      <c r="R26" s="18" t="s">
        <v>29</v>
      </c>
      <c r="S26" s="15"/>
      <c r="T26" s="23" t="s">
        <v>39</v>
      </c>
    </row>
    <row r="27" customFormat="false" ht="15" hidden="false" customHeight="false" outlineLevel="0" collapsed="false">
      <c r="A27" s="7" t="s">
        <v>206</v>
      </c>
      <c r="B27" s="35" t="n">
        <v>1</v>
      </c>
      <c r="C27" s="36"/>
      <c r="D27" s="10" t="n">
        <v>43080</v>
      </c>
      <c r="E27" s="10" t="n">
        <f aca="false">D27+(365*3)</f>
        <v>44175</v>
      </c>
      <c r="F27" s="12"/>
      <c r="G27" s="13" t="s">
        <v>207</v>
      </c>
      <c r="H27" s="13" t="s">
        <v>21</v>
      </c>
      <c r="I27" s="14" t="n">
        <v>166546</v>
      </c>
      <c r="J27" s="15" t="n">
        <v>25793</v>
      </c>
      <c r="K27" s="15" t="s">
        <v>208</v>
      </c>
      <c r="L27" s="15" t="s">
        <v>209</v>
      </c>
      <c r="M27" s="16" t="s">
        <v>210</v>
      </c>
      <c r="N27" s="16" t="s">
        <v>153</v>
      </c>
      <c r="O27" s="15" t="s">
        <v>97</v>
      </c>
      <c r="P27" s="15" t="s">
        <v>27</v>
      </c>
      <c r="Q27" s="17" t="s">
        <v>28</v>
      </c>
      <c r="R27" s="18" t="s">
        <v>29</v>
      </c>
      <c r="S27" s="15"/>
      <c r="T27" s="19" t="s">
        <v>30</v>
      </c>
      <c r="U27" s="20"/>
    </row>
    <row r="28" customFormat="false" ht="15" hidden="false" customHeight="false" outlineLevel="0" collapsed="false">
      <c r="A28" s="56" t="s">
        <v>211</v>
      </c>
      <c r="B28" s="35" t="s">
        <v>212</v>
      </c>
      <c r="C28" s="36"/>
      <c r="D28" s="10" t="n">
        <v>42419</v>
      </c>
      <c r="E28" s="10" t="n">
        <f aca="false">D28+(365*5)</f>
        <v>44244</v>
      </c>
      <c r="F28" s="12"/>
      <c r="G28" s="13" t="s">
        <v>213</v>
      </c>
      <c r="H28" s="13" t="s">
        <v>21</v>
      </c>
      <c r="I28" s="14" t="n">
        <v>138834</v>
      </c>
      <c r="J28" s="15" t="n">
        <v>24877</v>
      </c>
      <c r="K28" s="15" t="s">
        <v>214</v>
      </c>
      <c r="L28" s="15" t="s">
        <v>215</v>
      </c>
      <c r="M28" s="16" t="s">
        <v>216</v>
      </c>
      <c r="N28" s="16" t="s">
        <v>37</v>
      </c>
      <c r="O28" s="15" t="s">
        <v>217</v>
      </c>
      <c r="P28" s="15" t="s">
        <v>27</v>
      </c>
      <c r="Q28" s="17" t="s">
        <v>28</v>
      </c>
      <c r="R28" s="18" t="s">
        <v>29</v>
      </c>
      <c r="S28" s="15"/>
      <c r="T28" s="23" t="s">
        <v>39</v>
      </c>
    </row>
    <row r="29" customFormat="false" ht="15" hidden="false" customHeight="false" outlineLevel="0" collapsed="false">
      <c r="A29" s="56" t="s">
        <v>218</v>
      </c>
      <c r="B29" s="35" t="n">
        <v>1</v>
      </c>
      <c r="C29" s="57"/>
      <c r="D29" s="58" t="n">
        <v>43985</v>
      </c>
      <c r="E29" s="10" t="n">
        <f aca="false">D29+(365*1)</f>
        <v>44350</v>
      </c>
      <c r="F29" s="12"/>
      <c r="G29" s="13"/>
      <c r="H29" s="13"/>
      <c r="I29" s="14" t="n">
        <v>200042</v>
      </c>
      <c r="J29" s="15" t="n">
        <v>25988</v>
      </c>
      <c r="K29" s="15" t="s">
        <v>219</v>
      </c>
      <c r="L29" s="15" t="s">
        <v>220</v>
      </c>
      <c r="M29" s="16" t="s">
        <v>221</v>
      </c>
      <c r="N29" s="16" t="s">
        <v>63</v>
      </c>
      <c r="O29" s="15" t="s">
        <v>222</v>
      </c>
      <c r="P29" s="15" t="s">
        <v>27</v>
      </c>
      <c r="Q29" s="17" t="s">
        <v>28</v>
      </c>
      <c r="R29" s="18" t="s">
        <v>29</v>
      </c>
      <c r="S29" s="15"/>
      <c r="T29" s="29" t="s">
        <v>30</v>
      </c>
    </row>
    <row r="30" customFormat="false" ht="15" hidden="false" customHeight="false" outlineLevel="0" collapsed="false">
      <c r="A30" s="56" t="s">
        <v>223</v>
      </c>
      <c r="B30" s="35" t="n">
        <v>1</v>
      </c>
      <c r="C30" s="57"/>
      <c r="D30" s="58" t="n">
        <v>43472</v>
      </c>
      <c r="E30" s="10" t="n">
        <f aca="false">D30+(365*2)</f>
        <v>44202</v>
      </c>
      <c r="F30" s="12"/>
      <c r="G30" s="13" t="s">
        <v>224</v>
      </c>
      <c r="H30" s="13" t="s">
        <v>21</v>
      </c>
      <c r="I30" s="14" t="n">
        <v>178137</v>
      </c>
      <c r="J30" s="15" t="n">
        <v>25271</v>
      </c>
      <c r="K30" s="15" t="s">
        <v>225</v>
      </c>
      <c r="L30" s="15" t="s">
        <v>226</v>
      </c>
      <c r="M30" s="16" t="s">
        <v>227</v>
      </c>
      <c r="N30" s="16" t="s">
        <v>153</v>
      </c>
      <c r="O30" s="15" t="s">
        <v>154</v>
      </c>
      <c r="P30" s="15" t="s">
        <v>27</v>
      </c>
      <c r="Q30" s="17" t="s">
        <v>28</v>
      </c>
      <c r="R30" s="18" t="s">
        <v>29</v>
      </c>
      <c r="S30" s="15"/>
      <c r="T30" s="29" t="s">
        <v>30</v>
      </c>
    </row>
    <row r="31" customFormat="false" ht="15" hidden="false" customHeight="false" outlineLevel="0" collapsed="false">
      <c r="A31" s="56" t="s">
        <v>228</v>
      </c>
      <c r="B31" s="35" t="n">
        <v>2</v>
      </c>
      <c r="C31" s="57"/>
      <c r="D31" s="58" t="n">
        <v>44060</v>
      </c>
      <c r="E31" s="10" t="n">
        <f aca="false">D31+(365*1)</f>
        <v>44425</v>
      </c>
      <c r="F31" s="12"/>
      <c r="G31" s="13"/>
      <c r="H31" s="13" t="s">
        <v>229</v>
      </c>
      <c r="I31" s="14" t="s">
        <v>230</v>
      </c>
      <c r="J31" s="15" t="n">
        <v>30499</v>
      </c>
      <c r="K31" s="59" t="n">
        <v>62098439</v>
      </c>
      <c r="L31" s="15" t="s">
        <v>231</v>
      </c>
      <c r="M31" s="16" t="s">
        <v>232</v>
      </c>
      <c r="N31" s="16" t="s">
        <v>153</v>
      </c>
      <c r="O31" s="15" t="s">
        <v>233</v>
      </c>
      <c r="P31" s="15" t="s">
        <v>27</v>
      </c>
      <c r="Q31" s="17" t="s">
        <v>28</v>
      </c>
      <c r="R31" s="18" t="s">
        <v>29</v>
      </c>
      <c r="S31" s="15"/>
      <c r="T31" s="29"/>
    </row>
    <row r="32" customFormat="false" ht="15" hidden="false" customHeight="false" outlineLevel="0" collapsed="false">
      <c r="A32" s="56" t="s">
        <v>234</v>
      </c>
      <c r="B32" s="36" t="s">
        <v>235</v>
      </c>
      <c r="C32" s="57" t="s">
        <v>236</v>
      </c>
      <c r="D32" s="58" t="n">
        <v>43542</v>
      </c>
      <c r="E32" s="10" t="n">
        <f aca="false">D32+(365*2)</f>
        <v>44272</v>
      </c>
      <c r="F32" s="12"/>
      <c r="G32" s="55" t="s">
        <v>237</v>
      </c>
      <c r="H32" s="55" t="s">
        <v>21</v>
      </c>
      <c r="I32" s="14" t="n">
        <v>115098</v>
      </c>
      <c r="J32" s="15" t="n">
        <v>24991</v>
      </c>
      <c r="K32" s="15" t="s">
        <v>238</v>
      </c>
      <c r="L32" s="15" t="s">
        <v>239</v>
      </c>
      <c r="M32" s="16" t="s">
        <v>240</v>
      </c>
      <c r="N32" s="16" t="s">
        <v>241</v>
      </c>
      <c r="O32" s="15" t="s">
        <v>242</v>
      </c>
      <c r="P32" s="15" t="s">
        <v>236</v>
      </c>
      <c r="Q32" s="17" t="s">
        <v>28</v>
      </c>
      <c r="R32" s="18" t="s">
        <v>29</v>
      </c>
      <c r="S32" s="15"/>
      <c r="T32" s="50"/>
    </row>
    <row r="34" customFormat="false" ht="15" hidden="false" customHeight="false" outlineLevel="0" collapsed="false">
      <c r="A34" s="60"/>
      <c r="B34" s="61"/>
      <c r="C34" s="61"/>
      <c r="D34" s="60"/>
      <c r="E34" s="60"/>
      <c r="F34" s="62"/>
      <c r="G34" s="62"/>
      <c r="H34" s="62"/>
      <c r="I34" s="62"/>
      <c r="J34" s="62"/>
      <c r="K34" s="62"/>
      <c r="L34" s="62"/>
      <c r="M34" s="63"/>
      <c r="N34" s="63"/>
      <c r="O34" s="62"/>
      <c r="P34" s="62"/>
      <c r="Q34" s="62"/>
      <c r="R34" s="62"/>
      <c r="S34" s="62"/>
      <c r="T34" s="62"/>
    </row>
    <row r="35" customFormat="false" ht="12.75" hidden="false" customHeight="false" outlineLevel="0" collapsed="false">
      <c r="A35" s="62"/>
      <c r="B35" s="64"/>
      <c r="C35" s="64"/>
      <c r="D35" s="62"/>
      <c r="E35" s="65"/>
      <c r="F35" s="66"/>
      <c r="G35" s="62"/>
      <c r="H35" s="62"/>
      <c r="I35" s="62"/>
      <c r="J35" s="62"/>
      <c r="K35" s="62"/>
      <c r="L35" s="62"/>
      <c r="M35" s="63"/>
      <c r="N35" s="63"/>
      <c r="O35" s="62"/>
      <c r="P35" s="62"/>
      <c r="Q35" s="62"/>
      <c r="R35" s="62"/>
      <c r="S35" s="62"/>
      <c r="T35" s="62"/>
    </row>
    <row r="36" customFormat="false" ht="12.75" hidden="false" customHeight="false" outlineLevel="0" collapsed="false">
      <c r="A36" s="62"/>
      <c r="B36" s="64"/>
      <c r="C36" s="64"/>
      <c r="D36" s="62"/>
      <c r="E36" s="67"/>
      <c r="F36" s="62"/>
      <c r="G36" s="62"/>
      <c r="H36" s="62"/>
      <c r="I36" s="62"/>
      <c r="J36" s="62"/>
      <c r="K36" s="62"/>
      <c r="L36" s="62"/>
      <c r="M36" s="63"/>
      <c r="N36" s="63"/>
      <c r="O36" s="62"/>
      <c r="P36" s="62"/>
      <c r="Q36" s="62"/>
      <c r="R36" s="62"/>
      <c r="S36" s="62"/>
      <c r="T36" s="62"/>
    </row>
    <row r="37" customFormat="false" ht="12.75" hidden="false" customHeight="false" outlineLevel="0" collapsed="false">
      <c r="A37" s="62"/>
      <c r="B37" s="64"/>
      <c r="C37" s="64"/>
      <c r="D37" s="62"/>
      <c r="E37" s="67"/>
      <c r="F37" s="62"/>
      <c r="G37" s="62"/>
      <c r="H37" s="62"/>
      <c r="I37" s="62"/>
      <c r="J37" s="62"/>
      <c r="K37" s="62"/>
      <c r="L37" s="62"/>
      <c r="M37" s="63"/>
      <c r="N37" s="63"/>
      <c r="O37" s="62"/>
      <c r="P37" s="62"/>
      <c r="Q37" s="62"/>
      <c r="R37" s="62"/>
      <c r="S37" s="62"/>
      <c r="T37" s="62"/>
    </row>
    <row r="38" customFormat="false" ht="12.75" hidden="false" customHeight="false" outlineLevel="0" collapsed="false">
      <c r="A38" s="62"/>
      <c r="B38" s="64"/>
      <c r="C38" s="64"/>
      <c r="D38" s="62"/>
      <c r="E38" s="67"/>
      <c r="F38" s="62"/>
      <c r="G38" s="62"/>
      <c r="H38" s="62"/>
      <c r="I38" s="62"/>
      <c r="J38" s="62"/>
      <c r="K38" s="62"/>
      <c r="L38" s="62"/>
      <c r="M38" s="63"/>
      <c r="N38" s="63"/>
      <c r="O38" s="62"/>
      <c r="P38" s="62"/>
      <c r="Q38" s="62"/>
      <c r="R38" s="62"/>
      <c r="S38" s="62"/>
      <c r="T38" s="62"/>
    </row>
    <row r="39" customFormat="false" ht="12.75" hidden="false" customHeight="false" outlineLevel="0" collapsed="false">
      <c r="A39" s="68"/>
      <c r="B39" s="69"/>
      <c r="C39" s="69"/>
      <c r="D39" s="68"/>
      <c r="E39" s="70"/>
      <c r="F39" s="71"/>
      <c r="G39" s="71"/>
      <c r="H39" s="71"/>
      <c r="T39" s="72"/>
    </row>
    <row r="40" customFormat="false" ht="0.75" hidden="false" customHeight="true" outlineLevel="0" collapsed="false">
      <c r="A40" s="73"/>
      <c r="B40" s="69"/>
      <c r="C40" s="69"/>
      <c r="D40" s="73"/>
      <c r="E40" s="74"/>
      <c r="F40" s="75"/>
      <c r="G40" s="75"/>
      <c r="H40" s="75"/>
      <c r="T40" s="72"/>
    </row>
    <row r="41" customFormat="false" ht="12.75" hidden="false" customHeight="false" outlineLevel="0" collapsed="false">
      <c r="A41" s="76"/>
      <c r="B41" s="76"/>
      <c r="C41" s="76"/>
      <c r="D41" s="76"/>
      <c r="E41" s="76"/>
      <c r="F41" s="76"/>
      <c r="G41" s="76"/>
      <c r="H41" s="76"/>
      <c r="I41" s="77"/>
      <c r="J41" s="77"/>
      <c r="K41" s="77"/>
      <c r="L41" s="77"/>
      <c r="M41" s="77"/>
      <c r="N41" s="77"/>
      <c r="O41" s="77"/>
      <c r="P41" s="77"/>
      <c r="Q41" s="77"/>
      <c r="R41" s="77"/>
      <c r="S41" s="77"/>
      <c r="T41" s="77"/>
    </row>
    <row r="42" customFormat="false" ht="12.75" hidden="false" customHeight="false" outlineLevel="0" collapsed="false">
      <c r="A42" s="78"/>
      <c r="B42" s="78"/>
      <c r="C42" s="78"/>
      <c r="D42" s="78"/>
      <c r="E42" s="78"/>
      <c r="F42" s="78"/>
      <c r="G42" s="79"/>
      <c r="H42" s="79"/>
      <c r="I42" s="80"/>
      <c r="J42" s="80"/>
      <c r="K42" s="80"/>
      <c r="L42" s="80"/>
      <c r="M42" s="80"/>
      <c r="N42" s="80"/>
      <c r="O42" s="80"/>
      <c r="P42" s="80"/>
      <c r="Q42" s="80"/>
      <c r="R42" s="80"/>
      <c r="S42" s="80"/>
      <c r="T42" s="80"/>
    </row>
    <row r="43" customFormat="false" ht="12.75" hidden="false" customHeight="false" outlineLevel="0" collapsed="false">
      <c r="A43" s="81"/>
      <c r="B43" s="81"/>
      <c r="C43" s="81"/>
      <c r="D43" s="81"/>
      <c r="E43" s="81"/>
      <c r="F43" s="81"/>
      <c r="G43" s="79"/>
      <c r="H43" s="79"/>
      <c r="T43" s="72"/>
    </row>
    <row r="44" customFormat="false" ht="12.75" hidden="false" customHeight="false" outlineLevel="0" collapsed="false">
      <c r="A44" s="81"/>
      <c r="B44" s="81"/>
      <c r="C44" s="81"/>
      <c r="D44" s="81"/>
      <c r="E44" s="81"/>
      <c r="F44" s="81"/>
      <c r="G44" s="79"/>
      <c r="H44" s="79"/>
      <c r="I44" s="82"/>
      <c r="J44" s="82"/>
      <c r="K44" s="82"/>
      <c r="L44" s="82"/>
      <c r="M44" s="83"/>
      <c r="N44" s="83"/>
      <c r="O44" s="82"/>
      <c r="P44" s="82"/>
      <c r="Q44" s="82"/>
      <c r="R44" s="82"/>
      <c r="S44" s="82"/>
      <c r="T44" s="72"/>
    </row>
    <row r="45" customFormat="false" ht="12.75" hidden="false" customHeight="false" outlineLevel="0" collapsed="false">
      <c r="A45" s="81"/>
      <c r="B45" s="81"/>
      <c r="C45" s="81"/>
      <c r="D45" s="81"/>
      <c r="E45" s="81"/>
      <c r="F45" s="81"/>
      <c r="G45" s="79"/>
      <c r="H45" s="79"/>
      <c r="I45" s="82"/>
      <c r="J45" s="82"/>
      <c r="K45" s="82"/>
      <c r="L45" s="82"/>
      <c r="M45" s="83"/>
      <c r="N45" s="83"/>
      <c r="O45" s="82"/>
      <c r="P45" s="82"/>
      <c r="Q45" s="82"/>
      <c r="R45" s="82"/>
      <c r="S45" s="82"/>
      <c r="T45" s="72"/>
    </row>
    <row r="46" customFormat="false" ht="12.75" hidden="false" customHeight="false" outlineLevel="0" collapsed="false">
      <c r="A46" s="84"/>
      <c r="B46" s="69"/>
      <c r="C46" s="69"/>
      <c r="D46" s="84"/>
      <c r="E46" s="85"/>
      <c r="F46" s="82"/>
      <c r="G46" s="82"/>
      <c r="H46" s="82"/>
      <c r="I46" s="82"/>
      <c r="J46" s="82"/>
      <c r="K46" s="82"/>
      <c r="L46" s="82"/>
      <c r="M46" s="83"/>
      <c r="N46" s="83"/>
      <c r="O46" s="82"/>
      <c r="P46" s="82"/>
      <c r="Q46" s="82"/>
      <c r="R46" s="82"/>
      <c r="S46" s="82"/>
      <c r="T46" s="72"/>
    </row>
  </sheetData>
  <autoFilter ref="A1:T32"/>
  <mergeCells count="7">
    <mergeCell ref="A41:F41"/>
    <mergeCell ref="I41:T41"/>
    <mergeCell ref="A42:F42"/>
    <mergeCell ref="I42:T42"/>
    <mergeCell ref="A43:F43"/>
    <mergeCell ref="A44:F44"/>
    <mergeCell ref="A45:F45"/>
  </mergeCells>
  <conditionalFormatting sqref="B1:C1 B3:C3 B34:C65536 B7:C22 B24:C32">
    <cfRule type="cellIs" priority="2" operator="equal" aboveAverage="0" equalAverage="0" bottom="0" percent="0" rank="0" text="" dxfId="0">
      <formula>"Terceiros"</formula>
    </cfRule>
    <cfRule type="cellIs" priority="3" operator="equal" aboveAverage="0" equalAverage="0" bottom="0" percent="0" rank="0" text="" dxfId="1">
      <formula>"Regional"</formula>
    </cfRule>
    <cfRule type="cellIs" priority="4" operator="equal" aboveAverage="0" equalAverage="0" bottom="0" percent="0" rank="0" text="" dxfId="2">
      <formula>1</formula>
    </cfRule>
  </conditionalFormatting>
  <conditionalFormatting sqref="B26:C26">
    <cfRule type="cellIs" priority="5" operator="equal" aboveAverage="0" equalAverage="0" bottom="0" percent="0" rank="0" text="" dxfId="3">
      <formula>"Terceiros"</formula>
    </cfRule>
    <cfRule type="cellIs" priority="6" operator="equal" aboveAverage="0" equalAverage="0" bottom="0" percent="0" rank="0" text="" dxfId="4">
      <formula>"Terceiros"</formula>
    </cfRule>
    <cfRule type="cellIs" priority="7" operator="equal" aboveAverage="0" equalAverage="0" bottom="0" percent="0" rank="0" text="" dxfId="5">
      <formula>"Terceiros"</formula>
    </cfRule>
  </conditionalFormatting>
  <conditionalFormatting sqref="B28:C32">
    <cfRule type="cellIs" priority="8" operator="equal" aboveAverage="0" equalAverage="0" bottom="0" percent="0" rank="0" text="" dxfId="6">
      <formula>"Novos Negocios"</formula>
    </cfRule>
  </conditionalFormatting>
  <conditionalFormatting sqref="B2:C2">
    <cfRule type="cellIs" priority="9" operator="equal" aboveAverage="0" equalAverage="0" bottom="0" percent="0" rank="0" text="" dxfId="7">
      <formula>"Terceiros"</formula>
    </cfRule>
    <cfRule type="cellIs" priority="10" operator="equal" aboveAverage="0" equalAverage="0" bottom="0" percent="0" rank="0" text="" dxfId="8">
      <formula>"Regional"</formula>
    </cfRule>
    <cfRule type="cellIs" priority="11" operator="equal" aboveAverage="0" equalAverage="0" bottom="0" percent="0" rank="0" text="" dxfId="9">
      <formula>1</formula>
    </cfRule>
  </conditionalFormatting>
  <conditionalFormatting sqref="B6:C6">
    <cfRule type="cellIs" priority="12" operator="equal" aboveAverage="0" equalAverage="0" bottom="0" percent="0" rank="0" text="" dxfId="10">
      <formula>"Terceiros"</formula>
    </cfRule>
    <cfRule type="cellIs" priority="13" operator="equal" aboveAverage="0" equalAverage="0" bottom="0" percent="0" rank="0" text="" dxfId="11">
      <formula>"Regional"</formula>
    </cfRule>
    <cfRule type="cellIs" priority="14" operator="equal" aboveAverage="0" equalAverage="0" bottom="0" percent="0" rank="0" text="" dxfId="12">
      <formula>1</formula>
    </cfRule>
  </conditionalFormatting>
  <conditionalFormatting sqref="B4:C5">
    <cfRule type="cellIs" priority="15" operator="equal" aboveAverage="0" equalAverage="0" bottom="0" percent="0" rank="0" text="" dxfId="13">
      <formula>"Terceiros"</formula>
    </cfRule>
    <cfRule type="cellIs" priority="16" operator="equal" aboveAverage="0" equalAverage="0" bottom="0" percent="0" rank="0" text="" dxfId="14">
      <formula>"Regional"</formula>
    </cfRule>
    <cfRule type="cellIs" priority="17" operator="equal" aboveAverage="0" equalAverage="0" bottom="0" percent="0" rank="0" text="" dxfId="15">
      <formula>1</formula>
    </cfRule>
  </conditionalFormatting>
  <conditionalFormatting sqref="B23:C23">
    <cfRule type="cellIs" priority="18" operator="equal" aboveAverage="0" equalAverage="0" bottom="0" percent="0" rank="0" text="" dxfId="16">
      <formula>"Terceiros"</formula>
    </cfRule>
    <cfRule type="cellIs" priority="19" operator="equal" aboveAverage="0" equalAverage="0" bottom="0" percent="0" rank="0" text="" dxfId="17">
      <formula>"Regional"</formula>
    </cfRule>
    <cfRule type="cellIs" priority="20" operator="equal" aboveAverage="0" equalAverage="0" bottom="0" percent="0" rank="0" text="" dxfId="18">
      <formula>1</formula>
    </cfRule>
  </conditionalFormatting>
  <printOptions headings="false" gridLines="false" gridLinesSet="true" horizontalCentered="true" verticalCentered="false"/>
  <pageMargins left="0" right="0" top="0.196527777777778" bottom="0.1965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6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42" activeCellId="0" sqref="F42"/>
    </sheetView>
  </sheetViews>
  <sheetFormatPr defaultColWidth="9.0546875" defaultRowHeight="12.75" zeroHeight="false" outlineLevelRow="0" outlineLevelCol="0"/>
  <cols>
    <col collapsed="false" customWidth="true" hidden="false" outlineLevel="0" max="1" min="1" style="0" width="30.1"/>
    <col collapsed="false" customWidth="true" hidden="false" outlineLevel="0" max="2" min="2" style="0" width="14.54"/>
    <col collapsed="false" customWidth="true" hidden="false" outlineLevel="0" max="4" min="3" style="0" width="17.83"/>
    <col collapsed="false" customWidth="true" hidden="false" outlineLevel="0" max="5" min="5" style="0" width="24.39"/>
    <col collapsed="false" customWidth="true" hidden="false" outlineLevel="0" max="6" min="6" style="0" width="30.1"/>
    <col collapsed="false" customWidth="true" hidden="false" outlineLevel="0" max="8" min="7" style="0" width="17.97"/>
    <col collapsed="false" customWidth="true" hidden="false" outlineLevel="0" max="9" min="9" style="0" width="11.12"/>
    <col collapsed="false" customWidth="true" hidden="false" outlineLevel="0" max="11" min="10" style="0" width="10.4"/>
    <col collapsed="false" customWidth="true" hidden="false" outlineLevel="0" max="16" min="12" style="0" width="13.55"/>
    <col collapsed="false" customWidth="true" hidden="false" outlineLevel="0" max="17" min="17" style="0" width="21.39"/>
    <col collapsed="false" customWidth="true" hidden="false" outlineLevel="0" max="18" min="18" style="0" width="11.12"/>
    <col collapsed="false" customWidth="true" hidden="false" outlineLevel="0" max="19" min="19" style="0" width="10.69"/>
    <col collapsed="false" customWidth="true" hidden="false" outlineLevel="0" max="20" min="20" style="0" width="10.4"/>
    <col collapsed="false" customWidth="true" hidden="false" outlineLevel="0" max="21" min="21" style="0" width="18.83"/>
  </cols>
  <sheetData>
    <row r="1" customFormat="false" ht="24" hidden="false" customHeight="true" outlineLevel="0" collapsed="false">
      <c r="A1" s="86" t="s">
        <v>0</v>
      </c>
      <c r="B1" s="87" t="s">
        <v>1</v>
      </c>
      <c r="C1" s="87"/>
      <c r="D1" s="87" t="s">
        <v>3</v>
      </c>
      <c r="E1" s="87" t="s">
        <v>4</v>
      </c>
      <c r="F1" s="86" t="s">
        <v>5</v>
      </c>
      <c r="G1" s="87" t="s">
        <v>6</v>
      </c>
      <c r="H1" s="87"/>
      <c r="I1" s="86" t="s">
        <v>8</v>
      </c>
      <c r="J1" s="86" t="s">
        <v>9</v>
      </c>
      <c r="K1" s="86" t="s">
        <v>243</v>
      </c>
      <c r="L1" s="86" t="s">
        <v>11</v>
      </c>
      <c r="M1" s="87"/>
      <c r="N1" s="87"/>
      <c r="O1" s="87"/>
      <c r="P1" s="87"/>
      <c r="Q1" s="87" t="s">
        <v>15</v>
      </c>
      <c r="R1" s="86" t="s">
        <v>16</v>
      </c>
      <c r="S1" s="87" t="s">
        <v>17</v>
      </c>
      <c r="T1" s="86" t="s">
        <v>18</v>
      </c>
    </row>
    <row r="2" customFormat="false" ht="12.75" hidden="false" customHeight="false" outlineLevel="0" collapsed="false">
      <c r="A2" s="86"/>
      <c r="B2" s="88"/>
      <c r="C2" s="88"/>
      <c r="D2" s="88"/>
      <c r="E2" s="88"/>
      <c r="F2" s="86"/>
      <c r="G2" s="89"/>
      <c r="H2" s="89"/>
      <c r="I2" s="86"/>
      <c r="J2" s="86"/>
      <c r="K2" s="86"/>
      <c r="L2" s="86"/>
      <c r="M2" s="90"/>
      <c r="N2" s="90"/>
      <c r="O2" s="90"/>
      <c r="P2" s="90"/>
      <c r="Q2" s="90"/>
      <c r="R2" s="86"/>
      <c r="S2" s="90"/>
      <c r="T2" s="86"/>
    </row>
    <row r="3" s="20" customFormat="true" ht="15" hidden="false" customHeight="false" outlineLevel="0" collapsed="false">
      <c r="A3" s="91" t="s">
        <v>244</v>
      </c>
      <c r="B3" s="92" t="s">
        <v>245</v>
      </c>
      <c r="C3" s="92"/>
      <c r="D3" s="46" t="n">
        <v>42534</v>
      </c>
      <c r="E3" s="46" t="n">
        <v>42932</v>
      </c>
      <c r="F3" s="93" t="s">
        <v>246</v>
      </c>
      <c r="G3" s="93" t="s">
        <v>247</v>
      </c>
      <c r="H3" s="93"/>
      <c r="I3" s="94" t="n">
        <v>83179</v>
      </c>
      <c r="J3" s="95" t="n">
        <v>31153</v>
      </c>
      <c r="K3" s="95"/>
      <c r="L3" s="95"/>
      <c r="M3" s="95"/>
      <c r="N3" s="95"/>
      <c r="O3" s="95"/>
      <c r="P3" s="95"/>
      <c r="Q3" s="96" t="s">
        <v>248</v>
      </c>
      <c r="R3" s="96" t="s">
        <v>249</v>
      </c>
      <c r="S3" s="95" t="n">
        <v>42919</v>
      </c>
      <c r="T3" s="23" t="s">
        <v>181</v>
      </c>
    </row>
    <row r="4" s="20" customFormat="true" ht="12.75" hidden="false" customHeight="false" outlineLevel="0" collapsed="false">
      <c r="A4" s="97" t="s">
        <v>250</v>
      </c>
      <c r="B4" s="97"/>
      <c r="C4" s="97"/>
      <c r="D4" s="97"/>
      <c r="E4" s="97"/>
      <c r="F4" s="98"/>
      <c r="G4" s="99"/>
      <c r="H4" s="99"/>
      <c r="I4" s="100" t="n">
        <v>119424</v>
      </c>
      <c r="J4" s="101"/>
      <c r="K4" s="101"/>
      <c r="L4" s="101"/>
      <c r="M4" s="101"/>
      <c r="N4" s="101"/>
      <c r="O4" s="101"/>
      <c r="P4" s="101"/>
      <c r="Q4" s="101" t="s">
        <v>251</v>
      </c>
      <c r="R4" s="101" t="s">
        <v>249</v>
      </c>
      <c r="S4" s="101" t="s">
        <v>248</v>
      </c>
      <c r="T4" s="102"/>
    </row>
    <row r="5" s="20" customFormat="true" ht="15" hidden="false" customHeight="false" outlineLevel="0" collapsed="false">
      <c r="A5" s="97" t="s">
        <v>252</v>
      </c>
      <c r="B5" s="97"/>
      <c r="C5" s="97"/>
      <c r="D5" s="97"/>
      <c r="E5" s="97"/>
      <c r="F5" s="103"/>
      <c r="G5" s="104"/>
      <c r="H5" s="104"/>
      <c r="I5" s="100" t="n">
        <v>148259</v>
      </c>
      <c r="J5" s="105" t="n">
        <v>24904</v>
      </c>
      <c r="K5" s="105"/>
      <c r="L5" s="105"/>
      <c r="M5" s="105"/>
      <c r="N5" s="105"/>
      <c r="O5" s="105"/>
      <c r="P5" s="105"/>
      <c r="Q5" s="101" t="s">
        <v>21</v>
      </c>
      <c r="R5" s="101" t="s">
        <v>249</v>
      </c>
      <c r="S5" s="101" t="s">
        <v>253</v>
      </c>
      <c r="T5" s="102"/>
    </row>
    <row r="6" s="20" customFormat="true" ht="15" hidden="false" customHeight="false" outlineLevel="0" collapsed="false">
      <c r="A6" s="97" t="s">
        <v>254</v>
      </c>
      <c r="B6" s="98" t="s">
        <v>200</v>
      </c>
      <c r="C6" s="98"/>
      <c r="D6" s="106" t="n">
        <v>42912</v>
      </c>
      <c r="E6" s="106" t="n">
        <v>43277</v>
      </c>
      <c r="F6" s="103"/>
      <c r="G6" s="107"/>
      <c r="H6" s="107"/>
      <c r="I6" s="108" t="n">
        <v>150253</v>
      </c>
      <c r="J6" s="105" t="n">
        <v>29963</v>
      </c>
      <c r="K6" s="105"/>
      <c r="L6" s="105"/>
      <c r="M6" s="105"/>
      <c r="N6" s="105"/>
      <c r="O6" s="105"/>
      <c r="P6" s="105"/>
      <c r="Q6" s="101"/>
      <c r="R6" s="101" t="s">
        <v>255</v>
      </c>
      <c r="S6" s="101"/>
      <c r="T6" s="102" t="s">
        <v>256</v>
      </c>
    </row>
    <row r="7" s="20" customFormat="true" ht="15" hidden="false" customHeight="false" outlineLevel="0" collapsed="false">
      <c r="A7" s="97" t="s">
        <v>257</v>
      </c>
      <c r="B7" s="98" t="s">
        <v>258</v>
      </c>
      <c r="C7" s="98"/>
      <c r="D7" s="106" t="n">
        <v>42776</v>
      </c>
      <c r="E7" s="106" t="n">
        <v>43141</v>
      </c>
      <c r="F7" s="103"/>
      <c r="G7" s="109"/>
      <c r="H7" s="109"/>
      <c r="I7" s="110" t="n">
        <v>143551</v>
      </c>
      <c r="J7" s="105" t="n">
        <v>27454</v>
      </c>
      <c r="K7" s="105"/>
      <c r="L7" s="105"/>
      <c r="M7" s="105"/>
      <c r="N7" s="105"/>
      <c r="O7" s="105"/>
      <c r="P7" s="105"/>
      <c r="Q7" s="101" t="s">
        <v>248</v>
      </c>
      <c r="R7" s="101" t="s">
        <v>249</v>
      </c>
      <c r="S7" s="105" t="n">
        <v>42859</v>
      </c>
      <c r="T7" s="102" t="s">
        <v>259</v>
      </c>
    </row>
    <row r="8" s="20" customFormat="true" ht="15" hidden="false" customHeight="false" outlineLevel="0" collapsed="false">
      <c r="A8" s="111" t="s">
        <v>260</v>
      </c>
      <c r="B8" s="97"/>
      <c r="C8" s="112"/>
      <c r="D8" s="112"/>
      <c r="E8" s="112"/>
      <c r="F8" s="113"/>
      <c r="G8" s="109"/>
      <c r="H8" s="109"/>
      <c r="I8" s="101" t="n">
        <v>117054</v>
      </c>
      <c r="J8" s="105" t="n">
        <v>27122</v>
      </c>
      <c r="K8" s="114"/>
      <c r="L8" s="114"/>
      <c r="M8" s="114"/>
      <c r="N8" s="114"/>
      <c r="O8" s="114"/>
      <c r="P8" s="114"/>
      <c r="Q8" s="115" t="s">
        <v>248</v>
      </c>
      <c r="R8" s="115" t="s">
        <v>249</v>
      </c>
      <c r="S8" s="115" t="s">
        <v>261</v>
      </c>
      <c r="T8" s="116"/>
    </row>
    <row r="9" s="20" customFormat="true" ht="15" hidden="false" customHeight="false" outlineLevel="0" collapsed="false">
      <c r="A9" s="111" t="s">
        <v>262</v>
      </c>
      <c r="B9" s="97"/>
      <c r="C9" s="112"/>
      <c r="D9" s="112"/>
      <c r="E9" s="112"/>
      <c r="F9" s="113"/>
      <c r="G9" s="109"/>
      <c r="H9" s="109"/>
      <c r="I9" s="101" t="n">
        <v>45645</v>
      </c>
      <c r="J9" s="105" t="n">
        <v>22926</v>
      </c>
      <c r="K9" s="114"/>
      <c r="L9" s="114"/>
      <c r="M9" s="114"/>
      <c r="N9" s="114"/>
      <c r="O9" s="114"/>
      <c r="P9" s="114"/>
      <c r="Q9" s="115" t="s">
        <v>248</v>
      </c>
      <c r="R9" s="115" t="s">
        <v>249</v>
      </c>
      <c r="S9" s="115" t="s">
        <v>263</v>
      </c>
      <c r="T9" s="116" t="s">
        <v>264</v>
      </c>
    </row>
    <row r="10" s="20" customFormat="true" ht="15" hidden="false" customHeight="false" outlineLevel="0" collapsed="false">
      <c r="A10" s="91" t="s">
        <v>265</v>
      </c>
      <c r="B10" s="117" t="n">
        <v>1</v>
      </c>
      <c r="C10" s="117"/>
      <c r="D10" s="46" t="n">
        <v>42768</v>
      </c>
      <c r="E10" s="46" t="n">
        <v>43133</v>
      </c>
      <c r="F10" s="109"/>
      <c r="G10" s="109" t="s">
        <v>266</v>
      </c>
      <c r="H10" s="109"/>
      <c r="I10" s="94" t="n">
        <v>174965</v>
      </c>
      <c r="J10" s="118" t="n">
        <v>30848</v>
      </c>
      <c r="K10" s="118"/>
      <c r="L10" s="118"/>
      <c r="M10" s="118"/>
      <c r="N10" s="118"/>
      <c r="O10" s="118"/>
      <c r="P10" s="118"/>
      <c r="Q10" s="96" t="s">
        <v>248</v>
      </c>
      <c r="R10" s="96" t="s">
        <v>267</v>
      </c>
      <c r="S10" s="95" t="n">
        <v>43111</v>
      </c>
      <c r="T10" s="23" t="s">
        <v>181</v>
      </c>
    </row>
    <row r="11" s="20" customFormat="true" ht="15" hidden="false" customHeight="false" outlineLevel="0" collapsed="false">
      <c r="A11" s="91" t="s">
        <v>268</v>
      </c>
      <c r="B11" s="92" t="s">
        <v>200</v>
      </c>
      <c r="C11" s="92"/>
      <c r="D11" s="46" t="n">
        <v>42716</v>
      </c>
      <c r="E11" s="46" t="n">
        <v>43081</v>
      </c>
      <c r="F11" s="109"/>
      <c r="G11" s="109" t="s">
        <v>269</v>
      </c>
      <c r="H11" s="109"/>
      <c r="I11" s="94" t="n">
        <v>114696</v>
      </c>
      <c r="J11" s="118" t="n">
        <v>23074</v>
      </c>
      <c r="K11" s="118"/>
      <c r="L11" s="118"/>
      <c r="M11" s="118"/>
      <c r="N11" s="118"/>
      <c r="O11" s="118"/>
      <c r="P11" s="118"/>
      <c r="Q11" s="96" t="s">
        <v>248</v>
      </c>
      <c r="R11" s="96" t="s">
        <v>267</v>
      </c>
      <c r="S11" s="95" t="n">
        <v>43047</v>
      </c>
      <c r="T11" s="23" t="s">
        <v>270</v>
      </c>
    </row>
    <row r="12" s="20" customFormat="true" ht="15" hidden="false" customHeight="false" outlineLevel="0" collapsed="false">
      <c r="A12" s="111" t="s">
        <v>271</v>
      </c>
      <c r="B12" s="111"/>
      <c r="C12" s="111"/>
      <c r="D12" s="111"/>
      <c r="E12" s="111"/>
      <c r="F12" s="119"/>
      <c r="G12" s="109"/>
      <c r="H12" s="109"/>
      <c r="I12" s="110" t="n">
        <v>148313</v>
      </c>
      <c r="J12" s="120"/>
      <c r="K12" s="120"/>
      <c r="L12" s="120"/>
      <c r="M12" s="120"/>
      <c r="N12" s="120"/>
      <c r="O12" s="120"/>
      <c r="P12" s="120"/>
      <c r="Q12" s="121" t="s">
        <v>248</v>
      </c>
      <c r="R12" s="121" t="s">
        <v>249</v>
      </c>
      <c r="S12" s="121" t="s">
        <v>248</v>
      </c>
      <c r="T12" s="116" t="s">
        <v>272</v>
      </c>
    </row>
    <row r="13" s="20" customFormat="true" ht="15" hidden="false" customHeight="false" outlineLevel="0" collapsed="false">
      <c r="A13" s="97" t="s">
        <v>273</v>
      </c>
      <c r="B13" s="122" t="n">
        <v>1</v>
      </c>
      <c r="C13" s="122"/>
      <c r="D13" s="106" t="n">
        <v>42656</v>
      </c>
      <c r="E13" s="106" t="n">
        <v>43387</v>
      </c>
      <c r="F13" s="103"/>
      <c r="G13" s="109" t="s">
        <v>274</v>
      </c>
      <c r="H13" s="109"/>
      <c r="I13" s="110" t="n">
        <v>166017</v>
      </c>
      <c r="J13" s="105" t="n">
        <v>23843</v>
      </c>
      <c r="K13" s="105"/>
      <c r="L13" s="105"/>
      <c r="M13" s="105"/>
      <c r="N13" s="105"/>
      <c r="O13" s="105"/>
      <c r="P13" s="105"/>
      <c r="Q13" s="101" t="s">
        <v>248</v>
      </c>
      <c r="R13" s="101" t="s">
        <v>249</v>
      </c>
      <c r="S13" s="105" t="n">
        <v>43165</v>
      </c>
      <c r="T13" s="102" t="s">
        <v>39</v>
      </c>
    </row>
    <row r="14" s="20" customFormat="true" ht="15" hidden="false" customHeight="false" outlineLevel="0" collapsed="false">
      <c r="A14" s="91" t="s">
        <v>275</v>
      </c>
      <c r="B14" s="91"/>
      <c r="C14" s="123"/>
      <c r="D14" s="123"/>
      <c r="E14" s="123"/>
      <c r="F14" s="124"/>
      <c r="G14" s="109"/>
      <c r="H14" s="109"/>
      <c r="I14" s="94" t="n">
        <v>165455</v>
      </c>
      <c r="J14" s="95" t="n">
        <v>28170</v>
      </c>
      <c r="K14" s="95"/>
      <c r="L14" s="95"/>
      <c r="M14" s="95"/>
      <c r="N14" s="95"/>
      <c r="O14" s="95"/>
      <c r="P14" s="95"/>
      <c r="Q14" s="94" t="s">
        <v>248</v>
      </c>
      <c r="R14" s="94" t="s">
        <v>249</v>
      </c>
      <c r="S14" s="95" t="n">
        <v>42710</v>
      </c>
      <c r="T14" s="23" t="s">
        <v>256</v>
      </c>
    </row>
    <row r="15" s="20" customFormat="true" ht="15" hidden="false" customHeight="false" outlineLevel="0" collapsed="false">
      <c r="A15" s="91" t="s">
        <v>276</v>
      </c>
      <c r="B15" s="117" t="n">
        <v>1</v>
      </c>
      <c r="C15" s="117"/>
      <c r="D15" s="46" t="n">
        <v>43161</v>
      </c>
      <c r="E15" s="46" t="n">
        <v>43524</v>
      </c>
      <c r="F15" s="124"/>
      <c r="G15" s="109"/>
      <c r="H15" s="109"/>
      <c r="I15" s="94"/>
      <c r="J15" s="95" t="n">
        <v>28714</v>
      </c>
      <c r="K15" s="95"/>
      <c r="L15" s="95"/>
      <c r="M15" s="95"/>
      <c r="N15" s="95"/>
      <c r="O15" s="95"/>
      <c r="P15" s="95"/>
      <c r="Q15" s="94" t="s">
        <v>248</v>
      </c>
      <c r="R15" s="94" t="s">
        <v>249</v>
      </c>
      <c r="S15" s="95" t="n">
        <v>43236</v>
      </c>
      <c r="T15" s="23" t="s">
        <v>84</v>
      </c>
    </row>
    <row r="16" s="20" customFormat="true" ht="15" hidden="false" customHeight="false" outlineLevel="0" collapsed="false">
      <c r="A16" s="97" t="s">
        <v>277</v>
      </c>
      <c r="B16" s="122" t="n">
        <v>2</v>
      </c>
      <c r="C16" s="122"/>
      <c r="D16" s="106" t="n">
        <v>42709</v>
      </c>
      <c r="E16" s="106" t="n">
        <v>43074</v>
      </c>
      <c r="F16" s="103"/>
      <c r="G16" s="103" t="s">
        <v>278</v>
      </c>
      <c r="H16" s="103"/>
      <c r="I16" s="110" t="n">
        <v>145667</v>
      </c>
      <c r="J16" s="105" t="n">
        <v>25321</v>
      </c>
      <c r="K16" s="105"/>
      <c r="L16" s="105"/>
      <c r="M16" s="105"/>
      <c r="N16" s="105"/>
      <c r="O16" s="105"/>
      <c r="P16" s="105"/>
      <c r="Q16" s="101" t="s">
        <v>248</v>
      </c>
      <c r="R16" s="101" t="s">
        <v>249</v>
      </c>
      <c r="S16" s="105" t="n">
        <v>43167</v>
      </c>
      <c r="T16" s="23" t="s">
        <v>181</v>
      </c>
    </row>
    <row r="17" s="20" customFormat="true" ht="15" hidden="false" customHeight="false" outlineLevel="0" collapsed="false">
      <c r="A17" s="97" t="s">
        <v>279</v>
      </c>
      <c r="B17" s="97"/>
      <c r="C17" s="97"/>
      <c r="D17" s="97"/>
      <c r="E17" s="97"/>
      <c r="F17" s="103"/>
      <c r="G17" s="103"/>
      <c r="H17" s="103"/>
      <c r="I17" s="110" t="n">
        <v>100173</v>
      </c>
      <c r="J17" s="125"/>
      <c r="K17" s="125"/>
      <c r="L17" s="125"/>
      <c r="M17" s="125"/>
      <c r="N17" s="125"/>
      <c r="O17" s="125"/>
      <c r="P17" s="125"/>
      <c r="Q17" s="101" t="s">
        <v>21</v>
      </c>
      <c r="R17" s="101" t="s">
        <v>249</v>
      </c>
      <c r="S17" s="105" t="n">
        <v>42181</v>
      </c>
      <c r="T17" s="102"/>
    </row>
    <row r="18" s="20" customFormat="true" ht="12.75" hidden="false" customHeight="false" outlineLevel="0" collapsed="false">
      <c r="A18" s="97" t="s">
        <v>280</v>
      </c>
      <c r="B18" s="98" t="s">
        <v>245</v>
      </c>
      <c r="C18" s="98"/>
      <c r="D18" s="106"/>
      <c r="E18" s="106"/>
      <c r="F18" s="98"/>
      <c r="G18" s="98"/>
      <c r="H18" s="98"/>
      <c r="I18" s="110" t="s">
        <v>281</v>
      </c>
      <c r="J18" s="105" t="n">
        <v>32098</v>
      </c>
      <c r="K18" s="105"/>
      <c r="L18" s="105"/>
      <c r="M18" s="105"/>
      <c r="N18" s="105"/>
      <c r="O18" s="105"/>
      <c r="P18" s="105"/>
      <c r="Q18" s="101" t="s">
        <v>248</v>
      </c>
      <c r="R18" s="101" t="s">
        <v>249</v>
      </c>
      <c r="S18" s="105" t="n">
        <v>42859</v>
      </c>
      <c r="T18" s="102" t="s">
        <v>281</v>
      </c>
    </row>
    <row r="19" s="127" customFormat="true" ht="15" hidden="false" customHeight="false" outlineLevel="0" collapsed="false">
      <c r="A19" s="91" t="s">
        <v>282</v>
      </c>
      <c r="B19" s="92" t="s">
        <v>245</v>
      </c>
      <c r="C19" s="92"/>
      <c r="D19" s="46" t="n">
        <v>42863</v>
      </c>
      <c r="E19" s="46" t="n">
        <v>43228</v>
      </c>
      <c r="F19" s="92"/>
      <c r="G19" s="126"/>
      <c r="H19" s="126"/>
      <c r="I19" s="94" t="n">
        <v>175201</v>
      </c>
      <c r="J19" s="95" t="n">
        <v>29484</v>
      </c>
      <c r="K19" s="95"/>
      <c r="L19" s="95"/>
      <c r="M19" s="95"/>
      <c r="N19" s="95"/>
      <c r="O19" s="95"/>
      <c r="P19" s="95"/>
      <c r="Q19" s="96" t="s">
        <v>248</v>
      </c>
      <c r="R19" s="96" t="s">
        <v>255</v>
      </c>
      <c r="S19" s="95"/>
      <c r="T19" s="23" t="s">
        <v>181</v>
      </c>
    </row>
    <row r="20" s="20" customFormat="true" ht="15" hidden="false" customHeight="false" outlineLevel="0" collapsed="false">
      <c r="A20" s="97" t="s">
        <v>283</v>
      </c>
      <c r="B20" s="98" t="s">
        <v>245</v>
      </c>
      <c r="C20" s="98"/>
      <c r="D20" s="106" t="n">
        <v>42534</v>
      </c>
      <c r="E20" s="106" t="n">
        <v>42899</v>
      </c>
      <c r="F20" s="103"/>
      <c r="G20" s="103"/>
      <c r="H20" s="103"/>
      <c r="I20" s="110" t="n">
        <v>159627</v>
      </c>
      <c r="J20" s="105" t="n">
        <v>20351</v>
      </c>
      <c r="K20" s="105"/>
      <c r="L20" s="105"/>
      <c r="M20" s="105"/>
      <c r="N20" s="105"/>
      <c r="O20" s="105"/>
      <c r="P20" s="105"/>
      <c r="Q20" s="101" t="s">
        <v>248</v>
      </c>
      <c r="R20" s="101" t="s">
        <v>249</v>
      </c>
      <c r="S20" s="105" t="n">
        <v>42859</v>
      </c>
      <c r="T20" s="102" t="s">
        <v>256</v>
      </c>
    </row>
    <row r="21" s="20" customFormat="true" ht="15" hidden="false" customHeight="false" outlineLevel="0" collapsed="false">
      <c r="A21" s="97" t="s">
        <v>284</v>
      </c>
      <c r="B21" s="97"/>
      <c r="C21" s="128"/>
      <c r="D21" s="128"/>
      <c r="E21" s="128"/>
      <c r="F21" s="129"/>
      <c r="G21" s="129"/>
      <c r="H21" s="129"/>
      <c r="I21" s="110" t="n">
        <v>74895</v>
      </c>
      <c r="J21" s="105" t="n">
        <v>18521</v>
      </c>
      <c r="K21" s="105"/>
      <c r="L21" s="105"/>
      <c r="M21" s="105"/>
      <c r="N21" s="105"/>
      <c r="O21" s="105"/>
      <c r="P21" s="105"/>
      <c r="Q21" s="125" t="s">
        <v>248</v>
      </c>
      <c r="R21" s="125" t="s">
        <v>249</v>
      </c>
      <c r="S21" s="110" t="s">
        <v>285</v>
      </c>
      <c r="T21" s="102" t="s">
        <v>286</v>
      </c>
    </row>
    <row r="22" s="20" customFormat="true" ht="12.75" hidden="false" customHeight="false" outlineLevel="0" collapsed="false">
      <c r="A22" s="97" t="s">
        <v>287</v>
      </c>
      <c r="B22" s="97"/>
      <c r="C22" s="97"/>
      <c r="D22" s="97"/>
      <c r="E22" s="97"/>
      <c r="F22" s="98"/>
      <c r="G22" s="98"/>
      <c r="H22" s="98"/>
      <c r="I22" s="110" t="n">
        <v>10482</v>
      </c>
      <c r="J22" s="105" t="n">
        <v>17490</v>
      </c>
      <c r="K22" s="105"/>
      <c r="L22" s="105"/>
      <c r="M22" s="105"/>
      <c r="N22" s="105"/>
      <c r="O22" s="105"/>
      <c r="P22" s="105"/>
      <c r="Q22" s="101" t="s">
        <v>248</v>
      </c>
      <c r="R22" s="101" t="s">
        <v>249</v>
      </c>
      <c r="S22" s="101" t="s">
        <v>288</v>
      </c>
      <c r="T22" s="102"/>
    </row>
    <row r="23" s="40" customFormat="true" ht="12.75" hidden="false" customHeight="false" outlineLevel="0" collapsed="false">
      <c r="A23" s="97" t="s">
        <v>289</v>
      </c>
      <c r="B23" s="98" t="s">
        <v>245</v>
      </c>
      <c r="C23" s="98"/>
      <c r="D23" s="106" t="n">
        <v>42888</v>
      </c>
      <c r="E23" s="106" t="n">
        <v>43253</v>
      </c>
      <c r="F23" s="98"/>
      <c r="G23" s="98"/>
      <c r="H23" s="98"/>
      <c r="I23" s="110" t="n">
        <v>62234</v>
      </c>
      <c r="J23" s="105" t="n">
        <v>27880</v>
      </c>
      <c r="K23" s="105"/>
      <c r="L23" s="105"/>
      <c r="M23" s="105"/>
      <c r="N23" s="105"/>
      <c r="O23" s="105"/>
      <c r="P23" s="105"/>
      <c r="Q23" s="101"/>
      <c r="R23" s="101" t="s">
        <v>267</v>
      </c>
      <c r="S23" s="105" t="n">
        <v>42964</v>
      </c>
      <c r="T23" s="102" t="s">
        <v>181</v>
      </c>
    </row>
    <row r="24" s="40" customFormat="true" ht="15" hidden="false" customHeight="false" outlineLevel="0" collapsed="false">
      <c r="A24" s="130" t="s">
        <v>290</v>
      </c>
      <c r="B24" s="131" t="s">
        <v>291</v>
      </c>
      <c r="C24" s="131"/>
      <c r="D24" s="132" t="n">
        <v>43276</v>
      </c>
      <c r="E24" s="132" t="n">
        <v>43640</v>
      </c>
      <c r="F24" s="133"/>
      <c r="G24" s="134" t="s">
        <v>292</v>
      </c>
      <c r="H24" s="134"/>
      <c r="I24" s="135" t="n">
        <v>127579</v>
      </c>
      <c r="J24" s="136" t="n">
        <v>30769</v>
      </c>
      <c r="K24" s="136"/>
      <c r="L24" s="136"/>
      <c r="M24" s="136"/>
      <c r="N24" s="136"/>
      <c r="O24" s="136"/>
      <c r="P24" s="136"/>
      <c r="Q24" s="137" t="s">
        <v>248</v>
      </c>
      <c r="R24" s="137" t="s">
        <v>293</v>
      </c>
      <c r="S24" s="136"/>
      <c r="T24" s="138"/>
    </row>
    <row r="25" s="139" customFormat="true" ht="15" hidden="false" customHeight="false" outlineLevel="0" collapsed="false">
      <c r="A25" s="97" t="s">
        <v>294</v>
      </c>
      <c r="B25" s="122" t="n">
        <v>2</v>
      </c>
      <c r="C25" s="122"/>
      <c r="D25" s="106" t="n">
        <v>43031</v>
      </c>
      <c r="E25" s="106" t="n">
        <v>43396</v>
      </c>
      <c r="F25" s="98"/>
      <c r="G25" s="109"/>
      <c r="H25" s="109"/>
      <c r="I25" s="110" t="n">
        <v>130223</v>
      </c>
      <c r="J25" s="105" t="n">
        <v>28723</v>
      </c>
      <c r="K25" s="105"/>
      <c r="L25" s="105"/>
      <c r="M25" s="105"/>
      <c r="N25" s="105"/>
      <c r="O25" s="105"/>
      <c r="P25" s="105"/>
      <c r="Q25" s="101" t="s">
        <v>248</v>
      </c>
      <c r="R25" s="101" t="s">
        <v>249</v>
      </c>
      <c r="S25" s="105" t="n">
        <v>43222</v>
      </c>
      <c r="T25" s="102" t="s">
        <v>256</v>
      </c>
    </row>
    <row r="26" s="20" customFormat="true" ht="15" hidden="false" customHeight="false" outlineLevel="0" collapsed="false">
      <c r="A26" s="111" t="s">
        <v>295</v>
      </c>
      <c r="B26" s="140"/>
      <c r="C26" s="140"/>
      <c r="D26" s="140"/>
      <c r="E26" s="140"/>
      <c r="F26" s="141"/>
      <c r="G26" s="109"/>
      <c r="H26" s="109"/>
      <c r="I26" s="110" t="n">
        <v>88775</v>
      </c>
      <c r="J26" s="105" t="n">
        <v>26354</v>
      </c>
      <c r="K26" s="114"/>
      <c r="L26" s="114"/>
      <c r="M26" s="114"/>
      <c r="N26" s="114"/>
      <c r="O26" s="114"/>
      <c r="P26" s="114"/>
      <c r="Q26" s="121" t="s">
        <v>248</v>
      </c>
      <c r="R26" s="121" t="s">
        <v>249</v>
      </c>
      <c r="S26" s="142" t="s">
        <v>296</v>
      </c>
      <c r="T26" s="116" t="s">
        <v>256</v>
      </c>
    </row>
    <row r="27" s="20" customFormat="true" ht="15" hidden="false" customHeight="false" outlineLevel="0" collapsed="false">
      <c r="A27" s="143" t="s">
        <v>297</v>
      </c>
      <c r="B27" s="143"/>
      <c r="C27" s="144"/>
      <c r="D27" s="144"/>
      <c r="E27" s="144"/>
      <c r="F27" s="145"/>
      <c r="G27" s="109"/>
      <c r="H27" s="109"/>
      <c r="I27" s="94" t="n">
        <v>163737</v>
      </c>
      <c r="J27" s="118" t="n">
        <v>27256</v>
      </c>
      <c r="K27" s="118"/>
      <c r="L27" s="118"/>
      <c r="M27" s="118"/>
      <c r="N27" s="118"/>
      <c r="O27" s="118"/>
      <c r="P27" s="118"/>
      <c r="Q27" s="146" t="s">
        <v>248</v>
      </c>
      <c r="R27" s="146" t="s">
        <v>249</v>
      </c>
      <c r="S27" s="118" t="n">
        <v>42720</v>
      </c>
      <c r="T27" s="23" t="s">
        <v>256</v>
      </c>
    </row>
    <row r="28" s="20" customFormat="true" ht="15" hidden="false" customHeight="false" outlineLevel="0" collapsed="false">
      <c r="A28" s="130" t="s">
        <v>298</v>
      </c>
      <c r="B28" s="131" t="n">
        <v>1</v>
      </c>
      <c r="C28" s="131"/>
      <c r="D28" s="132" t="n">
        <v>42705</v>
      </c>
      <c r="E28" s="132" t="n">
        <v>43070</v>
      </c>
      <c r="F28" s="147"/>
      <c r="G28" s="109" t="s">
        <v>299</v>
      </c>
      <c r="H28" s="109"/>
      <c r="I28" s="135" t="n">
        <v>34860</v>
      </c>
      <c r="J28" s="136" t="n">
        <v>19303</v>
      </c>
      <c r="K28" s="136"/>
      <c r="L28" s="136"/>
      <c r="M28" s="136"/>
      <c r="N28" s="136"/>
      <c r="O28" s="136"/>
      <c r="P28" s="136"/>
      <c r="Q28" s="137" t="s">
        <v>300</v>
      </c>
      <c r="R28" s="137" t="s">
        <v>249</v>
      </c>
      <c r="S28" s="136" t="n">
        <v>43199</v>
      </c>
      <c r="T28" s="138" t="s">
        <v>181</v>
      </c>
    </row>
    <row r="29" s="20" customFormat="true" ht="15" hidden="false" customHeight="false" outlineLevel="0" collapsed="false">
      <c r="A29" s="97" t="s">
        <v>301</v>
      </c>
      <c r="B29" s="97"/>
      <c r="C29" s="128"/>
      <c r="D29" s="128"/>
      <c r="E29" s="128"/>
      <c r="F29" s="129"/>
      <c r="G29" s="109"/>
      <c r="H29" s="109"/>
      <c r="I29" s="110" t="n">
        <v>109565</v>
      </c>
      <c r="J29" s="105" t="n">
        <v>27991</v>
      </c>
      <c r="K29" s="105"/>
      <c r="L29" s="105"/>
      <c r="M29" s="105"/>
      <c r="N29" s="105"/>
      <c r="O29" s="105"/>
      <c r="P29" s="105"/>
      <c r="Q29" s="110" t="s">
        <v>248</v>
      </c>
      <c r="R29" s="110" t="s">
        <v>249</v>
      </c>
      <c r="S29" s="110" t="s">
        <v>302</v>
      </c>
      <c r="T29" s="102"/>
    </row>
    <row r="30" s="20" customFormat="true" ht="15" hidden="false" customHeight="false" outlineLevel="0" collapsed="false">
      <c r="A30" s="97" t="s">
        <v>303</v>
      </c>
      <c r="B30" s="97"/>
      <c r="C30" s="97"/>
      <c r="D30" s="97"/>
      <c r="E30" s="97"/>
      <c r="F30" s="98"/>
      <c r="G30" s="109"/>
      <c r="H30" s="109"/>
      <c r="I30" s="110" t="n">
        <v>117359</v>
      </c>
      <c r="J30" s="105"/>
      <c r="K30" s="105"/>
      <c r="L30" s="105"/>
      <c r="M30" s="105"/>
      <c r="N30" s="105"/>
      <c r="O30" s="105"/>
      <c r="P30" s="105"/>
      <c r="Q30" s="110" t="s">
        <v>248</v>
      </c>
      <c r="R30" s="110" t="s">
        <v>249</v>
      </c>
      <c r="S30" s="110" t="s">
        <v>248</v>
      </c>
      <c r="T30" s="102" t="s">
        <v>264</v>
      </c>
    </row>
    <row r="31" s="20" customFormat="true" ht="15" hidden="false" customHeight="false" outlineLevel="0" collapsed="false">
      <c r="A31" s="97" t="s">
        <v>304</v>
      </c>
      <c r="B31" s="97"/>
      <c r="C31" s="128"/>
      <c r="D31" s="128"/>
      <c r="E31" s="128"/>
      <c r="F31" s="148"/>
      <c r="G31" s="109"/>
      <c r="H31" s="109"/>
      <c r="I31" s="110" t="n">
        <v>134925</v>
      </c>
      <c r="J31" s="105" t="n">
        <v>24871</v>
      </c>
      <c r="K31" s="105"/>
      <c r="L31" s="105"/>
      <c r="M31" s="105"/>
      <c r="N31" s="105"/>
      <c r="O31" s="105"/>
      <c r="P31" s="105"/>
      <c r="Q31" s="101" t="s">
        <v>21</v>
      </c>
      <c r="R31" s="101" t="s">
        <v>249</v>
      </c>
      <c r="S31" s="101" t="s">
        <v>305</v>
      </c>
      <c r="T31" s="102"/>
    </row>
    <row r="32" s="40" customFormat="true" ht="15" hidden="false" customHeight="false" outlineLevel="0" collapsed="false">
      <c r="A32" s="130" t="s">
        <v>306</v>
      </c>
      <c r="B32" s="131" t="n">
        <v>2</v>
      </c>
      <c r="C32" s="131"/>
      <c r="D32" s="132" t="n">
        <v>43025</v>
      </c>
      <c r="E32" s="149" t="n">
        <v>43390</v>
      </c>
      <c r="F32" s="150"/>
      <c r="G32" s="147" t="s">
        <v>307</v>
      </c>
      <c r="H32" s="147"/>
      <c r="I32" s="135" t="n">
        <v>159406</v>
      </c>
      <c r="J32" s="136" t="n">
        <v>42965</v>
      </c>
      <c r="K32" s="136"/>
      <c r="L32" s="136"/>
      <c r="M32" s="136"/>
      <c r="N32" s="136"/>
      <c r="O32" s="136"/>
      <c r="P32" s="136"/>
      <c r="Q32" s="137" t="s">
        <v>248</v>
      </c>
      <c r="R32" s="137" t="s">
        <v>293</v>
      </c>
      <c r="S32" s="136" t="n">
        <v>43336</v>
      </c>
      <c r="T32" s="138" t="s">
        <v>308</v>
      </c>
    </row>
    <row r="33" s="20" customFormat="true" ht="15" hidden="false" customHeight="false" outlineLevel="0" collapsed="false">
      <c r="A33" s="91" t="s">
        <v>309</v>
      </c>
      <c r="B33" s="117" t="n">
        <v>1</v>
      </c>
      <c r="C33" s="117"/>
      <c r="D33" s="46" t="n">
        <v>42744</v>
      </c>
      <c r="E33" s="151" t="n">
        <v>43435</v>
      </c>
      <c r="F33" s="152"/>
      <c r="G33" s="109" t="s">
        <v>310</v>
      </c>
      <c r="H33" s="109"/>
      <c r="I33" s="94" t="n">
        <v>182819</v>
      </c>
      <c r="J33" s="95" t="n">
        <v>30313</v>
      </c>
      <c r="K33" s="95"/>
      <c r="L33" s="95"/>
      <c r="M33" s="95"/>
      <c r="N33" s="95"/>
      <c r="O33" s="95"/>
      <c r="P33" s="95"/>
      <c r="Q33" s="96" t="s">
        <v>248</v>
      </c>
      <c r="R33" s="96" t="s">
        <v>29</v>
      </c>
      <c r="S33" s="95"/>
      <c r="T33" s="23" t="s">
        <v>39</v>
      </c>
    </row>
    <row r="34" s="20" customFormat="true" ht="15" hidden="false" customHeight="false" outlineLevel="0" collapsed="false">
      <c r="A34" s="143" t="s">
        <v>311</v>
      </c>
      <c r="B34" s="153" t="n">
        <v>1</v>
      </c>
      <c r="C34" s="153"/>
      <c r="D34" s="32" t="n">
        <v>41974</v>
      </c>
      <c r="E34" s="32" t="n">
        <v>43474</v>
      </c>
      <c r="F34" s="154"/>
      <c r="G34" s="155" t="s">
        <v>312</v>
      </c>
      <c r="H34" s="155"/>
      <c r="I34" s="94" t="n">
        <v>81363</v>
      </c>
      <c r="J34" s="118" t="n">
        <v>20580</v>
      </c>
      <c r="K34" s="118"/>
      <c r="L34" s="118"/>
      <c r="M34" s="118"/>
      <c r="N34" s="118"/>
      <c r="O34" s="118"/>
      <c r="P34" s="118"/>
      <c r="Q34" s="156" t="s">
        <v>248</v>
      </c>
      <c r="R34" s="156" t="s">
        <v>249</v>
      </c>
      <c r="S34" s="118" t="n">
        <v>43259</v>
      </c>
      <c r="T34" s="157" t="s">
        <v>181</v>
      </c>
    </row>
    <row r="35" s="20" customFormat="true" ht="15" hidden="false" customHeight="false" outlineLevel="0" collapsed="false">
      <c r="A35" s="97" t="s">
        <v>313</v>
      </c>
      <c r="B35" s="97"/>
      <c r="C35" s="128"/>
      <c r="D35" s="128"/>
      <c r="E35" s="128"/>
      <c r="F35" s="148"/>
      <c r="G35" s="148"/>
      <c r="H35" s="148"/>
      <c r="I35" s="110" t="n">
        <v>145127</v>
      </c>
      <c r="J35" s="105" t="n">
        <v>32296</v>
      </c>
      <c r="K35" s="105"/>
      <c r="L35" s="105"/>
      <c r="M35" s="105"/>
      <c r="N35" s="105"/>
      <c r="O35" s="105"/>
      <c r="P35" s="105"/>
      <c r="Q35" s="101" t="s">
        <v>21</v>
      </c>
      <c r="R35" s="101" t="s">
        <v>249</v>
      </c>
      <c r="S35" s="105" t="s">
        <v>314</v>
      </c>
      <c r="T35" s="102"/>
    </row>
    <row r="36" s="40" customFormat="true" ht="15" hidden="false" customHeight="false" outlineLevel="0" collapsed="false">
      <c r="A36" s="130" t="s">
        <v>315</v>
      </c>
      <c r="B36" s="131" t="n">
        <v>2</v>
      </c>
      <c r="C36" s="131"/>
      <c r="D36" s="132" t="n">
        <v>43171</v>
      </c>
      <c r="E36" s="132" t="n">
        <v>43536</v>
      </c>
      <c r="F36" s="133"/>
      <c r="G36" s="147" t="s">
        <v>316</v>
      </c>
      <c r="H36" s="147"/>
      <c r="I36" s="135"/>
      <c r="J36" s="136" t="n">
        <v>31232</v>
      </c>
      <c r="K36" s="136"/>
      <c r="L36" s="136"/>
      <c r="M36" s="136"/>
      <c r="N36" s="136"/>
      <c r="O36" s="136"/>
      <c r="P36" s="136"/>
      <c r="Q36" s="137" t="s">
        <v>248</v>
      </c>
      <c r="R36" s="137" t="s">
        <v>249</v>
      </c>
      <c r="S36" s="136" t="n">
        <v>43340</v>
      </c>
      <c r="T36" s="138" t="s">
        <v>84</v>
      </c>
    </row>
    <row r="37" s="20" customFormat="true" ht="15" hidden="false" customHeight="false" outlineLevel="0" collapsed="false">
      <c r="A37" s="91" t="s">
        <v>317</v>
      </c>
      <c r="B37" s="117" t="n">
        <v>1</v>
      </c>
      <c r="C37" s="117"/>
      <c r="D37" s="46" t="n">
        <v>42705</v>
      </c>
      <c r="E37" s="46" t="n">
        <v>43070</v>
      </c>
      <c r="F37" s="152"/>
      <c r="G37" s="152" t="s">
        <v>318</v>
      </c>
      <c r="H37" s="152"/>
      <c r="I37" s="94" t="n">
        <v>174653</v>
      </c>
      <c r="J37" s="95" t="n">
        <v>22035</v>
      </c>
      <c r="K37" s="95"/>
      <c r="L37" s="95"/>
      <c r="M37" s="95"/>
      <c r="N37" s="95"/>
      <c r="O37" s="95"/>
      <c r="P37" s="95"/>
      <c r="Q37" s="96" t="s">
        <v>248</v>
      </c>
      <c r="R37" s="96" t="s">
        <v>267</v>
      </c>
      <c r="S37" s="95" t="n">
        <v>43111</v>
      </c>
      <c r="T37" s="23" t="s">
        <v>181</v>
      </c>
    </row>
    <row r="38" s="20" customFormat="true" ht="15" hidden="false" customHeight="false" outlineLevel="0" collapsed="false">
      <c r="A38" s="91" t="s">
        <v>319</v>
      </c>
      <c r="B38" s="158" t="n">
        <v>2</v>
      </c>
      <c r="C38" s="158"/>
      <c r="D38" s="46" t="n">
        <v>43346</v>
      </c>
      <c r="E38" s="46" t="n">
        <v>43711</v>
      </c>
      <c r="F38" s="159"/>
      <c r="G38" s="159"/>
      <c r="H38" s="159"/>
      <c r="I38" s="160" t="s">
        <v>320</v>
      </c>
      <c r="J38" s="95" t="n">
        <v>30822</v>
      </c>
      <c r="K38" s="95"/>
      <c r="L38" s="95"/>
      <c r="M38" s="95"/>
      <c r="N38" s="95"/>
      <c r="O38" s="95"/>
      <c r="P38" s="95"/>
      <c r="Q38" s="96" t="s">
        <v>248</v>
      </c>
      <c r="R38" s="96" t="s">
        <v>29</v>
      </c>
      <c r="S38" s="95"/>
      <c r="T38" s="23" t="s">
        <v>321</v>
      </c>
    </row>
    <row r="39" s="40" customFormat="true" ht="15" hidden="false" customHeight="false" outlineLevel="0" collapsed="false">
      <c r="A39" s="91" t="s">
        <v>322</v>
      </c>
      <c r="B39" s="161" t="n">
        <v>1</v>
      </c>
      <c r="C39" s="161"/>
      <c r="D39" s="32" t="n">
        <v>43070</v>
      </c>
      <c r="E39" s="46" t="n">
        <v>43678</v>
      </c>
      <c r="F39" s="162"/>
      <c r="G39" s="109" t="s">
        <v>323</v>
      </c>
      <c r="H39" s="109"/>
      <c r="I39" s="94" t="n">
        <v>188980</v>
      </c>
      <c r="J39" s="95" t="n">
        <v>29724</v>
      </c>
      <c r="K39" s="95"/>
      <c r="L39" s="95"/>
      <c r="M39" s="95"/>
      <c r="N39" s="95"/>
      <c r="O39" s="95"/>
      <c r="P39" s="95"/>
      <c r="Q39" s="96" t="s">
        <v>324</v>
      </c>
      <c r="R39" s="96" t="s">
        <v>29</v>
      </c>
      <c r="S39" s="95"/>
      <c r="T39" s="23" t="s">
        <v>39</v>
      </c>
    </row>
    <row r="40" s="20" customFormat="true" ht="15" hidden="false" customHeight="false" outlineLevel="0" collapsed="false">
      <c r="A40" s="91" t="s">
        <v>325</v>
      </c>
      <c r="B40" s="158" t="n">
        <v>1</v>
      </c>
      <c r="C40" s="158"/>
      <c r="D40" s="46" t="n">
        <v>43038</v>
      </c>
      <c r="E40" s="32" t="n">
        <v>43768</v>
      </c>
      <c r="F40" s="162"/>
      <c r="G40" s="109" t="s">
        <v>326</v>
      </c>
      <c r="H40" s="109"/>
      <c r="I40" s="94" t="n">
        <v>139339</v>
      </c>
      <c r="J40" s="95" t="n">
        <v>22032</v>
      </c>
      <c r="K40" s="95"/>
      <c r="L40" s="95"/>
      <c r="M40" s="95"/>
      <c r="N40" s="95"/>
      <c r="O40" s="95"/>
      <c r="P40" s="95"/>
      <c r="Q40" s="94" t="s">
        <v>248</v>
      </c>
      <c r="R40" s="94" t="s">
        <v>29</v>
      </c>
      <c r="S40" s="95"/>
      <c r="T40" s="23" t="s">
        <v>39</v>
      </c>
    </row>
    <row r="41" s="40" customFormat="true" ht="15" hidden="false" customHeight="false" outlineLevel="0" collapsed="false">
      <c r="A41" s="91" t="s">
        <v>327</v>
      </c>
      <c r="B41" s="158" t="n">
        <v>2</v>
      </c>
      <c r="C41" s="158"/>
      <c r="D41" s="46" t="n">
        <v>43346</v>
      </c>
      <c r="E41" s="46" t="n">
        <v>43711</v>
      </c>
      <c r="F41" s="163"/>
      <c r="G41" s="164"/>
      <c r="H41" s="164"/>
      <c r="I41" s="160" t="s">
        <v>328</v>
      </c>
      <c r="J41" s="95" t="n">
        <v>30971</v>
      </c>
      <c r="K41" s="95"/>
      <c r="L41" s="95"/>
      <c r="M41" s="95"/>
      <c r="N41" s="95"/>
      <c r="O41" s="95"/>
      <c r="P41" s="95"/>
      <c r="Q41" s="165" t="s">
        <v>329</v>
      </c>
      <c r="R41" s="96" t="s">
        <v>29</v>
      </c>
      <c r="S41" s="95"/>
      <c r="T41" s="166"/>
    </row>
    <row r="42" s="20" customFormat="true" ht="15" hidden="false" customHeight="false" outlineLevel="0" collapsed="false">
      <c r="A42" s="143" t="s">
        <v>330</v>
      </c>
      <c r="B42" s="161" t="n">
        <v>1</v>
      </c>
      <c r="C42" s="161"/>
      <c r="D42" s="32" t="n">
        <v>41974</v>
      </c>
      <c r="E42" s="46" t="n">
        <v>43497</v>
      </c>
      <c r="F42" s="154"/>
      <c r="G42" s="109" t="s">
        <v>331</v>
      </c>
      <c r="H42" s="109"/>
      <c r="I42" s="94" t="n">
        <v>84251</v>
      </c>
      <c r="J42" s="118" t="n">
        <v>29635</v>
      </c>
      <c r="K42" s="118"/>
      <c r="L42" s="118"/>
      <c r="M42" s="118"/>
      <c r="N42" s="118"/>
      <c r="O42" s="118"/>
      <c r="P42" s="118"/>
      <c r="Q42" s="156" t="s">
        <v>248</v>
      </c>
      <c r="R42" s="156" t="s">
        <v>29</v>
      </c>
      <c r="S42" s="118" t="n">
        <v>43446</v>
      </c>
      <c r="T42" s="157" t="s">
        <v>39</v>
      </c>
    </row>
    <row r="43" s="20" customFormat="true" ht="15" hidden="false" customHeight="false" outlineLevel="0" collapsed="false">
      <c r="A43" s="167" t="s">
        <v>332</v>
      </c>
      <c r="B43" s="161" t="n">
        <v>1</v>
      </c>
      <c r="C43" s="161"/>
      <c r="D43" s="32" t="n">
        <v>43490</v>
      </c>
      <c r="E43" s="168" t="s">
        <v>333</v>
      </c>
      <c r="F43" s="169"/>
      <c r="G43" s="159"/>
      <c r="H43" s="159"/>
      <c r="I43" s="94" t="s">
        <v>84</v>
      </c>
      <c r="J43" s="170" t="n">
        <v>30688</v>
      </c>
      <c r="K43" s="170"/>
      <c r="L43" s="170"/>
      <c r="M43" s="170"/>
      <c r="N43" s="170"/>
      <c r="O43" s="170"/>
      <c r="P43" s="170"/>
      <c r="Q43" s="171"/>
      <c r="R43" s="171" t="s">
        <v>249</v>
      </c>
      <c r="S43" s="95" t="n">
        <v>43516</v>
      </c>
      <c r="T43" s="172" t="s">
        <v>84</v>
      </c>
    </row>
    <row r="44" s="20" customFormat="true" ht="15" hidden="false" customHeight="false" outlineLevel="0" collapsed="false">
      <c r="A44" s="91" t="s">
        <v>334</v>
      </c>
      <c r="B44" s="161" t="n">
        <v>1</v>
      </c>
      <c r="C44" s="161"/>
      <c r="D44" s="32" t="n">
        <v>43025</v>
      </c>
      <c r="E44" s="173" t="s">
        <v>335</v>
      </c>
      <c r="F44" s="174"/>
      <c r="G44" s="164"/>
      <c r="H44" s="164"/>
      <c r="I44" s="94" t="n">
        <v>190616</v>
      </c>
      <c r="J44" s="95" t="n">
        <v>30629</v>
      </c>
      <c r="K44" s="95"/>
      <c r="L44" s="95"/>
      <c r="M44" s="95"/>
      <c r="N44" s="95"/>
      <c r="O44" s="95"/>
      <c r="P44" s="95"/>
      <c r="Q44" s="165" t="s">
        <v>65</v>
      </c>
      <c r="R44" s="96" t="s">
        <v>249</v>
      </c>
      <c r="S44" s="95" t="n">
        <v>43532</v>
      </c>
      <c r="T44" s="23" t="s">
        <v>39</v>
      </c>
    </row>
    <row r="45" s="20" customFormat="true" ht="15" hidden="false" customHeight="false" outlineLevel="0" collapsed="false">
      <c r="A45" s="91" t="s">
        <v>336</v>
      </c>
      <c r="B45" s="158" t="n">
        <v>2</v>
      </c>
      <c r="C45" s="158"/>
      <c r="D45" s="46" t="n">
        <v>43504</v>
      </c>
      <c r="E45" s="32" t="n">
        <v>43869</v>
      </c>
      <c r="F45" s="152"/>
      <c r="G45" s="109" t="s">
        <v>337</v>
      </c>
      <c r="H45" s="109"/>
      <c r="I45" s="94" t="n">
        <v>104404</v>
      </c>
      <c r="J45" s="95" t="n">
        <v>24101</v>
      </c>
      <c r="K45" s="95"/>
      <c r="L45" s="95"/>
      <c r="M45" s="95"/>
      <c r="N45" s="95"/>
      <c r="O45" s="95"/>
      <c r="P45" s="95"/>
      <c r="Q45" s="96"/>
      <c r="R45" s="96" t="s">
        <v>249</v>
      </c>
      <c r="S45" s="95" t="n">
        <v>43581</v>
      </c>
      <c r="T45" s="23" t="s">
        <v>338</v>
      </c>
    </row>
    <row r="46" s="40" customFormat="true" ht="15" hidden="false" customHeight="false" outlineLevel="0" collapsed="false">
      <c r="A46" s="91" t="s">
        <v>339</v>
      </c>
      <c r="B46" s="158" t="n">
        <v>2</v>
      </c>
      <c r="C46" s="158"/>
      <c r="D46" s="46" t="n">
        <v>43066</v>
      </c>
      <c r="E46" s="32" t="n">
        <v>43796</v>
      </c>
      <c r="F46" s="124"/>
      <c r="G46" s="109" t="s">
        <v>340</v>
      </c>
      <c r="H46" s="109"/>
      <c r="I46" s="94" t="n">
        <v>169964</v>
      </c>
      <c r="J46" s="95" t="n">
        <v>30996</v>
      </c>
      <c r="K46" s="95"/>
      <c r="L46" s="95"/>
      <c r="M46" s="95"/>
      <c r="N46" s="95"/>
      <c r="O46" s="95"/>
      <c r="P46" s="95"/>
      <c r="Q46" s="96" t="s">
        <v>248</v>
      </c>
      <c r="R46" s="96" t="s">
        <v>249</v>
      </c>
      <c r="S46" s="95" t="n">
        <v>43557</v>
      </c>
      <c r="T46" s="23" t="s">
        <v>39</v>
      </c>
    </row>
    <row r="47" s="20" customFormat="true" ht="14.25" hidden="false" customHeight="true" outlineLevel="0" collapsed="false">
      <c r="A47" s="143" t="s">
        <v>341</v>
      </c>
      <c r="B47" s="175" t="s">
        <v>342</v>
      </c>
      <c r="C47" s="175"/>
      <c r="D47" s="32" t="n">
        <v>42006</v>
      </c>
      <c r="E47" s="46" t="n">
        <v>43924</v>
      </c>
      <c r="F47" s="154"/>
      <c r="G47" s="109" t="s">
        <v>343</v>
      </c>
      <c r="H47" s="109"/>
      <c r="I47" s="94" t="n">
        <v>33131</v>
      </c>
      <c r="J47" s="118" t="n">
        <v>22504</v>
      </c>
      <c r="K47" s="118"/>
      <c r="L47" s="118"/>
      <c r="M47" s="118"/>
      <c r="N47" s="118"/>
      <c r="O47" s="118"/>
      <c r="P47" s="118"/>
      <c r="Q47" s="146" t="s">
        <v>248</v>
      </c>
      <c r="R47" s="146" t="s">
        <v>249</v>
      </c>
      <c r="S47" s="118" t="n">
        <v>43563</v>
      </c>
      <c r="T47" s="157" t="s">
        <v>39</v>
      </c>
    </row>
    <row r="48" s="20" customFormat="true" ht="15" hidden="false" customHeight="false" outlineLevel="0" collapsed="false">
      <c r="A48" s="91" t="s">
        <v>344</v>
      </c>
      <c r="B48" s="158" t="n">
        <v>2</v>
      </c>
      <c r="C48" s="158"/>
      <c r="D48" s="46" t="n">
        <v>42975</v>
      </c>
      <c r="E48" s="32" t="n">
        <v>43705</v>
      </c>
      <c r="F48" s="124"/>
      <c r="G48" s="109" t="s">
        <v>345</v>
      </c>
      <c r="H48" s="109"/>
      <c r="I48" s="94" t="n">
        <v>119753</v>
      </c>
      <c r="J48" s="95" t="n">
        <v>27019</v>
      </c>
      <c r="K48" s="95"/>
      <c r="L48" s="95"/>
      <c r="M48" s="95"/>
      <c r="N48" s="95"/>
      <c r="O48" s="95"/>
      <c r="P48" s="95"/>
      <c r="Q48" s="94" t="s">
        <v>248</v>
      </c>
      <c r="R48" s="94" t="s">
        <v>249</v>
      </c>
      <c r="S48" s="95" t="n">
        <v>43563</v>
      </c>
      <c r="T48" s="23" t="s">
        <v>346</v>
      </c>
    </row>
    <row r="49" s="20" customFormat="true" ht="15" hidden="false" customHeight="false" outlineLevel="0" collapsed="false">
      <c r="A49" s="91" t="s">
        <v>336</v>
      </c>
      <c r="B49" s="158" t="n">
        <v>2</v>
      </c>
      <c r="C49" s="158"/>
      <c r="D49" s="46" t="n">
        <v>43504</v>
      </c>
      <c r="E49" s="32" t="n">
        <v>43869</v>
      </c>
      <c r="F49" s="152"/>
      <c r="G49" s="109" t="s">
        <v>337</v>
      </c>
      <c r="H49" s="109"/>
      <c r="I49" s="94" t="n">
        <v>104404</v>
      </c>
      <c r="J49" s="95" t="n">
        <v>24101</v>
      </c>
      <c r="K49" s="95"/>
      <c r="L49" s="95"/>
      <c r="M49" s="95"/>
      <c r="N49" s="95"/>
      <c r="O49" s="95"/>
      <c r="P49" s="95"/>
      <c r="Q49" s="96"/>
      <c r="R49" s="96" t="s">
        <v>249</v>
      </c>
      <c r="S49" s="95" t="n">
        <v>43550</v>
      </c>
      <c r="T49" s="23" t="s">
        <v>338</v>
      </c>
    </row>
    <row r="50" s="20" customFormat="true" ht="15" hidden="false" customHeight="false" outlineLevel="0" collapsed="false">
      <c r="A50" s="143" t="s">
        <v>347</v>
      </c>
      <c r="B50" s="161" t="n">
        <v>1</v>
      </c>
      <c r="C50" s="161"/>
      <c r="D50" s="32" t="n">
        <v>43544</v>
      </c>
      <c r="E50" s="46" t="n">
        <v>43910</v>
      </c>
      <c r="F50" s="176"/>
      <c r="G50" s="109" t="s">
        <v>348</v>
      </c>
      <c r="H50" s="109"/>
      <c r="I50" s="94" t="s">
        <v>349</v>
      </c>
      <c r="J50" s="118" t="n">
        <v>30032</v>
      </c>
      <c r="K50" s="118"/>
      <c r="L50" s="118"/>
      <c r="M50" s="118"/>
      <c r="N50" s="118"/>
      <c r="O50" s="118"/>
      <c r="P50" s="118"/>
      <c r="Q50" s="165" t="s">
        <v>65</v>
      </c>
      <c r="R50" s="146" t="s">
        <v>350</v>
      </c>
      <c r="S50" s="118" t="n">
        <v>43592</v>
      </c>
      <c r="T50" s="23" t="s">
        <v>181</v>
      </c>
    </row>
    <row r="51" s="40" customFormat="true" ht="15" hidden="false" customHeight="false" outlineLevel="0" collapsed="false">
      <c r="A51" s="167" t="s">
        <v>351</v>
      </c>
      <c r="B51" s="177" t="n">
        <v>2</v>
      </c>
      <c r="C51" s="177"/>
      <c r="D51" s="178" t="n">
        <v>43535</v>
      </c>
      <c r="E51" s="32" t="n">
        <v>43901</v>
      </c>
      <c r="F51" s="169"/>
      <c r="G51" s="109"/>
      <c r="H51" s="109"/>
      <c r="I51" s="94" t="s">
        <v>352</v>
      </c>
      <c r="J51" s="170" t="n">
        <v>32849</v>
      </c>
      <c r="K51" s="170"/>
      <c r="L51" s="170"/>
      <c r="M51" s="170"/>
      <c r="N51" s="170"/>
      <c r="O51" s="170"/>
      <c r="P51" s="170"/>
      <c r="Q51" s="95"/>
      <c r="R51" s="171" t="s">
        <v>353</v>
      </c>
      <c r="S51" s="95" t="n">
        <v>43643</v>
      </c>
      <c r="T51" s="95" t="s">
        <v>281</v>
      </c>
    </row>
    <row r="52" s="20" customFormat="true" ht="15" hidden="false" customHeight="false" outlineLevel="0" collapsed="false">
      <c r="A52" s="167" t="s">
        <v>354</v>
      </c>
      <c r="B52" s="177" t="n">
        <v>1</v>
      </c>
      <c r="C52" s="177"/>
      <c r="D52" s="178" t="n">
        <v>43025</v>
      </c>
      <c r="E52" s="32" t="n">
        <v>43755</v>
      </c>
      <c r="F52" s="152"/>
      <c r="G52" s="109" t="s">
        <v>355</v>
      </c>
      <c r="H52" s="109"/>
      <c r="I52" s="94" t="n">
        <v>170996</v>
      </c>
      <c r="J52" s="95" t="n">
        <v>23970</v>
      </c>
      <c r="K52" s="179"/>
      <c r="L52" s="179"/>
      <c r="M52" s="179"/>
      <c r="N52" s="179"/>
      <c r="O52" s="179"/>
      <c r="P52" s="179"/>
      <c r="Q52" s="179"/>
      <c r="R52" s="179" t="s">
        <v>249</v>
      </c>
      <c r="S52" s="95" t="n">
        <v>43668</v>
      </c>
      <c r="T52" s="171" t="s">
        <v>249</v>
      </c>
    </row>
    <row r="53" s="20" customFormat="true" ht="15" hidden="false" customHeight="false" outlineLevel="0" collapsed="false">
      <c r="A53" s="143" t="s">
        <v>356</v>
      </c>
      <c r="B53" s="161" t="n">
        <v>1</v>
      </c>
      <c r="C53" s="161"/>
      <c r="D53" s="32" t="n">
        <v>43472</v>
      </c>
      <c r="E53" s="46" t="n">
        <v>43837</v>
      </c>
      <c r="F53" s="152"/>
      <c r="G53" s="180" t="s">
        <v>357</v>
      </c>
      <c r="H53" s="180"/>
      <c r="I53" s="94" t="n">
        <v>182210</v>
      </c>
      <c r="J53" s="118" t="n">
        <v>28360</v>
      </c>
      <c r="K53" s="118"/>
      <c r="L53" s="118"/>
      <c r="M53" s="118"/>
      <c r="N53" s="118"/>
      <c r="O53" s="118"/>
      <c r="P53" s="118"/>
      <c r="Q53" s="118"/>
      <c r="R53" s="118" t="s">
        <v>249</v>
      </c>
      <c r="S53" s="118" t="n">
        <v>43679</v>
      </c>
      <c r="T53" s="165"/>
      <c r="U53" s="23"/>
    </row>
    <row r="54" s="20" customFormat="true" ht="15" hidden="false" customHeight="false" outlineLevel="0" collapsed="false">
      <c r="A54" s="91" t="s">
        <v>358</v>
      </c>
      <c r="B54" s="158" t="n">
        <v>1</v>
      </c>
      <c r="C54" s="158"/>
      <c r="D54" s="46" t="n">
        <v>43052</v>
      </c>
      <c r="E54" s="32" t="n">
        <v>43782</v>
      </c>
      <c r="F54" s="152"/>
      <c r="G54" s="109" t="s">
        <v>359</v>
      </c>
      <c r="H54" s="109" t="s">
        <v>21</v>
      </c>
      <c r="I54" s="94" t="n">
        <v>160901</v>
      </c>
      <c r="J54" s="95" t="n">
        <v>29859</v>
      </c>
      <c r="K54" s="95"/>
      <c r="L54" s="95" t="s">
        <v>360</v>
      </c>
      <c r="M54" s="95"/>
      <c r="N54" s="95"/>
      <c r="O54" s="95"/>
      <c r="P54" s="95"/>
      <c r="Q54" s="96" t="s">
        <v>248</v>
      </c>
      <c r="R54" s="96" t="s">
        <v>29</v>
      </c>
      <c r="S54" s="95" t="n">
        <v>43738</v>
      </c>
      <c r="T54" s="181" t="s">
        <v>106</v>
      </c>
      <c r="U54" s="20" t="s">
        <v>361</v>
      </c>
    </row>
    <row r="55" s="20" customFormat="true" ht="15" hidden="false" customHeight="false" outlineLevel="0" collapsed="false">
      <c r="A55" s="143" t="s">
        <v>362</v>
      </c>
      <c r="B55" s="161" t="n">
        <v>2</v>
      </c>
      <c r="C55" s="161"/>
      <c r="D55" s="32" t="n">
        <v>43185</v>
      </c>
      <c r="E55" s="46" t="n">
        <v>43962</v>
      </c>
      <c r="F55" s="152"/>
      <c r="G55" s="109" t="s">
        <v>363</v>
      </c>
      <c r="H55" s="109" t="s">
        <v>21</v>
      </c>
      <c r="I55" s="94" t="n">
        <v>187206</v>
      </c>
      <c r="J55" s="118" t="n">
        <v>29888</v>
      </c>
      <c r="K55" s="118"/>
      <c r="L55" s="118" t="s">
        <v>364</v>
      </c>
      <c r="M55" s="118"/>
      <c r="N55" s="118"/>
      <c r="O55" s="118"/>
      <c r="P55" s="118"/>
      <c r="Q55" s="146" t="s">
        <v>248</v>
      </c>
      <c r="R55" s="146" t="s">
        <v>29</v>
      </c>
      <c r="S55" s="118" t="n">
        <v>43739</v>
      </c>
      <c r="T55" s="181" t="s">
        <v>106</v>
      </c>
    </row>
    <row r="56" s="40" customFormat="true" ht="15" hidden="false" customHeight="false" outlineLevel="0" collapsed="false">
      <c r="A56" s="91" t="s">
        <v>365</v>
      </c>
      <c r="B56" s="161" t="n">
        <v>2</v>
      </c>
      <c r="C56" s="161"/>
      <c r="D56" s="32" t="n">
        <v>43741</v>
      </c>
      <c r="E56" s="32" t="n">
        <v>44106</v>
      </c>
      <c r="F56" s="152"/>
      <c r="G56" s="159"/>
      <c r="H56" s="159"/>
      <c r="I56" s="94" t="n">
        <v>142167</v>
      </c>
      <c r="J56" s="95" t="n">
        <v>27570</v>
      </c>
      <c r="K56" s="95" t="s">
        <v>366</v>
      </c>
      <c r="L56" s="95" t="s">
        <v>367</v>
      </c>
      <c r="M56" s="182" t="s">
        <v>368</v>
      </c>
      <c r="N56" s="182" t="s">
        <v>369</v>
      </c>
      <c r="O56" s="95" t="s">
        <v>370</v>
      </c>
      <c r="P56" s="95" t="s">
        <v>27</v>
      </c>
      <c r="Q56" s="28" t="s">
        <v>28</v>
      </c>
      <c r="R56" s="96" t="s">
        <v>29</v>
      </c>
      <c r="S56" s="95" t="n">
        <v>43798</v>
      </c>
      <c r="T56" s="181" t="s">
        <v>106</v>
      </c>
    </row>
    <row r="57" s="20" customFormat="true" ht="15" hidden="false" customHeight="false" outlineLevel="0" collapsed="false">
      <c r="A57" s="91" t="s">
        <v>371</v>
      </c>
      <c r="B57" s="158" t="n">
        <v>1</v>
      </c>
      <c r="C57" s="158"/>
      <c r="D57" s="46" t="n">
        <v>43710</v>
      </c>
      <c r="E57" s="32" t="n">
        <f aca="false">D57+364</f>
        <v>44074</v>
      </c>
      <c r="F57" s="152"/>
      <c r="G57" s="180" t="s">
        <v>372</v>
      </c>
      <c r="H57" s="180" t="s">
        <v>21</v>
      </c>
      <c r="I57" s="94" t="n">
        <v>200460</v>
      </c>
      <c r="J57" s="95" t="n">
        <v>30527</v>
      </c>
      <c r="K57" s="95" t="s">
        <v>373</v>
      </c>
      <c r="L57" s="95" t="s">
        <v>374</v>
      </c>
      <c r="M57" s="183" t="s">
        <v>375</v>
      </c>
      <c r="N57" s="183" t="s">
        <v>63</v>
      </c>
      <c r="O57" s="179" t="s">
        <v>376</v>
      </c>
      <c r="P57" s="179" t="s">
        <v>27</v>
      </c>
      <c r="Q57" s="28" t="s">
        <v>65</v>
      </c>
      <c r="R57" s="96" t="s">
        <v>29</v>
      </c>
      <c r="S57" s="95" t="n">
        <v>43881</v>
      </c>
      <c r="T57" s="181" t="s">
        <v>106</v>
      </c>
    </row>
    <row r="58" s="20" customFormat="true" ht="15" hidden="false" customHeight="false" outlineLevel="0" collapsed="false">
      <c r="A58" s="91" t="s">
        <v>377</v>
      </c>
      <c r="B58" s="177" t="n">
        <v>1</v>
      </c>
      <c r="C58" s="177"/>
      <c r="D58" s="46" t="n">
        <v>43682</v>
      </c>
      <c r="E58" s="32" t="n">
        <f aca="false">D58+365</f>
        <v>44047</v>
      </c>
      <c r="F58" s="152"/>
      <c r="G58" s="109" t="s">
        <v>378</v>
      </c>
      <c r="H58" s="109" t="s">
        <v>21</v>
      </c>
      <c r="I58" s="94" t="n">
        <v>198324</v>
      </c>
      <c r="J58" s="95" t="n">
        <v>32436</v>
      </c>
      <c r="K58" s="95" t="s">
        <v>379</v>
      </c>
      <c r="L58" s="95" t="s">
        <v>380</v>
      </c>
      <c r="M58" s="182" t="s">
        <v>381</v>
      </c>
      <c r="N58" s="182" t="s">
        <v>382</v>
      </c>
      <c r="O58" s="95" t="s">
        <v>383</v>
      </c>
      <c r="P58" s="95" t="s">
        <v>27</v>
      </c>
      <c r="Q58" s="28" t="s">
        <v>28</v>
      </c>
      <c r="R58" s="96" t="s">
        <v>29</v>
      </c>
      <c r="S58" s="95" t="n">
        <v>43868</v>
      </c>
      <c r="T58" s="181" t="s">
        <v>106</v>
      </c>
    </row>
    <row r="59" s="40" customFormat="true" ht="15" hidden="false" customHeight="false" outlineLevel="0" collapsed="false">
      <c r="A59" s="91" t="s">
        <v>384</v>
      </c>
      <c r="B59" s="158" t="n">
        <v>1</v>
      </c>
      <c r="C59" s="184"/>
      <c r="D59" s="185" t="n">
        <v>43031</v>
      </c>
      <c r="E59" s="46" t="n">
        <v>43761</v>
      </c>
      <c r="F59" s="152"/>
      <c r="G59" s="109" t="s">
        <v>385</v>
      </c>
      <c r="H59" s="109" t="s">
        <v>21</v>
      </c>
      <c r="I59" s="94" t="n">
        <v>90350</v>
      </c>
      <c r="J59" s="95" t="n">
        <v>24045</v>
      </c>
      <c r="K59" s="95" t="s">
        <v>386</v>
      </c>
      <c r="L59" s="95" t="s">
        <v>387</v>
      </c>
      <c r="M59" s="182" t="s">
        <v>388</v>
      </c>
      <c r="N59" s="182" t="s">
        <v>389</v>
      </c>
      <c r="O59" s="95" t="s">
        <v>390</v>
      </c>
      <c r="P59" s="95" t="s">
        <v>27</v>
      </c>
      <c r="Q59" s="28" t="s">
        <v>28</v>
      </c>
      <c r="R59" s="96" t="s">
        <v>29</v>
      </c>
      <c r="S59" s="95" t="n">
        <v>43892</v>
      </c>
      <c r="T59" s="181" t="s">
        <v>106</v>
      </c>
    </row>
    <row r="60" s="40" customFormat="true" ht="15" hidden="false" customHeight="false" outlineLevel="0" collapsed="false">
      <c r="A60" s="91" t="s">
        <v>391</v>
      </c>
      <c r="B60" s="161" t="n">
        <v>2</v>
      </c>
      <c r="C60" s="161"/>
      <c r="D60" s="32" t="n">
        <v>43214</v>
      </c>
      <c r="E60" s="32" t="n">
        <v>43945</v>
      </c>
      <c r="F60" s="152"/>
      <c r="G60" s="109" t="s">
        <v>392</v>
      </c>
      <c r="H60" s="109" t="s">
        <v>21</v>
      </c>
      <c r="I60" s="94" t="n">
        <v>117826</v>
      </c>
      <c r="J60" s="95" t="n">
        <v>24073</v>
      </c>
      <c r="K60" s="95" t="s">
        <v>393</v>
      </c>
      <c r="L60" s="95" t="s">
        <v>394</v>
      </c>
      <c r="M60" s="182" t="s">
        <v>395</v>
      </c>
      <c r="N60" s="182" t="s">
        <v>396</v>
      </c>
      <c r="O60" s="95" t="s">
        <v>397</v>
      </c>
      <c r="P60" s="95" t="s">
        <v>27</v>
      </c>
      <c r="Q60" s="28" t="s">
        <v>28</v>
      </c>
      <c r="R60" s="96" t="s">
        <v>29</v>
      </c>
      <c r="S60" s="95" t="n">
        <v>43892</v>
      </c>
      <c r="T60" s="181" t="s">
        <v>106</v>
      </c>
    </row>
    <row r="61" s="40" customFormat="true" ht="15" hidden="false" customHeight="false" outlineLevel="0" collapsed="false">
      <c r="A61" s="91" t="s">
        <v>398</v>
      </c>
      <c r="B61" s="158" t="n">
        <v>2</v>
      </c>
      <c r="C61" s="158"/>
      <c r="D61" s="46" t="n">
        <v>43185</v>
      </c>
      <c r="E61" s="46" t="n">
        <v>44006</v>
      </c>
      <c r="F61" s="152"/>
      <c r="G61" s="109" t="s">
        <v>399</v>
      </c>
      <c r="H61" s="109" t="s">
        <v>21</v>
      </c>
      <c r="I61" s="94" t="n">
        <v>198422</v>
      </c>
      <c r="J61" s="95" t="n">
        <v>27997</v>
      </c>
      <c r="K61" s="95" t="s">
        <v>400</v>
      </c>
      <c r="L61" s="95" t="s">
        <v>401</v>
      </c>
      <c r="M61" s="182" t="s">
        <v>402</v>
      </c>
      <c r="N61" s="182" t="s">
        <v>403</v>
      </c>
      <c r="O61" s="95" t="s">
        <v>404</v>
      </c>
      <c r="P61" s="95" t="s">
        <v>27</v>
      </c>
      <c r="Q61" s="28" t="s">
        <v>28</v>
      </c>
      <c r="R61" s="96" t="s">
        <v>29</v>
      </c>
      <c r="S61" s="95" t="n">
        <v>43893</v>
      </c>
      <c r="T61" s="181" t="s">
        <v>106</v>
      </c>
      <c r="U61" s="186"/>
    </row>
    <row r="62" s="20" customFormat="true" ht="15" hidden="false" customHeight="false" outlineLevel="0" collapsed="false">
      <c r="A62" s="143" t="s">
        <v>405</v>
      </c>
      <c r="B62" s="161" t="n">
        <v>1</v>
      </c>
      <c r="C62" s="161" t="s">
        <v>108</v>
      </c>
      <c r="D62" s="32" t="n">
        <v>43892</v>
      </c>
      <c r="E62" s="46" t="n">
        <f aca="false">D62+364</f>
        <v>44256</v>
      </c>
      <c r="F62" s="152"/>
      <c r="G62" s="109" t="s">
        <v>406</v>
      </c>
      <c r="H62" s="109" t="s">
        <v>157</v>
      </c>
      <c r="I62" s="94" t="n">
        <v>144845</v>
      </c>
      <c r="J62" s="118" t="n">
        <v>27667</v>
      </c>
      <c r="K62" s="118" t="s">
        <v>407</v>
      </c>
      <c r="L62" s="118" t="s">
        <v>408</v>
      </c>
      <c r="M62" s="187" t="s">
        <v>409</v>
      </c>
      <c r="N62" s="187" t="s">
        <v>410</v>
      </c>
      <c r="O62" s="118" t="s">
        <v>411</v>
      </c>
      <c r="P62" s="118" t="s">
        <v>108</v>
      </c>
      <c r="Q62" s="28" t="s">
        <v>114</v>
      </c>
      <c r="R62" s="146" t="s">
        <v>29</v>
      </c>
      <c r="S62" s="118" t="n">
        <v>43899</v>
      </c>
      <c r="T62" s="181"/>
    </row>
    <row r="63" s="20" customFormat="true" ht="15" hidden="false" customHeight="false" outlineLevel="0" collapsed="false">
      <c r="A63" s="91" t="s">
        <v>412</v>
      </c>
      <c r="B63" s="158" t="n">
        <v>2</v>
      </c>
      <c r="C63" s="188"/>
      <c r="D63" s="185" t="n">
        <v>43567</v>
      </c>
      <c r="E63" s="46" t="n">
        <v>43933</v>
      </c>
      <c r="F63" s="152"/>
      <c r="G63" s="109" t="s">
        <v>413</v>
      </c>
      <c r="H63" s="109" t="s">
        <v>21</v>
      </c>
      <c r="I63" s="94" t="n">
        <v>130028</v>
      </c>
      <c r="J63" s="95" t="n">
        <v>30266</v>
      </c>
      <c r="K63" s="95" t="s">
        <v>414</v>
      </c>
      <c r="L63" s="95" t="s">
        <v>415</v>
      </c>
      <c r="M63" s="182" t="s">
        <v>416</v>
      </c>
      <c r="N63" s="182" t="s">
        <v>37</v>
      </c>
      <c r="O63" s="95" t="s">
        <v>417</v>
      </c>
      <c r="P63" s="95" t="s">
        <v>27</v>
      </c>
      <c r="Q63" s="28" t="s">
        <v>28</v>
      </c>
      <c r="R63" s="96" t="s">
        <v>29</v>
      </c>
      <c r="S63" s="95" t="n">
        <v>43902</v>
      </c>
      <c r="T63" s="181" t="s">
        <v>106</v>
      </c>
    </row>
    <row r="64" s="20" customFormat="true" ht="15" hidden="false" customHeight="false" outlineLevel="0" collapsed="false">
      <c r="A64" s="91" t="s">
        <v>418</v>
      </c>
      <c r="B64" s="158" t="n">
        <v>1</v>
      </c>
      <c r="C64" s="189" t="s">
        <v>108</v>
      </c>
      <c r="D64" s="46" t="n">
        <v>43906</v>
      </c>
      <c r="E64" s="32" t="n">
        <v>44027</v>
      </c>
      <c r="F64" s="152"/>
      <c r="G64" s="109" t="s">
        <v>419</v>
      </c>
      <c r="H64" s="109" t="s">
        <v>21</v>
      </c>
      <c r="I64" s="94" t="n">
        <v>170611</v>
      </c>
      <c r="J64" s="95" t="n">
        <v>27025</v>
      </c>
      <c r="K64" s="95" t="n">
        <v>170611</v>
      </c>
      <c r="L64" s="95" t="s">
        <v>420</v>
      </c>
      <c r="M64" s="182" t="s">
        <v>421</v>
      </c>
      <c r="N64" s="182" t="s">
        <v>422</v>
      </c>
      <c r="O64" s="95" t="s">
        <v>423</v>
      </c>
      <c r="P64" s="95" t="s">
        <v>108</v>
      </c>
      <c r="Q64" s="28" t="s">
        <v>114</v>
      </c>
      <c r="R64" s="96" t="s">
        <v>29</v>
      </c>
      <c r="S64" s="95" t="n">
        <v>43962</v>
      </c>
      <c r="T64" s="23" t="s">
        <v>39</v>
      </c>
    </row>
    <row r="65" s="40" customFormat="true" ht="15" hidden="false" customHeight="false" outlineLevel="0" collapsed="false">
      <c r="A65" s="91" t="s">
        <v>424</v>
      </c>
      <c r="B65" s="161" t="n">
        <v>2</v>
      </c>
      <c r="C65" s="161"/>
      <c r="D65" s="32" t="n">
        <v>43802</v>
      </c>
      <c r="E65" s="32" t="n">
        <f aca="false">D65+364</f>
        <v>44166</v>
      </c>
      <c r="F65" s="159"/>
      <c r="G65" s="109" t="s">
        <v>425</v>
      </c>
      <c r="H65" s="109" t="s">
        <v>21</v>
      </c>
      <c r="I65" s="94" t="n">
        <v>196786</v>
      </c>
      <c r="J65" s="95" t="n">
        <v>31296</v>
      </c>
      <c r="K65" s="94" t="s">
        <v>426</v>
      </c>
      <c r="L65" s="94" t="s">
        <v>427</v>
      </c>
      <c r="M65" s="182"/>
      <c r="N65" s="182"/>
      <c r="O65" s="95"/>
      <c r="P65" s="95" t="s">
        <v>27</v>
      </c>
      <c r="Q65" s="28" t="s">
        <v>49</v>
      </c>
      <c r="R65" s="96" t="s">
        <v>29</v>
      </c>
      <c r="S65" s="95" t="n">
        <v>43983</v>
      </c>
      <c r="T65" s="23" t="s">
        <v>106</v>
      </c>
    </row>
    <row r="66" s="40" customFormat="true" ht="15" hidden="false" customHeight="false" outlineLevel="0" collapsed="false">
      <c r="A66" s="91" t="s">
        <v>428</v>
      </c>
      <c r="B66" s="161" t="n">
        <v>1</v>
      </c>
      <c r="C66" s="161"/>
      <c r="D66" s="32" t="n">
        <v>43899</v>
      </c>
      <c r="E66" s="32" t="n">
        <v>43939</v>
      </c>
      <c r="F66" s="152"/>
      <c r="G66" s="180" t="s">
        <v>429</v>
      </c>
      <c r="H66" s="180" t="s">
        <v>21</v>
      </c>
      <c r="I66" s="94" t="n">
        <v>142895</v>
      </c>
      <c r="J66" s="95" t="n">
        <v>30332</v>
      </c>
      <c r="K66" s="95" t="s">
        <v>430</v>
      </c>
      <c r="L66" s="95" t="s">
        <v>431</v>
      </c>
      <c r="M66" s="182" t="s">
        <v>432</v>
      </c>
      <c r="N66" s="182" t="s">
        <v>433</v>
      </c>
      <c r="O66" s="95" t="s">
        <v>128</v>
      </c>
      <c r="P66" s="95" t="s">
        <v>129</v>
      </c>
      <c r="Q66" s="28" t="s">
        <v>49</v>
      </c>
      <c r="R66" s="96" t="s">
        <v>29</v>
      </c>
      <c r="S66" s="95" t="n">
        <v>43987</v>
      </c>
      <c r="T66" s="23" t="s">
        <v>264</v>
      </c>
    </row>
    <row r="67" s="40" customFormat="true" ht="15" hidden="false" customHeight="false" outlineLevel="0" collapsed="false">
      <c r="A67" s="91" t="s">
        <v>434</v>
      </c>
      <c r="B67" s="158" t="n">
        <v>2</v>
      </c>
      <c r="C67" s="161"/>
      <c r="D67" s="46" t="n">
        <v>43025</v>
      </c>
      <c r="E67" s="32" t="n">
        <v>44015</v>
      </c>
      <c r="F67" s="152"/>
      <c r="G67" s="109" t="s">
        <v>435</v>
      </c>
      <c r="H67" s="109" t="s">
        <v>21</v>
      </c>
      <c r="I67" s="94" t="n">
        <v>187700</v>
      </c>
      <c r="J67" s="95" t="n">
        <v>33434</v>
      </c>
      <c r="K67" s="95" t="s">
        <v>436</v>
      </c>
      <c r="L67" s="95" t="s">
        <v>437</v>
      </c>
      <c r="M67" s="182" t="s">
        <v>438</v>
      </c>
      <c r="N67" s="182" t="s">
        <v>241</v>
      </c>
      <c r="O67" s="95" t="s">
        <v>439</v>
      </c>
      <c r="P67" s="95" t="s">
        <v>27</v>
      </c>
      <c r="Q67" s="28" t="s">
        <v>28</v>
      </c>
      <c r="R67" s="96" t="s">
        <v>29</v>
      </c>
      <c r="S67" s="95" t="n">
        <v>44015</v>
      </c>
      <c r="T67" s="181" t="s">
        <v>440</v>
      </c>
    </row>
    <row r="68" s="20" customFormat="true" ht="15" hidden="false" customHeight="false" outlineLevel="0" collapsed="false">
      <c r="A68" s="91" t="s">
        <v>441</v>
      </c>
      <c r="B68" s="177" t="n">
        <v>2</v>
      </c>
      <c r="C68" s="189"/>
      <c r="D68" s="46" t="n">
        <v>43903</v>
      </c>
      <c r="E68" s="32" t="n">
        <v>44027</v>
      </c>
      <c r="F68" s="152"/>
      <c r="G68" s="109" t="s">
        <v>442</v>
      </c>
      <c r="H68" s="109" t="s">
        <v>21</v>
      </c>
      <c r="I68" s="94" t="s">
        <v>84</v>
      </c>
      <c r="J68" s="95" t="n">
        <v>33548</v>
      </c>
      <c r="K68" s="95" t="s">
        <v>443</v>
      </c>
      <c r="L68" s="95" t="s">
        <v>444</v>
      </c>
      <c r="M68" s="182" t="s">
        <v>445</v>
      </c>
      <c r="N68" s="182" t="s">
        <v>446</v>
      </c>
      <c r="O68" s="95" t="s">
        <v>447</v>
      </c>
      <c r="P68" s="95" t="s">
        <v>27</v>
      </c>
      <c r="Q68" s="28" t="s">
        <v>90</v>
      </c>
      <c r="R68" s="96" t="s">
        <v>29</v>
      </c>
      <c r="S68" s="95" t="n">
        <v>44025</v>
      </c>
      <c r="T68" s="181" t="s">
        <v>84</v>
      </c>
    </row>
    <row r="69" s="40" customFormat="true" ht="15" hidden="false" customHeight="false" outlineLevel="0" collapsed="false">
      <c r="A69" s="91" t="s">
        <v>448</v>
      </c>
      <c r="B69" s="161" t="n">
        <v>1</v>
      </c>
      <c r="C69" s="161" t="s">
        <v>108</v>
      </c>
      <c r="D69" s="32" t="n">
        <v>43962</v>
      </c>
      <c r="E69" s="32" t="n">
        <v>43942</v>
      </c>
      <c r="F69" s="152"/>
      <c r="G69" s="180" t="s">
        <v>449</v>
      </c>
      <c r="H69" s="180" t="s">
        <v>21</v>
      </c>
      <c r="I69" s="94" t="n">
        <v>108826</v>
      </c>
      <c r="J69" s="95" t="n">
        <v>24165</v>
      </c>
      <c r="K69" s="95" t="s">
        <v>450</v>
      </c>
      <c r="L69" s="95" t="s">
        <v>451</v>
      </c>
      <c r="M69" s="182" t="s">
        <v>452</v>
      </c>
      <c r="N69" s="182" t="s">
        <v>453</v>
      </c>
      <c r="O69" s="95" t="s">
        <v>454</v>
      </c>
      <c r="P69" s="95" t="s">
        <v>108</v>
      </c>
      <c r="Q69" s="28" t="s">
        <v>455</v>
      </c>
      <c r="R69" s="96" t="s">
        <v>29</v>
      </c>
      <c r="S69" s="95" t="n">
        <v>44049</v>
      </c>
      <c r="T69" s="181" t="s">
        <v>106</v>
      </c>
    </row>
  </sheetData>
  <mergeCells count="8">
    <mergeCell ref="A1:A2"/>
    <mergeCell ref="F1:F2"/>
    <mergeCell ref="I1:I2"/>
    <mergeCell ref="J1:J2"/>
    <mergeCell ref="K1:K2"/>
    <mergeCell ref="L1:L2"/>
    <mergeCell ref="R1:R2"/>
    <mergeCell ref="T1:T2"/>
  </mergeCells>
  <conditionalFormatting sqref="B38:C38">
    <cfRule type="cellIs" priority="2" operator="equal" aboveAverage="0" equalAverage="0" bottom="0" percent="0" rank="0" text="" dxfId="19">
      <formula>"Terceiros"</formula>
    </cfRule>
    <cfRule type="cellIs" priority="3" operator="equal" aboveAverage="0" equalAverage="0" bottom="0" percent="0" rank="0" text="" dxfId="20">
      <formula>"Regional"</formula>
    </cfRule>
    <cfRule type="cellIs" priority="4" operator="equal" aboveAverage="0" equalAverage="0" bottom="0" percent="0" rank="0" text="" dxfId="21">
      <formula>1</formula>
    </cfRule>
  </conditionalFormatting>
  <conditionalFormatting sqref="B39:C39">
    <cfRule type="cellIs" priority="5" operator="equal" aboveAverage="0" equalAverage="0" bottom="0" percent="0" rank="0" text="" dxfId="22">
      <formula>"Terceiros"</formula>
    </cfRule>
    <cfRule type="cellIs" priority="6" operator="equal" aboveAverage="0" equalAverage="0" bottom="0" percent="0" rank="0" text="" dxfId="23">
      <formula>"Regional"</formula>
    </cfRule>
    <cfRule type="cellIs" priority="7" operator="equal" aboveAverage="0" equalAverage="0" bottom="0" percent="0" rank="0" text="" dxfId="24">
      <formula>1</formula>
    </cfRule>
  </conditionalFormatting>
  <conditionalFormatting sqref="B40:C40">
    <cfRule type="cellIs" priority="8" operator="equal" aboveAverage="0" equalAverage="0" bottom="0" percent="0" rank="0" text="" dxfId="25">
      <formula>"Terceiros"</formula>
    </cfRule>
    <cfRule type="cellIs" priority="9" operator="equal" aboveAverage="0" equalAverage="0" bottom="0" percent="0" rank="0" text="" dxfId="26">
      <formula>"Regional"</formula>
    </cfRule>
    <cfRule type="cellIs" priority="10" operator="equal" aboveAverage="0" equalAverage="0" bottom="0" percent="0" rank="0" text="" dxfId="27">
      <formula>1</formula>
    </cfRule>
  </conditionalFormatting>
  <conditionalFormatting sqref="B41:C41">
    <cfRule type="cellIs" priority="11" operator="equal" aboveAverage="0" equalAverage="0" bottom="0" percent="0" rank="0" text="" dxfId="28">
      <formula>"Terceiros"</formula>
    </cfRule>
    <cfRule type="cellIs" priority="12" operator="equal" aboveAverage="0" equalAverage="0" bottom="0" percent="0" rank="0" text="" dxfId="29">
      <formula>"Regional"</formula>
    </cfRule>
    <cfRule type="cellIs" priority="13" operator="equal" aboveAverage="0" equalAverage="0" bottom="0" percent="0" rank="0" text="" dxfId="30">
      <formula>1</formula>
    </cfRule>
  </conditionalFormatting>
  <conditionalFormatting sqref="B42:C42">
    <cfRule type="cellIs" priority="14" operator="equal" aboveAverage="0" equalAverage="0" bottom="0" percent="0" rank="0" text="" dxfId="31">
      <formula>"Terceiros"</formula>
    </cfRule>
    <cfRule type="cellIs" priority="15" operator="equal" aboveAverage="0" equalAverage="0" bottom="0" percent="0" rank="0" text="" dxfId="32">
      <formula>"Regional"</formula>
    </cfRule>
    <cfRule type="cellIs" priority="16" operator="equal" aboveAverage="0" equalAverage="0" bottom="0" percent="0" rank="0" text="" dxfId="33">
      <formula>1</formula>
    </cfRule>
  </conditionalFormatting>
  <conditionalFormatting sqref="B43:C44">
    <cfRule type="cellIs" priority="17" operator="equal" aboveAverage="0" equalAverage="0" bottom="0" percent="0" rank="0" text="" dxfId="34">
      <formula>"Terceiros"</formula>
    </cfRule>
    <cfRule type="cellIs" priority="18" operator="equal" aboveAverage="0" equalAverage="0" bottom="0" percent="0" rank="0" text="" dxfId="35">
      <formula>"Regional"</formula>
    </cfRule>
    <cfRule type="cellIs" priority="19" operator="equal" aboveAverage="0" equalAverage="0" bottom="0" percent="0" rank="0" text="" dxfId="36">
      <formula>1</formula>
    </cfRule>
  </conditionalFormatting>
  <conditionalFormatting sqref="B45:C45">
    <cfRule type="cellIs" priority="20" operator="equal" aboveAverage="0" equalAverage="0" bottom="0" percent="0" rank="0" text="" dxfId="37">
      <formula>"Terceiros"</formula>
    </cfRule>
    <cfRule type="cellIs" priority="21" operator="equal" aboveAverage="0" equalAverage="0" bottom="0" percent="0" rank="0" text="" dxfId="38">
      <formula>"Regional"</formula>
    </cfRule>
    <cfRule type="cellIs" priority="22" operator="equal" aboveAverage="0" equalAverage="0" bottom="0" percent="0" rank="0" text="" dxfId="39">
      <formula>1</formula>
    </cfRule>
  </conditionalFormatting>
  <conditionalFormatting sqref="B49:C49">
    <cfRule type="cellIs" priority="23" operator="equal" aboveAverage="0" equalAverage="0" bottom="0" percent="0" rank="0" text="" dxfId="40">
      <formula>"Terceiros"</formula>
    </cfRule>
    <cfRule type="cellIs" priority="24" operator="equal" aboveAverage="0" equalAverage="0" bottom="0" percent="0" rank="0" text="" dxfId="41">
      <formula>"Regional"</formula>
    </cfRule>
    <cfRule type="cellIs" priority="25" operator="equal" aboveAverage="0" equalAverage="0" bottom="0" percent="0" rank="0" text="" dxfId="42">
      <formula>1</formula>
    </cfRule>
  </conditionalFormatting>
  <conditionalFormatting sqref="B46:C46">
    <cfRule type="cellIs" priority="26" operator="equal" aboveAverage="0" equalAverage="0" bottom="0" percent="0" rank="0" text="" dxfId="43">
      <formula>"Terceiros"</formula>
    </cfRule>
    <cfRule type="cellIs" priority="27" operator="equal" aboveAverage="0" equalAverage="0" bottom="0" percent="0" rank="0" text="" dxfId="44">
      <formula>"Regional"</formula>
    </cfRule>
    <cfRule type="cellIs" priority="28" operator="equal" aboveAverage="0" equalAverage="0" bottom="0" percent="0" rank="0" text="" dxfId="45">
      <formula>1</formula>
    </cfRule>
  </conditionalFormatting>
  <conditionalFormatting sqref="B47:C47">
    <cfRule type="cellIs" priority="29" operator="equal" aboveAverage="0" equalAverage="0" bottom="0" percent="0" rank="0" text="" dxfId="46">
      <formula>"Terceiros"</formula>
    </cfRule>
    <cfRule type="cellIs" priority="30" operator="equal" aboveAverage="0" equalAverage="0" bottom="0" percent="0" rank="0" text="" dxfId="47">
      <formula>"Regional"</formula>
    </cfRule>
    <cfRule type="cellIs" priority="31" operator="equal" aboveAverage="0" equalAverage="0" bottom="0" percent="0" rank="0" text="" dxfId="48">
      <formula>1</formula>
    </cfRule>
  </conditionalFormatting>
  <conditionalFormatting sqref="B48:C48">
    <cfRule type="cellIs" priority="32" operator="equal" aboveAverage="0" equalAverage="0" bottom="0" percent="0" rank="0" text="" dxfId="49">
      <formula>"Terceiros"</formula>
    </cfRule>
    <cfRule type="cellIs" priority="33" operator="equal" aboveAverage="0" equalAverage="0" bottom="0" percent="0" rank="0" text="" dxfId="50">
      <formula>"Regional"</formula>
    </cfRule>
    <cfRule type="cellIs" priority="34" operator="equal" aboveAverage="0" equalAverage="0" bottom="0" percent="0" rank="0" text="" dxfId="51">
      <formula>1</formula>
    </cfRule>
  </conditionalFormatting>
  <conditionalFormatting sqref="B50:C50">
    <cfRule type="cellIs" priority="35" operator="equal" aboveAverage="0" equalAverage="0" bottom="0" percent="0" rank="0" text="" dxfId="52">
      <formula>"Terceiros"</formula>
    </cfRule>
    <cfRule type="cellIs" priority="36" operator="equal" aboveAverage="0" equalAverage="0" bottom="0" percent="0" rank="0" text="" dxfId="53">
      <formula>"Regional"</formula>
    </cfRule>
    <cfRule type="cellIs" priority="37" operator="equal" aboveAverage="0" equalAverage="0" bottom="0" percent="0" rank="0" text="" dxfId="54">
      <formula>1</formula>
    </cfRule>
  </conditionalFormatting>
  <conditionalFormatting sqref="B51:C51">
    <cfRule type="cellIs" priority="38" operator="equal" aboveAverage="0" equalAverage="0" bottom="0" percent="0" rank="0" text="" dxfId="55">
      <formula>"Terceiros"</formula>
    </cfRule>
    <cfRule type="cellIs" priority="39" operator="equal" aboveAverage="0" equalAverage="0" bottom="0" percent="0" rank="0" text="" dxfId="56">
      <formula>"Regional"</formula>
    </cfRule>
    <cfRule type="cellIs" priority="40" operator="equal" aboveAverage="0" equalAverage="0" bottom="0" percent="0" rank="0" text="" dxfId="57">
      <formula>1</formula>
    </cfRule>
  </conditionalFormatting>
  <conditionalFormatting sqref="B52:C52">
    <cfRule type="cellIs" priority="41" operator="equal" aboveAverage="0" equalAverage="0" bottom="0" percent="0" rank="0" text="" dxfId="58">
      <formula>"Terceiros"</formula>
    </cfRule>
    <cfRule type="cellIs" priority="42" operator="equal" aboveAverage="0" equalAverage="0" bottom="0" percent="0" rank="0" text="" dxfId="59">
      <formula>"Regional"</formula>
    </cfRule>
    <cfRule type="cellIs" priority="43" operator="equal" aboveAverage="0" equalAverage="0" bottom="0" percent="0" rank="0" text="" dxfId="60">
      <formula>1</formula>
    </cfRule>
  </conditionalFormatting>
  <conditionalFormatting sqref="B53:C53">
    <cfRule type="cellIs" priority="44" operator="equal" aboveAverage="0" equalAverage="0" bottom="0" percent="0" rank="0" text="" dxfId="61">
      <formula>"Terceiros"</formula>
    </cfRule>
    <cfRule type="cellIs" priority="45" operator="equal" aboveAverage="0" equalAverage="0" bottom="0" percent="0" rank="0" text="" dxfId="62">
      <formula>"Regional"</formula>
    </cfRule>
    <cfRule type="cellIs" priority="46" operator="equal" aboveAverage="0" equalAverage="0" bottom="0" percent="0" rank="0" text="" dxfId="63">
      <formula>1</formula>
    </cfRule>
  </conditionalFormatting>
  <conditionalFormatting sqref="B55:C55">
    <cfRule type="cellIs" priority="47" operator="equal" aboveAverage="0" equalAverage="0" bottom="0" percent="0" rank="0" text="" dxfId="64">
      <formula>"Terceiros"</formula>
    </cfRule>
    <cfRule type="cellIs" priority="48" operator="equal" aboveAverage="0" equalAverage="0" bottom="0" percent="0" rank="0" text="" dxfId="65">
      <formula>"Regional"</formula>
    </cfRule>
    <cfRule type="cellIs" priority="49" operator="equal" aboveAverage="0" equalAverage="0" bottom="0" percent="0" rank="0" text="" dxfId="66">
      <formula>1</formula>
    </cfRule>
  </conditionalFormatting>
  <conditionalFormatting sqref="B54:C54">
    <cfRule type="cellIs" priority="50" operator="equal" aboveAverage="0" equalAverage="0" bottom="0" percent="0" rank="0" text="" dxfId="67">
      <formula>"Terceiros"</formula>
    </cfRule>
    <cfRule type="cellIs" priority="51" operator="equal" aboveAverage="0" equalAverage="0" bottom="0" percent="0" rank="0" text="" dxfId="68">
      <formula>"Regional"</formula>
    </cfRule>
    <cfRule type="cellIs" priority="52" operator="equal" aboveAverage="0" equalAverage="0" bottom="0" percent="0" rank="0" text="" dxfId="69">
      <formula>1</formula>
    </cfRule>
  </conditionalFormatting>
  <conditionalFormatting sqref="B56:C56">
    <cfRule type="cellIs" priority="53" operator="equal" aboveAverage="0" equalAverage="0" bottom="0" percent="0" rank="0" text="" dxfId="70">
      <formula>"Terceiros"</formula>
    </cfRule>
    <cfRule type="cellIs" priority="54" operator="equal" aboveAverage="0" equalAverage="0" bottom="0" percent="0" rank="0" text="" dxfId="71">
      <formula>"Regional"</formula>
    </cfRule>
    <cfRule type="cellIs" priority="55" operator="equal" aboveAverage="0" equalAverage="0" bottom="0" percent="0" rank="0" text="" dxfId="72">
      <formula>1</formula>
    </cfRule>
  </conditionalFormatting>
  <conditionalFormatting sqref="B57:C57">
    <cfRule type="cellIs" priority="56" operator="equal" aboveAverage="0" equalAverage="0" bottom="0" percent="0" rank="0" text="" dxfId="73">
      <formula>"Terceiros"</formula>
    </cfRule>
    <cfRule type="cellIs" priority="57" operator="equal" aboveAverage="0" equalAverage="0" bottom="0" percent="0" rank="0" text="" dxfId="74">
      <formula>"Regional"</formula>
    </cfRule>
    <cfRule type="cellIs" priority="58" operator="equal" aboveAverage="0" equalAverage="0" bottom="0" percent="0" rank="0" text="" dxfId="75">
      <formula>1</formula>
    </cfRule>
  </conditionalFormatting>
  <conditionalFormatting sqref="B58:C58">
    <cfRule type="cellIs" priority="59" operator="equal" aboveAverage="0" equalAverage="0" bottom="0" percent="0" rank="0" text="" dxfId="76">
      <formula>"Terceiros"</formula>
    </cfRule>
    <cfRule type="cellIs" priority="60" operator="equal" aboveAverage="0" equalAverage="0" bottom="0" percent="0" rank="0" text="" dxfId="77">
      <formula>"Regional"</formula>
    </cfRule>
    <cfRule type="cellIs" priority="61" operator="equal" aboveAverage="0" equalAverage="0" bottom="0" percent="0" rank="0" text="" dxfId="78">
      <formula>1</formula>
    </cfRule>
  </conditionalFormatting>
  <conditionalFormatting sqref="B59:C59">
    <cfRule type="cellIs" priority="62" operator="equal" aboveAverage="0" equalAverage="0" bottom="0" percent="0" rank="0" text="" dxfId="79">
      <formula>"Terceiros"</formula>
    </cfRule>
    <cfRule type="cellIs" priority="63" operator="equal" aboveAverage="0" equalAverage="0" bottom="0" percent="0" rank="0" text="" dxfId="80">
      <formula>"Regional"</formula>
    </cfRule>
    <cfRule type="cellIs" priority="64" operator="equal" aboveAverage="0" equalAverage="0" bottom="0" percent="0" rank="0" text="" dxfId="81">
      <formula>1</formula>
    </cfRule>
  </conditionalFormatting>
  <conditionalFormatting sqref="B60:C60">
    <cfRule type="cellIs" priority="65" operator="equal" aboveAverage="0" equalAverage="0" bottom="0" percent="0" rank="0" text="" dxfId="82">
      <formula>"Terceiros"</formula>
    </cfRule>
    <cfRule type="cellIs" priority="66" operator="equal" aboveAverage="0" equalAverage="0" bottom="0" percent="0" rank="0" text="" dxfId="83">
      <formula>"Regional"</formula>
    </cfRule>
    <cfRule type="cellIs" priority="67" operator="equal" aboveAverage="0" equalAverage="0" bottom="0" percent="0" rank="0" text="" dxfId="84">
      <formula>1</formula>
    </cfRule>
  </conditionalFormatting>
  <conditionalFormatting sqref="B61:C61">
    <cfRule type="cellIs" priority="68" operator="equal" aboveAverage="0" equalAverage="0" bottom="0" percent="0" rank="0" text="" dxfId="85">
      <formula>"Terceiros"</formula>
    </cfRule>
    <cfRule type="cellIs" priority="69" operator="equal" aboveAverage="0" equalAverage="0" bottom="0" percent="0" rank="0" text="" dxfId="86">
      <formula>"Regional"</formula>
    </cfRule>
    <cfRule type="cellIs" priority="70" operator="equal" aboveAverage="0" equalAverage="0" bottom="0" percent="0" rank="0" text="" dxfId="87">
      <formula>1</formula>
    </cfRule>
  </conditionalFormatting>
  <conditionalFormatting sqref="B62:C62">
    <cfRule type="cellIs" priority="71" operator="equal" aboveAverage="0" equalAverage="0" bottom="0" percent="0" rank="0" text="" dxfId="88">
      <formula>"Terceiros"</formula>
    </cfRule>
    <cfRule type="cellIs" priority="72" operator="equal" aboveAverage="0" equalAverage="0" bottom="0" percent="0" rank="0" text="" dxfId="89">
      <formula>"Regional"</formula>
    </cfRule>
    <cfRule type="cellIs" priority="73" operator="equal" aboveAverage="0" equalAverage="0" bottom="0" percent="0" rank="0" text="" dxfId="90">
      <formula>1</formula>
    </cfRule>
  </conditionalFormatting>
  <conditionalFormatting sqref="B63:C63">
    <cfRule type="cellIs" priority="74" operator="equal" aboveAverage="0" equalAverage="0" bottom="0" percent="0" rank="0" text="" dxfId="91">
      <formula>"Terceiros"</formula>
    </cfRule>
    <cfRule type="cellIs" priority="75" operator="equal" aboveAverage="0" equalAverage="0" bottom="0" percent="0" rank="0" text="" dxfId="92">
      <formula>"Regional"</formula>
    </cfRule>
    <cfRule type="cellIs" priority="76" operator="equal" aboveAverage="0" equalAverage="0" bottom="0" percent="0" rank="0" text="" dxfId="93">
      <formula>1</formula>
    </cfRule>
  </conditionalFormatting>
  <conditionalFormatting sqref="B63:C63">
    <cfRule type="cellIs" priority="77" operator="equal" aboveAverage="0" equalAverage="0" bottom="0" percent="0" rank="0" text="" dxfId="94">
      <formula>"Novos Negocios"</formula>
    </cfRule>
  </conditionalFormatting>
  <conditionalFormatting sqref="B65:C65">
    <cfRule type="cellIs" priority="78" operator="equal" aboveAverage="0" equalAverage="0" bottom="0" percent="0" rank="0" text="" dxfId="95">
      <formula>"Terceiros"</formula>
    </cfRule>
    <cfRule type="cellIs" priority="79" operator="equal" aboveAverage="0" equalAverage="0" bottom="0" percent="0" rank="0" text="" dxfId="96">
      <formula>"Regional"</formula>
    </cfRule>
    <cfRule type="cellIs" priority="80" operator="equal" aboveAverage="0" equalAverage="0" bottom="0" percent="0" rank="0" text="" dxfId="97">
      <formula>1</formula>
    </cfRule>
  </conditionalFormatting>
  <conditionalFormatting sqref="B66:C66">
    <cfRule type="cellIs" priority="81" operator="equal" aboveAverage="0" equalAverage="0" bottom="0" percent="0" rank="0" text="" dxfId="98">
      <formula>"Terceiros"</formula>
    </cfRule>
    <cfRule type="cellIs" priority="82" operator="equal" aboveAverage="0" equalAverage="0" bottom="0" percent="0" rank="0" text="" dxfId="99">
      <formula>"Regional"</formula>
    </cfRule>
    <cfRule type="cellIs" priority="83" operator="equal" aboveAverage="0" equalAverage="0" bottom="0" percent="0" rank="0" text="" dxfId="100">
      <formula>1</formula>
    </cfRule>
  </conditionalFormatting>
  <conditionalFormatting sqref="B67:C67">
    <cfRule type="cellIs" priority="84" operator="equal" aboveAverage="0" equalAverage="0" bottom="0" percent="0" rank="0" text="" dxfId="101">
      <formula>"Terceiros"</formula>
    </cfRule>
    <cfRule type="cellIs" priority="85" operator="equal" aboveAverage="0" equalAverage="0" bottom="0" percent="0" rank="0" text="" dxfId="102">
      <formula>"Regional"</formula>
    </cfRule>
    <cfRule type="cellIs" priority="86" operator="equal" aboveAverage="0" equalAverage="0" bottom="0" percent="0" rank="0" text="" dxfId="103">
      <formula>1</formula>
    </cfRule>
  </conditionalFormatting>
  <conditionalFormatting sqref="C68">
    <cfRule type="cellIs" priority="87" operator="equal" aboveAverage="0" equalAverage="0" bottom="0" percent="0" rank="0" text="" dxfId="104">
      <formula>"Terceiros"</formula>
    </cfRule>
    <cfRule type="cellIs" priority="88" operator="equal" aboveAverage="0" equalAverage="0" bottom="0" percent="0" rank="0" text="" dxfId="105">
      <formula>"Regional"</formula>
    </cfRule>
    <cfRule type="cellIs" priority="89" operator="equal" aboveAverage="0" equalAverage="0" bottom="0" percent="0" rank="0" text="" dxfId="106">
      <formula>1</formula>
    </cfRule>
  </conditionalFormatting>
  <conditionalFormatting sqref="B68">
    <cfRule type="cellIs" priority="90" operator="equal" aboveAverage="0" equalAverage="0" bottom="0" percent="0" rank="0" text="" dxfId="107">
      <formula>"Terceiros"</formula>
    </cfRule>
    <cfRule type="cellIs" priority="91" operator="equal" aboveAverage="0" equalAverage="0" bottom="0" percent="0" rank="0" text="" dxfId="108">
      <formula>"Regional"</formula>
    </cfRule>
    <cfRule type="cellIs" priority="92" operator="equal" aboveAverage="0" equalAverage="0" bottom="0" percent="0" rank="0" text="" dxfId="109">
      <formula>1</formula>
    </cfRule>
  </conditionalFormatting>
  <conditionalFormatting sqref="C64">
    <cfRule type="cellIs" priority="93" operator="equal" aboveAverage="0" equalAverage="0" bottom="0" percent="0" rank="0" text="" dxfId="110">
      <formula>"Terceiros"</formula>
    </cfRule>
    <cfRule type="cellIs" priority="94" operator="equal" aboveAverage="0" equalAverage="0" bottom="0" percent="0" rank="0" text="" dxfId="111">
      <formula>"Regional"</formula>
    </cfRule>
    <cfRule type="cellIs" priority="95" operator="equal" aboveAverage="0" equalAverage="0" bottom="0" percent="0" rank="0" text="" dxfId="112">
      <formula>1</formula>
    </cfRule>
  </conditionalFormatting>
  <conditionalFormatting sqref="B64">
    <cfRule type="cellIs" priority="96" operator="equal" aboveAverage="0" equalAverage="0" bottom="0" percent="0" rank="0" text="" dxfId="113">
      <formula>"Terceiros"</formula>
    </cfRule>
    <cfRule type="cellIs" priority="97" operator="equal" aboveAverage="0" equalAverage="0" bottom="0" percent="0" rank="0" text="" dxfId="114">
      <formula>"Regional"</formula>
    </cfRule>
    <cfRule type="cellIs" priority="98" operator="equal" aboveAverage="0" equalAverage="0" bottom="0" percent="0" rank="0" text="" dxfId="115">
      <formula>1</formula>
    </cfRule>
  </conditionalFormatting>
  <conditionalFormatting sqref="B69:C69">
    <cfRule type="cellIs" priority="99" operator="equal" aboveAverage="0" equalAverage="0" bottom="0" percent="0" rank="0" text="" dxfId="116">
      <formula>"Terceiros"</formula>
    </cfRule>
    <cfRule type="cellIs" priority="100" operator="equal" aboveAverage="0" equalAverage="0" bottom="0" percent="0" rank="0" text="" dxfId="117">
      <formula>"Regional"</formula>
    </cfRule>
    <cfRule type="cellIs" priority="101" operator="equal" aboveAverage="0" equalAverage="0" bottom="0" percent="0" rank="0" text="" dxfId="118">
      <formula>1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2006-07-05T11:05:10Z</dcterms:created>
  <dc:creator>Microsoft User</dc:creator>
  <dc:description/>
  <dc:language>pt-BR</dc:language>
  <cp:lastModifiedBy>Luciano Duran</cp:lastModifiedBy>
  <cp:lastPrinted>2020-06-09T10:03:43Z</cp:lastPrinted>
  <dcterms:modified xsi:type="dcterms:W3CDTF">2020-10-20T17:17:10Z</dcterms:modified>
  <cp:revision>0</cp:revision>
  <dc:subject/>
  <dc:title/>
</cp:coreProperties>
</file>