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mc:AlternateContent xmlns:mc="http://schemas.openxmlformats.org/markup-compatibility/2006">
    <mc:Choice Requires="x15">
      <x15ac:absPath xmlns:x15ac="http://schemas.microsoft.com/office/spreadsheetml/2010/11/ac" url="/Users/ben/Documents/CUNY/Fall 18/Data/capstone/data/"/>
    </mc:Choice>
  </mc:AlternateContent>
  <xr:revisionPtr revIDLastSave="0" documentId="13_ncr:1_{AB2A29C9-49F5-9140-BC6C-CE6169025504}" xr6:coauthVersionLast="36" xr6:coauthVersionMax="36" xr10:uidLastSave="{00000000-0000-0000-0000-000000000000}"/>
  <bookViews>
    <workbookView xWindow="1360" yWindow="460" windowWidth="28800" windowHeight="16000" activeTab="1" xr2:uid="{00000000-000D-0000-FFFF-FFFF00000000}"/>
  </bookViews>
  <sheets>
    <sheet name="Data Dictionary" sheetId="6" r:id="rId1"/>
    <sheet name="Sheet2" sheetId="10" r:id="rId2"/>
    <sheet name="Sheet1" sheetId="9" r:id="rId3"/>
    <sheet name="Spending &amp; Utilization YTD 2016" sheetId="1" r:id="rId4"/>
    <sheet name="Manufacturer Summary" sheetId="7" r:id="rId5"/>
    <sheet name="Drug Use Information" sheetId="8" r:id="rId6"/>
  </sheets>
  <definedNames>
    <definedName name="_xlnm._FilterDatabase" localSheetId="5" hidden="1">'Drug Use Information'!$A$6:$E$482</definedName>
    <definedName name="_xlnm._FilterDatabase" localSheetId="4" hidden="1">'Manufacturer Summary'!$A$3:$E$1513</definedName>
    <definedName name="_xlnm._FilterDatabase" localSheetId="3" hidden="1">'Spending &amp; Utilization YTD 2016'!$B$4:$AQ$480</definedName>
    <definedName name="drg_provider_detail" localSheetId="0">#REF!</definedName>
    <definedName name="drg_provider_detail" localSheetId="5">#REF!</definedName>
    <definedName name="drg_provider_detail">#REF!</definedName>
    <definedName name="drg_provider_detail_update" localSheetId="0">#REF!</definedName>
    <definedName name="drg_provider_detail_update" localSheetId="5">#REF!</definedName>
    <definedName name="drg_provider_detail_update">#REF!</definedName>
  </definedNames>
  <calcPr calcId="162913"/>
  <pivotCaches>
    <pivotCache cacheId="0" r:id="rId7"/>
  </pivotCaches>
  <fileRecoveryPr repairLoad="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2" i="10" l="1"/>
  <c r="P2" i="10"/>
  <c r="T2" i="10" s="1"/>
  <c r="O7" i="10"/>
  <c r="P7" i="10"/>
  <c r="T7" i="10" s="1"/>
  <c r="O59" i="10"/>
  <c r="P59" i="10"/>
  <c r="T59" i="10" s="1"/>
  <c r="O114" i="10"/>
  <c r="P114" i="10"/>
  <c r="T114" i="10" s="1"/>
  <c r="O147" i="10"/>
  <c r="P147" i="10"/>
  <c r="T147" i="10" s="1"/>
  <c r="O100" i="10"/>
  <c r="P100" i="10"/>
  <c r="T100" i="10" s="1"/>
  <c r="O84" i="10"/>
  <c r="P84" i="10"/>
  <c r="T84" i="10" s="1"/>
  <c r="O106" i="10"/>
  <c r="P106" i="10"/>
  <c r="T106" i="10" s="1"/>
  <c r="O102" i="10"/>
  <c r="P102" i="10"/>
  <c r="T102" i="10" s="1"/>
  <c r="O56" i="10"/>
  <c r="P56" i="10"/>
  <c r="T56" i="10" s="1"/>
  <c r="O52" i="10"/>
  <c r="P52" i="10"/>
  <c r="T52" i="10" s="1"/>
  <c r="O54" i="10"/>
  <c r="P54" i="10"/>
  <c r="T54" i="10" s="1"/>
  <c r="O72" i="10"/>
  <c r="P72" i="10"/>
  <c r="T72" i="10" s="1"/>
  <c r="O46" i="10"/>
  <c r="P46" i="10"/>
  <c r="T46" i="10" s="1"/>
  <c r="O123" i="10"/>
  <c r="P123" i="10"/>
  <c r="T123" i="10" s="1"/>
  <c r="O32" i="10"/>
  <c r="P32" i="10"/>
  <c r="T32" i="10" s="1"/>
  <c r="O73" i="10"/>
  <c r="P73" i="10"/>
  <c r="T73" i="10" s="1"/>
  <c r="O26" i="10"/>
  <c r="P26" i="10"/>
  <c r="T26" i="10" s="1"/>
  <c r="O14" i="10"/>
  <c r="P14" i="10"/>
  <c r="T14" i="10" s="1"/>
  <c r="O149" i="10"/>
  <c r="P149" i="10"/>
  <c r="T149" i="10" s="1"/>
  <c r="O108" i="10"/>
  <c r="P108" i="10"/>
  <c r="T108" i="10" s="1"/>
  <c r="O81" i="10"/>
  <c r="P81" i="10"/>
  <c r="T81" i="10" s="1"/>
  <c r="O130" i="10"/>
  <c r="P130" i="10"/>
  <c r="T130" i="10" s="1"/>
  <c r="O82" i="10"/>
  <c r="P82" i="10"/>
  <c r="T82" i="10" s="1"/>
  <c r="O75" i="10"/>
  <c r="P75" i="10"/>
  <c r="T75" i="10" s="1"/>
  <c r="O88" i="10"/>
  <c r="P88" i="10"/>
  <c r="T88" i="10" s="1"/>
  <c r="O127" i="10"/>
  <c r="P127" i="10"/>
  <c r="T127" i="10" s="1"/>
  <c r="O107" i="10"/>
  <c r="P107" i="10"/>
  <c r="T107" i="10" s="1"/>
  <c r="O112" i="10"/>
  <c r="P112" i="10"/>
  <c r="T112" i="10" s="1"/>
  <c r="O37" i="10"/>
  <c r="P37" i="10"/>
  <c r="T37" i="10" s="1"/>
  <c r="O109" i="10"/>
  <c r="P109" i="10"/>
  <c r="T109" i="10" s="1"/>
  <c r="O117" i="10"/>
  <c r="P117" i="10"/>
  <c r="T117" i="10" s="1"/>
  <c r="O93" i="10"/>
  <c r="P93" i="10"/>
  <c r="T93" i="10" s="1"/>
  <c r="O48" i="10"/>
  <c r="P48" i="10"/>
  <c r="T48" i="10" s="1"/>
  <c r="O30" i="10"/>
  <c r="P30" i="10"/>
  <c r="T30" i="10" s="1"/>
  <c r="O122" i="10"/>
  <c r="P122" i="10"/>
  <c r="T122" i="10" s="1"/>
  <c r="O55" i="10"/>
  <c r="P55" i="10"/>
  <c r="T55" i="10" s="1"/>
  <c r="O60" i="10"/>
  <c r="P60" i="10"/>
  <c r="T60" i="10" s="1"/>
  <c r="O4" i="10"/>
  <c r="P4" i="10"/>
  <c r="T4" i="10" s="1"/>
  <c r="O94" i="10"/>
  <c r="P94" i="10"/>
  <c r="T94" i="10" s="1"/>
  <c r="O12" i="10"/>
  <c r="P12" i="10"/>
  <c r="T12" i="10" s="1"/>
  <c r="O87" i="10"/>
  <c r="P87" i="10"/>
  <c r="T87" i="10" s="1"/>
  <c r="O71" i="10"/>
  <c r="P71" i="10"/>
  <c r="T71" i="10" s="1"/>
  <c r="O83" i="10"/>
  <c r="P83" i="10"/>
  <c r="T83" i="10" s="1"/>
  <c r="O58" i="10"/>
  <c r="P58" i="10"/>
  <c r="T58" i="10" s="1"/>
  <c r="O5" i="10"/>
  <c r="P5" i="10"/>
  <c r="T5" i="10" s="1"/>
  <c r="O24" i="10"/>
  <c r="P24" i="10"/>
  <c r="T24" i="10" s="1"/>
  <c r="O69" i="10"/>
  <c r="P69" i="10"/>
  <c r="T69" i="10" s="1"/>
  <c r="O90" i="10"/>
  <c r="P90" i="10"/>
  <c r="T90" i="10" s="1"/>
  <c r="O70" i="10"/>
  <c r="P70" i="10"/>
  <c r="T70" i="10" s="1"/>
  <c r="O118" i="10"/>
  <c r="P118" i="10"/>
  <c r="T118" i="10" s="1"/>
  <c r="O92" i="10"/>
  <c r="P92" i="10"/>
  <c r="T92" i="10" s="1"/>
  <c r="O95" i="10"/>
  <c r="P95" i="10"/>
  <c r="T95" i="10" s="1"/>
  <c r="O119" i="10"/>
  <c r="P119" i="10"/>
  <c r="T119" i="10" s="1"/>
  <c r="O135" i="10"/>
  <c r="P135" i="10"/>
  <c r="T135" i="10" s="1"/>
  <c r="O97" i="10"/>
  <c r="P97" i="10"/>
  <c r="T97" i="10" s="1"/>
  <c r="O131" i="10"/>
  <c r="P131" i="10"/>
  <c r="T131" i="10" s="1"/>
  <c r="O20" i="10"/>
  <c r="P20" i="10"/>
  <c r="T20" i="10" s="1"/>
  <c r="O126" i="10"/>
  <c r="P126" i="10"/>
  <c r="T126" i="10" s="1"/>
  <c r="O101" i="10"/>
  <c r="P101" i="10"/>
  <c r="T101" i="10" s="1"/>
  <c r="O99" i="10"/>
  <c r="P99" i="10"/>
  <c r="T99" i="10" s="1"/>
  <c r="O125" i="10"/>
  <c r="P125" i="10"/>
  <c r="T125" i="10" s="1"/>
  <c r="O44" i="10"/>
  <c r="P44" i="10"/>
  <c r="T44" i="10" s="1"/>
  <c r="O3" i="10"/>
  <c r="P3" i="10"/>
  <c r="T3" i="10" s="1"/>
  <c r="O10" i="10"/>
  <c r="P10" i="10"/>
  <c r="T10" i="10" s="1"/>
  <c r="O11" i="10"/>
  <c r="P11" i="10"/>
  <c r="T11" i="10" s="1"/>
  <c r="O29" i="10"/>
  <c r="P29" i="10"/>
  <c r="T29" i="10" s="1"/>
  <c r="O19" i="10"/>
  <c r="P19" i="10"/>
  <c r="T19" i="10" s="1"/>
  <c r="O40" i="10"/>
  <c r="P40" i="10"/>
  <c r="T40" i="10" s="1"/>
  <c r="O111" i="10"/>
  <c r="P111" i="10"/>
  <c r="T111" i="10" s="1"/>
  <c r="O47" i="10"/>
  <c r="P47" i="10"/>
  <c r="T47" i="10" s="1"/>
  <c r="O62" i="10"/>
  <c r="P62" i="10"/>
  <c r="T62" i="10" s="1"/>
  <c r="O98" i="10"/>
  <c r="P98" i="10"/>
  <c r="T98" i="10" s="1"/>
  <c r="O113" i="10"/>
  <c r="P113" i="10"/>
  <c r="T113" i="10" s="1"/>
  <c r="O121" i="10"/>
  <c r="P121" i="10"/>
  <c r="T121" i="10" s="1"/>
  <c r="O66" i="10"/>
  <c r="P66" i="10"/>
  <c r="T66" i="10" s="1"/>
  <c r="O31" i="10"/>
  <c r="P31" i="10"/>
  <c r="T31" i="10" s="1"/>
  <c r="O80" i="10"/>
  <c r="P80" i="10"/>
  <c r="T80" i="10" s="1"/>
  <c r="O6" i="10"/>
  <c r="P6" i="10"/>
  <c r="T6" i="10" s="1"/>
  <c r="O49" i="10"/>
  <c r="P49" i="10"/>
  <c r="T49" i="10" s="1"/>
  <c r="O105" i="10"/>
  <c r="P105" i="10"/>
  <c r="T105" i="10" s="1"/>
  <c r="O96" i="10"/>
  <c r="P96" i="10"/>
  <c r="T96" i="10" s="1"/>
  <c r="O142" i="10"/>
  <c r="P142" i="10"/>
  <c r="T142" i="10" s="1"/>
  <c r="O33" i="10"/>
  <c r="P33" i="10"/>
  <c r="T33" i="10" s="1"/>
  <c r="O21" i="10"/>
  <c r="P21" i="10"/>
  <c r="T21" i="10" s="1"/>
  <c r="O25" i="10"/>
  <c r="P25" i="10"/>
  <c r="T25" i="10" s="1"/>
  <c r="O57" i="10"/>
  <c r="P57" i="10"/>
  <c r="T57" i="10" s="1"/>
  <c r="O9" i="10"/>
  <c r="P9" i="10"/>
  <c r="T9" i="10" s="1"/>
  <c r="O67" i="10"/>
  <c r="P67" i="10"/>
  <c r="T67" i="10" s="1"/>
  <c r="O129" i="10"/>
  <c r="P129" i="10"/>
  <c r="T129" i="10" s="1"/>
  <c r="O144" i="10"/>
  <c r="P144" i="10"/>
  <c r="T144" i="10" s="1"/>
  <c r="O51" i="10"/>
  <c r="P51" i="10"/>
  <c r="T51" i="10" s="1"/>
  <c r="O74" i="10"/>
  <c r="P74" i="10"/>
  <c r="T74" i="10" s="1"/>
  <c r="O128" i="10"/>
  <c r="P128" i="10"/>
  <c r="T128" i="10" s="1"/>
  <c r="O143" i="10"/>
  <c r="P143" i="10"/>
  <c r="T143" i="10" s="1"/>
  <c r="O86" i="10"/>
  <c r="P86" i="10"/>
  <c r="T86" i="10" s="1"/>
  <c r="O27" i="10"/>
  <c r="P27" i="10"/>
  <c r="T27" i="10" s="1"/>
  <c r="O38" i="10"/>
  <c r="P38" i="10"/>
  <c r="T38" i="10" s="1"/>
  <c r="O85" i="10"/>
  <c r="P85" i="10"/>
  <c r="T85" i="10" s="1"/>
  <c r="O124" i="10"/>
  <c r="P124" i="10"/>
  <c r="T124" i="10" s="1"/>
  <c r="O16" i="10"/>
  <c r="P16" i="10"/>
  <c r="T16" i="10" s="1"/>
  <c r="O120" i="10"/>
  <c r="P120" i="10"/>
  <c r="T120" i="10" s="1"/>
  <c r="O34" i="10"/>
  <c r="P34" i="10"/>
  <c r="T34" i="10" s="1"/>
  <c r="O150" i="10"/>
  <c r="P150" i="10"/>
  <c r="T150" i="10" s="1"/>
  <c r="O53" i="10"/>
  <c r="P53" i="10"/>
  <c r="T53" i="10" s="1"/>
  <c r="O8" i="10"/>
  <c r="P8" i="10"/>
  <c r="T8" i="10" s="1"/>
  <c r="O79" i="10"/>
  <c r="P79" i="10"/>
  <c r="T79" i="10" s="1"/>
  <c r="O28" i="10"/>
  <c r="P28" i="10"/>
  <c r="T28" i="10" s="1"/>
  <c r="O132" i="10"/>
  <c r="P132" i="10"/>
  <c r="T132" i="10" s="1"/>
  <c r="O35" i="10"/>
  <c r="P35" i="10"/>
  <c r="T35" i="10" s="1"/>
  <c r="O15" i="10"/>
  <c r="P15" i="10"/>
  <c r="T15" i="10" s="1"/>
  <c r="O139" i="10"/>
  <c r="P139" i="10"/>
  <c r="T139" i="10" s="1"/>
  <c r="O45" i="10"/>
  <c r="P45" i="10"/>
  <c r="T45" i="10" s="1"/>
  <c r="O104" i="10"/>
  <c r="P104" i="10"/>
  <c r="T104" i="10" s="1"/>
  <c r="O137" i="10"/>
  <c r="P137" i="10"/>
  <c r="T137" i="10" s="1"/>
  <c r="O134" i="10"/>
  <c r="P134" i="10"/>
  <c r="T134" i="10" s="1"/>
  <c r="O103" i="10"/>
  <c r="P103" i="10"/>
  <c r="T103" i="10" s="1"/>
  <c r="O148" i="10"/>
  <c r="P148" i="10"/>
  <c r="T148" i="10" s="1"/>
  <c r="O41" i="10"/>
  <c r="P41" i="10"/>
  <c r="T41" i="10" s="1"/>
  <c r="O50" i="10"/>
  <c r="P50" i="10"/>
  <c r="T50" i="10" s="1"/>
  <c r="O42" i="10"/>
  <c r="P42" i="10"/>
  <c r="T42" i="10" s="1"/>
  <c r="O116" i="10"/>
  <c r="P116" i="10"/>
  <c r="T116" i="10" s="1"/>
  <c r="O13" i="10"/>
  <c r="P13" i="10"/>
  <c r="T13" i="10" s="1"/>
  <c r="O43" i="10"/>
  <c r="P43" i="10"/>
  <c r="T43" i="10" s="1"/>
  <c r="O146" i="10"/>
  <c r="P146" i="10"/>
  <c r="T146" i="10" s="1"/>
  <c r="O68" i="10"/>
  <c r="P68" i="10"/>
  <c r="T68" i="10" s="1"/>
  <c r="O136" i="10"/>
  <c r="P136" i="10"/>
  <c r="O36" i="10"/>
  <c r="P36" i="10"/>
  <c r="T36" i="10" s="1"/>
  <c r="O39" i="10"/>
  <c r="P39" i="10"/>
  <c r="T39" i="10" s="1"/>
  <c r="O65" i="10"/>
  <c r="P65" i="10"/>
  <c r="T65" i="10" s="1"/>
  <c r="O141" i="10"/>
  <c r="P141" i="10"/>
  <c r="O22" i="10"/>
  <c r="P22" i="10"/>
  <c r="T22" i="10" s="1"/>
  <c r="O91" i="10"/>
  <c r="P91" i="10"/>
  <c r="T91" i="10" s="1"/>
  <c r="O64" i="10"/>
  <c r="P64" i="10"/>
  <c r="T64" i="10" s="1"/>
  <c r="O76" i="10"/>
  <c r="P76" i="10"/>
  <c r="O89" i="10"/>
  <c r="P89" i="10"/>
  <c r="T89" i="10" s="1"/>
  <c r="O77" i="10"/>
  <c r="P77" i="10"/>
  <c r="T77" i="10" s="1"/>
  <c r="O138" i="10"/>
  <c r="P138" i="10"/>
  <c r="T138" i="10" s="1"/>
  <c r="O133" i="10"/>
  <c r="P133" i="10"/>
  <c r="O140" i="10"/>
  <c r="P140" i="10"/>
  <c r="T140" i="10" s="1"/>
  <c r="O115" i="10"/>
  <c r="P115" i="10"/>
  <c r="T115" i="10" s="1"/>
  <c r="O145" i="10"/>
  <c r="P145" i="10"/>
  <c r="T145" i="10" s="1"/>
  <c r="O151" i="10"/>
  <c r="P151" i="10"/>
  <c r="O17" i="10"/>
  <c r="P17" i="10"/>
  <c r="T17" i="10" s="1"/>
  <c r="O78" i="10"/>
  <c r="P78" i="10"/>
  <c r="T78" i="10" s="1"/>
  <c r="O63" i="10"/>
  <c r="P63" i="10"/>
  <c r="T63" i="10" s="1"/>
  <c r="O110" i="10"/>
  <c r="P110" i="10"/>
  <c r="O18" i="10"/>
  <c r="P18" i="10"/>
  <c r="T18" i="10" s="1"/>
  <c r="O61" i="10"/>
  <c r="P61" i="10"/>
  <c r="T61" i="10" s="1"/>
  <c r="O152" i="10"/>
  <c r="P152" i="10"/>
  <c r="P23" i="10"/>
  <c r="O23" i="10"/>
  <c r="N2" i="10"/>
  <c r="N7" i="10"/>
  <c r="N59" i="10"/>
  <c r="N114" i="10"/>
  <c r="N147" i="10"/>
  <c r="N100" i="10"/>
  <c r="N84" i="10"/>
  <c r="N106" i="10"/>
  <c r="N102" i="10"/>
  <c r="N56" i="10"/>
  <c r="N52" i="10"/>
  <c r="N54" i="10"/>
  <c r="N72" i="10"/>
  <c r="N46" i="10"/>
  <c r="N123" i="10"/>
  <c r="N32" i="10"/>
  <c r="N73" i="10"/>
  <c r="N26" i="10"/>
  <c r="N14" i="10"/>
  <c r="N149" i="10"/>
  <c r="N108" i="10"/>
  <c r="N81" i="10"/>
  <c r="N130" i="10"/>
  <c r="N82" i="10"/>
  <c r="N75" i="10"/>
  <c r="N88" i="10"/>
  <c r="N127" i="10"/>
  <c r="N107" i="10"/>
  <c r="N112" i="10"/>
  <c r="N37" i="10"/>
  <c r="N109" i="10"/>
  <c r="N117" i="10"/>
  <c r="N93" i="10"/>
  <c r="N48" i="10"/>
  <c r="N30" i="10"/>
  <c r="N122" i="10"/>
  <c r="N55" i="10"/>
  <c r="N60" i="10"/>
  <c r="N4" i="10"/>
  <c r="N94" i="10"/>
  <c r="N12" i="10"/>
  <c r="N87" i="10"/>
  <c r="N71" i="10"/>
  <c r="N83" i="10"/>
  <c r="N58" i="10"/>
  <c r="N5" i="10"/>
  <c r="N24" i="10"/>
  <c r="N69" i="10"/>
  <c r="N90" i="10"/>
  <c r="N70" i="10"/>
  <c r="N118" i="10"/>
  <c r="N92" i="10"/>
  <c r="N95" i="10"/>
  <c r="N119" i="10"/>
  <c r="N135" i="10"/>
  <c r="N97" i="10"/>
  <c r="N131" i="10"/>
  <c r="N20" i="10"/>
  <c r="N126" i="10"/>
  <c r="N101" i="10"/>
  <c r="N99" i="10"/>
  <c r="N125" i="10"/>
  <c r="N44" i="10"/>
  <c r="N3" i="10"/>
  <c r="N10" i="10"/>
  <c r="N11" i="10"/>
  <c r="N29" i="10"/>
  <c r="N19" i="10"/>
  <c r="N40" i="10"/>
  <c r="N111" i="10"/>
  <c r="N47" i="10"/>
  <c r="N62" i="10"/>
  <c r="N98" i="10"/>
  <c r="N113" i="10"/>
  <c r="N121" i="10"/>
  <c r="N66" i="10"/>
  <c r="N31" i="10"/>
  <c r="N80" i="10"/>
  <c r="N6" i="10"/>
  <c r="N49" i="10"/>
  <c r="N105" i="10"/>
  <c r="N96" i="10"/>
  <c r="N142" i="10"/>
  <c r="N33" i="10"/>
  <c r="N21" i="10"/>
  <c r="N25" i="10"/>
  <c r="N57" i="10"/>
  <c r="N9" i="10"/>
  <c r="N67" i="10"/>
  <c r="N129" i="10"/>
  <c r="N144" i="10"/>
  <c r="N51" i="10"/>
  <c r="N74" i="10"/>
  <c r="N128" i="10"/>
  <c r="N143" i="10"/>
  <c r="N86" i="10"/>
  <c r="N27" i="10"/>
  <c r="N38" i="10"/>
  <c r="N85" i="10"/>
  <c r="N124" i="10"/>
  <c r="N16" i="10"/>
  <c r="N120" i="10"/>
  <c r="N34" i="10"/>
  <c r="N150" i="10"/>
  <c r="N53" i="10"/>
  <c r="N8" i="10"/>
  <c r="N79" i="10"/>
  <c r="N28" i="10"/>
  <c r="N132" i="10"/>
  <c r="N35" i="10"/>
  <c r="N15" i="10"/>
  <c r="N139" i="10"/>
  <c r="N45" i="10"/>
  <c r="N104" i="10"/>
  <c r="N137" i="10"/>
  <c r="N134" i="10"/>
  <c r="N103" i="10"/>
  <c r="N148" i="10"/>
  <c r="N41" i="10"/>
  <c r="N50" i="10"/>
  <c r="N42" i="10"/>
  <c r="N116" i="10"/>
  <c r="N13" i="10"/>
  <c r="N43" i="10"/>
  <c r="N146" i="10"/>
  <c r="N68" i="10"/>
  <c r="N136" i="10"/>
  <c r="N36" i="10"/>
  <c r="N39" i="10"/>
  <c r="N65" i="10"/>
  <c r="N141" i="10"/>
  <c r="N22" i="10"/>
  <c r="N91" i="10"/>
  <c r="N64" i="10"/>
  <c r="N76" i="10"/>
  <c r="N89" i="10"/>
  <c r="N77" i="10"/>
  <c r="N138" i="10"/>
  <c r="N133" i="10"/>
  <c r="N140" i="10"/>
  <c r="N115" i="10"/>
  <c r="N145" i="10"/>
  <c r="N151" i="10"/>
  <c r="N17" i="10"/>
  <c r="N78" i="10"/>
  <c r="N63" i="10"/>
  <c r="N110" i="10"/>
  <c r="N18" i="10"/>
  <c r="N61" i="10"/>
  <c r="N23" i="10"/>
  <c r="M2" i="10"/>
  <c r="M7" i="10"/>
  <c r="M59" i="10"/>
  <c r="M114" i="10"/>
  <c r="M147" i="10"/>
  <c r="M100" i="10"/>
  <c r="M84" i="10"/>
  <c r="M106" i="10"/>
  <c r="M102" i="10"/>
  <c r="M56" i="10"/>
  <c r="M52" i="10"/>
  <c r="M54" i="10"/>
  <c r="M72" i="10"/>
  <c r="M46" i="10"/>
  <c r="M123" i="10"/>
  <c r="M32" i="10"/>
  <c r="M73" i="10"/>
  <c r="M26" i="10"/>
  <c r="M14" i="10"/>
  <c r="M149" i="10"/>
  <c r="M108" i="10"/>
  <c r="M81" i="10"/>
  <c r="M130" i="10"/>
  <c r="M82" i="10"/>
  <c r="M75" i="10"/>
  <c r="M88" i="10"/>
  <c r="M127" i="10"/>
  <c r="M107" i="10"/>
  <c r="M112" i="10"/>
  <c r="M37" i="10"/>
  <c r="M109" i="10"/>
  <c r="M117" i="10"/>
  <c r="M93" i="10"/>
  <c r="M48" i="10"/>
  <c r="M30" i="10"/>
  <c r="M122" i="10"/>
  <c r="M55" i="10"/>
  <c r="M60" i="10"/>
  <c r="M4" i="10"/>
  <c r="M94" i="10"/>
  <c r="M12" i="10"/>
  <c r="M87" i="10"/>
  <c r="M71" i="10"/>
  <c r="M83" i="10"/>
  <c r="M58" i="10"/>
  <c r="M5" i="10"/>
  <c r="M24" i="10"/>
  <c r="M69" i="10"/>
  <c r="M90" i="10"/>
  <c r="M70" i="10"/>
  <c r="M118" i="10"/>
  <c r="M92" i="10"/>
  <c r="M95" i="10"/>
  <c r="M119" i="10"/>
  <c r="M135" i="10"/>
  <c r="M97" i="10"/>
  <c r="M131" i="10"/>
  <c r="M20" i="10"/>
  <c r="M126" i="10"/>
  <c r="M101" i="10"/>
  <c r="M99" i="10"/>
  <c r="M125" i="10"/>
  <c r="M44" i="10"/>
  <c r="M3" i="10"/>
  <c r="M10" i="10"/>
  <c r="M11" i="10"/>
  <c r="M29" i="10"/>
  <c r="M19" i="10"/>
  <c r="M40" i="10"/>
  <c r="M111" i="10"/>
  <c r="M47" i="10"/>
  <c r="M62" i="10"/>
  <c r="M98" i="10"/>
  <c r="M113" i="10"/>
  <c r="M121" i="10"/>
  <c r="M66" i="10"/>
  <c r="M31" i="10"/>
  <c r="M80" i="10"/>
  <c r="M6" i="10"/>
  <c r="M49" i="10"/>
  <c r="M105" i="10"/>
  <c r="M96" i="10"/>
  <c r="M142" i="10"/>
  <c r="M33" i="10"/>
  <c r="M21" i="10"/>
  <c r="M25" i="10"/>
  <c r="M57" i="10"/>
  <c r="M9" i="10"/>
  <c r="M67" i="10"/>
  <c r="M129" i="10"/>
  <c r="M144" i="10"/>
  <c r="M51" i="10"/>
  <c r="M74" i="10"/>
  <c r="M128" i="10"/>
  <c r="M143" i="10"/>
  <c r="M86" i="10"/>
  <c r="M27" i="10"/>
  <c r="M38" i="10"/>
  <c r="M85" i="10"/>
  <c r="M124" i="10"/>
  <c r="M16" i="10"/>
  <c r="M120" i="10"/>
  <c r="M34" i="10"/>
  <c r="M150" i="10"/>
  <c r="M53" i="10"/>
  <c r="M8" i="10"/>
  <c r="M79" i="10"/>
  <c r="M28" i="10"/>
  <c r="M132" i="10"/>
  <c r="M35" i="10"/>
  <c r="M15" i="10"/>
  <c r="M139" i="10"/>
  <c r="M45" i="10"/>
  <c r="M104" i="10"/>
  <c r="M137" i="10"/>
  <c r="M134" i="10"/>
  <c r="M103" i="10"/>
  <c r="M148" i="10"/>
  <c r="M41" i="10"/>
  <c r="M50" i="10"/>
  <c r="M42" i="10"/>
  <c r="M116" i="10"/>
  <c r="M13" i="10"/>
  <c r="M43" i="10"/>
  <c r="M146" i="10"/>
  <c r="M68" i="10"/>
  <c r="M136" i="10"/>
  <c r="M36" i="10"/>
  <c r="M39" i="10"/>
  <c r="M65" i="10"/>
  <c r="M141" i="10"/>
  <c r="M22" i="10"/>
  <c r="M91" i="10"/>
  <c r="M64" i="10"/>
  <c r="M76" i="10"/>
  <c r="M89" i="10"/>
  <c r="M77" i="10"/>
  <c r="M138" i="10"/>
  <c r="M133" i="10"/>
  <c r="M140" i="10"/>
  <c r="M115" i="10"/>
  <c r="M145" i="10"/>
  <c r="M151" i="10"/>
  <c r="M17" i="10"/>
  <c r="M78" i="10"/>
  <c r="M63" i="10"/>
  <c r="M110" i="10"/>
  <c r="M18" i="10"/>
  <c r="M61" i="10"/>
  <c r="M23" i="10"/>
  <c r="L2" i="10"/>
  <c r="L7" i="10"/>
  <c r="L59" i="10"/>
  <c r="L114" i="10"/>
  <c r="L147" i="10"/>
  <c r="L100" i="10"/>
  <c r="L84" i="10"/>
  <c r="L106" i="10"/>
  <c r="L102" i="10"/>
  <c r="L56" i="10"/>
  <c r="L52" i="10"/>
  <c r="L54" i="10"/>
  <c r="L72" i="10"/>
  <c r="L46" i="10"/>
  <c r="L123" i="10"/>
  <c r="L32" i="10"/>
  <c r="L73" i="10"/>
  <c r="L26" i="10"/>
  <c r="L14" i="10"/>
  <c r="L149" i="10"/>
  <c r="L108" i="10"/>
  <c r="L81" i="10"/>
  <c r="L130" i="10"/>
  <c r="L82" i="10"/>
  <c r="L75" i="10"/>
  <c r="L88" i="10"/>
  <c r="L127" i="10"/>
  <c r="L107" i="10"/>
  <c r="L112" i="10"/>
  <c r="L37" i="10"/>
  <c r="L109" i="10"/>
  <c r="L117" i="10"/>
  <c r="L93" i="10"/>
  <c r="L48" i="10"/>
  <c r="L30" i="10"/>
  <c r="L122" i="10"/>
  <c r="L55" i="10"/>
  <c r="L60" i="10"/>
  <c r="L4" i="10"/>
  <c r="L94" i="10"/>
  <c r="L12" i="10"/>
  <c r="L87" i="10"/>
  <c r="L71" i="10"/>
  <c r="L83" i="10"/>
  <c r="L58" i="10"/>
  <c r="L5" i="10"/>
  <c r="L24" i="10"/>
  <c r="L69" i="10"/>
  <c r="L90" i="10"/>
  <c r="L70" i="10"/>
  <c r="L118" i="10"/>
  <c r="L92" i="10"/>
  <c r="L95" i="10"/>
  <c r="L119" i="10"/>
  <c r="L135" i="10"/>
  <c r="L97" i="10"/>
  <c r="L131" i="10"/>
  <c r="L20" i="10"/>
  <c r="L126" i="10"/>
  <c r="L101" i="10"/>
  <c r="L99" i="10"/>
  <c r="L125" i="10"/>
  <c r="L44" i="10"/>
  <c r="L3" i="10"/>
  <c r="L10" i="10"/>
  <c r="L11" i="10"/>
  <c r="L29" i="10"/>
  <c r="L19" i="10"/>
  <c r="L40" i="10"/>
  <c r="L111" i="10"/>
  <c r="L47" i="10"/>
  <c r="L62" i="10"/>
  <c r="L98" i="10"/>
  <c r="L113" i="10"/>
  <c r="L121" i="10"/>
  <c r="L66" i="10"/>
  <c r="L31" i="10"/>
  <c r="L80" i="10"/>
  <c r="L6" i="10"/>
  <c r="L49" i="10"/>
  <c r="L105" i="10"/>
  <c r="L96" i="10"/>
  <c r="L142" i="10"/>
  <c r="L33" i="10"/>
  <c r="L21" i="10"/>
  <c r="L25" i="10"/>
  <c r="L57" i="10"/>
  <c r="L9" i="10"/>
  <c r="L67" i="10"/>
  <c r="L129" i="10"/>
  <c r="L144" i="10"/>
  <c r="L51" i="10"/>
  <c r="L74" i="10"/>
  <c r="L128" i="10"/>
  <c r="L143" i="10"/>
  <c r="L86" i="10"/>
  <c r="L27" i="10"/>
  <c r="L38" i="10"/>
  <c r="L85" i="10"/>
  <c r="L124" i="10"/>
  <c r="L16" i="10"/>
  <c r="L120" i="10"/>
  <c r="L34" i="10"/>
  <c r="L150" i="10"/>
  <c r="L53" i="10"/>
  <c r="L8" i="10"/>
  <c r="L79" i="10"/>
  <c r="L28" i="10"/>
  <c r="L132" i="10"/>
  <c r="L35" i="10"/>
  <c r="L15" i="10"/>
  <c r="L139" i="10"/>
  <c r="L45" i="10"/>
  <c r="L104" i="10"/>
  <c r="L137" i="10"/>
  <c r="L134" i="10"/>
  <c r="L103" i="10"/>
  <c r="L148" i="10"/>
  <c r="L41" i="10"/>
  <c r="L50" i="10"/>
  <c r="L42" i="10"/>
  <c r="L116" i="10"/>
  <c r="L13" i="10"/>
  <c r="L43" i="10"/>
  <c r="L146" i="10"/>
  <c r="L68" i="10"/>
  <c r="L136" i="10"/>
  <c r="L36" i="10"/>
  <c r="L39" i="10"/>
  <c r="L65" i="10"/>
  <c r="L141" i="10"/>
  <c r="L22" i="10"/>
  <c r="L91" i="10"/>
  <c r="L64" i="10"/>
  <c r="L76" i="10"/>
  <c r="L89" i="10"/>
  <c r="L77" i="10"/>
  <c r="L138" i="10"/>
  <c r="L133" i="10"/>
  <c r="L140" i="10"/>
  <c r="L115" i="10"/>
  <c r="L145" i="10"/>
  <c r="L151" i="10"/>
  <c r="L17" i="10"/>
  <c r="L78" i="10"/>
  <c r="L63" i="10"/>
  <c r="L110" i="10"/>
  <c r="L18" i="10"/>
  <c r="L61" i="10"/>
  <c r="L23" i="10"/>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5" i="1"/>
  <c r="Q23" i="10" l="1"/>
  <c r="Q24" i="10"/>
  <c r="Q123" i="10"/>
  <c r="Q61" i="10"/>
  <c r="Q78" i="10"/>
  <c r="Q115" i="10"/>
  <c r="Q77" i="10"/>
  <c r="Q91" i="10"/>
  <c r="Q39" i="10"/>
  <c r="Q146" i="10"/>
  <c r="Q42" i="10"/>
  <c r="Q103" i="10"/>
  <c r="U103" i="10" s="1"/>
  <c r="Q45" i="10"/>
  <c r="Q132" i="10"/>
  <c r="Q53" i="10"/>
  <c r="Q16" i="10"/>
  <c r="U16" i="10" s="1"/>
  <c r="Q27" i="10"/>
  <c r="Q74" i="10"/>
  <c r="Q67" i="10"/>
  <c r="Q21" i="10"/>
  <c r="U21" i="10" s="1"/>
  <c r="Q105" i="10"/>
  <c r="Q31" i="10"/>
  <c r="Q98" i="10"/>
  <c r="Q40" i="10"/>
  <c r="Q10" i="10"/>
  <c r="Q99" i="10"/>
  <c r="Q131" i="10"/>
  <c r="U131" i="10" s="1"/>
  <c r="Q95" i="10"/>
  <c r="Q90" i="10"/>
  <c r="Q58" i="10"/>
  <c r="Q12" i="10"/>
  <c r="Q55" i="10"/>
  <c r="Q93" i="10"/>
  <c r="Q112" i="10"/>
  <c r="Q75" i="10"/>
  <c r="Q108" i="10"/>
  <c r="Q73" i="10"/>
  <c r="Q72" i="10"/>
  <c r="Q102" i="10"/>
  <c r="Q147" i="10"/>
  <c r="Q2" i="10"/>
  <c r="R110" i="10"/>
  <c r="R151" i="10"/>
  <c r="R133" i="10"/>
  <c r="R76" i="10"/>
  <c r="R141" i="10"/>
  <c r="R136" i="10"/>
  <c r="R13" i="10"/>
  <c r="R41" i="10"/>
  <c r="R137" i="10"/>
  <c r="R15" i="10"/>
  <c r="R79" i="10"/>
  <c r="R34" i="10"/>
  <c r="R85" i="10"/>
  <c r="R143" i="10"/>
  <c r="R144" i="10"/>
  <c r="R57" i="10"/>
  <c r="R142" i="10"/>
  <c r="R6" i="10"/>
  <c r="R121" i="10"/>
  <c r="R47" i="10"/>
  <c r="R29" i="10"/>
  <c r="R44" i="10"/>
  <c r="R126" i="10"/>
  <c r="R135" i="10"/>
  <c r="R118" i="10"/>
  <c r="R24" i="10"/>
  <c r="R71" i="10"/>
  <c r="R4" i="10"/>
  <c r="R30" i="10"/>
  <c r="R109" i="10"/>
  <c r="R127" i="10"/>
  <c r="R130" i="10"/>
  <c r="R14" i="10"/>
  <c r="R123" i="10"/>
  <c r="R52" i="10"/>
  <c r="R84" i="10"/>
  <c r="R59" i="10"/>
  <c r="T23" i="10"/>
  <c r="S61" i="10"/>
  <c r="S78" i="10"/>
  <c r="S115" i="10"/>
  <c r="S77" i="10"/>
  <c r="S91" i="10"/>
  <c r="T141" i="10"/>
  <c r="S39" i="10"/>
  <c r="S146" i="10"/>
  <c r="S42" i="10"/>
  <c r="S103" i="10"/>
  <c r="S45" i="10"/>
  <c r="S132" i="10"/>
  <c r="S53" i="10"/>
  <c r="U53" i="10" s="1"/>
  <c r="S16" i="10"/>
  <c r="S27" i="10"/>
  <c r="S74" i="10"/>
  <c r="S67" i="10"/>
  <c r="S21" i="10"/>
  <c r="S105" i="10"/>
  <c r="S31" i="10"/>
  <c r="S98" i="10"/>
  <c r="S40" i="10"/>
  <c r="S10" i="10"/>
  <c r="S99" i="10"/>
  <c r="S131" i="10"/>
  <c r="S95" i="10"/>
  <c r="S90" i="10"/>
  <c r="Q17" i="10"/>
  <c r="Q89" i="10"/>
  <c r="Q36" i="10"/>
  <c r="Q50" i="10"/>
  <c r="Q139" i="10"/>
  <c r="Q28" i="10"/>
  <c r="Q150" i="10"/>
  <c r="Q124" i="10"/>
  <c r="Q86" i="10"/>
  <c r="Q51" i="10"/>
  <c r="Q9" i="10"/>
  <c r="Q49" i="10"/>
  <c r="Q66" i="10"/>
  <c r="Q62" i="10"/>
  <c r="Q19" i="10"/>
  <c r="Q3" i="10"/>
  <c r="Q101" i="10"/>
  <c r="Q97" i="10"/>
  <c r="Q92" i="10"/>
  <c r="Q69" i="10"/>
  <c r="Q83" i="10"/>
  <c r="Q94" i="10"/>
  <c r="Q122" i="10"/>
  <c r="Q117" i="10"/>
  <c r="Q107" i="10"/>
  <c r="Q82" i="10"/>
  <c r="Q149" i="10"/>
  <c r="Q32" i="10"/>
  <c r="Q54" i="10"/>
  <c r="Q106" i="10"/>
  <c r="Q114" i="10"/>
  <c r="R23" i="10"/>
  <c r="R63" i="10"/>
  <c r="R145" i="10"/>
  <c r="R138" i="10"/>
  <c r="R64" i="10"/>
  <c r="R65" i="10"/>
  <c r="R68" i="10"/>
  <c r="R116" i="10"/>
  <c r="R148" i="10"/>
  <c r="R104" i="10"/>
  <c r="R35" i="10"/>
  <c r="R8" i="10"/>
  <c r="R120" i="10"/>
  <c r="R38" i="10"/>
  <c r="R128" i="10"/>
  <c r="R129" i="10"/>
  <c r="R25" i="10"/>
  <c r="R96" i="10"/>
  <c r="R80" i="10"/>
  <c r="R113" i="10"/>
  <c r="R111" i="10"/>
  <c r="R11" i="10"/>
  <c r="R125" i="10"/>
  <c r="R20" i="10"/>
  <c r="R119" i="10"/>
  <c r="R70" i="10"/>
  <c r="R5" i="10"/>
  <c r="R87" i="10"/>
  <c r="R60" i="10"/>
  <c r="R48" i="10"/>
  <c r="R37" i="10"/>
  <c r="R88" i="10"/>
  <c r="R81" i="10"/>
  <c r="R26" i="10"/>
  <c r="R46" i="10"/>
  <c r="R56" i="10"/>
  <c r="R100" i="10"/>
  <c r="R7" i="10"/>
  <c r="Q18" i="10"/>
  <c r="Q140" i="10"/>
  <c r="Q22" i="10"/>
  <c r="Q43" i="10"/>
  <c r="Q134" i="10"/>
  <c r="Q33" i="10"/>
  <c r="Q4" i="10"/>
  <c r="Q109" i="10"/>
  <c r="Q130" i="10"/>
  <c r="Q84" i="10"/>
  <c r="R27" i="10"/>
  <c r="R74" i="10"/>
  <c r="U74" i="10" s="1"/>
  <c r="R67" i="10"/>
  <c r="R21" i="10"/>
  <c r="R105" i="10"/>
  <c r="R31" i="10"/>
  <c r="U31" i="10" s="1"/>
  <c r="R98" i="10"/>
  <c r="U27" i="10"/>
  <c r="U98" i="10"/>
  <c r="S110" i="10"/>
  <c r="S133" i="10"/>
  <c r="S136" i="10"/>
  <c r="S41" i="10"/>
  <c r="S137" i="10"/>
  <c r="S15" i="10"/>
  <c r="S79" i="10"/>
  <c r="S34" i="10"/>
  <c r="S85" i="10"/>
  <c r="S143" i="10"/>
  <c r="S144" i="10"/>
  <c r="S57" i="10"/>
  <c r="S142" i="10"/>
  <c r="S6" i="10"/>
  <c r="S121" i="10"/>
  <c r="S47" i="10"/>
  <c r="T133" i="10"/>
  <c r="T136" i="10"/>
  <c r="S44" i="10"/>
  <c r="S126" i="10"/>
  <c r="U105" i="10"/>
  <c r="U95" i="10"/>
  <c r="S151" i="10"/>
  <c r="S76" i="10"/>
  <c r="S13" i="10"/>
  <c r="T110" i="10"/>
  <c r="Q110" i="10"/>
  <c r="Q151" i="10"/>
  <c r="Q133" i="10"/>
  <c r="Q76" i="10"/>
  <c r="Q141" i="10"/>
  <c r="Q136" i="10"/>
  <c r="Q13" i="10"/>
  <c r="Q41" i="10"/>
  <c r="U41" i="10" s="1"/>
  <c r="Q137" i="10"/>
  <c r="Q15" i="10"/>
  <c r="Q79" i="10"/>
  <c r="Q34" i="10"/>
  <c r="U34" i="10" s="1"/>
  <c r="Q85" i="10"/>
  <c r="Q143" i="10"/>
  <c r="Q144" i="10"/>
  <c r="Q57" i="10"/>
  <c r="U57" i="10" s="1"/>
  <c r="Q142" i="10"/>
  <c r="Q6" i="10"/>
  <c r="Q121" i="10"/>
  <c r="Q47" i="10"/>
  <c r="U47" i="10" s="1"/>
  <c r="Q29" i="10"/>
  <c r="Q44" i="10"/>
  <c r="Q126" i="10"/>
  <c r="Q135" i="10"/>
  <c r="Q118" i="10"/>
  <c r="Q71" i="10"/>
  <c r="Q30" i="10"/>
  <c r="Q127" i="10"/>
  <c r="Q14" i="10"/>
  <c r="Q52" i="10"/>
  <c r="Q59" i="10"/>
  <c r="R61" i="10"/>
  <c r="R78" i="10"/>
  <c r="U78" i="10" s="1"/>
  <c r="R115" i="10"/>
  <c r="U115" i="10" s="1"/>
  <c r="R77" i="10"/>
  <c r="R91" i="10"/>
  <c r="U91" i="10" s="1"/>
  <c r="R39" i="10"/>
  <c r="R146" i="10"/>
  <c r="U146" i="10" s="1"/>
  <c r="R42" i="10"/>
  <c r="R103" i="10"/>
  <c r="R45" i="10"/>
  <c r="U45" i="10" s="1"/>
  <c r="R132" i="10"/>
  <c r="U132" i="10" s="1"/>
  <c r="R53" i="10"/>
  <c r="R16" i="10"/>
  <c r="R40" i="10"/>
  <c r="R10" i="10"/>
  <c r="U10" i="10" s="1"/>
  <c r="R99" i="10"/>
  <c r="R131" i="10"/>
  <c r="R95" i="10"/>
  <c r="R90" i="10"/>
  <c r="U90" i="10" s="1"/>
  <c r="R58" i="10"/>
  <c r="U58" i="10" s="1"/>
  <c r="R12" i="10"/>
  <c r="R55" i="10"/>
  <c r="R93" i="10"/>
  <c r="R112" i="10"/>
  <c r="R75" i="10"/>
  <c r="R108" i="10"/>
  <c r="R73" i="10"/>
  <c r="R72" i="10"/>
  <c r="R102" i="10"/>
  <c r="R147" i="10"/>
  <c r="R2" i="10"/>
  <c r="S18" i="10"/>
  <c r="S63" i="10"/>
  <c r="S17" i="10"/>
  <c r="S145" i="10"/>
  <c r="S140" i="10"/>
  <c r="S138" i="10"/>
  <c r="S89" i="10"/>
  <c r="S64" i="10"/>
  <c r="S22" i="10"/>
  <c r="S65" i="10"/>
  <c r="S36" i="10"/>
  <c r="S68" i="10"/>
  <c r="S43" i="10"/>
  <c r="S116" i="10"/>
  <c r="S50" i="10"/>
  <c r="S148" i="10"/>
  <c r="S134" i="10"/>
  <c r="S104" i="10"/>
  <c r="S139" i="10"/>
  <c r="S35" i="10"/>
  <c r="S28" i="10"/>
  <c r="S8" i="10"/>
  <c r="S150" i="10"/>
  <c r="S120" i="10"/>
  <c r="S124" i="10"/>
  <c r="S38" i="10"/>
  <c r="S86" i="10"/>
  <c r="S128" i="10"/>
  <c r="S51" i="10"/>
  <c r="S129" i="10"/>
  <c r="S9" i="10"/>
  <c r="S25" i="10"/>
  <c r="S33" i="10"/>
  <c r="S96" i="10"/>
  <c r="S49" i="10"/>
  <c r="S80" i="10"/>
  <c r="S66" i="10"/>
  <c r="S113" i="10"/>
  <c r="S62" i="10"/>
  <c r="S111" i="10"/>
  <c r="S19" i="10"/>
  <c r="S11" i="10"/>
  <c r="S3" i="10"/>
  <c r="S125" i="10"/>
  <c r="S101" i="10"/>
  <c r="S20" i="10"/>
  <c r="S97" i="10"/>
  <c r="S119" i="10"/>
  <c r="S92" i="10"/>
  <c r="S70" i="10"/>
  <c r="S69" i="10"/>
  <c r="S5" i="10"/>
  <c r="S83" i="10"/>
  <c r="S87" i="10"/>
  <c r="S94" i="10"/>
  <c r="S60" i="10"/>
  <c r="S122" i="10"/>
  <c r="S48" i="10"/>
  <c r="S117" i="10"/>
  <c r="S37" i="10"/>
  <c r="S107" i="10"/>
  <c r="S88" i="10"/>
  <c r="S82" i="10"/>
  <c r="S81" i="10"/>
  <c r="S149" i="10"/>
  <c r="S26" i="10"/>
  <c r="S32" i="10"/>
  <c r="S46" i="10"/>
  <c r="S135" i="10"/>
  <c r="U61" i="10"/>
  <c r="U39" i="10"/>
  <c r="U67" i="10"/>
  <c r="S141" i="10"/>
  <c r="T151" i="10"/>
  <c r="T76" i="10"/>
  <c r="Q63" i="10"/>
  <c r="Q145" i="10"/>
  <c r="Q138" i="10"/>
  <c r="U138" i="10" s="1"/>
  <c r="Q64" i="10"/>
  <c r="U64" i="10" s="1"/>
  <c r="Q65" i="10"/>
  <c r="Q68" i="10"/>
  <c r="Q116" i="10"/>
  <c r="U116" i="10" s="1"/>
  <c r="Q148" i="10"/>
  <c r="U148" i="10" s="1"/>
  <c r="Q104" i="10"/>
  <c r="Q35" i="10"/>
  <c r="Q8" i="10"/>
  <c r="U8" i="10" s="1"/>
  <c r="Q120" i="10"/>
  <c r="U120" i="10" s="1"/>
  <c r="Q38" i="10"/>
  <c r="Q128" i="10"/>
  <c r="Q129" i="10"/>
  <c r="U129" i="10" s="1"/>
  <c r="Q25" i="10"/>
  <c r="U25" i="10" s="1"/>
  <c r="Q96" i="10"/>
  <c r="Q80" i="10"/>
  <c r="Q113" i="10"/>
  <c r="U113" i="10" s="1"/>
  <c r="Q111" i="10"/>
  <c r="U111" i="10" s="1"/>
  <c r="Q11" i="10"/>
  <c r="Q125" i="10"/>
  <c r="Q20" i="10"/>
  <c r="U20" i="10" s="1"/>
  <c r="Q119" i="10"/>
  <c r="U119" i="10" s="1"/>
  <c r="Q70" i="10"/>
  <c r="Q5" i="10"/>
  <c r="Q87" i="10"/>
  <c r="U87" i="10" s="1"/>
  <c r="Q60" i="10"/>
  <c r="U60" i="10" s="1"/>
  <c r="Q48" i="10"/>
  <c r="Q37" i="10"/>
  <c r="Q88" i="10"/>
  <c r="U88" i="10" s="1"/>
  <c r="Q81" i="10"/>
  <c r="U81" i="10" s="1"/>
  <c r="Q26" i="10"/>
  <c r="Q46" i="10"/>
  <c r="Q56" i="10"/>
  <c r="Q100" i="10"/>
  <c r="Q7" i="10"/>
  <c r="R18" i="10"/>
  <c r="R17" i="10"/>
  <c r="R140" i="10"/>
  <c r="U140" i="10" s="1"/>
  <c r="R89" i="10"/>
  <c r="R22" i="10"/>
  <c r="R36" i="10"/>
  <c r="U36" i="10" s="1"/>
  <c r="R43" i="10"/>
  <c r="U43" i="10" s="1"/>
  <c r="R50" i="10"/>
  <c r="R134" i="10"/>
  <c r="R139" i="10"/>
  <c r="R28" i="10"/>
  <c r="R150" i="10"/>
  <c r="U150" i="10" s="1"/>
  <c r="R124" i="10"/>
  <c r="U124" i="10" s="1"/>
  <c r="R86" i="10"/>
  <c r="R51" i="10"/>
  <c r="R9" i="10"/>
  <c r="R33" i="10"/>
  <c r="R49" i="10"/>
  <c r="U49" i="10" s="1"/>
  <c r="R66" i="10"/>
  <c r="U66" i="10" s="1"/>
  <c r="R62" i="10"/>
  <c r="R19" i="10"/>
  <c r="U19" i="10" s="1"/>
  <c r="R3" i="10"/>
  <c r="R101" i="10"/>
  <c r="U101" i="10" s="1"/>
  <c r="R97" i="10"/>
  <c r="R92" i="10"/>
  <c r="U92" i="10" s="1"/>
  <c r="R69" i="10"/>
  <c r="R83" i="10"/>
  <c r="U83" i="10" s="1"/>
  <c r="R94" i="10"/>
  <c r="R122" i="10"/>
  <c r="U122" i="10" s="1"/>
  <c r="R117" i="10"/>
  <c r="U117" i="10" s="1"/>
  <c r="R107" i="10"/>
  <c r="U107" i="10" s="1"/>
  <c r="R82" i="10"/>
  <c r="R149" i="10"/>
  <c r="U149" i="10" s="1"/>
  <c r="R32" i="10"/>
  <c r="U32" i="10" s="1"/>
  <c r="R54" i="10"/>
  <c r="R106" i="10"/>
  <c r="R114" i="10"/>
  <c r="S23" i="10"/>
  <c r="S29" i="10"/>
  <c r="S118" i="10"/>
  <c r="S54" i="10"/>
  <c r="S56" i="10"/>
  <c r="S106" i="10"/>
  <c r="S100" i="10"/>
  <c r="S114" i="10"/>
  <c r="S7" i="10"/>
  <c r="S24" i="10"/>
  <c r="U24" i="10" s="1"/>
  <c r="S58" i="10"/>
  <c r="S71" i="10"/>
  <c r="S12" i="10"/>
  <c r="S4" i="10"/>
  <c r="U4" i="10" s="1"/>
  <c r="S55" i="10"/>
  <c r="S30" i="10"/>
  <c r="S93" i="10"/>
  <c r="S109" i="10"/>
  <c r="U109" i="10" s="1"/>
  <c r="S112" i="10"/>
  <c r="S127" i="10"/>
  <c r="S75" i="10"/>
  <c r="S130" i="10"/>
  <c r="S108" i="10"/>
  <c r="S14" i="10"/>
  <c r="S73" i="10"/>
  <c r="S123" i="10"/>
  <c r="U123" i="10" s="1"/>
  <c r="S72" i="10"/>
  <c r="S52" i="10"/>
  <c r="S102" i="10"/>
  <c r="S84" i="10"/>
  <c r="U84" i="10" s="1"/>
  <c r="S147" i="10"/>
  <c r="S59" i="10"/>
  <c r="S2" i="10"/>
  <c r="U134" i="10" l="1"/>
  <c r="U18" i="10"/>
  <c r="U42" i="10"/>
  <c r="U126" i="10"/>
  <c r="U147" i="10"/>
  <c r="U2" i="10"/>
  <c r="U73" i="10"/>
  <c r="U93" i="10"/>
  <c r="U44" i="10"/>
  <c r="U151" i="10"/>
  <c r="U69" i="10"/>
  <c r="U3" i="10"/>
  <c r="U130" i="10"/>
  <c r="U54" i="10"/>
  <c r="U51" i="10"/>
  <c r="U28" i="10"/>
  <c r="U100" i="10"/>
  <c r="U108" i="10"/>
  <c r="U55" i="10"/>
  <c r="U40" i="10"/>
  <c r="U23" i="10"/>
  <c r="U86" i="10"/>
  <c r="U139" i="10"/>
  <c r="U17" i="10"/>
  <c r="U114" i="10"/>
  <c r="U102" i="10"/>
  <c r="U75" i="10"/>
  <c r="U12" i="10"/>
  <c r="U106" i="10"/>
  <c r="U82" i="10"/>
  <c r="U94" i="10"/>
  <c r="U97" i="10"/>
  <c r="U62" i="10"/>
  <c r="U9" i="10"/>
  <c r="U50" i="10"/>
  <c r="U89" i="10"/>
  <c r="U26" i="10"/>
  <c r="U48" i="10"/>
  <c r="U70" i="10"/>
  <c r="U11" i="10"/>
  <c r="U96" i="10"/>
  <c r="U38" i="10"/>
  <c r="U104" i="10"/>
  <c r="U65" i="10"/>
  <c r="U63" i="10"/>
  <c r="U33" i="10"/>
  <c r="U22" i="10"/>
  <c r="U72" i="10"/>
  <c r="U112" i="10"/>
  <c r="U99" i="10"/>
  <c r="U77" i="10"/>
  <c r="U59" i="10"/>
  <c r="U30" i="10"/>
  <c r="U121" i="10"/>
  <c r="U144" i="10"/>
  <c r="U79" i="10"/>
  <c r="U13" i="10"/>
  <c r="U133" i="10"/>
  <c r="U56" i="10"/>
  <c r="U52" i="10"/>
  <c r="U71" i="10"/>
  <c r="U6" i="10"/>
  <c r="U143" i="10"/>
  <c r="U15" i="10"/>
  <c r="U136" i="10"/>
  <c r="U46" i="10"/>
  <c r="U37" i="10"/>
  <c r="U5" i="10"/>
  <c r="U125" i="10"/>
  <c r="U80" i="10"/>
  <c r="U128" i="10"/>
  <c r="U35" i="10"/>
  <c r="U68" i="10"/>
  <c r="U145" i="10"/>
  <c r="U14" i="10"/>
  <c r="U118" i="10"/>
  <c r="U29" i="10"/>
  <c r="U142" i="10"/>
  <c r="U85" i="10"/>
  <c r="U137" i="10"/>
  <c r="U141" i="10"/>
  <c r="U110" i="10"/>
  <c r="U7" i="10"/>
  <c r="U127" i="10"/>
  <c r="U135" i="10"/>
  <c r="U76" i="10"/>
</calcChain>
</file>

<file path=xl/sharedStrings.xml><?xml version="1.0" encoding="utf-8"?>
<sst xmlns="http://schemas.openxmlformats.org/spreadsheetml/2006/main" count="12858" uniqueCount="2850">
  <si>
    <t>Total Spending</t>
  </si>
  <si>
    <t>Brand Name</t>
  </si>
  <si>
    <t>Generic Name</t>
  </si>
  <si>
    <t>Medicare Billing Code (HCPCS Code)</t>
  </si>
  <si>
    <t>Drug Description</t>
  </si>
  <si>
    <t>Total Beneficiaries</t>
  </si>
  <si>
    <t>Medicare Part B Drug Spending and Utilization, Calendar Years 2012 - 2016</t>
  </si>
  <si>
    <t>Total Claims</t>
  </si>
  <si>
    <t>Calendar Year 2015</t>
  </si>
  <si>
    <t>Manufacturer</t>
  </si>
  <si>
    <t>Medicare Part B Drug Use Information</t>
  </si>
  <si>
    <t>Medicare Part B Brand, Generic and Manufacturer Information</t>
  </si>
  <si>
    <t>Calendar Year 2012</t>
  </si>
  <si>
    <t>Calendar Year 2013</t>
  </si>
  <si>
    <t>Calendar Year 2014</t>
  </si>
  <si>
    <t>Calendar Year 2016</t>
  </si>
  <si>
    <t xml:space="preserve">Yearly Change  </t>
  </si>
  <si>
    <t xml:space="preserve">Medicare Part B Drug Spending and Utilization, Calendar Years 2012 - 2016 </t>
  </si>
  <si>
    <t>Variable Name</t>
  </si>
  <si>
    <t>Description</t>
  </si>
  <si>
    <t>Healthcare Common Procedure Coding System (HCPCS) code used to identify the drug furnished by the provider.</t>
  </si>
  <si>
    <t xml:space="preserve">Description of the HCPCS code for the drug furnished by the provider. </t>
  </si>
  <si>
    <t>Name of the drug furnished by the provider. This includes both brand names (drugs that have a trademarked name) and generic names (drugs that do not have a trademarked name).</t>
  </si>
  <si>
    <t>A term referring to the chemical ingredient of a drug rather than the trademarked brand name under which the drug is sold.</t>
  </si>
  <si>
    <t>Aggregate drug spending for the Part B program during the benefit year.</t>
  </si>
  <si>
    <t>Total Dosage Units</t>
  </si>
  <si>
    <t>The sum of the dosage units of medication dispensed across the calendar year (e.g. number of tablets, grams, milliliters or other units). For Part B, the quantity of a drug in a dosage unit is the same as the quantity of the drug in a HCPCS billing unit.</t>
  </si>
  <si>
    <t>Number of claims for each drug.</t>
  </si>
  <si>
    <t>Number of Medicare Part B fee-for-service beneficiaries utilizing the drug during the benefit year.</t>
  </si>
  <si>
    <t>Average Spending Per Dosage Unit</t>
  </si>
  <si>
    <t xml:space="preserve">Part B drug spending divided by the number of dosage units.. </t>
  </si>
  <si>
    <t>Average Spending Per Claim</t>
  </si>
  <si>
    <t xml:space="preserve">Part B drug spending divided by the number of claims. </t>
  </si>
  <si>
    <t>Average Spending Per Beneficiary</t>
  </si>
  <si>
    <t>Total Part B drug costs divided by the number of unique beneficiaries utilizing the drug during the benefit year.</t>
  </si>
  <si>
    <t>Change in Average Spending Per Dosage Unit (2015-2016)</t>
  </si>
  <si>
    <t>The percent change in average spending per dosage unit from the prior year.</t>
  </si>
  <si>
    <t>Annual Growth Rate in Average Spending Per Dosage Unit (2012-2016)</t>
  </si>
  <si>
    <t xml:space="preserve">The constant average change in spending per unit over the most recent five years of data availability, calculated using the compound annual growth rate (CAGR). </t>
  </si>
  <si>
    <t xml:space="preserve">Note: Blanks indicate the data are redacted or not available. </t>
  </si>
  <si>
    <t>Hepatitis B immune globulin for injection into muscle</t>
  </si>
  <si>
    <t>HyperHEP B S-D*</t>
  </si>
  <si>
    <t>Hepatitis B Immune Globulin*</t>
  </si>
  <si>
    <t>Rabies immune globulin for injection beneath the skin and/or into muscle</t>
  </si>
  <si>
    <t>HyperRAB S-D</t>
  </si>
  <si>
    <t>Rabies Immune Globulin/PF</t>
  </si>
  <si>
    <t>Imogam Rabies-HT</t>
  </si>
  <si>
    <t>Vaccine for tuberculosis injection into skin</t>
  </si>
  <si>
    <t>BCG (Tice Strain) (90585)*</t>
  </si>
  <si>
    <t>BCG Live*</t>
  </si>
  <si>
    <t>Vaccine for bladder cancer injection into urinary bladder</t>
  </si>
  <si>
    <t>BCG (Tice Strain) (90586)*</t>
  </si>
  <si>
    <t>Vaccine for influenza for injection into skin</t>
  </si>
  <si>
    <t>Vaccine Influenza Injection Skin (Fluzone)**</t>
  </si>
  <si>
    <t xml:space="preserve"> </t>
  </si>
  <si>
    <t>Vaccine for Hepatitis A injection into muscle, adult dosage</t>
  </si>
  <si>
    <t>Havrix*</t>
  </si>
  <si>
    <t>Hepatitis A Virus Vaccine/PF*</t>
  </si>
  <si>
    <t>Vaccine for influenza for injection into muscle</t>
  </si>
  <si>
    <t>Vaccine Influenza Injection Muscle (Fluad)**</t>
  </si>
  <si>
    <t>Vaccine for influenza for injection into muscle, patient 3 years and older</t>
  </si>
  <si>
    <t>Vaccine Influenza Injection Muscle (Fluvirin), Age 3+ Years**</t>
  </si>
  <si>
    <t>Vaccine for influenza for injection into muscle, patient 6-35 months of age</t>
  </si>
  <si>
    <t>Vaccine Influenza Injection Muscle (Fluzone), 5 mL,  Age Less 3 Years**</t>
  </si>
  <si>
    <t>Vaccine Influenza Injection Muscle**</t>
  </si>
  <si>
    <t>Vaccine Influenza Injection Muscle (Fluzone High-Dose)**</t>
  </si>
  <si>
    <t>Pneumococcal vaccine for injection into muscle</t>
  </si>
  <si>
    <t>Prevnar 13</t>
  </si>
  <si>
    <t>Pneumococcal 13-Valent Vaccine</t>
  </si>
  <si>
    <t>Vaccine for influenza for nasal administration</t>
  </si>
  <si>
    <t>Vaccine Influenza Nasal Adminstration (FluMist)**</t>
  </si>
  <si>
    <t>Vaccine for influenza administered into muscle, preservative and antibiotic fre</t>
  </si>
  <si>
    <t>Vaccine Influenza Muscle Preservative/Antibiotic Free (Flublok)**</t>
  </si>
  <si>
    <t>Vaccine for rabies injection into muscle</t>
  </si>
  <si>
    <t>Imovax Rabies Vaccine*</t>
  </si>
  <si>
    <t>Rabies Vacc, Human Diploid/PF*</t>
  </si>
  <si>
    <t>Vaccine for influenza administered into muscle to children 6-35 months of age</t>
  </si>
  <si>
    <t>Vaccine Influenza Muscle (Fluzone), 0.25 mL, Age 6-35 Months**</t>
  </si>
  <si>
    <t>Vaccine for influenza administered into muscle to individuals 3 years of age and older</t>
  </si>
  <si>
    <t>Vaccine Influenza Muscle (Fluzone), 0.5 mL,  Age 3+ Years **</t>
  </si>
  <si>
    <t>Vaccine Influenza Muscle (Fluzone), 5 mL, Age 6-35 Months**</t>
  </si>
  <si>
    <t>Vaccine Influenza Muscle (Fluzone), 5 mL, Age 3+ Years**</t>
  </si>
  <si>
    <t>Vaccine for typhoid for injection into muscle</t>
  </si>
  <si>
    <t>Typhim Vi</t>
  </si>
  <si>
    <t>Typhoid Vi Polysacch Vaccine</t>
  </si>
  <si>
    <t>Vaccine for tetanus and diphtheria toxoids injection into muscle, patient 7 years or older</t>
  </si>
  <si>
    <t>Tenivac*</t>
  </si>
  <si>
    <t>Tetanus-Diphtheria Toxoids/PF*</t>
  </si>
  <si>
    <t>Vaccine for tetanus, diphtheria toxoids and acellular pertussis (whooping cough) for injection into muscle, patient 7 years or older</t>
  </si>
  <si>
    <t>Adacel Tdap*</t>
  </si>
  <si>
    <t>Diph,pertuss(Acell),tet Vac/PF*</t>
  </si>
  <si>
    <t>Vaccine for pneumococcal polysaccharide for injection beneath the skin or into muscle, patient 2 years or older</t>
  </si>
  <si>
    <t>Vaccine Pneumococcal Polysaccharide Injection Skin/Muscle, Age 2+ Years**</t>
  </si>
  <si>
    <t>Vaccine for Hepatitis B (3 dose schedule) for injection into muscle, dialysis or immunosuppressed patient</t>
  </si>
  <si>
    <t>Vaccine Hepatitis B 3 Dose Injection Muscle,  Immunosuppressed**</t>
  </si>
  <si>
    <t>Vaccine for Hepatitis B (2 dose schedule) for injection into muscle, adolescent patient</t>
  </si>
  <si>
    <t>Vaccine Hepatitis B 2 Dose Injection Muscle, Adolescent**</t>
  </si>
  <si>
    <t>Vaccine for Hepatitis B (3 dose schedule) for injection into muscle, pediatric and adolescent patients</t>
  </si>
  <si>
    <t>Vaccine Hepatitis B 3 Dose Injection Muscle, Pediatric/Adolescent**</t>
  </si>
  <si>
    <t>Vaccine for Hepatitis B adult dosage (3 dose schedule) injection into muscle</t>
  </si>
  <si>
    <t>Vaccine Hepatitis B 3 Dose Injection Muscle, Adult**</t>
  </si>
  <si>
    <t>Vaccine for Hepatitis B (4 dose schedule) for injection into muscle, dialysis or immunosuppressed patient</t>
  </si>
  <si>
    <t>Vaccine Hepatitis B 4 Dose Injection Muscle, Immunosuppressed**</t>
  </si>
  <si>
    <t>A9575</t>
  </si>
  <si>
    <t>Injection, gadoterate meglumine, 0.1 ml</t>
  </si>
  <si>
    <t>Dotarem</t>
  </si>
  <si>
    <t>Gadoterate Meglumine</t>
  </si>
  <si>
    <t>A9576</t>
  </si>
  <si>
    <t>Injection, gadoteridol, (prohance multipack), per ml</t>
  </si>
  <si>
    <t>Prohance Multipack</t>
  </si>
  <si>
    <t>Gadoteridol</t>
  </si>
  <si>
    <t>A9577</t>
  </si>
  <si>
    <t>Injection, gadobenate dimeglumine (multihance), per ml</t>
  </si>
  <si>
    <t>Multihance</t>
  </si>
  <si>
    <t>Gadobenate Dimeglumine</t>
  </si>
  <si>
    <t>A9578</t>
  </si>
  <si>
    <t>Injection, gadobenate dimeglumine (multihance multipack), per ml</t>
  </si>
  <si>
    <t>Multihance Multipack</t>
  </si>
  <si>
    <t>A9579</t>
  </si>
  <si>
    <t>Injection, gadolinium-based magnetic resonance contrast agent, not otherwise specified (nos), per ml</t>
  </si>
  <si>
    <t>Magnevist*</t>
  </si>
  <si>
    <t>Gadopentetate Dimeglumine*</t>
  </si>
  <si>
    <t>A9581</t>
  </si>
  <si>
    <t>Injection, gadoxetate disodium, 1 ml</t>
  </si>
  <si>
    <t>Eovist</t>
  </si>
  <si>
    <t>Gadoxetate DIsodium</t>
  </si>
  <si>
    <t>A9583</t>
  </si>
  <si>
    <t>Injection, gadofosveset trisodium, 1 ml</t>
  </si>
  <si>
    <t>Ablavar</t>
  </si>
  <si>
    <t>Gadofosveset TrIsodium</t>
  </si>
  <si>
    <t>A9585</t>
  </si>
  <si>
    <t>Injection, gadobutrol, 0.1 ml</t>
  </si>
  <si>
    <t>Gadavist</t>
  </si>
  <si>
    <t>Gadobutrol</t>
  </si>
  <si>
    <t>J0129</t>
  </si>
  <si>
    <t>Injection, abatacept, 10 mg</t>
  </si>
  <si>
    <t>Orencia*</t>
  </si>
  <si>
    <t>Abatacept*</t>
  </si>
  <si>
    <t>J0130</t>
  </si>
  <si>
    <t>Injection abciximab, 10 mg</t>
  </si>
  <si>
    <t>Reopro</t>
  </si>
  <si>
    <t>Abciximab</t>
  </si>
  <si>
    <t>J0132</t>
  </si>
  <si>
    <t>Injection, acetylcysteine, 100 mg</t>
  </si>
  <si>
    <t>Acetadote*</t>
  </si>
  <si>
    <t>Acetylcysteine*</t>
  </si>
  <si>
    <t>J0133</t>
  </si>
  <si>
    <t>Injection, acyclovir, 5 mg</t>
  </si>
  <si>
    <t>Acyclovir Sodium</t>
  </si>
  <si>
    <t>J0135</t>
  </si>
  <si>
    <t>Injection, adalimumab, 20 mg</t>
  </si>
  <si>
    <t>Humira*</t>
  </si>
  <si>
    <t>Adalimumab*</t>
  </si>
  <si>
    <t>J0153</t>
  </si>
  <si>
    <t>Injection, adenosine, 1 mg (not to be used to report any adenosine phosphate compounds)</t>
  </si>
  <si>
    <t>Adenocard*</t>
  </si>
  <si>
    <t>Adenosine*</t>
  </si>
  <si>
    <t>J0171</t>
  </si>
  <si>
    <t>Injection, adrenalin, epinephrine, 0.1 mg</t>
  </si>
  <si>
    <t>Adrenalin*</t>
  </si>
  <si>
    <t>Epinephrine*</t>
  </si>
  <si>
    <t>J0178</t>
  </si>
  <si>
    <t>Injection, aflibercept, 1 mg</t>
  </si>
  <si>
    <t>Eylea</t>
  </si>
  <si>
    <t>Aflibercept</t>
  </si>
  <si>
    <t>J0180</t>
  </si>
  <si>
    <t>Injection, agalsidase beta, 1 mg</t>
  </si>
  <si>
    <t>Fabrazyme</t>
  </si>
  <si>
    <t>Agalsidase Beta</t>
  </si>
  <si>
    <t>J0207</t>
  </si>
  <si>
    <t>Injection, amifostine, 500 mg</t>
  </si>
  <si>
    <t>Amifostine</t>
  </si>
  <si>
    <t>Amifostine Crystalline</t>
  </si>
  <si>
    <t>J0221</t>
  </si>
  <si>
    <t>Injection, alglucosidase alfa, (lumizyme), 10 mg</t>
  </si>
  <si>
    <t>Lumizyme</t>
  </si>
  <si>
    <t>Alglucosidase Alfa</t>
  </si>
  <si>
    <t>J0256</t>
  </si>
  <si>
    <t>Injection, alpha 1 proteinase inhibitor (human), not otherwise specified, 10 mg</t>
  </si>
  <si>
    <t>Aralast NP*</t>
  </si>
  <si>
    <t>Alpha-1-Proteinase Inhibitor*</t>
  </si>
  <si>
    <t>J0257</t>
  </si>
  <si>
    <t>Injection, alpha 1 proteinase inhibitor (human), (glassia), 10 mg</t>
  </si>
  <si>
    <t>Glassia</t>
  </si>
  <si>
    <t>Alpha-1-Proteinase Inhibitor</t>
  </si>
  <si>
    <t>J0278</t>
  </si>
  <si>
    <t>Injection, amikacin sulfate, 100 mg</t>
  </si>
  <si>
    <t>Amikacin Sulfate</t>
  </si>
  <si>
    <t>J0280</t>
  </si>
  <si>
    <t>Injection, aminophyllin, up to 250 mg</t>
  </si>
  <si>
    <t>Aminophylline</t>
  </si>
  <si>
    <t>J0285</t>
  </si>
  <si>
    <t>Injection, amphotericin b, 50 mg</t>
  </si>
  <si>
    <t>Amphotericin B</t>
  </si>
  <si>
    <t>J0287</t>
  </si>
  <si>
    <t>Injection, amphotericin b lipid complex, 10 mg</t>
  </si>
  <si>
    <t>Abelcet</t>
  </si>
  <si>
    <t>Amphotericin B Lipid Complex</t>
  </si>
  <si>
    <t>J0289</t>
  </si>
  <si>
    <t>Injection, amphotericin b liposome, 10 mg</t>
  </si>
  <si>
    <t>AmbIsome</t>
  </si>
  <si>
    <t>Amphotericin B Liposome</t>
  </si>
  <si>
    <t>J0290</t>
  </si>
  <si>
    <t>Injection, ampicillin sodium, 500 mg</t>
  </si>
  <si>
    <t>Ampicillin Sodium</t>
  </si>
  <si>
    <t>J0295</t>
  </si>
  <si>
    <t>Injection, ampicillin sodium/sulbactam sodium, per 1.5 gm</t>
  </si>
  <si>
    <t>Ampicillin-Sulbactam*</t>
  </si>
  <si>
    <t>Ampicillin Sodium/Sulbactam Na*</t>
  </si>
  <si>
    <t>J0360</t>
  </si>
  <si>
    <t>Injection, hydralazine hcl, up to 20 mg</t>
  </si>
  <si>
    <t>Hydralazine HCL</t>
  </si>
  <si>
    <t>J0400</t>
  </si>
  <si>
    <t>Injection, aripiprazole, intramuscular, 0.25 mg</t>
  </si>
  <si>
    <t>Injection, Aripiprazole, Intramuscular, 0.25 mg**</t>
  </si>
  <si>
    <t>J0401</t>
  </si>
  <si>
    <t>Injection, aripiprazole, extended release, 1 mg</t>
  </si>
  <si>
    <t>Abilify Maintena</t>
  </si>
  <si>
    <t>Aripiprazole</t>
  </si>
  <si>
    <t>J0456</t>
  </si>
  <si>
    <t>Injection, azithromycin, 500 mg</t>
  </si>
  <si>
    <t>Azithromycin*</t>
  </si>
  <si>
    <t>J0461</t>
  </si>
  <si>
    <t>Injection, atropine sulfate, 0.01 mg</t>
  </si>
  <si>
    <t>Atropine Sulfate</t>
  </si>
  <si>
    <t>J0475</t>
  </si>
  <si>
    <t>Injection, baclofen, 10 mg</t>
  </si>
  <si>
    <t>Gablofen (J0475)*</t>
  </si>
  <si>
    <t>Baclofen*</t>
  </si>
  <si>
    <t>J0476</t>
  </si>
  <si>
    <t>Injection, baclofen, 50 mcg for intrathecal trial</t>
  </si>
  <si>
    <t>Gablofen (J0476)*</t>
  </si>
  <si>
    <t>J0480</t>
  </si>
  <si>
    <t>Injection, basiliximab, 20 mg</t>
  </si>
  <si>
    <t>Simulect</t>
  </si>
  <si>
    <t>Basiliximab</t>
  </si>
  <si>
    <t>J0485</t>
  </si>
  <si>
    <t>Injection, belatacept, 1 mg</t>
  </si>
  <si>
    <t>Nulojix</t>
  </si>
  <si>
    <t>Belatacept</t>
  </si>
  <si>
    <t>J0490</t>
  </si>
  <si>
    <t>Injection, belimumab, 10 mg</t>
  </si>
  <si>
    <t>Benlysta</t>
  </si>
  <si>
    <t>Belimumab</t>
  </si>
  <si>
    <t>J0500</t>
  </si>
  <si>
    <t>Injection, dicyclomine hcl, up to 20 mg</t>
  </si>
  <si>
    <t>Bentyl</t>
  </si>
  <si>
    <t>Dicyclomine HCL</t>
  </si>
  <si>
    <t>J0515</t>
  </si>
  <si>
    <t>Injection, benztropine mesylate, per 1 mg</t>
  </si>
  <si>
    <t>Benztropine Mesylate*</t>
  </si>
  <si>
    <t>J0558</t>
  </si>
  <si>
    <t>Injection, penicillin g benzathine and penicillin g procaine, 100,000 units</t>
  </si>
  <si>
    <t>Bicillin C-R</t>
  </si>
  <si>
    <t>Pen G Benz/Pen G Procaine</t>
  </si>
  <si>
    <t>J0561</t>
  </si>
  <si>
    <t>Injection, penicillin g benzathine, 100,000 units</t>
  </si>
  <si>
    <t>Bicillin L-A</t>
  </si>
  <si>
    <t>Penicillin G Benzathine</t>
  </si>
  <si>
    <t>J0583</t>
  </si>
  <si>
    <t>Injection, bivalirudin, 1 mg</t>
  </si>
  <si>
    <t>Angiomax*</t>
  </si>
  <si>
    <t>Bivalirudin*</t>
  </si>
  <si>
    <t>J0585</t>
  </si>
  <si>
    <t>Injection, onabotulinumtoxina, 1 unit</t>
  </si>
  <si>
    <t>Botox*</t>
  </si>
  <si>
    <t>Onabotulinumtoxina*</t>
  </si>
  <si>
    <t>J0586</t>
  </si>
  <si>
    <t>Injection, abobotulinumtoxina, 5 units</t>
  </si>
  <si>
    <t>Dysport</t>
  </si>
  <si>
    <t>Abobotulinumtoxina</t>
  </si>
  <si>
    <t>J0587</t>
  </si>
  <si>
    <t>Injection, rimabotulinumtoxinb, 100 units</t>
  </si>
  <si>
    <t>Myobloc</t>
  </si>
  <si>
    <t>Rimabotulinumtoxinb</t>
  </si>
  <si>
    <t>J0588</t>
  </si>
  <si>
    <t>Injection, incobotulinumtoxin a, 1 unit</t>
  </si>
  <si>
    <t>Xeomin</t>
  </si>
  <si>
    <t>Incobotulinumtoxina</t>
  </si>
  <si>
    <t>J0592</t>
  </si>
  <si>
    <t>Injection, buprenorphine hydrochloride, 0.1 mg</t>
  </si>
  <si>
    <t>Buprenorphine HCL</t>
  </si>
  <si>
    <t>J0594</t>
  </si>
  <si>
    <t>Injection, busulfan, 1 mg</t>
  </si>
  <si>
    <t>Busulfex</t>
  </si>
  <si>
    <t>Busulfan</t>
  </si>
  <si>
    <t>J0595</t>
  </si>
  <si>
    <t>Injection, butorphanol tartrate, 1 mg</t>
  </si>
  <si>
    <t>Butorphanol Tartrate</t>
  </si>
  <si>
    <t>J0597</t>
  </si>
  <si>
    <t>Injection, c-1 esterase inhibitor (human), berinert, 10 units</t>
  </si>
  <si>
    <t>Berinert</t>
  </si>
  <si>
    <t>C1 Esterase Inhibitor</t>
  </si>
  <si>
    <t>J0598</t>
  </si>
  <si>
    <t>Injection, c-1 esterase inhibitor (human), cinryze, 10 units</t>
  </si>
  <si>
    <t>Cinryze</t>
  </si>
  <si>
    <t>J0600</t>
  </si>
  <si>
    <t>Injection, edetate calcium disodium, up to 1000 mg</t>
  </si>
  <si>
    <t>Calcium DIsodium Versenate</t>
  </si>
  <si>
    <t>Edetate Calcium DIsodium</t>
  </si>
  <si>
    <t>J0610</t>
  </si>
  <si>
    <t>Injection, calcium gluconate, per 10 ml</t>
  </si>
  <si>
    <t>Calcium Gluconate</t>
  </si>
  <si>
    <t>J0630</t>
  </si>
  <si>
    <t>Injection, calcitonin salmon, up to 400 units</t>
  </si>
  <si>
    <t>Miacalcin</t>
  </si>
  <si>
    <t>Calcitonin,salmon,synthetic</t>
  </si>
  <si>
    <t>J0636</t>
  </si>
  <si>
    <t>Injection, calcitriol, 0.1 mcg</t>
  </si>
  <si>
    <t>Calcitriol</t>
  </si>
  <si>
    <t>J0637</t>
  </si>
  <si>
    <t>Injection, caspofungin acetate, 5 mg</t>
  </si>
  <si>
    <t>Cancidas</t>
  </si>
  <si>
    <t>Caspofungin Acetate</t>
  </si>
  <si>
    <t>J0640</t>
  </si>
  <si>
    <t>Injection, leucovorin calcium, per 50 mg</t>
  </si>
  <si>
    <t>Calcium Folinate*</t>
  </si>
  <si>
    <t>Leucovorin Calcium*</t>
  </si>
  <si>
    <t>J0641</t>
  </si>
  <si>
    <t>Injection, levoleucovorin calcium, 0.5 mg</t>
  </si>
  <si>
    <t>Fusilev*</t>
  </si>
  <si>
    <t>Levoleucovorin Calcium*</t>
  </si>
  <si>
    <t>J0670</t>
  </si>
  <si>
    <t>Injection, mepivacaine hydrochloride, per 10 ml</t>
  </si>
  <si>
    <t>Polocaine*</t>
  </si>
  <si>
    <t>Mepivacaine HCL*</t>
  </si>
  <si>
    <t>J0690</t>
  </si>
  <si>
    <t>Injection, cefazolin sodium, 500 mg</t>
  </si>
  <si>
    <t>Cefazolin Sodium*</t>
  </si>
  <si>
    <t>J0692</t>
  </si>
  <si>
    <t>Injection, cefepime hydrochloride, 500 mg</t>
  </si>
  <si>
    <t>Cefepime*</t>
  </si>
  <si>
    <t>Cefepime In Iso-Osm Dextrose*</t>
  </si>
  <si>
    <t>J0694</t>
  </si>
  <si>
    <t>Injection, cefoxitin sodium, 1 gm</t>
  </si>
  <si>
    <t>Cefoxitin*</t>
  </si>
  <si>
    <t>Cefoxitin Sodium*</t>
  </si>
  <si>
    <t>J0696</t>
  </si>
  <si>
    <t>Injection, ceftriaxone sodium, per 250 mg</t>
  </si>
  <si>
    <t>Ceftriaxone*</t>
  </si>
  <si>
    <t>Ceftriaxone In Is-Osm Dextrose*</t>
  </si>
  <si>
    <t>J0697</t>
  </si>
  <si>
    <t>Injection, sterile cefuroxime sodium, per 750 mg</t>
  </si>
  <si>
    <t>Cefuroxime*</t>
  </si>
  <si>
    <t>Cefuroxime Sodium/Dextrose,Iso*</t>
  </si>
  <si>
    <t>J0698</t>
  </si>
  <si>
    <t>Injection, cefotaxime sodium, per gm</t>
  </si>
  <si>
    <t>Cefotaxime Sodium*</t>
  </si>
  <si>
    <t>J0702</t>
  </si>
  <si>
    <t>Injection, betamethasone acetate 3 mg and betamethasone sodium phosphate 3 mg</t>
  </si>
  <si>
    <t>Betamethasone Acetate-Sod Phos*</t>
  </si>
  <si>
    <t>Betameth Acet/Betamet Sod Phos*</t>
  </si>
  <si>
    <t>J0712</t>
  </si>
  <si>
    <t>Injection, ceftaroline fosamil, 10 mg</t>
  </si>
  <si>
    <t>Teflaro</t>
  </si>
  <si>
    <t>Ceftaroline Fosamil Acetate</t>
  </si>
  <si>
    <t>J0713</t>
  </si>
  <si>
    <t>Injection, ceftazidime, per 500 mg</t>
  </si>
  <si>
    <t>Ceftazidime*</t>
  </si>
  <si>
    <t>J0717</t>
  </si>
  <si>
    <t>Injection, certolizumab pegol, 1 mg</t>
  </si>
  <si>
    <t>Cimzia</t>
  </si>
  <si>
    <t>Certolizumab Pegol</t>
  </si>
  <si>
    <t>J0720</t>
  </si>
  <si>
    <t>Injection, chloramphenicol sodium succinate, up to 1 gm</t>
  </si>
  <si>
    <t>Chloramphenicol Sod Succinate</t>
  </si>
  <si>
    <t>J0725</t>
  </si>
  <si>
    <t>Injection, chorionic gonadotropin, per 1,000 usp units</t>
  </si>
  <si>
    <t>Chorionic Gonadotropin*</t>
  </si>
  <si>
    <t>Chorionic Gonadotropin, Human*</t>
  </si>
  <si>
    <t>J0735</t>
  </si>
  <si>
    <t>Injection, clonidine hydrochloride, 1 mg</t>
  </si>
  <si>
    <t>Clonidine HCL*</t>
  </si>
  <si>
    <t>Clonidine HCL/PF*</t>
  </si>
  <si>
    <t>J0740</t>
  </si>
  <si>
    <t>Injection, cidofovir, 375 mg</t>
  </si>
  <si>
    <t>Cidofovir*</t>
  </si>
  <si>
    <t>J0743</t>
  </si>
  <si>
    <t>Injection, cilastatin sodium; imipenem, per 250 mg</t>
  </si>
  <si>
    <t>Imipenem-Cilastatin Sodium*</t>
  </si>
  <si>
    <t>Imipenem/Cilastatin Sodium*</t>
  </si>
  <si>
    <t>J0744</t>
  </si>
  <si>
    <t>Injection, ciprofloxacin for intravenous infusion, 200 mg</t>
  </si>
  <si>
    <t>Cipro I.V.*</t>
  </si>
  <si>
    <t>Ciprofloxacin Lactate/D5W*</t>
  </si>
  <si>
    <t>J0770</t>
  </si>
  <si>
    <t>Injection, colistimethate sodium, up to 150 mg</t>
  </si>
  <si>
    <t>Colistimethate*</t>
  </si>
  <si>
    <t>Colistin (Colistimethate Na)*</t>
  </si>
  <si>
    <t>J0775</t>
  </si>
  <si>
    <t>Injection, collagenase, clostridium histolyticum, 0.01 mg</t>
  </si>
  <si>
    <t>Xiaflex</t>
  </si>
  <si>
    <t>Collagenase Clostridium Hist.</t>
  </si>
  <si>
    <t>J0780</t>
  </si>
  <si>
    <t>Injection, prochlorperazine, up to 10 mg</t>
  </si>
  <si>
    <t>Prochlorperazine Edisylate</t>
  </si>
  <si>
    <t>J0800</t>
  </si>
  <si>
    <t>Injection, corticotropin, up to 40 units</t>
  </si>
  <si>
    <t>H.P. Acthar</t>
  </si>
  <si>
    <t>Corticotropin</t>
  </si>
  <si>
    <t>J0834</t>
  </si>
  <si>
    <t>Injection, cosyntropin (cortrosyn), 0.25 mg</t>
  </si>
  <si>
    <t>Cortrosyn*</t>
  </si>
  <si>
    <t>Cosyntropin*</t>
  </si>
  <si>
    <t>J0840</t>
  </si>
  <si>
    <t>Injection, crotalidae polyvalent immune fab (ovine), up to 1 gram</t>
  </si>
  <si>
    <t>Crofab</t>
  </si>
  <si>
    <t>Antivenin,crotalidae Fab(Ovin)</t>
  </si>
  <si>
    <t>J0850</t>
  </si>
  <si>
    <t>Injection, cytomegalovirus immune globulin intravenous (human), per vial</t>
  </si>
  <si>
    <t>Cytogam</t>
  </si>
  <si>
    <t>Cytomegalovirus Immune Globuln</t>
  </si>
  <si>
    <t>J0878</t>
  </si>
  <si>
    <t>Injection, daptomycin, 1 mg</t>
  </si>
  <si>
    <t>Cubicin</t>
  </si>
  <si>
    <t>Daptomycin</t>
  </si>
  <si>
    <t>J0881</t>
  </si>
  <si>
    <t>Injection, darbepoetin alfa, 1 microgram</t>
  </si>
  <si>
    <t>Aranesp (J0881)</t>
  </si>
  <si>
    <t>Darbepoetin Alfa In Polysorbat</t>
  </si>
  <si>
    <t>J0882</t>
  </si>
  <si>
    <t>Injection, darbepoetin alfa, 1 microgram (for esrd on dialysis)</t>
  </si>
  <si>
    <t>Aranesp (J0882)</t>
  </si>
  <si>
    <t>J0885</t>
  </si>
  <si>
    <t>Injection, epoetin alfa, (for non-esrd use), 1000 units</t>
  </si>
  <si>
    <t>Epogen*</t>
  </si>
  <si>
    <t>Epoetin Alfa*</t>
  </si>
  <si>
    <t>J0894</t>
  </si>
  <si>
    <t>Injection, decitabine, 1 mg</t>
  </si>
  <si>
    <t>Dacogen*</t>
  </si>
  <si>
    <t>Decitabine*</t>
  </si>
  <si>
    <t>J0895</t>
  </si>
  <si>
    <t>Injection, deferoxamine mesylate, 500 mg</t>
  </si>
  <si>
    <t>Deferoxamine Mesylate*</t>
  </si>
  <si>
    <t>J0897</t>
  </si>
  <si>
    <t>Injection, denosumab, 1 mg</t>
  </si>
  <si>
    <t>Prolia*</t>
  </si>
  <si>
    <t>Denosumab*</t>
  </si>
  <si>
    <t>J1000</t>
  </si>
  <si>
    <t>Injection, depo-estradiol cypionate, up to 5 mg</t>
  </si>
  <si>
    <t>Depo-Estradiol</t>
  </si>
  <si>
    <t>Estradiol Cypionate</t>
  </si>
  <si>
    <t>J1020</t>
  </si>
  <si>
    <t>Injection, methylprednisolone acetate, 20 mg</t>
  </si>
  <si>
    <t>Depo-Medrol (J1020)*</t>
  </si>
  <si>
    <t>MethylprednIsolone Acetate*</t>
  </si>
  <si>
    <t>J1030</t>
  </si>
  <si>
    <t>Injection, methylprednisolone acetate, 40 mg</t>
  </si>
  <si>
    <t>Depo-Medrol (J1030)*</t>
  </si>
  <si>
    <t>J1040</t>
  </si>
  <si>
    <t>Injection, methylprednisolone acetate, 80 mg</t>
  </si>
  <si>
    <t>Depo-Medrol (J1040)*</t>
  </si>
  <si>
    <t>J1050</t>
  </si>
  <si>
    <t>Injection, medroxyprogesterone acetate, 1 mg</t>
  </si>
  <si>
    <t>Depo-Provera</t>
  </si>
  <si>
    <t>Medroxyprogesterone Acetate</t>
  </si>
  <si>
    <t>J1071</t>
  </si>
  <si>
    <t>Injection, testosterone cypionate, 1 mg</t>
  </si>
  <si>
    <t>Depo-Testosterone*</t>
  </si>
  <si>
    <t>Testosterone Cypionate*</t>
  </si>
  <si>
    <t>J1100</t>
  </si>
  <si>
    <t>Injection, dexamethasone sodium phosphate, 1 mg</t>
  </si>
  <si>
    <t>Dexamethasone Sodium Phosphate*</t>
  </si>
  <si>
    <t>Dexamethasone Sod Phosphate*</t>
  </si>
  <si>
    <t>J1110</t>
  </si>
  <si>
    <t>Injection, dihydroergotamine mesylate, per 1 mg</t>
  </si>
  <si>
    <t>D.H.E.45*</t>
  </si>
  <si>
    <t>Dihydroergotamine Mesylate*</t>
  </si>
  <si>
    <t>J1160</t>
  </si>
  <si>
    <t>Injection, digoxin, up to 0.5 mg</t>
  </si>
  <si>
    <t>Digoxin*</t>
  </si>
  <si>
    <t>J1162</t>
  </si>
  <si>
    <t>Injection, digoxin immune fab (ovine), per vial</t>
  </si>
  <si>
    <t>Digifab</t>
  </si>
  <si>
    <t>Digoxin Immune Fab</t>
  </si>
  <si>
    <t>J1170</t>
  </si>
  <si>
    <t>Injection, hydromorphone, up to 4 mg</t>
  </si>
  <si>
    <t>Dilaudid*</t>
  </si>
  <si>
    <t>Hydromorphone HCL/PF*</t>
  </si>
  <si>
    <t>J1190</t>
  </si>
  <si>
    <t>Injection, dexrazoxane hydrochloride, per 250 mg</t>
  </si>
  <si>
    <t>Dexrazoxane*</t>
  </si>
  <si>
    <t>Dexrazoxane HCL*</t>
  </si>
  <si>
    <t>J1200</t>
  </si>
  <si>
    <t>Injection, diphenhydramine hcl, up to 50 mg</t>
  </si>
  <si>
    <t>Diphenhydramine HCL (J1200)</t>
  </si>
  <si>
    <t>Diphenhydramine HCL</t>
  </si>
  <si>
    <t>J1205</t>
  </si>
  <si>
    <t>Injection, chlorothiazide sodium, per 500 mg</t>
  </si>
  <si>
    <t>Chlorothiazide Sodium*</t>
  </si>
  <si>
    <t>J1212</t>
  </si>
  <si>
    <t>Injection, dmso, dimethyl sulfoxide, 50%, 50 ml</t>
  </si>
  <si>
    <t>Rimso-50</t>
  </si>
  <si>
    <t>Dimethyl Sulfoxide</t>
  </si>
  <si>
    <t>J1230</t>
  </si>
  <si>
    <t>Injection, methadone hcl, up to 10 mg</t>
  </si>
  <si>
    <t>Methadone HCL</t>
  </si>
  <si>
    <t>J1240</t>
  </si>
  <si>
    <t>Injection, dimenhydrinate, up to 50 mg</t>
  </si>
  <si>
    <t>Dimenhydrinate</t>
  </si>
  <si>
    <t>J1245</t>
  </si>
  <si>
    <t>Injection, dipyridamole, per 10 mg</t>
  </si>
  <si>
    <t>Dipyridamole</t>
  </si>
  <si>
    <t>J1250</t>
  </si>
  <si>
    <t>Injection, dobutamine hydrochloride, per 250 mg</t>
  </si>
  <si>
    <t>Dobutamine HCL*</t>
  </si>
  <si>
    <t>J1260</t>
  </si>
  <si>
    <t>Injection, dolasetron mesylate, 10 mg</t>
  </si>
  <si>
    <t>Anzemet</t>
  </si>
  <si>
    <t>Dolasetron Mesylate</t>
  </si>
  <si>
    <t>J1265</t>
  </si>
  <si>
    <t>Injection, dopamine hcl, 40 mg</t>
  </si>
  <si>
    <t>Dopamine HCL*</t>
  </si>
  <si>
    <t>J1267</t>
  </si>
  <si>
    <t>Injection, doripenem, 10 mg</t>
  </si>
  <si>
    <t>Doribax</t>
  </si>
  <si>
    <t>Doripenem</t>
  </si>
  <si>
    <t>J1300</t>
  </si>
  <si>
    <t>Injection, eculizumab, 10 mg</t>
  </si>
  <si>
    <t>Soliris</t>
  </si>
  <si>
    <t>Eculizumab</t>
  </si>
  <si>
    <t>J1325</t>
  </si>
  <si>
    <t>Injection, epoprostenol, 0.5 mg</t>
  </si>
  <si>
    <t>Epoprostenol Sodium*</t>
  </si>
  <si>
    <t>Epoprostenol Sodium (Glycine)*</t>
  </si>
  <si>
    <t>J1335</t>
  </si>
  <si>
    <t>Injection, ertapenem sodium, 500 mg</t>
  </si>
  <si>
    <t>Invanz</t>
  </si>
  <si>
    <t>Ertapenem Sodium</t>
  </si>
  <si>
    <t>J1364</t>
  </si>
  <si>
    <t>Injection, erythromycin lactobionate, per 500 mg</t>
  </si>
  <si>
    <t>Erythrocin Lactobionate</t>
  </si>
  <si>
    <t>Erythromycin Lactobionate</t>
  </si>
  <si>
    <t>J1380</t>
  </si>
  <si>
    <t>Injection, estradiol valerate, up to 10 mg</t>
  </si>
  <si>
    <t>Delestrogen*</t>
  </si>
  <si>
    <t>Estradiol Valerate*</t>
  </si>
  <si>
    <t>J1410</t>
  </si>
  <si>
    <t>Injection, estrogen  conjugated, per 25 mg</t>
  </si>
  <si>
    <t>Premarin</t>
  </si>
  <si>
    <t>Estrogens, Conjugated</t>
  </si>
  <si>
    <t>J1430</t>
  </si>
  <si>
    <t>Injection, ethanolamine oleate, 100 mg</t>
  </si>
  <si>
    <t>Ethamolin</t>
  </si>
  <si>
    <t>Ethanolamine Oleate</t>
  </si>
  <si>
    <t>J1438</t>
  </si>
  <si>
    <t>Injection, etanercept, 25 mg (code may be used for medicare when drug administered under the direct supervision of a physician, not for use when drug is self administered)</t>
  </si>
  <si>
    <t>Injection, Etanercept, 25 mg**</t>
  </si>
  <si>
    <t>J1439</t>
  </si>
  <si>
    <t>Injection, ferric carboxymaltose, 1 mg</t>
  </si>
  <si>
    <t>Injectafer</t>
  </si>
  <si>
    <t>Ferric Carboxymaltose</t>
  </si>
  <si>
    <t>J1442</t>
  </si>
  <si>
    <t>Injection, filgrastim (g-csf), excludes biosimilars, 1 microgram</t>
  </si>
  <si>
    <t>Neupogen</t>
  </si>
  <si>
    <t>Filgrastim</t>
  </si>
  <si>
    <t>J1450</t>
  </si>
  <si>
    <t>Injection fluconazole, 200 mg</t>
  </si>
  <si>
    <t>Diflucan In Saline*</t>
  </si>
  <si>
    <t>Fluconazole In NaCl,Iso-Osm*</t>
  </si>
  <si>
    <t>J1453</t>
  </si>
  <si>
    <t>Injection, fosaprepitant, 1 mg</t>
  </si>
  <si>
    <t>Emend (J1453)</t>
  </si>
  <si>
    <t>Fosaprepitant Dimeglumine</t>
  </si>
  <si>
    <t>J1459</t>
  </si>
  <si>
    <t>Injection, immune globulin (privigen), intravenous, non-lyophilized (e.g., liquid), 500 mg</t>
  </si>
  <si>
    <t>Privigen</t>
  </si>
  <si>
    <t>Immun Glob G(Igg)/Pro/Iga 0-50</t>
  </si>
  <si>
    <t>J1460</t>
  </si>
  <si>
    <t>Injection, gamma globulin, intramuscular, 1 cc</t>
  </si>
  <si>
    <t>Gamastan S-D (J1460)</t>
  </si>
  <si>
    <t>Immune Globul G (Igg)/Glycine</t>
  </si>
  <si>
    <t>J1556</t>
  </si>
  <si>
    <t>Injection, immune globulin (bivigam), 500 mg</t>
  </si>
  <si>
    <t>Bivigam</t>
  </si>
  <si>
    <t>Immun Glob G(Igg)/Gly/Iga Ov50</t>
  </si>
  <si>
    <t>J1557</t>
  </si>
  <si>
    <t>Injection, immune globulin, (gammaplex), intravenous, non-lyophilized (e.g., liquid), 500 mg</t>
  </si>
  <si>
    <t>Gammaplex</t>
  </si>
  <si>
    <t>Immun Glob G/Sorb/Gly/Iga 0-50</t>
  </si>
  <si>
    <t>J1559</t>
  </si>
  <si>
    <t>Injection, immune globulin (hizentra), 100 mg</t>
  </si>
  <si>
    <t>Hizentra</t>
  </si>
  <si>
    <t>J1560</t>
  </si>
  <si>
    <t>Injection, gamma globulin, intramuscular, over 10 cc</t>
  </si>
  <si>
    <t>Gamastan S-D (J1560)</t>
  </si>
  <si>
    <t>J1561</t>
  </si>
  <si>
    <t>Injection, immune globulin, (gamunex-c/gammaked), non-lyophilized (e.g., liquid), 500 mg</t>
  </si>
  <si>
    <t>Gammaked*</t>
  </si>
  <si>
    <t>Immune Globul G/Gly/Iga Avg 46*</t>
  </si>
  <si>
    <t>J1566</t>
  </si>
  <si>
    <t>Injection, immune globulin, intravenous, lyophilized (e.g., powder), not otherwise specified, 500 mg</t>
  </si>
  <si>
    <t>Carimune NF Nanofiltered*</t>
  </si>
  <si>
    <t>Immun Globg(Igg)/Sucr/Iga Ov50*</t>
  </si>
  <si>
    <t>J1568</t>
  </si>
  <si>
    <t>Injection, immune globulin, (octagam), intravenous, non-lyophilized (e.g., liquid), 500 mg</t>
  </si>
  <si>
    <t>Octagam</t>
  </si>
  <si>
    <t>Immun Globg(Igg)/Malt/Iga Ov50</t>
  </si>
  <si>
    <t>J1569</t>
  </si>
  <si>
    <t>Injection, immune globulin, (gammagard liquid), non-lyophilized, (e.g., liquid), 500 mg</t>
  </si>
  <si>
    <t>Gammagard Liquid</t>
  </si>
  <si>
    <t>J1570</t>
  </si>
  <si>
    <t>Injection, ganciclovir sodium, 500 mg</t>
  </si>
  <si>
    <t>Cytovene*</t>
  </si>
  <si>
    <t>Ganciclovir Sodium*</t>
  </si>
  <si>
    <t>J1571</t>
  </si>
  <si>
    <t>Injection, hepatitis b immune globulin (hepagam b), intramuscular, 0.5 ml</t>
  </si>
  <si>
    <t>Hepagam B</t>
  </si>
  <si>
    <t>Hepatitis B Immun Glob/Maltose</t>
  </si>
  <si>
    <t>J1572</t>
  </si>
  <si>
    <t>Injection, immune globulin, (flebogamma/flebogamma dif), intravenous, non-lyophilized (e.g., liquid), 500 mg</t>
  </si>
  <si>
    <t>Flebogamma Dif</t>
  </si>
  <si>
    <t>Imm Glob G (Igg)/Sorb/Iga 0-50</t>
  </si>
  <si>
    <t>J1580</t>
  </si>
  <si>
    <t>Injection, garamycin, gentamicin, up to 80 mg</t>
  </si>
  <si>
    <t>Gentamicin Sulfate*</t>
  </si>
  <si>
    <t>J1602</t>
  </si>
  <si>
    <t>Injection, golimumab, 1 mg, for intravenous use</t>
  </si>
  <si>
    <t>Simponi Aria</t>
  </si>
  <si>
    <t>Golimumab</t>
  </si>
  <si>
    <t>J1610</t>
  </si>
  <si>
    <t>Injection, glucagon hydrochloride, per 1 mg</t>
  </si>
  <si>
    <t>Glucagen*</t>
  </si>
  <si>
    <t>Glucagon,human Recombinant*</t>
  </si>
  <si>
    <t>J1626</t>
  </si>
  <si>
    <t>Injection, granisetron hydrochloride, 100 mcg</t>
  </si>
  <si>
    <t>Granisetron HCL (J1626)*</t>
  </si>
  <si>
    <t>Granisetron HCL*</t>
  </si>
  <si>
    <t>J1630</t>
  </si>
  <si>
    <t>Injection, haloperidol, up to 5 mg</t>
  </si>
  <si>
    <t>Haldol*</t>
  </si>
  <si>
    <t>Haloperidol Lactate*</t>
  </si>
  <si>
    <t>J1631</t>
  </si>
  <si>
    <t>Injection, haloperidol decanoate, per 50 mg</t>
  </si>
  <si>
    <t>Haldol Decanoate 100*</t>
  </si>
  <si>
    <t>Haloperidol Decanoate*</t>
  </si>
  <si>
    <t>J1640</t>
  </si>
  <si>
    <t>Injection, hemin, 1 mg</t>
  </si>
  <si>
    <t>Panhematin</t>
  </si>
  <si>
    <t>Hemin</t>
  </si>
  <si>
    <t>J1642</t>
  </si>
  <si>
    <t>Injection, heparin sodium, (heparin lock flush), per 10 units</t>
  </si>
  <si>
    <t>Heparin Flush*</t>
  </si>
  <si>
    <t>Heparin Sod,porcine/0.9 % NaCl*</t>
  </si>
  <si>
    <t>J1644</t>
  </si>
  <si>
    <t>Injection, heparin sodium, per 1000 units</t>
  </si>
  <si>
    <t>Heparin Sodium*</t>
  </si>
  <si>
    <t>Heparin Sodium,porcine*</t>
  </si>
  <si>
    <t>J1645</t>
  </si>
  <si>
    <t>Injection, dalteparin sodium, per 2500 iu</t>
  </si>
  <si>
    <t>Fragmin</t>
  </si>
  <si>
    <t>Dalteparin Sodium,porcine</t>
  </si>
  <si>
    <t>J1650</t>
  </si>
  <si>
    <t>Injection, enoxaparin sodium, 10 mg</t>
  </si>
  <si>
    <t>Enoxaparin Sodium*</t>
  </si>
  <si>
    <t>J1652</t>
  </si>
  <si>
    <t>Injection, fondaparinux sodium, 0.5 mg</t>
  </si>
  <si>
    <t>Arixtra*</t>
  </si>
  <si>
    <t>Fondaparinux Sodium*</t>
  </si>
  <si>
    <t>J1670</t>
  </si>
  <si>
    <t>Injection, tetanus immune globulin, human, up to 250 units</t>
  </si>
  <si>
    <t>Hypertet S-D</t>
  </si>
  <si>
    <t>Tetanus Immune Globulin/PF</t>
  </si>
  <si>
    <t>J1720</t>
  </si>
  <si>
    <t>Injection, hydrocortisone sodium succinate, up to 100 mg</t>
  </si>
  <si>
    <t>Solu-Cortef*</t>
  </si>
  <si>
    <t>HydrocortIsone Sod Succinate*</t>
  </si>
  <si>
    <t>J1740</t>
  </si>
  <si>
    <t>Injection, ibandronate sodium, 1 mg</t>
  </si>
  <si>
    <t>Boniva*</t>
  </si>
  <si>
    <t>Ibandronate Sodium*</t>
  </si>
  <si>
    <t>J1742</t>
  </si>
  <si>
    <t>Injection, ibutilide fumarate, 1 mg</t>
  </si>
  <si>
    <t>Corvert*</t>
  </si>
  <si>
    <t>Ibutilide Fumarate*</t>
  </si>
  <si>
    <t>J1743</t>
  </si>
  <si>
    <t>Injection, idursulfase, 1 mg</t>
  </si>
  <si>
    <t>Elaprase</t>
  </si>
  <si>
    <t>Idursulfase</t>
  </si>
  <si>
    <t>J1745</t>
  </si>
  <si>
    <t>Injection infliximab, 10 mg</t>
  </si>
  <si>
    <t>Remicade</t>
  </si>
  <si>
    <t>Infliximab</t>
  </si>
  <si>
    <t>J1750</t>
  </si>
  <si>
    <t>Injection, iron dextran, 50 mg</t>
  </si>
  <si>
    <t>Dexferrum*</t>
  </si>
  <si>
    <t>Iron Dextran Complex*</t>
  </si>
  <si>
    <t>J1756</t>
  </si>
  <si>
    <t>Injection, iron sucrose, 1 mg</t>
  </si>
  <si>
    <t>Venofer</t>
  </si>
  <si>
    <t>Iron Sucrose Complex</t>
  </si>
  <si>
    <t>J1786</t>
  </si>
  <si>
    <t>Injection, imiglucerase, 10 units</t>
  </si>
  <si>
    <t>Cerezyme</t>
  </si>
  <si>
    <t>Imiglucerase</t>
  </si>
  <si>
    <t>J1800</t>
  </si>
  <si>
    <t>Injection, propranolol hcl, up to 1 mg</t>
  </si>
  <si>
    <t>Propranolol HCL</t>
  </si>
  <si>
    <t>J1815</t>
  </si>
  <si>
    <t>Injection, insulin, per 5 units</t>
  </si>
  <si>
    <t>Humalog (J1815)*</t>
  </si>
  <si>
    <t>Insulin Lispro*</t>
  </si>
  <si>
    <t>J1817</t>
  </si>
  <si>
    <t>Insulin for administration through dme (i.e., insulin pump) per 50 units</t>
  </si>
  <si>
    <t>Humalog (J1817)*</t>
  </si>
  <si>
    <t>J1885</t>
  </si>
  <si>
    <t>Injection, ketorolac tromethamine, per 15 mg</t>
  </si>
  <si>
    <t>Ketorolac Tromethamine</t>
  </si>
  <si>
    <t>J1930</t>
  </si>
  <si>
    <t>Injection, lanreotide, 1 mg</t>
  </si>
  <si>
    <t>Somatuline Depot</t>
  </si>
  <si>
    <t>Lanreotide Acetate</t>
  </si>
  <si>
    <t>J1931</t>
  </si>
  <si>
    <t>Injection, laronidase, 0.1 mg</t>
  </si>
  <si>
    <t>Aldurazyme</t>
  </si>
  <si>
    <t>Laronidase</t>
  </si>
  <si>
    <t>J1940</t>
  </si>
  <si>
    <t>Injection, furosemide, up to 20 mg</t>
  </si>
  <si>
    <t>Furosemide</t>
  </si>
  <si>
    <t>J1950</t>
  </si>
  <si>
    <t>Injection, leuprolide acetate (for depot suspension), per 3.75 mg</t>
  </si>
  <si>
    <t>Lupron Depot*</t>
  </si>
  <si>
    <t>Leuprolide Acetate*</t>
  </si>
  <si>
    <t>J1955</t>
  </si>
  <si>
    <t>Injection, levocarnitine, per 1 gm</t>
  </si>
  <si>
    <t>Carnitor*</t>
  </si>
  <si>
    <t>Levocarnitine*</t>
  </si>
  <si>
    <t>J1956</t>
  </si>
  <si>
    <t>Injection, levofloxacin, 250 mg</t>
  </si>
  <si>
    <t>Levaquin*</t>
  </si>
  <si>
    <t>Levofloxacin/D5W*</t>
  </si>
  <si>
    <t>J1980</t>
  </si>
  <si>
    <t>Injection, hyoscyamine sulfate, up to 0.25 mg</t>
  </si>
  <si>
    <t>Levsin</t>
  </si>
  <si>
    <t>Hyoscyamine Sulfate</t>
  </si>
  <si>
    <t>J2001</t>
  </si>
  <si>
    <t>Injection, lidocaine hcl for intravenous infusion, 10 mg</t>
  </si>
  <si>
    <t>Lidocaine HCL In 5% Dextrose</t>
  </si>
  <si>
    <t>Lidocaine HCL/Dextrose 5 %/PF</t>
  </si>
  <si>
    <t>J2010</t>
  </si>
  <si>
    <t>Injection, lincomycin hcl, up to 300 mg</t>
  </si>
  <si>
    <t>Lincocin*</t>
  </si>
  <si>
    <t>Lincomycin HCL*</t>
  </si>
  <si>
    <t>J2020</t>
  </si>
  <si>
    <t>Injection, linezolid, 200 mg</t>
  </si>
  <si>
    <t>Linezolid*</t>
  </si>
  <si>
    <t>J2060</t>
  </si>
  <si>
    <t>Injection, lorazepam, 2 mg</t>
  </si>
  <si>
    <t>Ativan*</t>
  </si>
  <si>
    <t>Lorazepam*</t>
  </si>
  <si>
    <t>J2150</t>
  </si>
  <si>
    <t>Injection, mannitol, 25% in 50 ml</t>
  </si>
  <si>
    <t>Mannitol</t>
  </si>
  <si>
    <t>J2175</t>
  </si>
  <si>
    <t>Injection, meperidine hydrochloride, per 100 mg</t>
  </si>
  <si>
    <t>Demerol*</t>
  </si>
  <si>
    <t>Meperidine HCL*</t>
  </si>
  <si>
    <t>J2185</t>
  </si>
  <si>
    <t>Injection, meropenem, 100 mg</t>
  </si>
  <si>
    <t>Meropenem*</t>
  </si>
  <si>
    <t>J2248</t>
  </si>
  <si>
    <t>Injection, micafungin sodium, 1 mg</t>
  </si>
  <si>
    <t>Mycamine</t>
  </si>
  <si>
    <t>Micafungin Sodium</t>
  </si>
  <si>
    <t>J2250</t>
  </si>
  <si>
    <t>Injection, midazolam hydrochloride, per 1 mg</t>
  </si>
  <si>
    <t>Midazolam HCL*</t>
  </si>
  <si>
    <t>J2270</t>
  </si>
  <si>
    <t>Injection, morphine sulfate, up to 10 mg</t>
  </si>
  <si>
    <t>Morphine Sulfate*</t>
  </si>
  <si>
    <t>J2274</t>
  </si>
  <si>
    <t>Injection, morphine sulfate, preservative-free for epidural or intrathecal use, 10 mg</t>
  </si>
  <si>
    <t>Duramorph*</t>
  </si>
  <si>
    <t>Morphine Sulfate/PF*</t>
  </si>
  <si>
    <t>J2278</t>
  </si>
  <si>
    <t>Injection, ziconotide, 1 microgram</t>
  </si>
  <si>
    <t>Prialt</t>
  </si>
  <si>
    <t>Ziconotide Acetate</t>
  </si>
  <si>
    <t>J2300</t>
  </si>
  <si>
    <t>Injection, nalbuphine hydrochloride, per 10 mg</t>
  </si>
  <si>
    <t>Nalbuphine HCL</t>
  </si>
  <si>
    <t>J2310</t>
  </si>
  <si>
    <t>Injection, naloxone hydrochloride, per 1 mg</t>
  </si>
  <si>
    <t>Naloxone HCL</t>
  </si>
  <si>
    <t>J2315</t>
  </si>
  <si>
    <t>Injection, naltrexone, depot form, 1 mg</t>
  </si>
  <si>
    <t>Vivitrol</t>
  </si>
  <si>
    <t>Naltrexone Microspheres</t>
  </si>
  <si>
    <t>J2323</t>
  </si>
  <si>
    <t>Injection, natalizumab, 1 mg</t>
  </si>
  <si>
    <t>Tysabri</t>
  </si>
  <si>
    <t>Natalizumab</t>
  </si>
  <si>
    <t>J2353</t>
  </si>
  <si>
    <t>Injection, octreotide, depot form for intramuscular injection, 1 mg</t>
  </si>
  <si>
    <t>Sandostatin Lar*</t>
  </si>
  <si>
    <t>Octreotide Acetate,mi-Spheres*</t>
  </si>
  <si>
    <t>J2354</t>
  </si>
  <si>
    <t>Injection, octreotide, non-depot form for subcutaneous or intravenous injection, 25 mcg</t>
  </si>
  <si>
    <t>Octreotide Acetate*</t>
  </si>
  <si>
    <t>J2355</t>
  </si>
  <si>
    <t>Injection, oprelvekin, 5 mg</t>
  </si>
  <si>
    <t>Neumega</t>
  </si>
  <si>
    <t>Oprelvekin</t>
  </si>
  <si>
    <t>J2357</t>
  </si>
  <si>
    <t>Injection, omalizumab, 5 mg</t>
  </si>
  <si>
    <t>Xolair</t>
  </si>
  <si>
    <t>Omalizumab</t>
  </si>
  <si>
    <t>J2358</t>
  </si>
  <si>
    <t>Injection, olanzapine, long-acting, 1 mg</t>
  </si>
  <si>
    <t>Zyprexa Relprevv</t>
  </si>
  <si>
    <t>Olanzapine Pamoate</t>
  </si>
  <si>
    <t>J2360</t>
  </si>
  <si>
    <t>Injection, orphenadrine citrate, up to 60 mg</t>
  </si>
  <si>
    <t>Orphenadrine Citrate</t>
  </si>
  <si>
    <t>J2400</t>
  </si>
  <si>
    <t>Injection, chloroprocaine hydrochloride, per 30 ml</t>
  </si>
  <si>
    <t>Nesacaine*</t>
  </si>
  <si>
    <t>Chloroprocaine HCL*</t>
  </si>
  <si>
    <t>J2405</t>
  </si>
  <si>
    <t>Injection, ondansetron hydrochloride, per 1 mg</t>
  </si>
  <si>
    <t>Ondansetron HCL (J2405)*</t>
  </si>
  <si>
    <t>Ondansetron HCL*</t>
  </si>
  <si>
    <t>J2425</t>
  </si>
  <si>
    <t>Injection, palifermin, 50 micrograms</t>
  </si>
  <si>
    <t>Kepivance</t>
  </si>
  <si>
    <t>Palifermin</t>
  </si>
  <si>
    <t>J2426</t>
  </si>
  <si>
    <t>Injection, paliperidone palmitate extended release, 1 mg</t>
  </si>
  <si>
    <t>Invega Sustenna</t>
  </si>
  <si>
    <t>Paliperidone Palmitate</t>
  </si>
  <si>
    <t>J2430</t>
  </si>
  <si>
    <t>Injection, pamidronate disodium, per 30 mg</t>
  </si>
  <si>
    <t>Pamidronate DIsodium</t>
  </si>
  <si>
    <t>J2469</t>
  </si>
  <si>
    <t>Injection, palonosetron hcl, 25 mcg</t>
  </si>
  <si>
    <t>Aloxi</t>
  </si>
  <si>
    <t>Palonosetron HCL</t>
  </si>
  <si>
    <t>J2501</t>
  </si>
  <si>
    <t>Injection, paricalcitol, 1 mcg</t>
  </si>
  <si>
    <t>Paricalcitol*</t>
  </si>
  <si>
    <t>J2505</t>
  </si>
  <si>
    <t>Injection, pegfilgrastim, 6 mg</t>
  </si>
  <si>
    <t>Neulasta</t>
  </si>
  <si>
    <t>Pegfilgrastim</t>
  </si>
  <si>
    <t>J2507</t>
  </si>
  <si>
    <t>Injection, pegloticase, 1 mg</t>
  </si>
  <si>
    <t>Krystexxa</t>
  </si>
  <si>
    <t>Pegloticase</t>
  </si>
  <si>
    <t>J2510</t>
  </si>
  <si>
    <t>Injection, penicillin g procaine, aqueous, up to 600,000 units</t>
  </si>
  <si>
    <t>Penicillin G Procaine</t>
  </si>
  <si>
    <t>J2540</t>
  </si>
  <si>
    <t>Injection, penicillin g potassium, up to 600,000 units</t>
  </si>
  <si>
    <t>Penicillin G Potassium*</t>
  </si>
  <si>
    <t>J2543</t>
  </si>
  <si>
    <t>Injection, piperacillin sodium/tazobactam sodium, 1 gram/0.125 grams (1.125 grams)</t>
  </si>
  <si>
    <t>Piperacillin-Tazobactam*</t>
  </si>
  <si>
    <t>Piperacillin Sodium/Tazobactam*</t>
  </si>
  <si>
    <t>J2545</t>
  </si>
  <si>
    <t>Pentamidine isethionate, inhalation solution, fda-approved final product, non-compounded, administered through dme, unit dose form, per 300 mg</t>
  </si>
  <si>
    <t>Nebupent</t>
  </si>
  <si>
    <t>Pentamidine Isethionate</t>
  </si>
  <si>
    <t>J2550</t>
  </si>
  <si>
    <t>Injection, promethazine hcl, up to 50 mg</t>
  </si>
  <si>
    <t>Phenergan*</t>
  </si>
  <si>
    <t>Promethazine HCL*</t>
  </si>
  <si>
    <t>J2562</t>
  </si>
  <si>
    <t>Injection, plerixafor, 1 mg</t>
  </si>
  <si>
    <t>Mozobil</t>
  </si>
  <si>
    <t>Plerixafor</t>
  </si>
  <si>
    <t>J2597</t>
  </si>
  <si>
    <t>Injection, desmopressin acetate, per 1 mcg</t>
  </si>
  <si>
    <t>Ddavp*</t>
  </si>
  <si>
    <t>Desmopressin Acetate*</t>
  </si>
  <si>
    <t>J2675</t>
  </si>
  <si>
    <t>Injection, progesterone, per 50 mg</t>
  </si>
  <si>
    <t>Progesterone*</t>
  </si>
  <si>
    <t>J2680</t>
  </si>
  <si>
    <t>Injection, fluphenazine decanoate, up to 25 mg</t>
  </si>
  <si>
    <t>Fluphenazine Decanoate</t>
  </si>
  <si>
    <t>J2690</t>
  </si>
  <si>
    <t>Injection, procainamide hcl, up to 1 gm</t>
  </si>
  <si>
    <t>Procainamide HCL</t>
  </si>
  <si>
    <t>J2700</t>
  </si>
  <si>
    <t>Injection, oxacillin sodium, up to 250 mg</t>
  </si>
  <si>
    <t>Oxacillin*</t>
  </si>
  <si>
    <t>Oxacillin In Dextrose(Iso-Osm)*</t>
  </si>
  <si>
    <t>J2704</t>
  </si>
  <si>
    <t>Injection, propofol, 10 mg</t>
  </si>
  <si>
    <t>Diprivan*</t>
  </si>
  <si>
    <t>Propofol*</t>
  </si>
  <si>
    <t>J2720</t>
  </si>
  <si>
    <t>Injection, protamine sulfate, per 10 mg</t>
  </si>
  <si>
    <t>Protamine Sulfate</t>
  </si>
  <si>
    <t>J2724</t>
  </si>
  <si>
    <t>Injection, protein c concentrate, intravenous, human, 10 iu</t>
  </si>
  <si>
    <t>Ceprotin</t>
  </si>
  <si>
    <t>Protein C, Human</t>
  </si>
  <si>
    <t>J2760</t>
  </si>
  <si>
    <t>Injection, phentolamine mesylate, up to 5 mg</t>
  </si>
  <si>
    <t>Injection, Phentolamine Mesylate, Up To 5 mg**</t>
  </si>
  <si>
    <t>J2765</t>
  </si>
  <si>
    <t>Injection, metoclopramide hcl, up to 10 mg</t>
  </si>
  <si>
    <t>Metoclopramide HCL</t>
  </si>
  <si>
    <t>J2770</t>
  </si>
  <si>
    <t>Injection, quinupristin/dalfopristin, 500 mg (150/350)</t>
  </si>
  <si>
    <t>Synercid</t>
  </si>
  <si>
    <t>Quinupristin/Dalfopristin</t>
  </si>
  <si>
    <t>J2778</t>
  </si>
  <si>
    <t>Injection, ranibizumab, 0.1 mg</t>
  </si>
  <si>
    <t>Lucentis</t>
  </si>
  <si>
    <t>Ranibizumab</t>
  </si>
  <si>
    <t>J2780</t>
  </si>
  <si>
    <t>Injection, ranitidine hydrochloride, 25 mg</t>
  </si>
  <si>
    <t>Ranitidine HCL*</t>
  </si>
  <si>
    <t>J2783</t>
  </si>
  <si>
    <t>Injection, rasburicase, 0.5 mg</t>
  </si>
  <si>
    <t>Elitek</t>
  </si>
  <si>
    <t>Rasburicase</t>
  </si>
  <si>
    <t>J2785</t>
  </si>
  <si>
    <t>Injection, regadenoson, 0.1 mg</t>
  </si>
  <si>
    <t>Lexiscan</t>
  </si>
  <si>
    <t>Regadenoson</t>
  </si>
  <si>
    <t>J2790</t>
  </si>
  <si>
    <t>Injection, rho d immune globulin, human, full dose, 300 micrograms (1500 i.u.)</t>
  </si>
  <si>
    <t>Hyperrho S-D*</t>
  </si>
  <si>
    <t>Rho(D) Immune Globulin*</t>
  </si>
  <si>
    <t>J2791</t>
  </si>
  <si>
    <t>Injection, rho(d) immune globulin (human), (rhophylac), intramuscular or intravenous, 100 iu</t>
  </si>
  <si>
    <t>Rhophylac</t>
  </si>
  <si>
    <t>Rho(D) Immune Globulin</t>
  </si>
  <si>
    <t>J2792</t>
  </si>
  <si>
    <t>Injection, rho d immune globulin, intravenous, human, solvent detergent, 100 iu</t>
  </si>
  <si>
    <t>Winrho SDf</t>
  </si>
  <si>
    <t>Rho(D) Immune Globulin/Maltose</t>
  </si>
  <si>
    <t>J2794</t>
  </si>
  <si>
    <t>Injection, risperidone, long acting, 0.5 mg</t>
  </si>
  <si>
    <t>Risperdal Consta</t>
  </si>
  <si>
    <t>Risperidone Microspheres</t>
  </si>
  <si>
    <t>J2795</t>
  </si>
  <si>
    <t>Injection, ropivacaine hydrochloride, 1 mg</t>
  </si>
  <si>
    <t>Naropin*</t>
  </si>
  <si>
    <t>Ropivacaine HCL/PF*</t>
  </si>
  <si>
    <t>J2796</t>
  </si>
  <si>
    <t>Injection, romiplostim, 10 micrograms</t>
  </si>
  <si>
    <t>NPlate</t>
  </si>
  <si>
    <t>Romiplostim</t>
  </si>
  <si>
    <t>J2800</t>
  </si>
  <si>
    <t>Injection, methocarbamol, up to 10 ml</t>
  </si>
  <si>
    <t>Methocarbamol*</t>
  </si>
  <si>
    <t>J2805</t>
  </si>
  <si>
    <t>Injection, sincalide, 5 micrograms</t>
  </si>
  <si>
    <t>Kinevac</t>
  </si>
  <si>
    <t>Sincalide</t>
  </si>
  <si>
    <t>J2820</t>
  </si>
  <si>
    <t>Injection, sargramostim (gm-csf), 50 mcg</t>
  </si>
  <si>
    <t>Leukine</t>
  </si>
  <si>
    <t>Sargramostim</t>
  </si>
  <si>
    <t>J2850</t>
  </si>
  <si>
    <t>Injection, secretin, synthetic, human, 1 microgram</t>
  </si>
  <si>
    <t>Chirhostim</t>
  </si>
  <si>
    <t>Secretin Acetate (Human)</t>
  </si>
  <si>
    <t>J2916</t>
  </si>
  <si>
    <t>Injection, sodium ferric gluconate complex in sucrose injection, 12.5 mg</t>
  </si>
  <si>
    <t>Ferrlecit*</t>
  </si>
  <si>
    <t>Sodium Ferric Gluconat/Sucrose*</t>
  </si>
  <si>
    <t>J2920</t>
  </si>
  <si>
    <t>Injection, methylprednisolone sodium succinate, up to 40 mg</t>
  </si>
  <si>
    <t>MethylprednIsolone Sodium Succ (J2920)*</t>
  </si>
  <si>
    <t>MethylprednIsolone Sod Succ*</t>
  </si>
  <si>
    <t>J2930</t>
  </si>
  <si>
    <t>Injection, methylprednisolone sodium succinate, up to 125 mg</t>
  </si>
  <si>
    <t>MethylprednIsolone Sodium Succ (J2930)*</t>
  </si>
  <si>
    <t>J2997</t>
  </si>
  <si>
    <t>Injection, alteplase recombinant, 1 mg</t>
  </si>
  <si>
    <t>Activase*</t>
  </si>
  <si>
    <t>Alteplase*</t>
  </si>
  <si>
    <t>J3010</t>
  </si>
  <si>
    <t>Injection, fentanyl citrate, 0.1 mg</t>
  </si>
  <si>
    <t>Fentanyl Citrate*</t>
  </si>
  <si>
    <t>Fentanyl Citrate/PF*</t>
  </si>
  <si>
    <t>J3060</t>
  </si>
  <si>
    <t>Injection, taliglucerace alfa, 10 units</t>
  </si>
  <si>
    <t>Elelyso</t>
  </si>
  <si>
    <t>Taliglucerase Alfa</t>
  </si>
  <si>
    <t>J3070</t>
  </si>
  <si>
    <t>Injection, pentazocine, 30 mg</t>
  </si>
  <si>
    <t>Talwin</t>
  </si>
  <si>
    <t>Pentazocine Lactate</t>
  </si>
  <si>
    <t>J3095</t>
  </si>
  <si>
    <t>Injection, telavancin, 10 mg</t>
  </si>
  <si>
    <t>Vibativ</t>
  </si>
  <si>
    <t>Telavancin HCL</t>
  </si>
  <si>
    <t>J3101</t>
  </si>
  <si>
    <t>Injection, tenecteplase, 1 mg</t>
  </si>
  <si>
    <t>Tnkase</t>
  </si>
  <si>
    <t>Tenecteplase</t>
  </si>
  <si>
    <t>J3105</t>
  </si>
  <si>
    <t>Injection, terbutaline sulfate, up to 1 mg</t>
  </si>
  <si>
    <t>Terbutaline Sulfate</t>
  </si>
  <si>
    <t>J3121</t>
  </si>
  <si>
    <t>Injection, testosterone enanthate, 1 mg</t>
  </si>
  <si>
    <t>Delatestryl*</t>
  </si>
  <si>
    <t>Testosterone Enanthate*</t>
  </si>
  <si>
    <t>J3230</t>
  </si>
  <si>
    <t>Injection, chlorpromazine hcl, up to 50 mg</t>
  </si>
  <si>
    <t>Chlorpromazine HCL</t>
  </si>
  <si>
    <t>J3240</t>
  </si>
  <si>
    <t>Injection, thyrotropin alpha, 0.9 mg, provided in 1.1 mg vial</t>
  </si>
  <si>
    <t>Thyrogen</t>
  </si>
  <si>
    <t>Thyrotropin Alfa</t>
  </si>
  <si>
    <t>J3243</t>
  </si>
  <si>
    <t>Injection, tigecycline, 1 mg</t>
  </si>
  <si>
    <t>Tygacil</t>
  </si>
  <si>
    <t>Tigecycline</t>
  </si>
  <si>
    <t>J3250</t>
  </si>
  <si>
    <t>Injection, trimethobenzamide hcl, up to 200 mg</t>
  </si>
  <si>
    <t>Tigan*</t>
  </si>
  <si>
    <t>Trimethobenzamide HCL*</t>
  </si>
  <si>
    <t>J3260</t>
  </si>
  <si>
    <t>Injection, tobramycin sulfate, up to 80 mg</t>
  </si>
  <si>
    <t>Tobramycin Sulfate</t>
  </si>
  <si>
    <t>J3262</t>
  </si>
  <si>
    <t>Injection, tocilizumab, 1 mg</t>
  </si>
  <si>
    <t>Actemra</t>
  </si>
  <si>
    <t>Tocilizumab</t>
  </si>
  <si>
    <t>J3285</t>
  </si>
  <si>
    <t>Injection, treprostinil, 1 mg</t>
  </si>
  <si>
    <t>Remodulin</t>
  </si>
  <si>
    <t>Treprostinil Sodium</t>
  </si>
  <si>
    <t>J3300</t>
  </si>
  <si>
    <t>Injection, triamcinolone acetonide, preservative free, 1 mg</t>
  </si>
  <si>
    <t>Triesence</t>
  </si>
  <si>
    <t>Triamcinolone Acetonide/PF</t>
  </si>
  <si>
    <t>J3301</t>
  </si>
  <si>
    <t>Injection, triamcinolone acetonide, not otherwise specified, 10 mg</t>
  </si>
  <si>
    <t>Kenalog*</t>
  </si>
  <si>
    <t>Triamcinolone Acetonide*</t>
  </si>
  <si>
    <t>J3303</t>
  </si>
  <si>
    <t>Injection, triamcinolone hexacetonide, per 5mg</t>
  </si>
  <si>
    <t>Aristospan</t>
  </si>
  <si>
    <t>Triamcinolone Hexacetonide</t>
  </si>
  <si>
    <t>J3315</t>
  </si>
  <si>
    <t>Injection, triptorelin pamoate, 3.75 mg</t>
  </si>
  <si>
    <t>Trelstar</t>
  </si>
  <si>
    <t>Triptorelin Pamoate</t>
  </si>
  <si>
    <t>J3357</t>
  </si>
  <si>
    <t>Injection, ustekinumab, 1 mg</t>
  </si>
  <si>
    <t>Stelara</t>
  </si>
  <si>
    <t>Ustekinumab</t>
  </si>
  <si>
    <t>J3360</t>
  </si>
  <si>
    <t>Injection, diazepam, up to 5 mg</t>
  </si>
  <si>
    <t>Diazepam</t>
  </si>
  <si>
    <t>J3370</t>
  </si>
  <si>
    <t>Injection, vancomycin hcl, 500 mg</t>
  </si>
  <si>
    <t>Rifampin*</t>
  </si>
  <si>
    <t>J3385</t>
  </si>
  <si>
    <t>Injection, velaglucerase alfa, 100 units</t>
  </si>
  <si>
    <t>Vpriv</t>
  </si>
  <si>
    <t>Velaglucerase Alfa</t>
  </si>
  <si>
    <t>J3396</t>
  </si>
  <si>
    <t>Injection, verteporfin, 0.1 mg</t>
  </si>
  <si>
    <t>Visudyne</t>
  </si>
  <si>
    <t>Verteporfin</t>
  </si>
  <si>
    <t>J3410</t>
  </si>
  <si>
    <t>Injection, hydroxyzine hcl, up to 25 mg</t>
  </si>
  <si>
    <t>Hydroxyzine HCL</t>
  </si>
  <si>
    <t>J3411</t>
  </si>
  <si>
    <t>Injection, thiamine hcl, 100 mg</t>
  </si>
  <si>
    <t>Thiamine HCL</t>
  </si>
  <si>
    <t>J3415</t>
  </si>
  <si>
    <t>Injection, pyridoxine hcl, 100 mg</t>
  </si>
  <si>
    <t>Pyridoxine HCL</t>
  </si>
  <si>
    <t>Pyridoxine HCL (Vitamin B6)</t>
  </si>
  <si>
    <t>J3420</t>
  </si>
  <si>
    <t>Injection, vitamin b-12 cyanocobalamin, up  to 1000 mcg</t>
  </si>
  <si>
    <t>Cyanocobalamin Injection</t>
  </si>
  <si>
    <t>Cyanocobalamin (Vitamin B-12)</t>
  </si>
  <si>
    <t>J3430</t>
  </si>
  <si>
    <t>Injection, phytonadione (vitamin k), per 1 mg</t>
  </si>
  <si>
    <t>Vitamin K1</t>
  </si>
  <si>
    <t>Phytonadione (Vit K1)</t>
  </si>
  <si>
    <t>J3465</t>
  </si>
  <si>
    <t>Injection, voriconazole, 10 mg</t>
  </si>
  <si>
    <t>Vfend IV*</t>
  </si>
  <si>
    <t>Voriconazole*</t>
  </si>
  <si>
    <t>J3471</t>
  </si>
  <si>
    <t>Injection, hyaluronidase, ovine, preservative free, per 1 usp unit (up to 999 usp units)</t>
  </si>
  <si>
    <t>Vitrase</t>
  </si>
  <si>
    <t>Hyaluronidase,ovine</t>
  </si>
  <si>
    <t>J3473</t>
  </si>
  <si>
    <t>Injection, hyaluronidase, recombinant, 1 usp unit</t>
  </si>
  <si>
    <t>Hylenex</t>
  </si>
  <si>
    <t>Hyaluronidase, Human Recomb.</t>
  </si>
  <si>
    <t>J3475</t>
  </si>
  <si>
    <t>Injection, magnesium sulfate, per 500 mg</t>
  </si>
  <si>
    <t>Magnesium Sulfate</t>
  </si>
  <si>
    <t>J3480</t>
  </si>
  <si>
    <t>Injection, potassium chloride, per 2 meq</t>
  </si>
  <si>
    <t>Dextrose 5%-Potassium Chloride*</t>
  </si>
  <si>
    <t>Potassium Chloride In D5W*</t>
  </si>
  <si>
    <t>J3489</t>
  </si>
  <si>
    <t>Injection, zoledronic acid, 1 mg</t>
  </si>
  <si>
    <t>Reclast*</t>
  </si>
  <si>
    <t>Zoledronic Acid/Mannitol-Water*</t>
  </si>
  <si>
    <t>J7030</t>
  </si>
  <si>
    <t>Infusion, normal saline solution , 1000 cc</t>
  </si>
  <si>
    <t>Sodium Chloride (J7030)</t>
  </si>
  <si>
    <t>0.9 % Sodium Chloride</t>
  </si>
  <si>
    <t>J7040</t>
  </si>
  <si>
    <t>Infusion, normal saline solution, sterile (500 ml=1 unit)</t>
  </si>
  <si>
    <t>Sodium Chloride (J7040)</t>
  </si>
  <si>
    <t>J7042</t>
  </si>
  <si>
    <t>5% dextrose/normal saline (500 ml = 1 unit)</t>
  </si>
  <si>
    <t>Dextrose 5%-0.9% NaCl</t>
  </si>
  <si>
    <t>Dextrose 5 % And 0.9 % NaCl</t>
  </si>
  <si>
    <t>J7050</t>
  </si>
  <si>
    <t>Infusion, normal saline solution , 250 cc</t>
  </si>
  <si>
    <t>Sodium Chloride (J7050)</t>
  </si>
  <si>
    <t>J7060</t>
  </si>
  <si>
    <t>5% dextrose/water (500 ml = 1 unit)</t>
  </si>
  <si>
    <t>Dextrose In Water (J7060)</t>
  </si>
  <si>
    <t>Dextrose 5 % In Water</t>
  </si>
  <si>
    <t>J7070</t>
  </si>
  <si>
    <t>Infusion, d5w, 1000 cc</t>
  </si>
  <si>
    <t>Dextrose In Water (J7070)</t>
  </si>
  <si>
    <t>J7120</t>
  </si>
  <si>
    <t>Ringers lactate infusion, up to 1000 cc</t>
  </si>
  <si>
    <t>Lactated Ringers</t>
  </si>
  <si>
    <t>Ringer's Solution,lactated</t>
  </si>
  <si>
    <t>J7180</t>
  </si>
  <si>
    <t>Injection, factor xiii (antihemophilic factor, human), 1 i.u.</t>
  </si>
  <si>
    <t>Corifact</t>
  </si>
  <si>
    <t>Factor XIII</t>
  </si>
  <si>
    <t>J7183</t>
  </si>
  <si>
    <t>Injection, von willebrand factor complex (human), wilate, 1 i.u. vwf:rco</t>
  </si>
  <si>
    <t>Wilate</t>
  </si>
  <si>
    <t>Antihemophilic Factor/VWF</t>
  </si>
  <si>
    <t>J7185</t>
  </si>
  <si>
    <t>Injection, factor viii (antihemophilic factor, recombinant) (xyntha), per i.u.</t>
  </si>
  <si>
    <t>Xyntha*</t>
  </si>
  <si>
    <t>Antihemoph.FVIII,b-Domain Del*</t>
  </si>
  <si>
    <t>J7186</t>
  </si>
  <si>
    <t>Injection, antihemophilic factor viii/von willebrand factor complex (human), per factor viii i.u.</t>
  </si>
  <si>
    <t>Alphanate (J7186)</t>
  </si>
  <si>
    <t>J7187</t>
  </si>
  <si>
    <t>Injection, von willebrand factor complex (humate-p), per iu vwf:rco</t>
  </si>
  <si>
    <t>Humate-P</t>
  </si>
  <si>
    <t>J7189</t>
  </si>
  <si>
    <t>Factor viia (antihemophilic factor, recombinant), per 1 microgram</t>
  </si>
  <si>
    <t>Novoseven RT</t>
  </si>
  <si>
    <t>Coagulation Factor VIIA,recomb</t>
  </si>
  <si>
    <t>J7190</t>
  </si>
  <si>
    <t>Factor viii (antihemophilic factor, human) per i.u.</t>
  </si>
  <si>
    <t>Alphanate (J7190)*</t>
  </si>
  <si>
    <t>Antihemophilic Factor/VWF*</t>
  </si>
  <si>
    <t>J7192</t>
  </si>
  <si>
    <t>Factor viii (antihemophilic factor, recombinant) per i.u., not otherwise specified</t>
  </si>
  <si>
    <t>Advate*</t>
  </si>
  <si>
    <t>Antihemoph.FVIII,full Length*</t>
  </si>
  <si>
    <t>J7193</t>
  </si>
  <si>
    <t>Factor ix (antihemophilic factor, purified, non-recombinant) per i.u.</t>
  </si>
  <si>
    <t>Alphanine SD*</t>
  </si>
  <si>
    <t>Factor Ix*</t>
  </si>
  <si>
    <t>J7194</t>
  </si>
  <si>
    <t>Factor ix, complex, per i.u.</t>
  </si>
  <si>
    <t>Bebulin*</t>
  </si>
  <si>
    <t>Factor Ix Cplx(Pcc)no6,3factor*</t>
  </si>
  <si>
    <t>J7195</t>
  </si>
  <si>
    <t>Injection, factor ix (antihemophilic factor, recombinant) per iu, not otherwise specified</t>
  </si>
  <si>
    <t>Benefix</t>
  </si>
  <si>
    <t>Factor Ix Human Recombinant</t>
  </si>
  <si>
    <t>J7198</t>
  </si>
  <si>
    <t>Anti-inhibitor, per i.u.</t>
  </si>
  <si>
    <t>Feiba NF</t>
  </si>
  <si>
    <t>Anti-Inhibitor Coagulant Comp.</t>
  </si>
  <si>
    <t>J7200</t>
  </si>
  <si>
    <t>Injection, factor ix, (antihemophilic factor, recombinant), rixubis, per iu</t>
  </si>
  <si>
    <t>Rixubis</t>
  </si>
  <si>
    <t>J7201</t>
  </si>
  <si>
    <t>Injection, factor ix, fc fusion protein (recombinant), per iu</t>
  </si>
  <si>
    <t>Alprolix</t>
  </si>
  <si>
    <t>Factor Ix Rec, Fc Fusion Protn</t>
  </si>
  <si>
    <t>J7308</t>
  </si>
  <si>
    <t>Aminolevulinic acid hcl for topical administration, 20%, single unit dosage form (354 mg)</t>
  </si>
  <si>
    <t>Levulan</t>
  </si>
  <si>
    <t>Aminolevulinic Acid HCL</t>
  </si>
  <si>
    <t>J7312</t>
  </si>
  <si>
    <t>Injection, dexamethasone, intravitreal implant, 0.1 mg</t>
  </si>
  <si>
    <t>Ozurdex</t>
  </si>
  <si>
    <t>Dexamethasone</t>
  </si>
  <si>
    <t>J7316</t>
  </si>
  <si>
    <t>Injection, ocriplasmin, 0.125 mg</t>
  </si>
  <si>
    <t>Jetrea</t>
  </si>
  <si>
    <t>Ocriplasmin/PF</t>
  </si>
  <si>
    <t>J7321</t>
  </si>
  <si>
    <t>Hyaluronan or derivative, hyalgan or supartz, for intra-articular injection, per dose</t>
  </si>
  <si>
    <t>Hyalgan*</t>
  </si>
  <si>
    <t>Hyaluronate Sodium*</t>
  </si>
  <si>
    <t>J7323</t>
  </si>
  <si>
    <t>Hyaluronan or derivative, euflexxa, for intra-articular injection, per dose</t>
  </si>
  <si>
    <t>Euflexxa</t>
  </si>
  <si>
    <t>Hyaluronate Sodium</t>
  </si>
  <si>
    <t>J7324</t>
  </si>
  <si>
    <t>Hyaluronan or derivative, orthovisc, for intra-articular injection, per dose</t>
  </si>
  <si>
    <t>Orthovisc</t>
  </si>
  <si>
    <t>J7325</t>
  </si>
  <si>
    <t>Hyaluronan or derivative, synvisc or synvisc-one, for intra-articular injection, 1 mg</t>
  </si>
  <si>
    <t>Synvisc*</t>
  </si>
  <si>
    <t>Hylan G-F 20*</t>
  </si>
  <si>
    <t>J7326</t>
  </si>
  <si>
    <t>Hyaluronan or derivative, gel-one, for intra-articular injection, per dose</t>
  </si>
  <si>
    <t>Gel-One,Intra-Articular Injection**</t>
  </si>
  <si>
    <t>J7327</t>
  </si>
  <si>
    <t>Hyaluronan or derivative, monovisc, for intra-articular injection, per dose</t>
  </si>
  <si>
    <t>Monovisc</t>
  </si>
  <si>
    <t>Hyaluronate Sodium, Stabilized</t>
  </si>
  <si>
    <t>J7336</t>
  </si>
  <si>
    <t>Capsaicin 8% patch, per square centimeter</t>
  </si>
  <si>
    <t>Qutenza</t>
  </si>
  <si>
    <t>Capsaicin/Skin Cleanser</t>
  </si>
  <si>
    <t>J7500</t>
  </si>
  <si>
    <t>Azathioprine, oral, 50 mg</t>
  </si>
  <si>
    <t>Azasan*</t>
  </si>
  <si>
    <t>Azathioprine*</t>
  </si>
  <si>
    <t>J7502</t>
  </si>
  <si>
    <t>Cyclosporine, oral, 100 mg</t>
  </si>
  <si>
    <t>Cyclosporine (J7502)*</t>
  </si>
  <si>
    <t>Cyclosporine*</t>
  </si>
  <si>
    <t>J7507</t>
  </si>
  <si>
    <t>Tacrolimus, immediate release, oral, 1 mg</t>
  </si>
  <si>
    <t>Hecoria*</t>
  </si>
  <si>
    <t>Tacrolimus*</t>
  </si>
  <si>
    <t>J7508</t>
  </si>
  <si>
    <t>Tacrolimus, extended release, (astagraf xl), oral, 0.1 mg</t>
  </si>
  <si>
    <t>Astagraf Xl</t>
  </si>
  <si>
    <t>Tacrolimus</t>
  </si>
  <si>
    <t>J7509</t>
  </si>
  <si>
    <t>Methylprednisolone oral, per 4 mg</t>
  </si>
  <si>
    <t>Medrol*</t>
  </si>
  <si>
    <t>MethylprednIsolone*</t>
  </si>
  <si>
    <t>J7510</t>
  </si>
  <si>
    <t>Prednisolone oral, per 5 mg</t>
  </si>
  <si>
    <t>Flo-Pred*</t>
  </si>
  <si>
    <t>PrednIsolone Acetate*</t>
  </si>
  <si>
    <t>J7511</t>
  </si>
  <si>
    <t>Lymphocyte immune globulin, antithymocyte globulin, rabbit, parenteral, 25 mg</t>
  </si>
  <si>
    <t>Thymoglobulin</t>
  </si>
  <si>
    <t>Lymphocyte Immune Glob,rabbit</t>
  </si>
  <si>
    <t>J7515</t>
  </si>
  <si>
    <t>Cyclosporine, oral, 25 mg</t>
  </si>
  <si>
    <t>Cyclosporine (J7515)*</t>
  </si>
  <si>
    <t>J7517</t>
  </si>
  <si>
    <t>Mycophenolate mofetil, oral, 250 mg</t>
  </si>
  <si>
    <t>Cellcept*</t>
  </si>
  <si>
    <t>Mycophenolate Mofetil*</t>
  </si>
  <si>
    <t>J7518</t>
  </si>
  <si>
    <t>Mycophenolic acid, oral, 180 mg</t>
  </si>
  <si>
    <t>Mycophenolic Acid*</t>
  </si>
  <si>
    <t>Mycophenolate Sodium*</t>
  </si>
  <si>
    <t>J7520</t>
  </si>
  <si>
    <t>Sirolimus, oral, 1 mg</t>
  </si>
  <si>
    <t>Rapamune*</t>
  </si>
  <si>
    <t>Sirolimus*</t>
  </si>
  <si>
    <t>J7525</t>
  </si>
  <si>
    <t>Tacrolimus, parenteral, 5 mg</t>
  </si>
  <si>
    <t>Prograf</t>
  </si>
  <si>
    <t>J7527</t>
  </si>
  <si>
    <t>Everolimus, oral, 0.25 mg</t>
  </si>
  <si>
    <t>Zortress</t>
  </si>
  <si>
    <t>Everolimus</t>
  </si>
  <si>
    <t>J7605</t>
  </si>
  <si>
    <t>Arformoterol, inhalation solution, fda approved final product, non-compounded, administered through dme, unit dose form, 15 micrograms</t>
  </si>
  <si>
    <t>Brovana</t>
  </si>
  <si>
    <t>Arformoterol Tartrate</t>
  </si>
  <si>
    <t>J7606</t>
  </si>
  <si>
    <t>Formoterol fumarate, inhalation solution, fda approved final product, non-compounded, administered through dme, unit dose form, 20 micrograms</t>
  </si>
  <si>
    <t>Perforomist</t>
  </si>
  <si>
    <t>Formoterol Fumarate</t>
  </si>
  <si>
    <t>J7608</t>
  </si>
  <si>
    <t>Acetylcysteine, inhalation solution, fda-approved final product, non-compounded, administered through dme, unit dose form, per gram</t>
  </si>
  <si>
    <t>Acetylcysteine</t>
  </si>
  <si>
    <t>J7611</t>
  </si>
  <si>
    <t>Albuterol, inhalation solution, fda-approved final product, non-compounded, administered through dme, concentrated form, 1 mg</t>
  </si>
  <si>
    <t>Albuterol Sulfate (J7611)</t>
  </si>
  <si>
    <t>Albuterol Sulfate</t>
  </si>
  <si>
    <t>J7612</t>
  </si>
  <si>
    <t>Levalbuterol, inhalation solution, fda-approved final product, non-compounded, administered through dme, concentrated form, 0.5 mg</t>
  </si>
  <si>
    <t>Levalbuterol Concentrate*</t>
  </si>
  <si>
    <t>Levalbuterol HCL*</t>
  </si>
  <si>
    <t>J7613</t>
  </si>
  <si>
    <t>Albuterol, inhalation solution, fda-approved final product, non-compounded, administered through dme, unit dose, 1 mg</t>
  </si>
  <si>
    <t>Albuterol Sulfate (J7613)</t>
  </si>
  <si>
    <t>J7614</t>
  </si>
  <si>
    <t>Levalbuterol, inhalation solution, fda-approved final product, non-compounded, administered through dme, unit dose, 0.5 mg</t>
  </si>
  <si>
    <t>J7620</t>
  </si>
  <si>
    <t>Albuterol, up to 2.5 mg and ipratropium bromide, up to 0.5 mg, fda-approved final product, non-compounded, administered through dme</t>
  </si>
  <si>
    <t>Duoneb*</t>
  </si>
  <si>
    <t>Ipratropium/Albuterol Sulfate*</t>
  </si>
  <si>
    <t>J7626</t>
  </si>
  <si>
    <t>Budesonide, inhalation solution, fda-approved final product, non-compounded, administered through dme, unit dose form, up to 0.5 mg</t>
  </si>
  <si>
    <t>Budesonide*</t>
  </si>
  <si>
    <t>J7631</t>
  </si>
  <si>
    <t>Cromolyn sodium, inhalation solution, fda-approved final product, non-compounded, administered through dme, unit dose form, per 10 milligrams</t>
  </si>
  <si>
    <t>Cromolyn Sodium</t>
  </si>
  <si>
    <t>J7639</t>
  </si>
  <si>
    <t>Dornase alfa, inhalation solution, fda-approved final product, non-compounded, administered through dme, unit dose form, per milligram</t>
  </si>
  <si>
    <t>Pulmozyme</t>
  </si>
  <si>
    <t>Dornase Alfa</t>
  </si>
  <si>
    <t>J7644</t>
  </si>
  <si>
    <t>Ipratropium bromide, inhalation solution, fda-approved final product, non-compounded, administered through dme, unit dose form, per milligram</t>
  </si>
  <si>
    <t>Ipratropium Bromide</t>
  </si>
  <si>
    <t>J7674</t>
  </si>
  <si>
    <t>Methacholine chloride administered as inhalation solution through a nebulizer, per 1 mg</t>
  </si>
  <si>
    <t>Provocholine</t>
  </si>
  <si>
    <t>Methacholine Chloride</t>
  </si>
  <si>
    <t>J7682</t>
  </si>
  <si>
    <t>Tobramycin, inhalation solution, fda-approved final product, non-compounded, unit dose form, administered through dme, per 300 milligrams</t>
  </si>
  <si>
    <t>Bethkis*</t>
  </si>
  <si>
    <t>Tobramycin*</t>
  </si>
  <si>
    <t>J7686</t>
  </si>
  <si>
    <t>Treprostinil, inhalation solution, fda-approved final product, non-compounded, administered through dme, unit dose form, 1.74 mg</t>
  </si>
  <si>
    <t>Tyvaso*</t>
  </si>
  <si>
    <t>Treprostinil*</t>
  </si>
  <si>
    <t>J8501</t>
  </si>
  <si>
    <t>Aprepitant, oral, 5 mg</t>
  </si>
  <si>
    <t>Emend (J8501)</t>
  </si>
  <si>
    <t>Aprepitant</t>
  </si>
  <si>
    <t>J8510</t>
  </si>
  <si>
    <t>Busulfan; oral, 2 mg</t>
  </si>
  <si>
    <t>Myleran</t>
  </si>
  <si>
    <t>J8520</t>
  </si>
  <si>
    <t>Capecitabine, oral, 150 mg</t>
  </si>
  <si>
    <t>Capecitabine (J8520)*</t>
  </si>
  <si>
    <t>Capecitabine*</t>
  </si>
  <si>
    <t>J8521</t>
  </si>
  <si>
    <t>Capecitabine, oral, 500 mg</t>
  </si>
  <si>
    <t>Capecitabine (J8521)*</t>
  </si>
  <si>
    <t>J8530</t>
  </si>
  <si>
    <t>Cyclophosphamide; oral, 25 mg</t>
  </si>
  <si>
    <t>Cyclophosphamide (J8530)</t>
  </si>
  <si>
    <t>Cyclophosphamide</t>
  </si>
  <si>
    <t>J8540</t>
  </si>
  <si>
    <t>Dexamethasone, oral, 0.25 mg</t>
  </si>
  <si>
    <t>J8560</t>
  </si>
  <si>
    <t>Etoposide; oral, 50 mg</t>
  </si>
  <si>
    <t>Etoposide</t>
  </si>
  <si>
    <t>J8600</t>
  </si>
  <si>
    <t>Melphalan; oral, 2 mg</t>
  </si>
  <si>
    <t>Alkeran (J8600)</t>
  </si>
  <si>
    <t>Melphalan</t>
  </si>
  <si>
    <t>J8610</t>
  </si>
  <si>
    <t>Methotrexate; oral, 2.5 mg</t>
  </si>
  <si>
    <t>Methotrexate (J8610)*</t>
  </si>
  <si>
    <t>Methotrexate Sodium*</t>
  </si>
  <si>
    <t>J8700</t>
  </si>
  <si>
    <t>Temozolomide, oral, 5 mg</t>
  </si>
  <si>
    <t>Temodar (J8700)*</t>
  </si>
  <si>
    <t>Temozolomide*</t>
  </si>
  <si>
    <t>J8705</t>
  </si>
  <si>
    <t>Topotecan, oral, 0.25 mg</t>
  </si>
  <si>
    <t>Hycamtin (J8705)</t>
  </si>
  <si>
    <t>Topotecan HCL</t>
  </si>
  <si>
    <t>J9000</t>
  </si>
  <si>
    <t>Injection, doxorubicin hydrochloride, 10 mg</t>
  </si>
  <si>
    <t>Doxorubicin HCL</t>
  </si>
  <si>
    <t>J9017</t>
  </si>
  <si>
    <t>Injection, arsenic trioxide, 1 mg</t>
  </si>
  <si>
    <t>Trisenox</t>
  </si>
  <si>
    <t>Arsenic Trioxide</t>
  </si>
  <si>
    <t>J9025</t>
  </si>
  <si>
    <t>Injection, azacitidine, 1 mg</t>
  </si>
  <si>
    <t>Azacitidine*</t>
  </si>
  <si>
    <t>J9027</t>
  </si>
  <si>
    <t>Injection, clofarabine, 1 mg</t>
  </si>
  <si>
    <t>Clolar</t>
  </si>
  <si>
    <t>Clofarabine</t>
  </si>
  <si>
    <t>J9031</t>
  </si>
  <si>
    <t>Bcg (intravesical) per instillation</t>
  </si>
  <si>
    <t>BCG (Tice Strain) (J9031)*</t>
  </si>
  <si>
    <t>J9033</t>
  </si>
  <si>
    <t>Injection, bendamustine hcl, 1 mg</t>
  </si>
  <si>
    <t>Treanda</t>
  </si>
  <si>
    <t>Bendamustine HCL</t>
  </si>
  <si>
    <t>J9035</t>
  </si>
  <si>
    <t>Injection, bevacizumab, 10 mg</t>
  </si>
  <si>
    <t>Avastin</t>
  </si>
  <si>
    <t>Bevacizumab</t>
  </si>
  <si>
    <t>J9040</t>
  </si>
  <si>
    <t>Injection, bleomycin sulfate, 15 units</t>
  </si>
  <si>
    <t>Bleomycin Sulfate</t>
  </si>
  <si>
    <t>J9041</t>
  </si>
  <si>
    <t>Injection, bortezomib, 0.1 mg</t>
  </si>
  <si>
    <t>Velcade</t>
  </si>
  <si>
    <t>Bortezomib</t>
  </si>
  <si>
    <t>J9042</t>
  </si>
  <si>
    <t>Injection, brentuximab vedotin, 1 mg</t>
  </si>
  <si>
    <t>Adcetris</t>
  </si>
  <si>
    <t>Brentuximab Vedotin</t>
  </si>
  <si>
    <t>J9043</t>
  </si>
  <si>
    <t>Injection, cabazitaxel, 1 mg</t>
  </si>
  <si>
    <t>Jevtana</t>
  </si>
  <si>
    <t>Cabazitaxel</t>
  </si>
  <si>
    <t>J9045</t>
  </si>
  <si>
    <t>Injection, carboplatin, 50 mg</t>
  </si>
  <si>
    <t>Carboplatin</t>
  </si>
  <si>
    <t>J9047</t>
  </si>
  <si>
    <t>Injection, carfilzomib, 1 mg</t>
  </si>
  <si>
    <t>Kyprolis</t>
  </si>
  <si>
    <t>Carfilzomib</t>
  </si>
  <si>
    <t>J9050</t>
  </si>
  <si>
    <t>Injection, carmustine, 100 mg</t>
  </si>
  <si>
    <t>Bicnu</t>
  </si>
  <si>
    <t>Carmustine</t>
  </si>
  <si>
    <t>J9055</t>
  </si>
  <si>
    <t>Injection, cetuximab, 10 mg</t>
  </si>
  <si>
    <t>Erbitux</t>
  </si>
  <si>
    <t>Cetuximab</t>
  </si>
  <si>
    <t>J9060</t>
  </si>
  <si>
    <t>Injection, cisplatin, powder or solution, 10 mg</t>
  </si>
  <si>
    <t>Cisplatin</t>
  </si>
  <si>
    <t>J9065</t>
  </si>
  <si>
    <t>Injection, cladribine, per 1 mg</t>
  </si>
  <si>
    <t>Cladribine</t>
  </si>
  <si>
    <t>J9070</t>
  </si>
  <si>
    <t>Cyclophosphamide, 100 mg</t>
  </si>
  <si>
    <t>Cyclophosphamide (J9070)</t>
  </si>
  <si>
    <t>J9098</t>
  </si>
  <si>
    <t>Injection, cytarabine liposome, 10 mg</t>
  </si>
  <si>
    <t>Depocyt</t>
  </si>
  <si>
    <t>Cytarabine Liposome/PF</t>
  </si>
  <si>
    <t>J9100</t>
  </si>
  <si>
    <t>Injection, cytarabine, 100 mg</t>
  </si>
  <si>
    <t>Cytarabine*</t>
  </si>
  <si>
    <t>J9120</t>
  </si>
  <si>
    <t>Injection, dactinomycin, 0.5 mg</t>
  </si>
  <si>
    <t>COsmegen</t>
  </si>
  <si>
    <t>Dactinomycin</t>
  </si>
  <si>
    <t>J9130</t>
  </si>
  <si>
    <t>Dacarbazine, 100 mg</t>
  </si>
  <si>
    <t>Dacarbazine</t>
  </si>
  <si>
    <t>J9150</t>
  </si>
  <si>
    <t>Injection, daunorubicin, 10 mg</t>
  </si>
  <si>
    <t>Daunorubicin HCL</t>
  </si>
  <si>
    <t>J9155</t>
  </si>
  <si>
    <t>Injection, degarelix, 1 mg</t>
  </si>
  <si>
    <t>Firmagon</t>
  </si>
  <si>
    <t>Degarelix Acetate</t>
  </si>
  <si>
    <t>J9171</t>
  </si>
  <si>
    <t>Injection, docetaxel, 1 mg</t>
  </si>
  <si>
    <t>Docefrez*</t>
  </si>
  <si>
    <t>Docetaxel*</t>
  </si>
  <si>
    <t>J9178</t>
  </si>
  <si>
    <t>Injection, epirubicin hcl, 2 mg</t>
  </si>
  <si>
    <t>Ellence*</t>
  </si>
  <si>
    <t>Epirubicin HCL*</t>
  </si>
  <si>
    <t>J9179</t>
  </si>
  <si>
    <t>Injection, eribulin mesylate, 0.1 mg</t>
  </si>
  <si>
    <t>Halaven</t>
  </si>
  <si>
    <t>Eribulin Mesylate</t>
  </si>
  <si>
    <t>J9181</t>
  </si>
  <si>
    <t>Injection, etoposide, 10 mg</t>
  </si>
  <si>
    <t>Etopophos*</t>
  </si>
  <si>
    <t>Etoposide Phosphate*</t>
  </si>
  <si>
    <t>J9185</t>
  </si>
  <si>
    <t>Injection, fludarabine phosphate, 50 mg</t>
  </si>
  <si>
    <t>Fludarabine Phosphate</t>
  </si>
  <si>
    <t>J9190</t>
  </si>
  <si>
    <t>Injection, fluorouracil, 500 mg</t>
  </si>
  <si>
    <t>Adrucil*</t>
  </si>
  <si>
    <t>Fluorouracil*</t>
  </si>
  <si>
    <t>J9200</t>
  </si>
  <si>
    <t>Injection, floxuridine, 500 mg</t>
  </si>
  <si>
    <t>Floxuridine</t>
  </si>
  <si>
    <t>J9201</t>
  </si>
  <si>
    <t>Injection, gemcitabine hydrochloride, 200 mg</t>
  </si>
  <si>
    <t>Gemcitabine HCL*</t>
  </si>
  <si>
    <t>J9202</t>
  </si>
  <si>
    <t>Goserelin acetate implant, per 3.6 mg</t>
  </si>
  <si>
    <t>Zoladex</t>
  </si>
  <si>
    <t>Goserelin Acetate</t>
  </si>
  <si>
    <t>J9206</t>
  </si>
  <si>
    <t>Injection, irinotecan, 20 mg</t>
  </si>
  <si>
    <t>Camptosar*</t>
  </si>
  <si>
    <t>Irinotecan HCL*</t>
  </si>
  <si>
    <t>J9207</t>
  </si>
  <si>
    <t>Injection, ixabepilone, 1 mg</t>
  </si>
  <si>
    <t>Ixempra</t>
  </si>
  <si>
    <t>Ixabepilone</t>
  </si>
  <si>
    <t>J9208</t>
  </si>
  <si>
    <t>Injection, ifosfamide, 1 gram</t>
  </si>
  <si>
    <t>Ifex*</t>
  </si>
  <si>
    <t>Ifosfamide*</t>
  </si>
  <si>
    <t>J9209</t>
  </si>
  <si>
    <t>Injection, mesna, 200 mg</t>
  </si>
  <si>
    <t>Mesna*</t>
  </si>
  <si>
    <t>J9211</t>
  </si>
  <si>
    <t>Injection, idarubicin hydrochloride, 5 mg</t>
  </si>
  <si>
    <t>Idamycin PFs*</t>
  </si>
  <si>
    <t>Idarubicin HCL*</t>
  </si>
  <si>
    <t>J9214</t>
  </si>
  <si>
    <t>Injection, interferon, alfa-2b, recombinant, 1 million units</t>
  </si>
  <si>
    <t>Intron A</t>
  </si>
  <si>
    <t>Interferon Alfa-2b,recomb.</t>
  </si>
  <si>
    <t>J9217</t>
  </si>
  <si>
    <t>Leuprolide acetate (for depot suspension), 7.5 mg</t>
  </si>
  <si>
    <t>Eligard*</t>
  </si>
  <si>
    <t>J9225</t>
  </si>
  <si>
    <t>Histrelin implant (vantas), 50 mg</t>
  </si>
  <si>
    <t>Vantas</t>
  </si>
  <si>
    <t>Histrelin Acetate</t>
  </si>
  <si>
    <t>J9228</t>
  </si>
  <si>
    <t>Injection, ipilimumab, 1 mg</t>
  </si>
  <si>
    <t>Yervoy</t>
  </si>
  <si>
    <t>Ipilimumab</t>
  </si>
  <si>
    <t>J9230</t>
  </si>
  <si>
    <t>Injection, mechlorethamine hydrochloride, (nitrogen mustard), 10 mg</t>
  </si>
  <si>
    <t>Mustargen</t>
  </si>
  <si>
    <t>Mechlorethamine HCL</t>
  </si>
  <si>
    <t>J9245</t>
  </si>
  <si>
    <t>Injection, melphalan hydrochloride, 50 mg</t>
  </si>
  <si>
    <t>Alkeran (J9245)*</t>
  </si>
  <si>
    <t>Melphalan HCL*</t>
  </si>
  <si>
    <t>J9250</t>
  </si>
  <si>
    <t>Methotrexate sodium, 5 mg</t>
  </si>
  <si>
    <t>Methotrexate (J9250)*</t>
  </si>
  <si>
    <t>J9260</t>
  </si>
  <si>
    <t>Methotrexate sodium, 50 mg</t>
  </si>
  <si>
    <t>Methotrexate (J9260)*</t>
  </si>
  <si>
    <t>J9263</t>
  </si>
  <si>
    <t>Injection, oxaliplatin, 0.5 mg</t>
  </si>
  <si>
    <t>Eloxatin*</t>
  </si>
  <si>
    <t>Oxaliplatin*</t>
  </si>
  <si>
    <t>J9264</t>
  </si>
  <si>
    <t>Injection, paclitaxel protein-bound particles, 1 mg</t>
  </si>
  <si>
    <t>Abraxane</t>
  </si>
  <si>
    <t>Paclitaxel Protein-Bound</t>
  </si>
  <si>
    <t>J9266</t>
  </si>
  <si>
    <t>Injection, pegaspargase, per single dose vial</t>
  </si>
  <si>
    <t>Oncaspar</t>
  </si>
  <si>
    <t>Pegaspargase</t>
  </si>
  <si>
    <t>J9267</t>
  </si>
  <si>
    <t>Injection, paclitaxel, 1 mg</t>
  </si>
  <si>
    <t>Paclitaxel</t>
  </si>
  <si>
    <t>J9268</t>
  </si>
  <si>
    <t>Injection, pentostatin, 10 mg</t>
  </si>
  <si>
    <t>Nipent</t>
  </si>
  <si>
    <t>Pentostatin</t>
  </si>
  <si>
    <t>J9280</t>
  </si>
  <si>
    <t>Injection, mitomycin, 5 mg</t>
  </si>
  <si>
    <t>Mitomycin</t>
  </si>
  <si>
    <t>J9293</t>
  </si>
  <si>
    <t>Injection, mitoxantrone hydrochloride, per 5 mg</t>
  </si>
  <si>
    <t>Mitoxantrone HCL</t>
  </si>
  <si>
    <t>J9301</t>
  </si>
  <si>
    <t>Injection, obinutuzumab, 10 mg</t>
  </si>
  <si>
    <t>Gazyva</t>
  </si>
  <si>
    <t>Obinutuzumab</t>
  </si>
  <si>
    <t>J9302</t>
  </si>
  <si>
    <t>Injection, ofatumumab, 10 mg</t>
  </si>
  <si>
    <t>Arzerra</t>
  </si>
  <si>
    <t>Ofatumumab</t>
  </si>
  <si>
    <t>J9303</t>
  </si>
  <si>
    <t>Injection, panitumumab, 10 mg</t>
  </si>
  <si>
    <t>Vectibix</t>
  </si>
  <si>
    <t>Panitumumab</t>
  </si>
  <si>
    <t>J9305</t>
  </si>
  <si>
    <t>Injection, pemetrexed, 10 mg</t>
  </si>
  <si>
    <t>Alimta</t>
  </si>
  <si>
    <t>Pemetrexed DIsodium</t>
  </si>
  <si>
    <t>J9306</t>
  </si>
  <si>
    <t>Injection, pertuzumab, 1 mg</t>
  </si>
  <si>
    <t>Perjeta</t>
  </si>
  <si>
    <t>Pertuzumab</t>
  </si>
  <si>
    <t>J9307</t>
  </si>
  <si>
    <t>Injection, pralatrexate, 1 mg</t>
  </si>
  <si>
    <t>Folotyn</t>
  </si>
  <si>
    <t>Pralatrexate</t>
  </si>
  <si>
    <t>J9310</t>
  </si>
  <si>
    <t>Injection, rituximab, 100 mg</t>
  </si>
  <si>
    <t>Rituxan</t>
  </si>
  <si>
    <t>Rituximab</t>
  </si>
  <si>
    <t>J9315</t>
  </si>
  <si>
    <t>Injection, romidepsin, 1 mg</t>
  </si>
  <si>
    <t>Istodax</t>
  </si>
  <si>
    <t>Romidepsin</t>
  </si>
  <si>
    <t>J9320</t>
  </si>
  <si>
    <t>Injection, streptozocin, 1 gram</t>
  </si>
  <si>
    <t>Zanosar</t>
  </si>
  <si>
    <t>Streptozocin</t>
  </si>
  <si>
    <t>J9328</t>
  </si>
  <si>
    <t>Injection, temozolomide, 1 mg</t>
  </si>
  <si>
    <t>Temodar (J9328)</t>
  </si>
  <si>
    <t>Temozolomide</t>
  </si>
  <si>
    <t>J9330</t>
  </si>
  <si>
    <t>Injection, temsirolimus, 1 mg</t>
  </si>
  <si>
    <t>Torisel</t>
  </si>
  <si>
    <t>Temsirolimus</t>
  </si>
  <si>
    <t>J9351</t>
  </si>
  <si>
    <t>Injection, topotecan, 0.1 mg</t>
  </si>
  <si>
    <t>Hycamtin (J9351)*</t>
  </si>
  <si>
    <t>Topotecan HCL*</t>
  </si>
  <si>
    <t>J9354</t>
  </si>
  <si>
    <t>Injection, ado-trastuzumab emtansine, 1 mg</t>
  </si>
  <si>
    <t>Kadcyla</t>
  </si>
  <si>
    <t>Ado-Trastuzumab Emtansine</t>
  </si>
  <si>
    <t>J9355</t>
  </si>
  <si>
    <t>Injection, trastuzumab, 10 mg</t>
  </si>
  <si>
    <t>Herceptin</t>
  </si>
  <si>
    <t>Trastuzumab</t>
  </si>
  <si>
    <t>J9357</t>
  </si>
  <si>
    <t>Injection, valrubicin, intravesical, 200 mg</t>
  </si>
  <si>
    <t>Valstar</t>
  </si>
  <si>
    <t>Valrubicin</t>
  </si>
  <si>
    <t>J9360</t>
  </si>
  <si>
    <t>Injection, vinblastine sulfate, 1 mg</t>
  </si>
  <si>
    <t>Vinblastine Sulfate</t>
  </si>
  <si>
    <t>J9370</t>
  </si>
  <si>
    <t>Vincristine sulfate, 1 mg</t>
  </si>
  <si>
    <t>Vincasar PFs*</t>
  </si>
  <si>
    <t>Vincristine Sulfate*</t>
  </si>
  <si>
    <t>J9371</t>
  </si>
  <si>
    <t>Injection, vincristine sulfate liposome, 1 mg</t>
  </si>
  <si>
    <t>Marqibo</t>
  </si>
  <si>
    <t>Vincristine Sulfate Liposomal</t>
  </si>
  <si>
    <t>J9390</t>
  </si>
  <si>
    <t>Injection, vinorelbine tartrate, 10 mg</t>
  </si>
  <si>
    <t>Navelbine*</t>
  </si>
  <si>
    <t>Vinorelbine Tartrate*</t>
  </si>
  <si>
    <t>J9395</t>
  </si>
  <si>
    <t>Injection, fulvestrant, 25 mg</t>
  </si>
  <si>
    <t>Faslodex</t>
  </si>
  <si>
    <t>Fulvestrant</t>
  </si>
  <si>
    <t>J9400</t>
  </si>
  <si>
    <t>Injection, ziv-aflibercept, 1 mg</t>
  </si>
  <si>
    <t>Zaltrap</t>
  </si>
  <si>
    <t>Ziv-Aflibercept</t>
  </si>
  <si>
    <t>P9041</t>
  </si>
  <si>
    <t>Infusion, albumin (human), 5%, 50 ml</t>
  </si>
  <si>
    <t>Infusion, Albumin (Human), 5%, 50 mL**</t>
  </si>
  <si>
    <t>P9045</t>
  </si>
  <si>
    <t>Infusion, albumin (human), 5%, 250 ml</t>
  </si>
  <si>
    <t>Infusion, Albumin (Human), 5%, 250 mL**</t>
  </si>
  <si>
    <t>P9046</t>
  </si>
  <si>
    <t>Infusion, albumin (human), 25%, 20 ml</t>
  </si>
  <si>
    <t>Infusion, Albumin (Human), 25%, 20 mL**</t>
  </si>
  <si>
    <t>P9047</t>
  </si>
  <si>
    <t>Infusion, albumin (human), 25%, 50 ml</t>
  </si>
  <si>
    <t>Infusion, Albumin (Human), 25%, 50 mL**</t>
  </si>
  <si>
    <t>Q0138</t>
  </si>
  <si>
    <t>Injection, ferumoxytol, for treatment of iron deficiency anemia, 1 mg (non-esrd use)</t>
  </si>
  <si>
    <t>Feraheme (Q0138)</t>
  </si>
  <si>
    <t>Ferumoxytol</t>
  </si>
  <si>
    <t>Q0139</t>
  </si>
  <si>
    <t>Injection, ferumoxytol, for treatment of iron deficiency anemia, 1 mg (for esrd on dialysis)</t>
  </si>
  <si>
    <t>Feraheme (Q0139)</t>
  </si>
  <si>
    <t>Q0162</t>
  </si>
  <si>
    <t>Ondansetron 1 mg, oral, fda approved prescription anti-emetic, for use as a complete therapeutic substitute for an iv anti-emetic at the time of chemotherapy treatment, not to exceed a 48 hour dosage regimen</t>
  </si>
  <si>
    <t>Ondansetron HCL (Q0162)*</t>
  </si>
  <si>
    <t>Q0163</t>
  </si>
  <si>
    <t>Diphenhydramine hydrochloride, 50 mg, oral, fda approved prescription anti-emetic, for use as a complete therapeutic substitute for an iv anti-emetic at time of chemotherapy treatment not to exceed a 48 hour dosage regimen</t>
  </si>
  <si>
    <t>Diphenhydramine HCL (Q0163)</t>
  </si>
  <si>
    <t>Q0164</t>
  </si>
  <si>
    <t>Prochlorperazine maleate, 5 mg, oral, fda approved prescription anti-emetic, for use as a complete therapeutic substitute for an iv anti-emetic at the time of chemotherapy treatment, not to exceed a 48 hour dosage regimen</t>
  </si>
  <si>
    <t>Prochlorperazine Maleate</t>
  </si>
  <si>
    <t>Q0166</t>
  </si>
  <si>
    <t>Granisetron hydrochloride, 1 mg, oral, fda approved prescription anti-emetic, for use as a complete therapeutic substitute for an iv anti-emetic at the time of chemotherapy treatment, not to exceed a 24 hour dosage regimen</t>
  </si>
  <si>
    <t>Granisetron HCL (Q0166)</t>
  </si>
  <si>
    <t>Granisetron HCL</t>
  </si>
  <si>
    <t>Q0167</t>
  </si>
  <si>
    <t>Dronabinol, 2.5 mg, oral, fda approved prescription anti-emetic, for use as a complete therapeutic substitute for an iv anti-emetic at the time of chemotherapy treatment, not to exceed a 48 hour dosage regimen</t>
  </si>
  <si>
    <t>Dronabinol*</t>
  </si>
  <si>
    <t>Q2035</t>
  </si>
  <si>
    <t>Influenza virus vaccine, split virus, when administered to individuals 3 years of age and older, for intramuscular use (afluria)</t>
  </si>
  <si>
    <t>Influenza Virus Vaccine (Afluria), Age 3+ Years**</t>
  </si>
  <si>
    <t>Q2037</t>
  </si>
  <si>
    <t>Influenza virus vaccine, split virus, when administered to individuals 3 years of age and older, for intramuscular use (fluvirin)</t>
  </si>
  <si>
    <t>Influenza Virus Vaccine(Fluvirin), Age 3+ Years**</t>
  </si>
  <si>
    <t>Q2038</t>
  </si>
  <si>
    <t>Influenza virus vaccine, split virus, when administered to individuals 3 years of age and older, for intramuscular use (fluzone)</t>
  </si>
  <si>
    <t>Influenza Virus Vaccine (Fluzone), Age 3+ Years**</t>
  </si>
  <si>
    <t>Q2043</t>
  </si>
  <si>
    <t>Sipuleucel-t, minimum of 50 million autologous cd54+ cells activated with pap-gm-csf, including leukapheresis and all other preparatory procedures, per infusion</t>
  </si>
  <si>
    <t>Provenge</t>
  </si>
  <si>
    <t>Sipuleucel-T/Lactated Ringers</t>
  </si>
  <si>
    <t>Q2050</t>
  </si>
  <si>
    <t>Injection, doxorubicin hydrochloride, liposomal, not otherwise specified, 10 mg</t>
  </si>
  <si>
    <t>Doxil*</t>
  </si>
  <si>
    <t>Doxorubicin HCL Peg-Liposomal*</t>
  </si>
  <si>
    <t>Q3027</t>
  </si>
  <si>
    <t>Injection, interferon beta-1a, 1 mcg for intramuscular use</t>
  </si>
  <si>
    <t>Avonex*</t>
  </si>
  <si>
    <t>Interferon Beta-1a*</t>
  </si>
  <si>
    <t>Q4074</t>
  </si>
  <si>
    <t>Iloprost, inhalation solution, fda-approved final product, non-compounded, administered through dme, unit dose form, up to 20 micrograms</t>
  </si>
  <si>
    <t>Ventavis</t>
  </si>
  <si>
    <t>Iloprost Tromethamine</t>
  </si>
  <si>
    <t>Q4101</t>
  </si>
  <si>
    <t>Apligraf, per square centimeter</t>
  </si>
  <si>
    <t>Apligraf</t>
  </si>
  <si>
    <t>Cult Skin Subst,human-Bovine</t>
  </si>
  <si>
    <t>Q4102</t>
  </si>
  <si>
    <t>Oasis wound matrix, per square centimeter</t>
  </si>
  <si>
    <t>Wound Matrix</t>
  </si>
  <si>
    <t>Porcine Submucosa, Fenestrated</t>
  </si>
  <si>
    <t>Q4106</t>
  </si>
  <si>
    <t>Dermagraft, per square centimeter</t>
  </si>
  <si>
    <t>Dermagraft</t>
  </si>
  <si>
    <t>Q4110</t>
  </si>
  <si>
    <t>Primatrix, per square centimeter</t>
  </si>
  <si>
    <t>Primatrix, Per Square Centimeter**</t>
  </si>
  <si>
    <t>Q4121</t>
  </si>
  <si>
    <t>Theraskin, per square centimeter</t>
  </si>
  <si>
    <t>Theraskin, Per Square Centimeter**</t>
  </si>
  <si>
    <t>Q4131</t>
  </si>
  <si>
    <t>Epifix, per square centimeter</t>
  </si>
  <si>
    <t>EpiFix, Per Square Centimeter**</t>
  </si>
  <si>
    <t>Q5101</t>
  </si>
  <si>
    <t>Injection, filgrastim (G-CSF), biosimilar, 1 microgram</t>
  </si>
  <si>
    <t>Zarxio</t>
  </si>
  <si>
    <t>Filgrastim-Sndz</t>
  </si>
  <si>
    <t>Q9956</t>
  </si>
  <si>
    <t>Injection, octafluoropropane microspheres, per ml</t>
  </si>
  <si>
    <t>OptIson</t>
  </si>
  <si>
    <t>Perflutren Protein-A Microsphr</t>
  </si>
  <si>
    <t>Q9957</t>
  </si>
  <si>
    <t>Injection, perflutren lipid microspheres, per ml</t>
  </si>
  <si>
    <t>Definity</t>
  </si>
  <si>
    <t>Perflutren Lipid Microspheres</t>
  </si>
  <si>
    <t>Q9958</t>
  </si>
  <si>
    <t>High osmolar contrast material, up to 149 mg/ml iodine concentration, per ml</t>
  </si>
  <si>
    <t>Conray-30*</t>
  </si>
  <si>
    <t>Iothalamate Meglumine*</t>
  </si>
  <si>
    <t>Q9960</t>
  </si>
  <si>
    <t>High osmolar contrast material, 200-249 mg/ml iodine concentration, per ml</t>
  </si>
  <si>
    <t>Conray-43</t>
  </si>
  <si>
    <t>Iothalamate Meglumine</t>
  </si>
  <si>
    <t>Q9961</t>
  </si>
  <si>
    <t>High osmolar contrast material, 250-299 mg/ml iodine concentration, per ml</t>
  </si>
  <si>
    <t>Cholografin Meglumine*</t>
  </si>
  <si>
    <t>Iodipamide Meglumine*</t>
  </si>
  <si>
    <t>Q9963</t>
  </si>
  <si>
    <t>High osmolar contrast material, 350-399 mg/ml iodine concentration, per ml</t>
  </si>
  <si>
    <t>Gastrografin*</t>
  </si>
  <si>
    <t>Diatrizoate Meglu/Diatrizo Sod*</t>
  </si>
  <si>
    <t>Q9965</t>
  </si>
  <si>
    <t>Low osmolar contrast material, 100-199 mg/ml iodine concentration, per ml</t>
  </si>
  <si>
    <t>Omnipaque*</t>
  </si>
  <si>
    <t>Iohexol*</t>
  </si>
  <si>
    <t>Q9966</t>
  </si>
  <si>
    <t>Low osmolar contrast material, 200-299 mg/ml iodine concentration, per ml</t>
  </si>
  <si>
    <t>Isovue-200*</t>
  </si>
  <si>
    <t>Iopamidol*</t>
  </si>
  <si>
    <t>Q9967</t>
  </si>
  <si>
    <t>Low osmolar contrast material, 300-399 mg/ml iodine concentration, per ml</t>
  </si>
  <si>
    <t>Hexabrix*</t>
  </si>
  <si>
    <t>Ioxaglate Meg/Ioxaglate Sodium*</t>
  </si>
  <si>
    <t>*Indicates multiple brand and/or generic names for a specific HCPCS code. See “Manufacturer Summary” tab for additional names.</t>
  </si>
  <si>
    <t>**Indicates brand/generic names unavailable. Name reflects the HCPCS short description.</t>
  </si>
  <si>
    <t xml:space="preserve">***Drug use information is a summary and does NOT have all possible information about this product. This information does not assure that this product is safe, effective, or appropriate for you. This information is not individual medical advice and does not substitute for the advice of your health care professional. Always ask your health care professional for complete information about this product and your specific health needs. </t>
  </si>
  <si>
    <t>Drug Uses***</t>
  </si>
  <si>
    <t>Average Sales Price (ASP, 2016)</t>
  </si>
  <si>
    <t>The average of the quarterly payment amount listed on the ASP Drug Pricing files for the most recent year,  including the 6 percent or other applicable add-on.</t>
  </si>
  <si>
    <t>Average Sales Price (ASP)</t>
  </si>
  <si>
    <t>HyperHEP B S-D</t>
  </si>
  <si>
    <t>Hepatitis B Immune Globulin</t>
  </si>
  <si>
    <t>Grifols Therape</t>
  </si>
  <si>
    <t>Nabi-Hb</t>
  </si>
  <si>
    <t>Biotest Pharm</t>
  </si>
  <si>
    <t>Sanofi-Pasteur</t>
  </si>
  <si>
    <t>BCG (Tice Strain)</t>
  </si>
  <si>
    <t>BCG Live</t>
  </si>
  <si>
    <t>Organon Pharm.</t>
  </si>
  <si>
    <t>BCG Vaccine (Tice Strain)</t>
  </si>
  <si>
    <t>BCG Vaccine, Live/PF</t>
  </si>
  <si>
    <t>Theracys</t>
  </si>
  <si>
    <t>Havrix</t>
  </si>
  <si>
    <t>Hepatitis A Virus Vaccine/PF</t>
  </si>
  <si>
    <t>Glaxosmithkline</t>
  </si>
  <si>
    <t>Vaqta</t>
  </si>
  <si>
    <t>Merck Sharp &amp; D</t>
  </si>
  <si>
    <t>Wyeth Pharm</t>
  </si>
  <si>
    <t>Imovax Rabies Vaccine</t>
  </si>
  <si>
    <t>Rabies Vacc, Human Diploid/PF</t>
  </si>
  <si>
    <t>Rabavert</t>
  </si>
  <si>
    <t>Rabies Vaccine (Pcec)/PF</t>
  </si>
  <si>
    <t>Novartis/GSK</t>
  </si>
  <si>
    <t>A-S Medication</t>
  </si>
  <si>
    <t>Tenivac</t>
  </si>
  <si>
    <t>Tetanus-Diphtheria Toxoids/PF</t>
  </si>
  <si>
    <t>Tetanus Diphtheria Toxoids</t>
  </si>
  <si>
    <t>Tetanus, Diphtheria Tox,adult</t>
  </si>
  <si>
    <t>Adacel Tdap</t>
  </si>
  <si>
    <t>Diph,pertuss(Acell),tet Vac/PF</t>
  </si>
  <si>
    <t>Boostrix Tdap</t>
  </si>
  <si>
    <t>Diphth,pertuss(Acell),tet Vac</t>
  </si>
  <si>
    <t>Guerbet LLC</t>
  </si>
  <si>
    <t>Bracco Diag</t>
  </si>
  <si>
    <t>Magnevist</t>
  </si>
  <si>
    <t>Gadopentetate Dimeglumine</t>
  </si>
  <si>
    <t>Bayer,Pharm Div</t>
  </si>
  <si>
    <t>Omniscan</t>
  </si>
  <si>
    <t>Gadodiamide</t>
  </si>
  <si>
    <t>GE Health/Nova+</t>
  </si>
  <si>
    <t>GE Healthcare</t>
  </si>
  <si>
    <t>Omniscan Prefill Plus</t>
  </si>
  <si>
    <t>Gadodiamide In 0.9 % NaCl</t>
  </si>
  <si>
    <t>Optimark</t>
  </si>
  <si>
    <t>Gadoversetamide</t>
  </si>
  <si>
    <t>Mallinckrodt Im</t>
  </si>
  <si>
    <t>Prohance</t>
  </si>
  <si>
    <t>Lantheus Medica</t>
  </si>
  <si>
    <t>Orencia</t>
  </si>
  <si>
    <t>Abatacept</t>
  </si>
  <si>
    <t>BMS Primarycare</t>
  </si>
  <si>
    <t>Abatacept/Maltose</t>
  </si>
  <si>
    <t>Eli Lilly &amp; Co.</t>
  </si>
  <si>
    <t>Acetadote</t>
  </si>
  <si>
    <t>Cumberland Phar</t>
  </si>
  <si>
    <t>APP/Fresenius K</t>
  </si>
  <si>
    <t>Akorn Inc.</t>
  </si>
  <si>
    <t>Paddock/Novaplu</t>
  </si>
  <si>
    <t>Perrigo Co.</t>
  </si>
  <si>
    <t>Bedford Labs</t>
  </si>
  <si>
    <t>Humira</t>
  </si>
  <si>
    <t>Adalimumab</t>
  </si>
  <si>
    <t>Abbvie US LLC</t>
  </si>
  <si>
    <t>Humira Pediatric Crohn's</t>
  </si>
  <si>
    <t>Humira Pen</t>
  </si>
  <si>
    <t>Humira Pen Crohn-Uc-Hs Starter</t>
  </si>
  <si>
    <t>Humira Pen Psoriasis-Uveitis</t>
  </si>
  <si>
    <t>Adenocard</t>
  </si>
  <si>
    <t>Adenosine</t>
  </si>
  <si>
    <t>Astellas Pharma</t>
  </si>
  <si>
    <t>Adenoscan</t>
  </si>
  <si>
    <t>Hospira</t>
  </si>
  <si>
    <t>Sagent Pharme</t>
  </si>
  <si>
    <t>Sagent/Novaplus</t>
  </si>
  <si>
    <t>Teva Parenteral</t>
  </si>
  <si>
    <t>West-Ward, Inc.</t>
  </si>
  <si>
    <t>Adrenalin</t>
  </si>
  <si>
    <t>Epinephrine</t>
  </si>
  <si>
    <t>Par Pharmeuti</t>
  </si>
  <si>
    <t>Amer. Regent</t>
  </si>
  <si>
    <t>Hospira/Novaplu</t>
  </si>
  <si>
    <t>Epinephrine HCL/PF</t>
  </si>
  <si>
    <t>Regeneron Pharm</t>
  </si>
  <si>
    <t>Genzyme</t>
  </si>
  <si>
    <t>Sun Pharma Glob</t>
  </si>
  <si>
    <t>Aralast NP</t>
  </si>
  <si>
    <t>Baxalta US Inc.</t>
  </si>
  <si>
    <t>Prolastin C</t>
  </si>
  <si>
    <t>Zemaira</t>
  </si>
  <si>
    <t>CSL Behring LLC</t>
  </si>
  <si>
    <t>Heritage Pharma</t>
  </si>
  <si>
    <t>X-Gen Pharmeu</t>
  </si>
  <si>
    <t>Sigma-Tau</t>
  </si>
  <si>
    <t>Sandoz</t>
  </si>
  <si>
    <t>Sandoz/Novaplus</t>
  </si>
  <si>
    <t>Sandoz/Premier</t>
  </si>
  <si>
    <t>WG Critical Car</t>
  </si>
  <si>
    <t>Ampicillin-Sulbactam</t>
  </si>
  <si>
    <t>Ampicillin Sodium/Sulbactam Na</t>
  </si>
  <si>
    <t>Mylan Instituti</t>
  </si>
  <si>
    <t>Unasyn</t>
  </si>
  <si>
    <t>Pfizer US Pharm</t>
  </si>
  <si>
    <t>APP/Novaplus</t>
  </si>
  <si>
    <t>APP/Premierpro</t>
  </si>
  <si>
    <t>Otsuka America</t>
  </si>
  <si>
    <t>Azithromycin</t>
  </si>
  <si>
    <t>Pliva, Inc</t>
  </si>
  <si>
    <t>Sun Pharmeuti</t>
  </si>
  <si>
    <t>Zithromax</t>
  </si>
  <si>
    <t>Pfizer/Amerinet</t>
  </si>
  <si>
    <t>Gablofen</t>
  </si>
  <si>
    <t>Baclofen</t>
  </si>
  <si>
    <t>Mallinckrodt Br</t>
  </si>
  <si>
    <t>Lioresal Intrathecal</t>
  </si>
  <si>
    <t>Medtronic/Saol</t>
  </si>
  <si>
    <t>Novartis</t>
  </si>
  <si>
    <t>Aptalis/Allerga</t>
  </si>
  <si>
    <t>Benztropine Mesylate</t>
  </si>
  <si>
    <t>Zydus Pharmeu</t>
  </si>
  <si>
    <t>Cogentin</t>
  </si>
  <si>
    <t>Oak Pharmeuti</t>
  </si>
  <si>
    <t>Angiomax</t>
  </si>
  <si>
    <t>Bivalirudin</t>
  </si>
  <si>
    <t>The Medi/Chiesi</t>
  </si>
  <si>
    <t>Botox</t>
  </si>
  <si>
    <t>Onabotulinumtoxina</t>
  </si>
  <si>
    <t>Allergan/Botox</t>
  </si>
  <si>
    <t>Botox COsmetic</t>
  </si>
  <si>
    <t>Galderma Labora</t>
  </si>
  <si>
    <t>Ipsen BioPharma</t>
  </si>
  <si>
    <t>Solstice Neuros</t>
  </si>
  <si>
    <t>Merz</t>
  </si>
  <si>
    <t>Par Pharm.</t>
  </si>
  <si>
    <t>CSL Behring, Ll</t>
  </si>
  <si>
    <t>ViroPharma/Shir</t>
  </si>
  <si>
    <t>Medicis Derm</t>
  </si>
  <si>
    <t>Sebela Pharme</t>
  </si>
  <si>
    <t>Sebela/Mylan In</t>
  </si>
  <si>
    <t>Akorn/Novaplus</t>
  </si>
  <si>
    <t>Calcium Folinate</t>
  </si>
  <si>
    <t>Leucovorin Calcium</t>
  </si>
  <si>
    <t>Sagent/Premierp</t>
  </si>
  <si>
    <t>Fusilev</t>
  </si>
  <si>
    <t>Levoleucovorin Calcium</t>
  </si>
  <si>
    <t>SPectrum Pharma</t>
  </si>
  <si>
    <t>Polocaine</t>
  </si>
  <si>
    <t>Mepivacaine HCL</t>
  </si>
  <si>
    <t>Mepivacaine HCL/PF</t>
  </si>
  <si>
    <t>Polocaine-MPF</t>
  </si>
  <si>
    <t>Cefazolin Sodium</t>
  </si>
  <si>
    <t>Cefazolin Sodium-Dextrose</t>
  </si>
  <si>
    <t>Cefazolin Sodium/Dextrose,Iso</t>
  </si>
  <si>
    <t>B.Braun</t>
  </si>
  <si>
    <t>Baxter Healthca</t>
  </si>
  <si>
    <t>Cefepime</t>
  </si>
  <si>
    <t>Cefepime In Iso-Osm Dextrose</t>
  </si>
  <si>
    <t>Cefepime HCL</t>
  </si>
  <si>
    <t>Cefepime-Dextrose</t>
  </si>
  <si>
    <t>Cefepime HCL In Dextrose 5 %</t>
  </si>
  <si>
    <t>Maxipime</t>
  </si>
  <si>
    <t>Cefoxitin</t>
  </si>
  <si>
    <t>Cefoxitin Sodium</t>
  </si>
  <si>
    <t>Cefoxitin Sodium/Dextrose,Iso</t>
  </si>
  <si>
    <t>Ceftriaxone</t>
  </si>
  <si>
    <t>Ceftriaxone In Is-Osm Dextrose</t>
  </si>
  <si>
    <t>Ceftriaxone Sodium</t>
  </si>
  <si>
    <t>Lupin Pharmeu</t>
  </si>
  <si>
    <t>Wockhardt USA L</t>
  </si>
  <si>
    <t>Rocephin</t>
  </si>
  <si>
    <t>Roche Labs.</t>
  </si>
  <si>
    <t>Cefuroxime</t>
  </si>
  <si>
    <t>Cefuroxime Sodium/Dextrose,Iso</t>
  </si>
  <si>
    <t>Cefuroxime Sodium</t>
  </si>
  <si>
    <t>West-Ward,Inc./</t>
  </si>
  <si>
    <t>Zinacef</t>
  </si>
  <si>
    <t>Covis/Novaplus</t>
  </si>
  <si>
    <t>Covis/Premierpr</t>
  </si>
  <si>
    <t>Covis/Teligent</t>
  </si>
  <si>
    <t>Cefuroxime Sodium/Water</t>
  </si>
  <si>
    <t>Covis Pharmeu</t>
  </si>
  <si>
    <t>Cefotaxime Sodium</t>
  </si>
  <si>
    <t>Claforan</t>
  </si>
  <si>
    <t>Sanofi-Aventis/</t>
  </si>
  <si>
    <t>Claforan-Dextrose</t>
  </si>
  <si>
    <t>Cefotaxime Sodium/Dextrose,Iso</t>
  </si>
  <si>
    <t>Betamethasone Acetate-Sod Phos</t>
  </si>
  <si>
    <t>Betameth Acet/Betamet Sod Phos</t>
  </si>
  <si>
    <t>Celestone</t>
  </si>
  <si>
    <t>Allergan Inc.</t>
  </si>
  <si>
    <t>Ceftazidime</t>
  </si>
  <si>
    <t>Ceftazidime In Dextrose5%water</t>
  </si>
  <si>
    <t>Fortaz</t>
  </si>
  <si>
    <t>Fortaz In Iso-Osmotic Dextrose</t>
  </si>
  <si>
    <t>Ceftazidime In Is-Osm Dextrose</t>
  </si>
  <si>
    <t>Tazicef</t>
  </si>
  <si>
    <t>UCB Pharma</t>
  </si>
  <si>
    <t>Chorionic Gonadotropin</t>
  </si>
  <si>
    <t>Chorionic Gonadotropin, Human</t>
  </si>
  <si>
    <t>Novarel</t>
  </si>
  <si>
    <t>Ferring Ph Inc</t>
  </si>
  <si>
    <t>Clonidine HCL</t>
  </si>
  <si>
    <t>Clonidine HCL/PF</t>
  </si>
  <si>
    <t>Duraclon</t>
  </si>
  <si>
    <t>Cidofovir</t>
  </si>
  <si>
    <t>Vistide</t>
  </si>
  <si>
    <t>Gilead Sciences</t>
  </si>
  <si>
    <t>Imipenem-Cilastatin Sodium</t>
  </si>
  <si>
    <t>Imipenem/Cilastatin Sodium</t>
  </si>
  <si>
    <t>Primaxin</t>
  </si>
  <si>
    <t>Cipro I.V.</t>
  </si>
  <si>
    <t>Ciprofloxacin Lactate/D5W</t>
  </si>
  <si>
    <t>Ciprofloxacin</t>
  </si>
  <si>
    <t>Ciprofloxacin Lactate</t>
  </si>
  <si>
    <t>Ciprofloxacin-D5W</t>
  </si>
  <si>
    <t>Colistimethate</t>
  </si>
  <si>
    <t>Colistin (Colistimethate Na)</t>
  </si>
  <si>
    <t>Coly-Mycin M Parenteral</t>
  </si>
  <si>
    <t>Auxilium/Endo P</t>
  </si>
  <si>
    <t>Questcor</t>
  </si>
  <si>
    <t>Cortrosyn</t>
  </si>
  <si>
    <t>Cosyntropin</t>
  </si>
  <si>
    <t>Amphastar Pharm</t>
  </si>
  <si>
    <t>Mylan Inst-Nova</t>
  </si>
  <si>
    <t>BTG Internation</t>
  </si>
  <si>
    <t>Aranesp</t>
  </si>
  <si>
    <t>Amgen</t>
  </si>
  <si>
    <t>Epogen</t>
  </si>
  <si>
    <t>Epoetin Alfa</t>
  </si>
  <si>
    <t>Procrit</t>
  </si>
  <si>
    <t>Janssen Product</t>
  </si>
  <si>
    <t>Dacogen</t>
  </si>
  <si>
    <t>Decitabine</t>
  </si>
  <si>
    <t>Eisai Inc.</t>
  </si>
  <si>
    <t>Dr. Reddy's/Nov</t>
  </si>
  <si>
    <t>Dr. Reddy's/Pre</t>
  </si>
  <si>
    <t>Dr.Reddy's Lab</t>
  </si>
  <si>
    <t>Deferoxamine Mesylate</t>
  </si>
  <si>
    <t>Desferal</t>
  </si>
  <si>
    <t>Desferal Mesylate</t>
  </si>
  <si>
    <t>Prolia</t>
  </si>
  <si>
    <t>Denosumab</t>
  </si>
  <si>
    <t>Xgeva</t>
  </si>
  <si>
    <t>Pharmia/Upjhn</t>
  </si>
  <si>
    <t>Depo-Medrol</t>
  </si>
  <si>
    <t>MethylprednIsolone Acetate</t>
  </si>
  <si>
    <t>Pfizer/Novaplus</t>
  </si>
  <si>
    <t>Depo-Testosterone</t>
  </si>
  <si>
    <t>Testosterone Cypionate</t>
  </si>
  <si>
    <t>Actavis Pharma</t>
  </si>
  <si>
    <t>Dexamethasone Sodium Phosphate</t>
  </si>
  <si>
    <t>Dexamethasone Sod Phosphate</t>
  </si>
  <si>
    <t>Bd Rx Inc./APP</t>
  </si>
  <si>
    <t>Dexamethasone Sodium Phosp/PF</t>
  </si>
  <si>
    <t>D.H.E.45</t>
  </si>
  <si>
    <t>Dihydroergotamine Mesylate</t>
  </si>
  <si>
    <t>Valeant</t>
  </si>
  <si>
    <t>Digoxin</t>
  </si>
  <si>
    <t>Lanoxin</t>
  </si>
  <si>
    <t>Lanoxin Pediatric</t>
  </si>
  <si>
    <t>Dilaudid</t>
  </si>
  <si>
    <t>Hydromorphone HCL/PF</t>
  </si>
  <si>
    <t>Purdue Pharma L</t>
  </si>
  <si>
    <t>Dilaudid-HP</t>
  </si>
  <si>
    <t>Hydromorphone HCL</t>
  </si>
  <si>
    <t>Dexrazoxane</t>
  </si>
  <si>
    <t>Dexrazoxane HCL</t>
  </si>
  <si>
    <t>Zinecard</t>
  </si>
  <si>
    <t>Chlorothiazide Sodium</t>
  </si>
  <si>
    <t>Sodium Diuril</t>
  </si>
  <si>
    <t>Dobutamine HCL</t>
  </si>
  <si>
    <t>Dobutamine HCL In Dextrose</t>
  </si>
  <si>
    <t>Dobutamine HCL In Dextrose 5 %</t>
  </si>
  <si>
    <t>Sanofi/Validus</t>
  </si>
  <si>
    <t>Dopamine HCL</t>
  </si>
  <si>
    <t>Dopamine HCL In 5% Dextrose</t>
  </si>
  <si>
    <t>Dopamine HCL In Dextrose 5 %</t>
  </si>
  <si>
    <t>Shionogi Pharma</t>
  </si>
  <si>
    <t>Alexion Pharm</t>
  </si>
  <si>
    <t>Epoprostenol Sodium</t>
  </si>
  <si>
    <t>Epoprostenol Sodium (Glycine)</t>
  </si>
  <si>
    <t>Flolan</t>
  </si>
  <si>
    <t>Veletri</t>
  </si>
  <si>
    <t>Epoprostenol Sodium (Arginine)</t>
  </si>
  <si>
    <t>Actelion Pharma</t>
  </si>
  <si>
    <t>Delestrogen</t>
  </si>
  <si>
    <t>Estradiol Valerate</t>
  </si>
  <si>
    <t>QOL Medical</t>
  </si>
  <si>
    <t>Diflucan In Saline</t>
  </si>
  <si>
    <t>Fluconazole In NaCl,Iso-Osm</t>
  </si>
  <si>
    <t>Fluconazole In Dextrose</t>
  </si>
  <si>
    <t>Fluconazole In Dextrose,Iso-Os</t>
  </si>
  <si>
    <t>Fluconazole In Saline</t>
  </si>
  <si>
    <t>Fluconazole-NaCl</t>
  </si>
  <si>
    <t>Emend</t>
  </si>
  <si>
    <t>Gamastan S-D</t>
  </si>
  <si>
    <t>Bio Products La</t>
  </si>
  <si>
    <t>Gammaked</t>
  </si>
  <si>
    <t>Immune Globul G/Gly/Iga Avg 46</t>
  </si>
  <si>
    <t>Kedrion Biophar</t>
  </si>
  <si>
    <t>Gamunex-C</t>
  </si>
  <si>
    <t>Carimune NF Nanofiltered</t>
  </si>
  <si>
    <t>Immun Globg(Igg)/Sucr/Iga Ov50</t>
  </si>
  <si>
    <t>Gammagard S-D</t>
  </si>
  <si>
    <t>Immun Glob G/Gly/Gluc/Iga 0-50</t>
  </si>
  <si>
    <t>Baxter/Baxalta</t>
  </si>
  <si>
    <t>OctaPharma USA</t>
  </si>
  <si>
    <t>Cytovene</t>
  </si>
  <si>
    <t>Ganciclovir Sodium</t>
  </si>
  <si>
    <t>Emergent Biosol</t>
  </si>
  <si>
    <t>Grifols</t>
  </si>
  <si>
    <t>Gentamicin Sulfate</t>
  </si>
  <si>
    <t>Gentamicin Sulfate/PF</t>
  </si>
  <si>
    <t>Fresenius Kabi</t>
  </si>
  <si>
    <t>Gentamicin Sulfate In Ns</t>
  </si>
  <si>
    <t>Gentamicin In NaCl, Iso-Osm</t>
  </si>
  <si>
    <t>Janssen Biotech</t>
  </si>
  <si>
    <t>Glucagen</t>
  </si>
  <si>
    <t>Glucagon,human Recombinant</t>
  </si>
  <si>
    <t>Boehringer Ing.</t>
  </si>
  <si>
    <t>Novo Nordisk</t>
  </si>
  <si>
    <t>Glucagon Emergency Kit</t>
  </si>
  <si>
    <t>Glucagon HCL</t>
  </si>
  <si>
    <t>Sandoz Inc.</t>
  </si>
  <si>
    <t>Granisetron HCL/PF</t>
  </si>
  <si>
    <t>Haldol</t>
  </si>
  <si>
    <t>Haloperidol Lactate</t>
  </si>
  <si>
    <t>Janssen Pharm.</t>
  </si>
  <si>
    <t>Haloperidol</t>
  </si>
  <si>
    <t>Patriot Pharm</t>
  </si>
  <si>
    <t>Abraxis Bioscie</t>
  </si>
  <si>
    <t>Haldol Decanoate 100</t>
  </si>
  <si>
    <t>Haloperidol Decanoate</t>
  </si>
  <si>
    <t>Haldol Decanoate 50</t>
  </si>
  <si>
    <t>Haloperidol Decanoate 100</t>
  </si>
  <si>
    <t>Recordati Rare</t>
  </si>
  <si>
    <t>Heparin Flush</t>
  </si>
  <si>
    <t>Heparin Sod,porcine/0.9 % NaCl</t>
  </si>
  <si>
    <t>Becton Dickinso</t>
  </si>
  <si>
    <t>Heparin Sodium,porcine/PF</t>
  </si>
  <si>
    <t>Medefil Incorp.</t>
  </si>
  <si>
    <t>Heparin Sodium</t>
  </si>
  <si>
    <t>Heparin Sodium,porcine</t>
  </si>
  <si>
    <t>Mckesson Packag</t>
  </si>
  <si>
    <t>Heparin Sodium In 0.45% NaCl</t>
  </si>
  <si>
    <t>Heparin Sod,pork In 0.45% NaCl</t>
  </si>
  <si>
    <t>Heparin Sodium-0.9% NaCl</t>
  </si>
  <si>
    <t>Heparin Sodium,porcine/Ns/PF</t>
  </si>
  <si>
    <t>Heparin Sodium-D5W</t>
  </si>
  <si>
    <t>Heparin Sodium,porcine/D5W</t>
  </si>
  <si>
    <t>Enoxaparin Sodium</t>
  </si>
  <si>
    <t>Winthrop US</t>
  </si>
  <si>
    <t>Lovenox</t>
  </si>
  <si>
    <t>Sanofi-Aventis</t>
  </si>
  <si>
    <t>Sanofi/Novaplus</t>
  </si>
  <si>
    <t>Sanofi/Premierp</t>
  </si>
  <si>
    <t>Arixtra</t>
  </si>
  <si>
    <t>Fondaparinux Sodium</t>
  </si>
  <si>
    <t>Solu-Cortef</t>
  </si>
  <si>
    <t>HydrocortIsone Sod Succinate</t>
  </si>
  <si>
    <t>HydrocortIsone Sodium Succ/PF</t>
  </si>
  <si>
    <t>Boniva</t>
  </si>
  <si>
    <t>Ibandronate Sodium</t>
  </si>
  <si>
    <t>Genentech, Inc.</t>
  </si>
  <si>
    <t>Corvert</t>
  </si>
  <si>
    <t>Ibutilide Fumarate</t>
  </si>
  <si>
    <t>Paddock Labs.</t>
  </si>
  <si>
    <t>Shire US Inc.</t>
  </si>
  <si>
    <t>Dexferrum</t>
  </si>
  <si>
    <t>Iron Dextran Complex</t>
  </si>
  <si>
    <t>Infed</t>
  </si>
  <si>
    <t>Actavis/Allerga</t>
  </si>
  <si>
    <t>Fresenius Med</t>
  </si>
  <si>
    <t>Humalog</t>
  </si>
  <si>
    <t>Insulin Lispro</t>
  </si>
  <si>
    <t>Humalog Mix 50-50</t>
  </si>
  <si>
    <t>Insulin Lispro Protamin/Lispro</t>
  </si>
  <si>
    <t>Humulin N</t>
  </si>
  <si>
    <t>Insulin NPh Human Isophane</t>
  </si>
  <si>
    <t>Humulin R</t>
  </si>
  <si>
    <t>Insulin Regular, Human</t>
  </si>
  <si>
    <t>Humulin R U-500</t>
  </si>
  <si>
    <t>Lantus</t>
  </si>
  <si>
    <t>Insulin Glargine,hum.Rec.Anlog</t>
  </si>
  <si>
    <t>Levemir Flextouch</t>
  </si>
  <si>
    <t>Insulin Detemir</t>
  </si>
  <si>
    <t>Novolin 70-30</t>
  </si>
  <si>
    <t>Insulin NPh Hum/Reg Insulin Hm</t>
  </si>
  <si>
    <t>Novo Nordisk-Wa</t>
  </si>
  <si>
    <t>Novolin N</t>
  </si>
  <si>
    <t>Novolin R</t>
  </si>
  <si>
    <t>Novolog</t>
  </si>
  <si>
    <t>Insulin Aspart</t>
  </si>
  <si>
    <t>Novolog Flexpen</t>
  </si>
  <si>
    <t>Lupron Depot</t>
  </si>
  <si>
    <t>Leuprolide Acetate</t>
  </si>
  <si>
    <t>Lupron Depot-Ped</t>
  </si>
  <si>
    <t>Carnitor</t>
  </si>
  <si>
    <t>Levocarnitine</t>
  </si>
  <si>
    <t>Levaquin</t>
  </si>
  <si>
    <t>Levofloxacin/D5W</t>
  </si>
  <si>
    <t>Levofloxacin</t>
  </si>
  <si>
    <t>Levofloxacin-D5W</t>
  </si>
  <si>
    <t>Meda Pharmeut</t>
  </si>
  <si>
    <t>Lincocin</t>
  </si>
  <si>
    <t>Lincomycin HCL</t>
  </si>
  <si>
    <t>Linezolid</t>
  </si>
  <si>
    <t>Linezolid-0.9% NaCl</t>
  </si>
  <si>
    <t>Linezolid-0.9% Sodium Chloride</t>
  </si>
  <si>
    <t>Zyvox</t>
  </si>
  <si>
    <t>Ativan</t>
  </si>
  <si>
    <t>Lorazepam</t>
  </si>
  <si>
    <t>Demerol</t>
  </si>
  <si>
    <t>Meperidine HCL</t>
  </si>
  <si>
    <t>Meperidine HCL/PF</t>
  </si>
  <si>
    <t>Meropenem</t>
  </si>
  <si>
    <t>Meropenem-0.9% NaCl</t>
  </si>
  <si>
    <t>Meropenem-0.9% Sodium Chloride</t>
  </si>
  <si>
    <t>Merrem</t>
  </si>
  <si>
    <t>Astrazeneca</t>
  </si>
  <si>
    <t>Astellas/Novapl</t>
  </si>
  <si>
    <t>Midazolam HCL</t>
  </si>
  <si>
    <t>Caraco/Sun Phar</t>
  </si>
  <si>
    <t>Medicines Comp.</t>
  </si>
  <si>
    <t>Midazolam HCL/PF</t>
  </si>
  <si>
    <t>Morphine Sulfate</t>
  </si>
  <si>
    <t>Morphine Sulfate/PF</t>
  </si>
  <si>
    <t>Duramorph</t>
  </si>
  <si>
    <t>Infumorph</t>
  </si>
  <si>
    <t>Jazz Pharmeut</t>
  </si>
  <si>
    <t>Hospira/Novatio</t>
  </si>
  <si>
    <t>Alkermes Inc</t>
  </si>
  <si>
    <t>Biogen-Idec</t>
  </si>
  <si>
    <t>Sandostatin Lar</t>
  </si>
  <si>
    <t>Octreotide Acetate,mi-Spheres</t>
  </si>
  <si>
    <t>Sandostatin Lar Depot</t>
  </si>
  <si>
    <t>Octreotide Acetate</t>
  </si>
  <si>
    <t>Sandostatin</t>
  </si>
  <si>
    <t>Actavis Pharma/</t>
  </si>
  <si>
    <t>Nesacaine</t>
  </si>
  <si>
    <t>Chloroprocaine HCL</t>
  </si>
  <si>
    <t>Nesacaine-MPF</t>
  </si>
  <si>
    <t>Chloroprocaine HCL/PF</t>
  </si>
  <si>
    <t>Ondansetron HCL</t>
  </si>
  <si>
    <t>Ondansetron HCL/PF</t>
  </si>
  <si>
    <t>Ondansetron HCL In Dextrose</t>
  </si>
  <si>
    <t>Ondansetron HCL/D5W/PF</t>
  </si>
  <si>
    <t>Zofran</t>
  </si>
  <si>
    <t>Sobi-Swedish Or</t>
  </si>
  <si>
    <t>Otn</t>
  </si>
  <si>
    <t>Paricalcitol</t>
  </si>
  <si>
    <t>Accord Healthca</t>
  </si>
  <si>
    <t>Zemplar</t>
  </si>
  <si>
    <t>Crealta Pharm</t>
  </si>
  <si>
    <t>Crealta Pharma/</t>
  </si>
  <si>
    <t>PFizerpen</t>
  </si>
  <si>
    <t>Penicillin G Potassium</t>
  </si>
  <si>
    <t>Penicillin Gk-Iso-Osm Dextrose</t>
  </si>
  <si>
    <t>Pen G Pot/Dextrose-Water</t>
  </si>
  <si>
    <t>Piperacillin-Tazobactam</t>
  </si>
  <si>
    <t>Piperacillin Sodium/Tazobactam</t>
  </si>
  <si>
    <t>Zosyn</t>
  </si>
  <si>
    <t>Wyeth Pharmeu</t>
  </si>
  <si>
    <t>Piperacillin-Tazo-Dextrose,Iso</t>
  </si>
  <si>
    <t>Phenergan</t>
  </si>
  <si>
    <t>Promethazine HCL</t>
  </si>
  <si>
    <t>Baxter/Novaplus</t>
  </si>
  <si>
    <t>Ddavp</t>
  </si>
  <si>
    <t>Desmopressin Acetate</t>
  </si>
  <si>
    <t>Amring Pharme</t>
  </si>
  <si>
    <t>Progesterone</t>
  </si>
  <si>
    <t>Progesterone In Oil</t>
  </si>
  <si>
    <t>Oxacillin</t>
  </si>
  <si>
    <t>Oxacillin In Dextrose(Iso-Osm)</t>
  </si>
  <si>
    <t>Oxacillin Sodium</t>
  </si>
  <si>
    <t>Diprivan</t>
  </si>
  <si>
    <t>Propofol</t>
  </si>
  <si>
    <t>Novaplus/Teva</t>
  </si>
  <si>
    <t>Ranitidine HCL</t>
  </si>
  <si>
    <t>Zantac</t>
  </si>
  <si>
    <t>Hyperrho S-D</t>
  </si>
  <si>
    <t>Rhogam Ultra-Filtered Plus</t>
  </si>
  <si>
    <t>Naropin</t>
  </si>
  <si>
    <t>Ropivacaine HCL/PF</t>
  </si>
  <si>
    <t>Ropivacaine HCL</t>
  </si>
  <si>
    <t>Methocarbamol</t>
  </si>
  <si>
    <t>Robaxin</t>
  </si>
  <si>
    <t>Chirhoclin, Inc</t>
  </si>
  <si>
    <t>Ferrlecit</t>
  </si>
  <si>
    <t>Sodium Ferric Gluconat/Sucrose</t>
  </si>
  <si>
    <t>Sod Ferric Gluconate Complex</t>
  </si>
  <si>
    <t>MethylprednIsolone Sodium Succ</t>
  </si>
  <si>
    <t>MethylprednIsolone Sod Succ</t>
  </si>
  <si>
    <t>Solu-Medrol</t>
  </si>
  <si>
    <t>MethylprednIsolone Sod Succ/PF</t>
  </si>
  <si>
    <t>Activase</t>
  </si>
  <si>
    <t>Alteplase</t>
  </si>
  <si>
    <t>Cathflo Activase</t>
  </si>
  <si>
    <t>Fentanyl Citrate</t>
  </si>
  <si>
    <t>Fentanyl Citrate/PF</t>
  </si>
  <si>
    <t>Sublimaze</t>
  </si>
  <si>
    <t>Theravance Biop</t>
  </si>
  <si>
    <t>Delatestryl</t>
  </si>
  <si>
    <t>Testosterone Enanthate</t>
  </si>
  <si>
    <t>Endo Pharm Inc.</t>
  </si>
  <si>
    <t>Tigan</t>
  </si>
  <si>
    <t>Trimethobenzamide HCL</t>
  </si>
  <si>
    <t>X-Gen/Premierpr</t>
  </si>
  <si>
    <t>United Therap</t>
  </si>
  <si>
    <t>Alcon/Novartis</t>
  </si>
  <si>
    <t>Kenalog</t>
  </si>
  <si>
    <t>Triamcinolone Acetonide</t>
  </si>
  <si>
    <t>Kenalog-10</t>
  </si>
  <si>
    <t>Kenalog-40</t>
  </si>
  <si>
    <t>Rifampin</t>
  </si>
  <si>
    <t>Vancomycin</t>
  </si>
  <si>
    <t>Vancomycin HCL In Dextrose 5 %</t>
  </si>
  <si>
    <t>Vancomycin HCL</t>
  </si>
  <si>
    <t>Vancomycin HCL-0.9% NaCl</t>
  </si>
  <si>
    <t>Vancomycin/0.9 % Sod Chloride</t>
  </si>
  <si>
    <t>Vancomycin HCL-D5W</t>
  </si>
  <si>
    <t>Vfend IV</t>
  </si>
  <si>
    <t>Voriconazole</t>
  </si>
  <si>
    <t>Halozyme Inc</t>
  </si>
  <si>
    <t>Dextrose 5%-Potassium Chloride</t>
  </si>
  <si>
    <t>Potassium Chloride In D5W</t>
  </si>
  <si>
    <t>Potassium Chl-Normal Saline</t>
  </si>
  <si>
    <t>Potassium Chloride In 0.9%nacl</t>
  </si>
  <si>
    <t>Potassium Chloride</t>
  </si>
  <si>
    <t>Potassium Chloride-NaCl</t>
  </si>
  <si>
    <t>Potassium Chloride-0.45% NaCl</t>
  </si>
  <si>
    <t>Reclast</t>
  </si>
  <si>
    <t>Zoledronic Acid/Mannitol-Water</t>
  </si>
  <si>
    <t>Zoledronic Acid</t>
  </si>
  <si>
    <t>Zometa</t>
  </si>
  <si>
    <t>Sodium Chloride</t>
  </si>
  <si>
    <t>Dextrose In Water</t>
  </si>
  <si>
    <t>BMS Onco/Immun</t>
  </si>
  <si>
    <t>Xyntha</t>
  </si>
  <si>
    <t>Antihemoph.FVIII,b-Domain Del</t>
  </si>
  <si>
    <t>Xyntha Solofuse</t>
  </si>
  <si>
    <t>Alphanate</t>
  </si>
  <si>
    <t>Hemofil M</t>
  </si>
  <si>
    <t>Antihemophilic Factor, Human</t>
  </si>
  <si>
    <t>Koate-Dvi</t>
  </si>
  <si>
    <t>Monoclate-P</t>
  </si>
  <si>
    <t>Advate</t>
  </si>
  <si>
    <t>Antihemoph.FVIII,full Length</t>
  </si>
  <si>
    <t>Helixate Fs</t>
  </si>
  <si>
    <t>Kogenate Fs</t>
  </si>
  <si>
    <t>Recombinate</t>
  </si>
  <si>
    <t>Antihemophilic Factor, Hum Rec</t>
  </si>
  <si>
    <t>Alphanine SD</t>
  </si>
  <si>
    <t>Factor Ix</t>
  </si>
  <si>
    <t>Mononine</t>
  </si>
  <si>
    <t>Bebulin</t>
  </si>
  <si>
    <t>Factor Ix Cplx(Pcc)no6,3factor</t>
  </si>
  <si>
    <t>Profilnine</t>
  </si>
  <si>
    <t>Factor Ix Cplx(Pcc)no4,3factor</t>
  </si>
  <si>
    <t>Dusa/Sun Pharma</t>
  </si>
  <si>
    <t>Thrombogenics,</t>
  </si>
  <si>
    <t>Hyalgan</t>
  </si>
  <si>
    <t>Fidia Pharma Us</t>
  </si>
  <si>
    <t>Supartz</t>
  </si>
  <si>
    <t>Bioventus LLC</t>
  </si>
  <si>
    <t>Depuy Mitek</t>
  </si>
  <si>
    <t>Synvisc</t>
  </si>
  <si>
    <t>Hylan G-F 20</t>
  </si>
  <si>
    <t>Synvisc-One</t>
  </si>
  <si>
    <t>Acorda Therapeu</t>
  </si>
  <si>
    <t>Neurogesx, Inc.</t>
  </si>
  <si>
    <t>Azasan</t>
  </si>
  <si>
    <t>Azathioprine</t>
  </si>
  <si>
    <t>Salix Pharmeu</t>
  </si>
  <si>
    <t>AHP</t>
  </si>
  <si>
    <t>Glenmark Pharma</t>
  </si>
  <si>
    <t>Mylan</t>
  </si>
  <si>
    <t>Roxane/West-War</t>
  </si>
  <si>
    <t>Cyclosporine</t>
  </si>
  <si>
    <t>Morton Grove Ph</t>
  </si>
  <si>
    <t>Cyclosporine, Modified</t>
  </si>
  <si>
    <t>Teva USA</t>
  </si>
  <si>
    <t>Cyclosporine Modified</t>
  </si>
  <si>
    <t>Gengraf</t>
  </si>
  <si>
    <t>Neoral</t>
  </si>
  <si>
    <t>Sandimmune</t>
  </si>
  <si>
    <t>Hecoria</t>
  </si>
  <si>
    <t>Ingenus Pharm</t>
  </si>
  <si>
    <t>Strides Pharma</t>
  </si>
  <si>
    <t>Medrol</t>
  </si>
  <si>
    <t>MethylprednIsolone</t>
  </si>
  <si>
    <t>Bluepoint Labor</t>
  </si>
  <si>
    <t>Greenstone LLC.</t>
  </si>
  <si>
    <t>Flo-Pred</t>
  </si>
  <si>
    <t>PrednIsolone Acetate</t>
  </si>
  <si>
    <t>Taro Pharm USA</t>
  </si>
  <si>
    <t>PrednIsolone</t>
  </si>
  <si>
    <t>Hi-Tech/Akorn C</t>
  </si>
  <si>
    <t>PrednIsolone Sodium Phosphate</t>
  </si>
  <si>
    <t>PrednIsolone Sod Phosphate</t>
  </si>
  <si>
    <t>Cellcept</t>
  </si>
  <si>
    <t>Mycophenolate Mofetil</t>
  </si>
  <si>
    <t>Ascend Laborato</t>
  </si>
  <si>
    <t>Mycophenolic Acid</t>
  </si>
  <si>
    <t>Mycophenolate Sodium</t>
  </si>
  <si>
    <t>Myfortic</t>
  </si>
  <si>
    <t>Rapamune</t>
  </si>
  <si>
    <t>Sirolimus</t>
  </si>
  <si>
    <t>Sunovion Pharma</t>
  </si>
  <si>
    <t>Mylan SPecialty</t>
  </si>
  <si>
    <t>Roxane Labs.</t>
  </si>
  <si>
    <t>Nephron Corp</t>
  </si>
  <si>
    <t>Levalbuterol Concentrate</t>
  </si>
  <si>
    <t>Levalbuterol HCL</t>
  </si>
  <si>
    <t>Xopenex Concentrate</t>
  </si>
  <si>
    <t>Ritedose Pharma</t>
  </si>
  <si>
    <t>Actavis/Impax G</t>
  </si>
  <si>
    <t>Prasco Labs</t>
  </si>
  <si>
    <t>Xopenex</t>
  </si>
  <si>
    <t>Duoneb</t>
  </si>
  <si>
    <t>Ipratropium/Albuterol Sulfate</t>
  </si>
  <si>
    <t>Ipratropium-Albuterol</t>
  </si>
  <si>
    <t>Watson Labs</t>
  </si>
  <si>
    <t>Budesonide</t>
  </si>
  <si>
    <t>Pulmicort</t>
  </si>
  <si>
    <t>MethaPharm Inc</t>
  </si>
  <si>
    <t>Bethkis</t>
  </si>
  <si>
    <t>Tobramycin</t>
  </si>
  <si>
    <t>Chiesi USA, Inc</t>
  </si>
  <si>
    <t>Kitabis Pak</t>
  </si>
  <si>
    <t>Tobramycin/Nebulizer</t>
  </si>
  <si>
    <t>Pari Respirator</t>
  </si>
  <si>
    <t>Tobi</t>
  </si>
  <si>
    <t>Tobramycin In 0.225% Sod Chlor</t>
  </si>
  <si>
    <t>Tyvaso</t>
  </si>
  <si>
    <t>Treprostinil</t>
  </si>
  <si>
    <t>Tyvaso Institutional Start Kit</t>
  </si>
  <si>
    <t>Treprostinil/Nebulizer/Accesor</t>
  </si>
  <si>
    <t>Tyvaso Refill Kit</t>
  </si>
  <si>
    <t>Treprostinil/Neb Accessories</t>
  </si>
  <si>
    <t>Tyvaso Starter Kit</t>
  </si>
  <si>
    <t>Aspen/Prasco La</t>
  </si>
  <si>
    <t>Capecitabine</t>
  </si>
  <si>
    <t>Xeloda</t>
  </si>
  <si>
    <t>Northstar Rx Ll</t>
  </si>
  <si>
    <t>Alkeran</t>
  </si>
  <si>
    <t>ApoPharma USA I</t>
  </si>
  <si>
    <t>Methotrexate</t>
  </si>
  <si>
    <t>Methotrexate Sodium</t>
  </si>
  <si>
    <t>Barr</t>
  </si>
  <si>
    <t>Major Pharmeu</t>
  </si>
  <si>
    <t>Qualitest</t>
  </si>
  <si>
    <t>Rheumatrex</t>
  </si>
  <si>
    <t>Trexall</t>
  </si>
  <si>
    <t>Duramed/Barr</t>
  </si>
  <si>
    <t>Temodar</t>
  </si>
  <si>
    <t>Amneal Pharme</t>
  </si>
  <si>
    <t>Hycamtin</t>
  </si>
  <si>
    <t>Pfizer/Premierp</t>
  </si>
  <si>
    <t>Cephalon,Inc.-T</t>
  </si>
  <si>
    <t>Azacitidine</t>
  </si>
  <si>
    <t>Vidaza</t>
  </si>
  <si>
    <t>Celgene</t>
  </si>
  <si>
    <t>Millennium Phar</t>
  </si>
  <si>
    <t>Seattle Genetic</t>
  </si>
  <si>
    <t>Onyx Pharmeut</t>
  </si>
  <si>
    <t>Baxter/Amerinet</t>
  </si>
  <si>
    <t>Baxter/Premierp</t>
  </si>
  <si>
    <t>Cytarabine</t>
  </si>
  <si>
    <t>Cytarabine/PF</t>
  </si>
  <si>
    <t>Docefrez</t>
  </si>
  <si>
    <t>Docetaxel</t>
  </si>
  <si>
    <t>Eagle Pharmeu</t>
  </si>
  <si>
    <t>Taxotere</t>
  </si>
  <si>
    <t>Ellence</t>
  </si>
  <si>
    <t>Epirubicin HCL</t>
  </si>
  <si>
    <t>Amneal-Agila, L</t>
  </si>
  <si>
    <t>Etopophos</t>
  </si>
  <si>
    <t>Etoposide Phosphate</t>
  </si>
  <si>
    <t>Novaplus/Accord</t>
  </si>
  <si>
    <t>Toposar</t>
  </si>
  <si>
    <t>Teva/Sagent Pha</t>
  </si>
  <si>
    <t>Watson Pharma,</t>
  </si>
  <si>
    <t>Adrucil</t>
  </si>
  <si>
    <t>Fluorouracil</t>
  </si>
  <si>
    <t>Gemcitabine HCL</t>
  </si>
  <si>
    <t>Gemzar</t>
  </si>
  <si>
    <t>Camptosar</t>
  </si>
  <si>
    <t>Irinotecan HCL</t>
  </si>
  <si>
    <t>BMS/R-Pharm US</t>
  </si>
  <si>
    <t>R-Pharm US</t>
  </si>
  <si>
    <t>Ifex</t>
  </si>
  <si>
    <t>Ifosfamide</t>
  </si>
  <si>
    <t>Mesna</t>
  </si>
  <si>
    <t>Mesnex</t>
  </si>
  <si>
    <t>Idamycin PFs</t>
  </si>
  <si>
    <t>Idarubicin HCL</t>
  </si>
  <si>
    <t>Eligard</t>
  </si>
  <si>
    <t>Tolmar Pharme</t>
  </si>
  <si>
    <t>Melphalan HCL</t>
  </si>
  <si>
    <t>Evomela</t>
  </si>
  <si>
    <t>Melphalan HCL/Betadex Sbes</t>
  </si>
  <si>
    <t>Methotrexate Sodium/PF</t>
  </si>
  <si>
    <t>Eloxatin</t>
  </si>
  <si>
    <t>Oxaliplatin</t>
  </si>
  <si>
    <t>Winthrop Us-Pre</t>
  </si>
  <si>
    <t>Allos Therapeut</t>
  </si>
  <si>
    <t>Vincasar PFs</t>
  </si>
  <si>
    <t>Vincristine Sulfate</t>
  </si>
  <si>
    <t>Talon/SPectrum</t>
  </si>
  <si>
    <t>Navelbine</t>
  </si>
  <si>
    <t>Vinorelbine Tartrate</t>
  </si>
  <si>
    <t>Pierre Fabre Ph</t>
  </si>
  <si>
    <t>Feraheme</t>
  </si>
  <si>
    <t>Amag Pharmeut</t>
  </si>
  <si>
    <t>Ondansetron Odt</t>
  </si>
  <si>
    <t>Ondansetron</t>
  </si>
  <si>
    <t>Zofran Odt</t>
  </si>
  <si>
    <t>Dronabinol</t>
  </si>
  <si>
    <t>Marinol</t>
  </si>
  <si>
    <t>Dendreon Corpor</t>
  </si>
  <si>
    <t>Doxil</t>
  </si>
  <si>
    <t>Doxorubicin HCL Peg-Liposomal</t>
  </si>
  <si>
    <t>Doxorubicin HCL Liposome</t>
  </si>
  <si>
    <t>Avonex</t>
  </si>
  <si>
    <t>Interferon Beta-1a</t>
  </si>
  <si>
    <t>Interferon Beta-1a/Albumin</t>
  </si>
  <si>
    <t>Avonex Pen</t>
  </si>
  <si>
    <t>Organogenesis,</t>
  </si>
  <si>
    <t>Healthpoint , L</t>
  </si>
  <si>
    <t>Conray-30</t>
  </si>
  <si>
    <t>Cysto-Conray Ii</t>
  </si>
  <si>
    <t>Cystografin</t>
  </si>
  <si>
    <t>Diatrizoate Meglumine</t>
  </si>
  <si>
    <t>Cystografin-Dilute</t>
  </si>
  <si>
    <t>Reno-Dip</t>
  </si>
  <si>
    <t>Cholografin Meglumine</t>
  </si>
  <si>
    <t>Iodipamide Meglumine</t>
  </si>
  <si>
    <t>Conray</t>
  </si>
  <si>
    <t>Gastrografin</t>
  </si>
  <si>
    <t>Diatrizoate Meglu/Diatrizo Sod</t>
  </si>
  <si>
    <t>Md-76 R</t>
  </si>
  <si>
    <t>Md-Gastroview</t>
  </si>
  <si>
    <t>Sinografin</t>
  </si>
  <si>
    <t>Iodipamide,diatrizoat Meglumin</t>
  </si>
  <si>
    <t>Omnipaque</t>
  </si>
  <si>
    <t>Iohexol</t>
  </si>
  <si>
    <t>Ultravist</t>
  </si>
  <si>
    <t>Iopromide</t>
  </si>
  <si>
    <t>Isovue-200</t>
  </si>
  <si>
    <t>Iopamidol</t>
  </si>
  <si>
    <t>Isovue-250</t>
  </si>
  <si>
    <t>Isovue-M 200</t>
  </si>
  <si>
    <t>Optiray 240</t>
  </si>
  <si>
    <t>Ioversol</t>
  </si>
  <si>
    <t>Mallinckrodt SP</t>
  </si>
  <si>
    <t>Visipaque</t>
  </si>
  <si>
    <t>Iodixanol</t>
  </si>
  <si>
    <t>Hexabrix</t>
  </si>
  <si>
    <t>Ioxaglate Meg/Ioxaglate Sodium</t>
  </si>
  <si>
    <t>Isovue-300</t>
  </si>
  <si>
    <t>Isovue-370</t>
  </si>
  <si>
    <t>Isovue-M 300</t>
  </si>
  <si>
    <t>Optiray 300</t>
  </si>
  <si>
    <t>Optiray 320</t>
  </si>
  <si>
    <t>Optiray 350</t>
  </si>
  <si>
    <t>Oxilan-350</t>
  </si>
  <si>
    <t>Ioxilan</t>
  </si>
  <si>
    <t>This medication is used to prevent a certain serious virus infection (hepatitis B) in people who have been exposed to this virus under certain conditions (such as direct contact with blood or body fluids containing this virus). Certain brands of this medication may also be given after a liver transplant to prevent return of hepatitis B infection in people with previous infection. Ask your doctor or pharmacist if you have questions about your particular brand. This medication is made from healthy human blood that has high levels of certain defensive substances (antibodies) that help fight hepatitis B.</t>
  </si>
  <si>
    <t>This vaccine is used to prevent tuberculosis (TB) in people who have not been infected with the disease but are at a high risk of getting it. This vaccine is not used to treat tuberculosis. This vaccine contains live bacteria that have been weakened. It works by causing the body to produce its own protection (antibodies) against the bacteria that causes tuberculosis. This form of the vaccine is not used to treat or prevent bladder cancer.</t>
  </si>
  <si>
    <t>This vaccine is used to help prevent infection from the hepatitis A virus. Hepatitis A infection can be mild with no symptoms or a severe illness that can rarely cause liver failure and death. Preventing infection can prevent these problems. Hepatitis A vaccine is made from whole, killed hepatitis A virus. It does not contain live virus, so you cannot get hepatitis from the vaccine. This vaccine works by helping the body produce immunity (through antibody production) that will prevent you from getting infection from hepatitis A virus. Hepatitis A vaccine does not protect you from other virus infections (such as HIV virus, which causes AIDS; hepatitis B, hepatitis C or hepatitis E; HPV virus, which causes genital warts and other problems). The vaccine is recommended for people aged 12 months and older, especially those at an increased risk of getting the infection. Those at an increased risk include people who live with or spend much time with people with hepatitis A infections, institutional or daycare workers, lab workers, people with multiple sex partners, men who have sex with men, sex workers, injecting and non-injecting drug abusers, and people traveling to high-risk areas.</t>
  </si>
  <si>
    <t>Pneumoc 13-Val Conj-Dip Crm/PF</t>
  </si>
  <si>
    <t>This vaccine is used to help protect from infection due to a certain bacteria (Streptococcus pneumoniae). This bacteria can cause ear infection or other more serious infections (such as pneumonia, meningitis). Some brands are approved for use only in children, while others can be used in both children and adults. Vaccines may not fully protect everyone who receives them. Another form of this vaccine should be used if the child or adult has certain medical conditions (such as heart disease, lung disease, liver disease, diabetes, spleen problems, sickle cell anemia, HIV infection). Talk to your health care professional for more details.</t>
  </si>
  <si>
    <t>This vaccine is used to help prevent typhoid fever. Vaccines work by increasing the body's natural defense (immunity) against the bacteria that cause the infection. This vaccine is recommended for people who are traveling to areas where the infection is common (e.g., Africa, Asia, Central/South America), those who are in close contact to someone with persistent typhoid infection, and those who work with the bacteria (Salmonella typhi) in a laboratory. This vaccine is used to prevent the disease and will not treat typhoid fever or a persistent typhoid infection.</t>
  </si>
  <si>
    <t>This vaccine is used to help prevent problems that may occur with 2 bacterial infections in children and adults (tetanus and diphtheria). Tetanus (lockjaw) and diphtheria can cause serious, sometimes fatal problems (heart problems, nerve problems, muscle paralysis). Vaccination is the best way to protect (provide immunity) against these life-threatening diseases. Vaccines work by getting the body to make its own protection (antibodies). This vaccine is recommended for all people 7 years and older. Diphtheria and tetanus toxoids combined (adult) injection should not be used in anyone younger than 7 years because they may not be fully protected by this vaccine. A vaccine for children younger than 7 years is available. Consult your child's health care professional for more information.</t>
  </si>
  <si>
    <t>This vaccine is used to keep up protection (immunity) against diphtheria, tetanus (lockjaw) and pertussis (whooping cough) in children and adults who have been vaccinated for these diseases in the past. Vaccination is the best way to protect against these life-threatening diseases. Vaccines work by causing the body to produce its own protection (antibodies). Booster doses are needed to keep up immunity because antibody levels may become too low over time to provide the needed protection.</t>
  </si>
  <si>
    <t>This medication is used to treat rheumatoid arthritis, a condition in which the body's own defense system (immune system) attacks healthy tissue. This leads to swelling in the joints, which causes pain and makes it harder to move. This medication may also be used to treat a certain other type of arthritis (juvenile idiopathic arthritis). Abatacept works by weakening your immune system. This effect helps to slow down joint damage and reduce joint pain and swelling so you can move better.</t>
  </si>
  <si>
    <t>This medication is used in certain people to treat outbreaks of herpes simplex infection of the skin (e.g., genitals), mucous membrane areas (e.g., mouth, nose), or brain. It is also used in certain people to treat shingles infection. The viruses that cause these infections live in the body quietly until an outbreak occurs. Acyclovir does not cure these infections, but can speed healing of the sores, decrease pain/itching/formation of new sores, and lower the risk of other problems from the virus (e.g., infection spreading to other parts of the body/organs, persistent pain after sores heal).</t>
  </si>
  <si>
    <t>Adalimumab is used to reduce pain and swelling due to certain types of arthritis (such as rheumatoid, psoriatic, juvenile idiopathic, ankylosing spondylitis). This medication is also used to treat certain skin disorders (such as plaque-type psoriasis, hidradenitis suppurativa). It works by blocking a protein (tumor necrosis factor or TNF) found in the body's immune system that causes joint swelling and damage in arthritis as well as red scaly patches in psoriasis. Adalimumab belongs to a class of drugs known as TNF blockers. By reducing joint swelling, this medication helps to reduce further joint damage and preserve joint function. Adalimumab is also used to treat certain bowel conditions (Crohn's disease, ulcerative colitis) and a certain eye disease (uveitis).</t>
  </si>
  <si>
    <t>Aflibercept is used to treat certain serious eye conditions (such as wet age-related macular degeneration - wet AMD, macular edema following central retinal vein occlusion, diabetic macular edema). This medication can help preserve vision and prevent blindness. Aflibercept belongs to a class of drugs known as growth factor inhibitors. It works by slowing the growth of abnormal new blood vessels in the eye and decreasing leakage from these blood vessels.</t>
  </si>
  <si>
    <t>Amifostine is used to decrease the risk of kidney problems caused by treatment with a certain anti-cancer drug (cisplatin). It is also used to help prevent a certain side effect (dry mouth) caused by radiation treatment for head and neck cancer. Amifostine is thought to work by preventing certain chemicals from damaging healthy cells. It may also help repair cells damaged by cisplatin or radiation treatment.</t>
  </si>
  <si>
    <t>This medication is used to treat lung problems (emphysema) caused by a certain inherited disease (alpha-1-proteinase inhibitor deficiency). In people with this condition, lung damage is caused by elastase, a natural substance that the body needs to kill bacteria in the lungs. Normally, a protein (alpha-1-proteinase inhibitor) stops elastase from working when it is no longer needed. However, in people who do not make enough of this protein, elastase does not stop working and damages the lungs. This medication replaces the missing alpha-1-proteinase inhibitor and helps to prevent further lung damage.</t>
  </si>
  <si>
    <t>This medication is used to prevent or treat a wide variety of bacterial infections. Amikacin belongs to a class of drugs known as aminoglycoside antibiotics. It works by stopping the growth of bacteria.</t>
  </si>
  <si>
    <t>See also Warning section. This medication is used to treat a variety of serious, possibly fatal fungal infections. It works by stopping the growth of fungi.</t>
  </si>
  <si>
    <t>This medication is used to treat a variety of serious fungal infections. It is often used in patients who cannot tolerate or who do not respond to the regular amphotericin treatment. It works by stopping the growth of fungi.</t>
  </si>
  <si>
    <t>Ampicillin is used to treat a wide variety of bacterial infections. It is a penicillin-type antibiotic. It works by stopping the growth of bacteria. This antibiotic treats only bacterial infections. It will not work for viral infections (e.g., common cold, flu). Unnecessary use or overuse of any antibiotic can lead to its decreased effectiveness.</t>
  </si>
  <si>
    <t>This combination medication is used to treat a wide variety of bacterial infections. It is known as a penicillin-type antibiotic. It works by stopping the growth of bacteria.</t>
  </si>
  <si>
    <t>Extended-release aripiprazole injection is used to treat a mental/mood disorder called schizophrenia. This medication can decrease hallucinations (hearing/seeing things that are not there) and improve your concentration. It also helps you to think more clearly, feel less nervous, and take a more active part in everyday life. Extended-release aripiprazole injection is a long-acting psychiatric medication known as an atypical antipsychotic. It works by helping to restore the balance of certain natural substances in the brain.</t>
  </si>
  <si>
    <t>This medication is an antibiotic used to treat certain bacterial infections. This medication is known as a macrolide (erythromycin-type) antibiotic. It works by stopping the growth of bacteria. This medication is used to treat lung infections (pneumonia) or female pelvic infections (e.g., PID) caused by bacteria.</t>
  </si>
  <si>
    <t>Baclofen is used to treat muscle spasms caused by certain conditions (such as multiple sclerosis, cerebral palsy, spinal cord injury/disease). It works by helping to relax the muscles. Baclofen injection is used by patients who do not respond to or who cannot tolerate the side effects of baclofen taken by mouth.</t>
  </si>
  <si>
    <t>Basiliximab is used to prevent organ rejection in people who have received a kidney transplant. It is usually taken along with other medications (e.g., cyclosporine, corticosteroids) to allow your new organ to function normally. Basiliximab is an immunosuppressant drug known as a monoclonal antibody. It works by slowing down your body's defense system (immune system) to prevent your body from rejecting the new kidney after surgery (acute rejection).</t>
  </si>
  <si>
    <t>Belatacept is used to help prevent organ rejection in people who have received a kidney transplant. It is used along with other medications (such as mycophenolate, corticosteroids) to allow your new organ to function normally. Belatacept belongs to a class of drugs known as immunosuppressants. It works by weakening your body's natural defense (immune system) to prevent your body from rejecting the new kidney.</t>
  </si>
  <si>
    <t>This medication is used to treat a certain type of lupus, systemic lupus erythematosus, in patients who are receiving other lupus medicines. It works by binding to a protein (found in high levels in patients with active lupus) in the blood and limiting the activity of the protein. It helps decrease the symptoms of lupus. Belimumab is a type of medication called a monoclonal antibody.</t>
  </si>
  <si>
    <t>This medication is used to treat a wide variety of bacterial infections. This medication is known as a long-acting natural penicillin antibiotic. It works by stopping the growth of bacteria. This medication should not be used to treat sexually transmitted diseases (e.g., syphilis, gonorrhea).</t>
  </si>
  <si>
    <t>Penicillin G benzathine is used to treat a wide variety of bacterial infections. It may also be used to prevent certain bacterial infections (such as rheumatic fever). This medication is a long-acting penicillin antibiotic. It works by stopping the growth of bacteria.</t>
  </si>
  <si>
    <t>There are different types of botulinum toxin products (toxin A and B) with different uses (eye problems, muscle stiffness/spasms, migraines, cosmetic, overactive bladder). Different brands of this medication deliver different amounts of medication. Your doctor will choose the correct product for you. Botulinum toxin is used to treat certain eye disorders such as crossed eyes (strabismus) and uncontrolled blinking (blepharospasm), to treat muscle stiffness/spasms or movement disorders (such as cervical dystonia, torticollis), and to reduce the cosmetic appearance of wrinkles. It is also used to prevent headaches in people with very frequent migraines. Botulinum toxin relaxes muscle by blocking the release of a chemical called acetylcholine. Botulinum toxin is also used to treat overactive bladder by patients who do not respond to or who cannot tolerate the side effects of other medications. It helps to reduce leaking of urine, feeling of needing to urinate right away, and frequent trips to the bathroom. It is also used to treat severe underarm sweating. Botulinum toxin works by blocking the chemicals that turn on the sweat glands. Botulinum toxin is not a cure, and your symptoms will gradually return as the medication wears off.</t>
  </si>
  <si>
    <t>Busulfan is used as a pretreatment for patients who are undergoing stem cell transplant for chronic myelogenous leukemia (CML).</t>
  </si>
  <si>
    <t>This medication is used to treat the swelling problems that occur with a certain immune disease passed down through families (hereditary angioedema-HAE). HAE is caused by low levels or improper function of a natural substance produced by the body (C1-inhibitor). Symptoms such as rapid swelling of the hands, feet, limbs, face, tongue, or throat can occur. Swelling of the intestinal tract may cause symptoms such as abdominal cramps, diarrhea, or vomiting. Attacks of swelling may occur without reason. However, anxiety, stress, sickness, and surgery may trigger attacks in some people. This medication increases the level of C1-inhibitor to help treat attacks of sudden swelling due to hereditary angioedema.</t>
  </si>
  <si>
    <t>This medication is used to help prevent swelling problems that occur with a certain immune disease passed down through families (hereditary angioedema-HAE). HAE is caused by low levels or improper function of a natural substance produced by the body (C1-inhibitor). Symptoms such as rapid swelling of the hands, feet, limbs, face, tongue, or throat can occur. Swelling of the intestinal tract may cause symptoms such as abdominal cramps, diarrhea, or vomiting. Attacks of swelling may occur without reason. However, anxiety, stress, sickness, and surgery may trigger attacks in some people. This medication increases the level of C1-inhibitor to help prevent attacks of sudden swelling due to hereditary angioedema.</t>
  </si>
  <si>
    <t>This medication is used to treat certain bone problems (e.g., Paget's disease, postmenopausal osteoporosis) and to reduce high blood levels of calcium. Calcitonin is a man-made hormone that works by slowing bone loss and maintaining normal calcium levels in the blood. It may also help to reduce bone pain in people who have Paget's disease.</t>
  </si>
  <si>
    <t>Calcitriol is a man-made active form of vitamin D (vitamin D3). Vitamin D is a vitamin stored in the body that is needed for building and keeping strong bones. Calcitriol is used to treat or prevent certain problems that can happen with long-term kidney dialysis, such as low levels of calcium or high levels of parathyroid hormone. Calcitriol is usually used along with a certain diet, supplements, and sometimes other medications. Most people get enough vitamin D from exposure to the sun and from fortified food products (e.g., dairy products, vitamins). Before regular vitamin D can be used by the body, it needs to be changed to the active form by the liver and kidneys. People with kidney disease cannot make enough of the active form of vitamin D. This medication works by affecting parathyroid hormone (PTH) levels and increasing blood calcium levels.</t>
  </si>
  <si>
    <t>Caspofungin is used to treat a variety of fungal infections. Caspofungin belongs to a class of drugs known as echinocandins. It works by stopping the growth of fungi.</t>
  </si>
  <si>
    <t>This medication is used to treat or prevent serious blood cell disorders (such as thrombocytopenia, neutropenia, anemia) caused by certain drugs (folic acid antagonists such as methotrexate, trimethoprim, pyrimethamine). It may also be used with a certain cancer drug (5-fluorouracil) to treat patients with colon cancer. Leucovorin may also be used to treat a certain type of anemia (due to folic acid deficiency) when folic acid cannot be taken by mouth.</t>
  </si>
  <si>
    <t>This medication is used to treat or prevent serious blood cell disorders (such as thrombocytopenia, neutropenia, anemia) caused by certain drugs (folic acid antagonists such as methotrexate, trimethoprim, pyrimethamine). Some brands may also be used with a certain cancer drug (5-fluorouracil) to treat patients with colon cancer.</t>
  </si>
  <si>
    <t>Cefazolin is an antibiotic used to treat a wide variety of bacterial infections. It may also be used before and during certain surgeries to help prevent infection. This medication is known as a cephalosporin antibiotic. It works by stopping the growth of bacteria.</t>
  </si>
  <si>
    <t>Cefepime is used to treat a wide variety of bacterial infections. This medication belongs to a class of drugs known as cephalosporin antibiotics. It works by stopping the growth of bacteria.</t>
  </si>
  <si>
    <t>Cefoxitin is an antibiotic used to treat a wide variety of bacterial infections. It may also be used before and during certain surgeries to help prevent infection. This medication is known as a cephalosporin antibiotic. It works by stopping the growth of bacteria.</t>
  </si>
  <si>
    <t>Ceftriaxone is used to treat a wide variety of bacterial infections. This medication belongs to a class of drugs known as cephalosporin antibiotics. It works by stopping the growth of bacteria. This drug is not recommended for use in newborns with high blood bilirubin levels and premature infants due to increased risk of side effects. Ask the doctor or pharmacist for details.</t>
  </si>
  <si>
    <t>Cefuroxime is used to treat a wide variety of bacterial infections. It may also be used to prevent infection from certain surgeries. This medication belongs to a class of drugs known as cephalosporin antibiotics. It works by stopping the growth of bacteria.</t>
  </si>
  <si>
    <t>Cefotaxime is used to treat a wide variety of bacterial infections. It may also be used to prevent infection from certain surgeries. This medication belongs to a class of drugs known as cephalosporin antibiotics. It works by stopping the growth of bacteria.</t>
  </si>
  <si>
    <t>Ceftaroline is an antibiotic used to treat a variety of bacterial infections. This medication is known as a cephalosporin antibiotic. It works by stopping the growth of bacteria.</t>
  </si>
  <si>
    <t>Ceftazidime is used to treat a wide variety of bacterial infections. This medication belongs to a class of drugs known as cephalosporin antibiotics. It works by stopping the growth of bacteria.</t>
  </si>
  <si>
    <t>This medication is used to treat a bowel condition called Crohn's disease when it has not improved with other drugs. This medication is also used to reduce pain and swelling due to certain inflammatory conditions (such as rheumatoid arthritis, psoriatic arthritis, ankylosing spondylitis). Certolizumab belongs to a class of drugs known as tumor necrosis factor (TNF) blockers. It works by blocking TNF, a substance made by the body that causes inflammation.</t>
  </si>
  <si>
    <t>This medication is a hormone used in boys (before puberty) to cause the normal dropping of the testicles into the scrotum. It is also used in certain boys to help with normal sexual development. It works by causing the testes to release male sex hormones (e.g., testosterone). This medication is also used in women to treat fertility problems. It is given after finishing another medication (menotropins) to cause the release of an egg (ovulation). It should not be used in women whose ovaries no longer make eggs properly (primary ovarian failure). This medication has not been shown to be effective for weight loss and should not be used for this purpose due to risk of serious side effects.</t>
  </si>
  <si>
    <t>This drug is used with probenecid to treat a certain viral eye infection (retinitis due to cytomegalovirus-CMV) in people with AIDS. It lowers your risk of blindness and other vision problems. Cidofovir belongs to a class of drugs known as antivirals. It works by stopping the growth of the virus. Cidofovir is not a cure for CMV retinitis, and your disease may still worsen during and after treatment.</t>
  </si>
  <si>
    <t>This medication is used to treat a wide variety of bacterial infections. This medication is known as a carbapenem-type antibiotic. It works by stopping the growth of bacteria.</t>
  </si>
  <si>
    <t>This medication is used to treat a variety of bacterial infections. Ciprofloxacin belongs to a class of drugs called quinolone antibiotics. It works by stopping the growth of bacteria.</t>
  </si>
  <si>
    <t>Colistimethate is an antibiotic used to treat certain bacterial infections. It works by stopping the growth of bacteria.</t>
  </si>
  <si>
    <t>This medication is used to treat certain conditions (Dupuytren's contracture, Peyronie's disease) that are caused by a certain protein (collagen) in your body. Collagen is a tough and strong substance and is found in the knots/cords of the hand in Dupuytren's contracture or plaques in the penis in Peyronie's disease. Collagenase is a substance (enzyme) that breaks down the collagen in these knots/cords/plaques.</t>
  </si>
  <si>
    <t>This medication is used to prevent a certain serious viral infection (cytomegalovirus-CMV) in persons having an organ transplant (kidney, heart, liver, lung, pancreas). During the transplant process, the body's defense system (immune system) is weakened to prevent the body from attacking (rejecting) the new organ. A weakened immune system increases the risk of a serious, possibly fatal infection with CMV. This medication is made from healthy human blood that has a high level of certain defensive substances (antibodies) that help fight CMV. This medication is often used with the antiviral medication ganciclovir.</t>
  </si>
  <si>
    <t>This medication is an antibiotic used to treat serious bacterial infections. It works by stopping the growth of bacteria. This medication is not recommended for use in children younger than 12 months due to possible risk of serious side effects.</t>
  </si>
  <si>
    <t>This medication is used to treat anemia (low red blood cell count) in people with long-term serious kidney disease (chronic kidney failure) and people receiving chemotherapy for some types of cancer (cancer that does not involve the bone marrow or blood cells). Darbepoetin alfa also helps to reduce the need for blood transfusions. It works by signaling the bone marrow to make more red blood cells. This medication is very similar to the natural substance in your body (erythropoietin) that prevents anemia.</t>
  </si>
  <si>
    <t>This medication is used to treat anemia (low red blood cell count) in people with long-term serious kidney disease (chronic kidney failure), people receiving zidovudine to treat HIV, and people receiving chemotherapy for some types of cancer (cancer that does not involve the bone marrow or blood cells). It may also be used in anemic patients to reduce the need for blood transfusions before certain planned surgeries that have a high risk of blood loss (usually given with an anticoagulant/"blood thinner" medication such as warfarin to lower the risk of serious blood clots). Epoetin alfa works by signaling the bone marrow to make more red blood cells. This medication is very similar to the natural substance in your body (erythropoietin) that prevents anemia.</t>
  </si>
  <si>
    <t>This medication is used to treat a group of blood/bone marrow disorders (myelodysplastic syndromes-MDS) in which the bone marrow does not produce enough healthy blood cells. People with MDS may have problems such as infections, anemia, and easy bleeding/bruising. Decitabine is a chemotherapy drug. It is believed to work by helping your bone marrow grow normal blood cells so you will need fewer blood transfusions. Decitabine also kills abnormal blood cells that have grown too fast and do not work properly.</t>
  </si>
  <si>
    <t>This medication is used along with other treatments (such as causing vomiting with syrup of ipecac, stomach pumping) to treat sudden iron poisoning. It is most effective when given as soon as possible after the iron was eaten. This medication can also be used to help get rid of iron in patients with high iron levels due to many blood transfusions. Deferoxamine is an iron-binding agent that belongs to a class of drugs known as heavy metal antagonists. It works by helping the kidneys and gallbladder get rid of the extra iron. This medication is not recommended for use in children less than 3 years old (see also Precautions section).</t>
  </si>
  <si>
    <t>Denosumab is used to treat bone loss (osteoporosis) in women who are at high risk for bone fracture after menopause. It is also used to treat bone loss in men who are at high risk for bone fracture. Osteoporosis causes bones to become thinner and break more easily. Your chance of developing osteoporosis increases after menopause (in women), as you age, if someone in your family has osteoporosis, or if you take corticosteroid medications (such as prednisone) for long periods. Denosumab is also used to treat bone loss in women who are at high risk for bone fracture while receiving certain treatments for breast cancer. Denosumab is also used to treat bone loss in men who are at high risk of bone fracture while receiving certain treatments for prostate cancer that has not spread to other parts of the body. This medication works by slowing bone loss to help maintain strong bones and reduce the risk of broken bones (fractures). Denosumab belongs to a class of drugs called monoclonal antibodies. It prevents certain cells in the body (osteoclasts) from breaking down bone.</t>
  </si>
  <si>
    <t>This medication is a female hormone (estrogen). It is used by women to help reduce symptoms of menopause (such as hot flashes, vaginal dryness). These symptoms are caused by the body making less estrogen. If you are using this medication to treat symptoms only in and around the vagina, products applied directly inside the vagina should be considered before medications that are taken by mouth, absorbed through the skin, or injected. This medication may also be used by women who are not able to produce enough estrogen (for example, due to hypogonadism, primary ovarian failure).</t>
  </si>
  <si>
    <t>Methylprednisolone is used to treat pain and swelling that occurs with arthritis and other joint disorders. This medication may also be used to treat various conditions such as blood disorders, severe allergic reactions, certain cancers, eye conditions, skin/intestinal/kidney/lung diseases, and immune system disorders. It decreases your immune system's response to these conditions and reduces symptoms such as swelling, pain, and allergic-type reactions. Talk to your doctor about the risks and benefits of methylprednisolone, especially if it is to be injected near your spine (epidural). Rare but serious side effects may occur with epidural use. Methylprednisolone is a corticosteroid hormone. Methylprednisolone may also be used with other medications in hormone disorders.</t>
  </si>
  <si>
    <t>This medication is used to treat certain types of cancer (such as uterine cancer, kidney cancer). Medroxyprogesterone is like a natural hormone called progesterone made by the body. It is usually used with or after other treatments (such as radiation, surgery). Medroxyprogesterone may prevent or slow the worsening of the cancer and decrease pain and other symptoms.</t>
  </si>
  <si>
    <t>This medication is used in men who do not make enough of a natural substance called testosterone. In males, testosterone is responsible for many normal functions, including growth and development of the genitals, muscles, and bones. It also helps cause normal sexual development (puberty) in boys. Testosterone belongs to a class of drugs known as androgens. It works by affecting many body systems so that the body can develop and function normally. Testosterone may also be used in certain adolescent boys to cause puberty in those with delayed puberty. It may also be used to treat certain types of breast cancer in women.</t>
  </si>
  <si>
    <t>This medication is used to treat various conditions such as severe allergic reactions, arthritis, blood diseases, breathing problems, certain cancers, eye diseases, intestinal disorders, and skin diseases. It is also used to test for an adrenal gland disorder (Cushing's syndrome). It decreases your body's natural defensive response and reduces symptoms such as swelling and allergic-type reactions. Dexamethasone is a corticosteroid hormone (glucocorticoid). This injectable form of dexamethasone is used when a similar drug cannot be taken by mouth or when a very fast response is needed, especially in patients with severe medical conditions. Talk to your doctor about the risks and benefits of dexamethasone, especially if it is to be injected near your spine (epidural). Rare but serious side effects may occur with epidural use. This drug may also be used with other medications as a replacement for certain hormones.</t>
  </si>
  <si>
    <t>Dihydroergotamine is used to treat migraine headaches and cluster headaches. It is not recommended for migraines that affect only one side of the brain (hemiplegic migraine) or the base of the brain/neck area (basilar migraine), or to prevent migraines from occurring. Dihydroergotamine is an ergot medication that helps narrow widened blood vessels in the head, thereby reducing the throbbing effects of these headaches.</t>
  </si>
  <si>
    <t>This medication is used to relieve moderate to severe pain. Hydromorphone is an opioid (narcotic) pain reliever. It acts on certain centers in the brain to give you pain relief.</t>
  </si>
  <si>
    <t>Dexrazoxane is used to reduce the risk and severity of heart damage caused by doxorubicin treatment and similar cancer chemotherapy medications. Heart damage limits the length of time you can be treated with doxorubicin. Dexrazoxane allows you to continue doxorubicin treatment for longer. When used for this purpose, dexrazoxane treatment is usually started after you have received several doses of doxorubicin. It is usually not given with the first doses of doxorubicin since doing so may reduce the effectiveness of doxorubicin.</t>
  </si>
  <si>
    <t>Diphenhydramine injection is an antihistamine used to treat life-threatening allergic reactions (anaphylaxis) along with epinephrine and other treatments. It is also used to relieve symptoms of household allergies, hay fever and the common cold when medication cannot be given by mouth. Common allergy symptoms relieved by antihistamines include rash, itching, watery eyes, itchy eyes/nose/throat, cough, runny nose and sneezing. It is also used to treat nausea, vomiting and dizziness caused by motion sickness when medication cannot be given by mouth. Diphenhydramine works by blocking a certain natural substance (histamine) that your body makes during an allergic reaction. Its drying effects on such symptoms as watery eyes and runny nose are caused by blocking another natural substance made by your body (acetylcholine). Diphenhydramine should not be used in newborns or premature infants because of an increased risk of side effects.</t>
  </si>
  <si>
    <t>This medication is used to treat a certain bladder condition (interstitial cystitis). Dimethyl sulfoxide is also known as DMSO. It is believed to reduce swelling and pain due to interstitial cystitis and may improve blood supply to the treated area.</t>
  </si>
  <si>
    <t>This medication is used to treat moderate to severe pain. Methadone is an opioid (narcotic) medication. It acts on certain centers in the brain to relieve pain. This medication is also used to treat addiction to opioids (such as heroin) as part of an approved treatment program. It helps prevent withdrawal symptoms caused by stopping other opioids.</t>
  </si>
  <si>
    <t>Dimenhydrinate is an antihistamine used to prevent and treat nausea, vomiting and dizziness caused by motion sickness when medication cannot be given by mouth. Dimenhydrinate injection should not be used in newborns because of an increased risk of side effects.</t>
  </si>
  <si>
    <t>This medication is used to prevent and treat nausea and vomiting after surgery. Dolasetron works by blocking a natural substance in your body (serotonin) that causes vomiting. This medication should not be given by injection into a vein to prevent nausea and vomiting caused by cancer drug treatment (chemotherapy) due to an increased risk of serious side effects (such as QT prolongation). This product has been withdrawn from the Canadian market due to problems with safety or effectiveness.</t>
  </si>
  <si>
    <t>Doripenem is used to treat a wide variety of bacterial infections. This medication is known as a carbapenem-type antibiotic. It works by stopping the growth of bacteria.</t>
  </si>
  <si>
    <t>This medication is used to treat a certain blood disorder (paroxysmal nocturnal hemoglobinuria). This disorder can cause a decrease in red blood cells (anemia). This medication helps to block the decrease in red blood cells and can improve the symptoms of anemia (e.g., tiredness, shortness of breath) and decrease the need for blood transfusions. This medication may also be used to treat a certain immune system disorder (atypical Hemolytic Uremic Syndrome). It helps to prevent blood clots caused by this disorder.</t>
  </si>
  <si>
    <t>This medication is used to treat high blood pressure in the lungs (pulmonary arterial hypertension). It helps to increase your ability to exercise and improve symptoms such as shortness of breath and tiredness. It works by relaxing and widening the blood vessels (arteries) in the lungs and other parts of the body so that blood can flow more easily. This medication belongs to a class of drugs known as vasodilators.</t>
  </si>
  <si>
    <t>Ertapenem is used to prevent and treat a wide variety of bacterial infections. This medication is known as a carbapenem-type antibiotic. It works by stopping the growth of bacteria.</t>
  </si>
  <si>
    <t>This medication is an antibiotic given by vein (IV) to treat certain bacterial infections when medications cannot be taken by mouth. This medication is known as a macrolide (erythromycin-type) antibiotic. It works by stopping the growth of bacteria.</t>
  </si>
  <si>
    <t>This medication is a female hormone (estrogen). It is used by women to help reduce symptoms of menopause (such as hot flashes, vaginal dryness). These symptoms are caused by the body making less estrogen. If you are using this medication to treat symptoms only in and around the vagina, products applied directly inside the vagina should be considered before medications that are taken by mouth, absorbed through the skin, or injected. This medication may also be used by women who are not able to produce enough estrogen (for example, due to hypogonadism, primary ovarian failure) and by men to treat prostate cancer.</t>
  </si>
  <si>
    <t>This medication is used to treat "iron-poor" blood (iron deficiency anemia). Low iron levels can occur due to many conditions, including when your body cannot get enough iron from food (because of poor nutrition or poor absorption) or when there is long-term blood loss. Ferric carboxymaltose is a form of injectable iron that is used if you cannot take iron by mouth because of side effects or an unsuccessful response to treatment. It is also used by people who have anemia due to long-term kidney disease. Iron is an important mineral that your body needs to make enough healthy red blood cells to carry oxygen throughout your body.</t>
  </si>
  <si>
    <t>Filgrastim is a man-made version of a certain natural substance made in your body. It is used to help your body make more white blood cells. White blood cells are important to help you fight off infections. Filgrastim is given to people whose ability to make white blood cells is reduced (for instance, due to chemotherapy, chronic neutropenia, or exposure to large amounts of radiation). It is also used in certain treatment procedures (such as bone marrow/stem cell transplant).</t>
  </si>
  <si>
    <t>Fluconazole is an azole antifungal used to prevent and treat a variety of fungal infections. It works by stopping the growth of fungus.</t>
  </si>
  <si>
    <t>Fosaprepitant is used with other medications to help prevent nausea and vomiting caused by cancer drug treatment (chemotherapy). Fosaprepitant works by blocking one of the body's natural substances (substance P/neurokinin 1) that causes vomiting. This medication will not treat nausea or vomiting that has already started. Ask your doctor what you should do if you already have nausea or vomiting.</t>
  </si>
  <si>
    <t>This medication is used to strengthen the body's natural defense system (immune system) to lower the risk of infection in persons with a weakened immune system. This medication is made from healthy human blood that has a high level of certain defensive substances (antibodies), which help fight infections. It is also used to increase the blood count (platelets) in persons with a certain blood disorder (idiopathic thrombocytopenia purpura-ITP). Platelets are needed to stop bleeding and form blood clots. Some immune globulin products may also be used to treat a certain type of muscle weakness problem (multifocal motor neuropathy). Some products may also be used to prevent certain blood vessel disorders in people with Kawasaki syndrome.</t>
  </si>
  <si>
    <t>This medication is used to provide protection (antibodies) against certain virus infections (hepatitis A, measles, chickenpox, rubella) in people who have not been vaccinated or have not had the infection before. It is also used to strengthen the body's natural defense system (immune system) to lower the risk of infection in persons with a certain immune system problem (immunoglobulin deficiency). This medication is made from healthy human blood that has high levels of certain defensive substances (antibodies), which help fight infections. Routine vaccination is usually the best way to protect against infection. Talk with your doctor about a recommended vaccination schedule.</t>
  </si>
  <si>
    <t>This medication is used to boost the body's natural defense system against infection in persons with a weakened immune system (primary immune deficiency). Immune globulin contains natural substances called antibodies (a type called IgG) that come from healthy human blood (plasma). These antibodies help protect your body against infections and help you to fight an infection if you get sick.</t>
  </si>
  <si>
    <t>This medication is used in people with a certain type of weakened immune system (primary immune deficiency) to strengthen it and to lower the risk of infection. This medication is made from human blood that has a high level of antibodies which help fight infections. This product is also used to increase the number of certain blood cells (platelets) in people with a certain blood disorder (idiopathic thrombocytopenic purpura-ITP). Platelets are needed to stop bleeding and to form normal blood clots. In addition, this medication is used to treat a certain nerve disorder (chronic inflammatory demyelinating polyneuropathy-CIDP). This disorder causes weakness and numbness/tingling/pain in the arms and legs. This medication helps to improve these symptoms and prevents relapse.</t>
  </si>
  <si>
    <t>Ganciclovir is an anti-viral drug. It is used to prevent disease caused by a virus called cytomegalovirus (CMV) in people who have received organ or bone marrow transplants. CMV disease can lead to serious infections in the body, including an infection in the eye, called CMV retinitis, that can cause blindness. Ganciclovir is also used to treat people with weakened immune systems (including people with AIDS) who have CMV retinitis. Ganciclovir works by slowing the growth of the CMV virus. It helps control CMV retinitis and decrease the risk of blindness. It also helps prevent the spread of infection to other areas of the body. Ganciclovir is not a cure for CMV disease. Some people may have worsening CMV retinitis even with treatment. Therefore, it is important to have your eyes checked regularly by your doctor.</t>
  </si>
  <si>
    <t>This medication is used to prevent or treat a wide variety of bacterial infections. Gentamicin belongs to a class of drugs known as aminoglycoside antibiotics. It works by stopping the growth of bacteria.</t>
  </si>
  <si>
    <t>This medication is used in combination with another drug (methotrexate) to treat a certain type of arthritis (rheumatoid arthritis). Golimumab belongs to a class of drugs known as TNF blockers. It works by blocking a protein (tumor necrosis factor - TNF) in your body's immune system that causes joint swelling and damage. Golimumab helps slow joint damage and reduce joint pain/swelling so you can move better.</t>
  </si>
  <si>
    <t>This medication is the same as your body's own glucagon, a natural substance that raises blood sugar by causing the body to release sugar stored in the liver. It is used to quickly increase blood sugar levels in diabetics with low blood sugar (hypoglycemia) who cannot take a quick source of sugar (e.g., fruit juices, table sugar, regular soda) by mouth. Glucagon is also given before some X-ray procedures of the gut to slow down the movement of the stomach, intestines, and colon, thereby giving a better X-ray picture.</t>
  </si>
  <si>
    <t>This medication is used alone or with other medications to prevent nausea and vomiting caused by cancer drug treatment (chemotherapy). It is also used to prevent and treat nausea and vomiting after surgery in adults. Granisetron works by blocking one of the body's natural substances (serotonin) that can cause vomiting.</t>
  </si>
  <si>
    <t>Haloperidol decanoate is used for long-term treatment of a certain mental/mood disorder (schizophrenia). It may be used in people who have trouble remembering to take medication every day. This medicine helps you to think more clearly, feel less nervous, and take part in everyday life. It can also prevent suicide in people who are likely to harm themselves. It also reduces aggression and the desire to hurt others. It can decrease negative thoughts and hallucinations. Haloperidol decanoate is a long-acting form of psychiatric medication (antipsychotic-type) that works by helping to restore the balance of certain natural substances (neurotransmitters) in the brain.</t>
  </si>
  <si>
    <t>This medication is used to treat the symptoms that occur with certain blood disorders (porphyrias). Other treatments are recommended for trial before using hemin, also called hematin. Hemin is not a cure for porphyria. In some cases, this medication may relieve symptoms such as pain, high blood pressure, rapid heartbeat, or mental changes that may occur during an acute attack of porphyria. If you have any questions about the use of this medication, consult your doctor.</t>
  </si>
  <si>
    <t>This medication is used to keep IV catheters open and flowing freely. Heparin helps to keep blood flowing smoothly and from clotting in the catheter by making a certain natural substance in your body (anti-clotting protein) work better. It is known as an anticoagulant. This form of heparin must not be used to treat or prevent blood clots in the body. Some products should not be used for newborns due to an increased risk of side effects. Check with your doctor or pharmacist for more details.</t>
  </si>
  <si>
    <t>This medication is used to prevent and treat blood clots. It may be used to prevent and treat blood clots in the lungs/legs (including in patients with atrial fibrillation). It may be used to treat certain blood clotting disorders. It may also be used to prevent blood clots after surgery, during dialysis, during blood transfusions, when collecting blood samples, or when a person is unable to move for a long time. Heparin helps to keep blood flowing smoothly by making a certain natural substance in your body (anti-clotting protein) work better. It is known as an anticoagulant.</t>
  </si>
  <si>
    <t>Dalteparin is used to treat and prevent harmful blood clots. Preventing harmful blood clots helps to reduce the risk of a stroke or heart attack. This medication helps keep your blood flowing smoothly by lowering the activity of clotting proteins in the blood. Dalteparin is a type of heparin, and works as an anticoagulant (commonly called a "blood thinner"). Conditions that increase your risk of developing blood clots include certain types of surgeries (such as hip replacement or abdominal surgery), long periods of being in one position (immobile), certain types of heart attack, and a certain type of chest pain called unstable angina. For some medical conditions, dalteparin may be used in combination with other "blood thinners." Dalteparin may also be used to treat and prevent clots from coming back in patients with cancer.</t>
  </si>
  <si>
    <t>Enoxaparin is used to prevent and treat harmful blood clots. This helps to reduce the risk of a stroke or heart attack. This medication helps keep your blood flowing smoothly by lowering the activity of clotting proteins in the blood. Enoxaparin is an anticoagulant, also known as a "blood thinner." It is a type of heparin. Conditions which increase your risk of developing blood clots include certain types of surgeries (such as knee/hip replacement, abdominal), long periods of being immobile, certain types of heart attack, and a specific type of chest pain called unstable angina. For some medical conditions, enoxaparin may be used in combination with other "blood thinners."</t>
  </si>
  <si>
    <t>Fondaparinux is used to treat serious blood clots in the legs and/or lungs. It is usually used with another "blood thinner" medication (warfarin). If untreated, blood clots can travel to the lungs, heart, or brain, causing serious (possibly fatal) breathing problems, heart attack, or stroke. This drug may also be used to prevent blood clots after certain surgeries with an increased risk of blood clots (such as hip fracture, abdominal, knee/hip replacement). Fondaparinux is known as a "blood thinner" (anticoagulant). It is a drug similar to heparin that works by blocking certain natural substances in the blood that cause clotting.</t>
  </si>
  <si>
    <t>This medication is used to treat various conditions such as arthritis, severe allergies, blood diseases, breathing problems, certain cancers, eye diseases, intestinal disorders, and skin diseases. It weakens your immune system's response to various diseases to reduce symptoms such as swelling and allergic-type reactions. Hydrocortisone may also be used with other medications to replace certain hormones if you have decreased adrenal gland function or Addison's disease. Hydrocortisone belongs to a class of drugs known as corticosteroids. Hydrocortisone injection is used when a similar drug cannot be taken by mouth or when a very fast treatment is needed for patients with severe medical conditions. Talk to your doctor about the risks and benefits of hydrocortisone, especially if it is to be injected near your spine (epidural). Rare but serious side effects may occur with epidural use.</t>
  </si>
  <si>
    <t>Ibandronate is used to prevent and treat certain types of bone loss (osteoporosis). Osteoporosis causes bones to become thinner and break more easily. Your chance of developing osteoporosis increases after menopause, as you age, or if you take corticosteroid medications (such as prednisone) for long periods. This medication works by slowing bone loss to help maintain strong bones and reduce the risk of broken bones (fractures). Ibandronate belongs to a class of medications called bisphosphonates.</t>
  </si>
  <si>
    <t>This medication is used to treat certain types of arthritis (rheumatoid arthritis, arthritis of the spine, psoriatic arthritis), certain bowel diseases (Crohn's disease, ulcerative colitis), and a certain severe skin disease (chronic plaque psoriasis). In these conditions, the body's defense system (immune system) attacks healthy tissues. Infliximab works by blocking the actions of a certain natural substance (tumor necrosis factor alpha) in the body. This helps to decrease swelling (inflammation) and weaken your immune system, which slows or stops the damage from the disease.</t>
  </si>
  <si>
    <t>This medication is used to treat "iron-poor" blood (anemia) in people who cannot take iron by mouth because of side effects or because their anemia has not been successfully treated by it. Low iron levels can occur when the body can't get enough iron from food (poor nutrition, poor absorption) or when there is a large or long-term blood loss (e.g., hemophilia, stomach bleeding). It is also used by people who have anemia due to long-term kidney disease. Iron is an important part of your red blood cells and is needed to carry oxygen in the body.</t>
  </si>
  <si>
    <t>This medicine is used to treat "iron-poor" blood (anemia) in people with long-term kidney disease. You may need extra iron because of blood loss during kidney dialysis. Your body may also need more iron if you use the drug erythropoietin to help make new red blood cells. Iron is an important part of your red blood cells and is needed to transport oxygen in the body. Many patients with kidney disease cannot get enough iron from food and require injections.</t>
  </si>
  <si>
    <t>Imiglucerase is used to treat a certain rare genetic problem (Gaucher disease). Imiglucerase replaces a certain natural substance (an enzyme called glucocerebrosidase) that is missing in people with Gaucher disease. This medication improves blood, bone, liver, and spleen problems caused by Gaucher disease. Imiglucerase does not correct the genetic problem, and treatment must be continued for life.</t>
  </si>
  <si>
    <t>Insulin lispro is used with a proper diet and exercise program to control high blood sugar in people with diabetes. Controlling high blood sugar helps prevent kidney damage, blindness, nerve problems, loss of limbs, and sexual function problems. Proper control of diabetes may also lessen your risk of a heart attack or stroke. Insulin lispro is a man-made product that is similar to human insulin. It replaces the insulin that your body would normally make. Insulin lispro starts working faster and lasts for a shorter time than regular insulin. It works by helping blood sugar (glucose) get into cells so your body can use it for energy. This medication is usually used with a medium- or long-acting insulin product. Insulin lispro may also be used with other oral diabetes medications (such as sulfonylureas like glyburide or glipizide).</t>
  </si>
  <si>
    <t>Ketorolac is used for the short-term treatment of moderate to severe pain. It is usually used before or after medical procedures or after surgery. Reducing pain helps you recover more comfortably so that you can return to your normal daily activities. This medication is a nonsteroidal anti-inflammatory drug (NSAID). It works by blocking your body's production of certain natural substances that cause inflammation. This effect helps to decrease swelling, pain, or fever. Ketorolac should not be used for mild or long-term painful conditions (such as arthritis).</t>
  </si>
  <si>
    <t>This medication is a long-acting form of lanreotide. Lanreotide is used to treat a condition called acromegaly that occurs when the body makes too much of a certain natural substance called growth hormone. It is used when surgery or radiation treatment have not been fully successful or cannot be used. Treating acromegaly helps reduce the risk of serious problems such as diabetes and heart disease. Lanreotide works by decreasing the amount of growth hormone to normal levels. This drug is not a cure for acromegaly. It is used for the long-term treatment of this condition. This medication is also used to treat certain cancer or tumors of the stomach, intestines, or pancreas. It may help to slow down the growth of these tumors.</t>
  </si>
  <si>
    <t>This medication is known as a diuretic (like a "water pill"). It helps your body get rid of extra water by increasing the amount of urine you make. Getting rid of extra water decreases the strain on your heart and blood vessels, thereby lowering high blood pressure and reducing your risk of strokes, heart attacks, and kidney problems. This effect can also improve symptoms such as trouble breathing and swelling (edema). This injectable form of furosemide is used when the drug cannot be taken by mouth, especially in patients with severe medical conditions.</t>
  </si>
  <si>
    <t>Leuprolide is used to treat disorders of the uterus (such as endometriosis, fibroids). For the treatment of fibroids, leuprolide is usually given with iron to help improve anemia that is caused by too much vaginal bleeding. Leuprolide helps to reduce symptoms such as pelvic pain, painful/heavy menstrual periods, and abdominal bloating. It works by shrinking the abnormal uterine tissue that causes these symptoms. Uterine tissue needs the female hormone estrogen to grow and spread. Leuprolide helps to decrease the amount of estrogen that is made in the body.</t>
  </si>
  <si>
    <t>This medication is used to prevent and treat low blood levels of carnitine. Carnitine is a substance made in the body from meat and dairy products. It helps the body use certain chemicals (long-chain fatty acids) for energy and to keep you in good health. Low blood levels of carnitine may occur in people whose bodies cannot properly use carnitine from their diets, people on dialysis due to serious kidney disease, and people being treated with certain drugs (e.g., valproic acid, zidovudine). Carnitine levels that are too low can cause liver, heart, and muscle problems. The injectable form of this drug is recommended if you have serious kidney disease (e.g., ESRD/dialysis) because high doses of the form taken by mouth may increase the risk of serious side effects. Consult your doctor or pharmacist for details.</t>
  </si>
  <si>
    <t>This medication is used to treat a variety of bacterial infections. Levofloxacin belongs to a class of drugs known as quinolone antibiotics. It works by stopping the growth of bacteria. Levofloxacin injection is used if you cannot take the medication by mouth. This antibiotic treats only bacterial infections. It will not work for viral infections (such as common cold, flu). Using any antibiotic when it is not needed can cause it to not work for future infections.</t>
  </si>
  <si>
    <t>Linezolid is an antibiotic used to treat certain serious bacterial infections. It works by stopping the growth of bacteria. Linezolid also belongs to a class of drugs known as MAO inhibitors. It can increase the levels of certain natural substances in the body (such as dopamine, norepinephrine, serotonin) which can increase the chance of certain side effects and food and drug interactions. See How to Use, Side Effects, and Drug Interactions sections for more details.</t>
  </si>
  <si>
    <t>This medication is used to treat serious seizures that do not stop (status epilepticus). It is also used before surgeries or procedures to cause drowsiness, decrease anxiety, and cause forgetfulness about the procedure or surgery. Lorazepam belongs to a class of medications called benzodiazepines, which produce a calming effect on the brain and nerves (central nervous system). It is thought to work by increasing the effect of a certain natural chemical (GABA) in the brain.</t>
  </si>
  <si>
    <t>Meperidine is used to help relieve moderate to severe pain. It may also be used before and during surgery or other procedures. Meperidine belongs to a class of drugs known as opioid (narcotic) analgesics and is similar to morphine. It works in the brain to change how your body feels and responds to pain. Meperidine should not be used to treat long-term or ongoing pain. It should only be used to treat sudden episodes of moderate to severe pain. See also Precautions section.</t>
  </si>
  <si>
    <t>Meropenem is used to treat a wide variety of bacterial infections. This medication is known as a carbapenem-type antibiotic. It works by stopping the growth of bacteria.</t>
  </si>
  <si>
    <t>This medication is used to treat a variety of fungal infections. It is also used to prevent fungal infections in patients who are having a stem cell transplant. Micafungin belongs to a class of drugs known as echinocandins. It works by stopping the growth of fungi.</t>
  </si>
  <si>
    <t>Midazolam is used before surgery or a procedure. It helps to cause drowsiness, decrease anxiety, and to decrease your memory of the surgery or procedure. This medication may also be used to help with anesthesia or to sedate people who need a tube or machine to help with breathing. Midazolam works by calming the brain and nerves. It belongs to a class of drugs known as benzodiazepines.</t>
  </si>
  <si>
    <t>This medication is used to treat severe pain. Morphine belongs to a class of drugs known as opioid (narcotic) analgesics. It works in the brain to change how your body feels and responds to pain.</t>
  </si>
  <si>
    <t>This medication is a non-narcotic pain reliever that is used to treat ongoing pain when other treatments or medications cannot control your pain. Ziconotide works by blocking the nerves in the spinal cord that send pain signals. It decreases ongoing pain caused by cancer, AIDS, failed back surgery, multiple sclerosis, neuropathy, and other causes.</t>
  </si>
  <si>
    <t>This medication is used to treat known or suspected opioid (narcotic) overdose. Serious overdose symptoms may include unusual sleepiness, unusual difficulty waking up, or breathing problems (ranging from slow/shallow breathing to no breathing). Other symptoms of overdose may include very small "pinpoint" pupils, slow heartbeat, or low blood pressure. If someone has serious overdose symptoms but you are not sure if he or she has overdosed, give this medication right away anyway, since lasting slow/shallow breathing may cause permanent damage to the brain or death. Naloxone belongs to a class of drugs known as opioid antagonists. It works by blocking the effects of the opioid in the brain. This medication may not work as well to block the effects of certain types of opioids (mixed agonist/antagonists such as buprenorphine, pentazocine). With these types of opioids, blocking may be incomplete or you may need a higher dose of naloxone. Treatment of opioid overdose should also include breathing treatment (such as oxygen given through tubes in the nose, mechanical ventilation, artificial respiration).</t>
  </si>
  <si>
    <t>This medication is used to treat alcohol abuse. It is used only in people who have been able to stop drinking for some time before starting treatment with naltrexone. You should not be drinking when you start naltrexone. It can help people drink less alcohol or stop drinking altogether. Naltrexone works in the brain to decrease the desire to drink. It does not work like some other treatments for alcohol abuse (e.g., disulfiram). It will not make you sick when taken with alcohol. This medication is also used to prevent relapse to opioid abuse, after opioid detoxification. It works by blocking the action of opioids. This medication must not be used in people currently taking opiates, including methadone. Doing so can cause sudden withdrawal symptoms. Naltrexone belongs to a class of drugs known as opiate antagonists. It is used as part of a complete treatment program for alcohol or opioid abuse (e.g., counseling, 12-step program, lifestyle changes).</t>
  </si>
  <si>
    <t>This medication is used to treat a certain type of multiple sclerosis (relapsing multiple sclerosis-MS). It is not a cure for MS, but it is thought to help by preventing your immune system from attacking the nerves in your brain and spinal cord. It helps decrease the number of episodes of worsening and may prevent or delay disability. Natalizumab is also used to treat a bowel condition called Crohn's disease (CD) when it is moderate to severe and/or keeps coming back. It is not a cure for CD, but it is thought to work by preventing your immune system from causing inflammation/swelling within your bowels. Natalizumab is a protein called a monoclonal antibody.</t>
  </si>
  <si>
    <t>This medication is a long-acting form of octreotide. Octreotide is used to treat severe watery diarrhea and sudden reddening of the face and neck caused by certain types of tumors (e.g., carcinoid tumors, vasoactive intestinal peptide tumors) that are found usually in the intestines and pancreas. The symptoms occur when these tumors make too much of certain natural substances (hormones). This medication works by blocking the production of these hormones. By decreasing watery diarrhea, octreotide helps to reduce the loss of body fluids and minerals. Octreotide is also used to treat a certain condition (acromegaly) that occurs when the body makes too much of a certain natural substance called growth hormone. Treating acromegaly helps reduce the risk of serious problems such as diabetes and heart disease. Octreotide works by decreasing the amount of growth hormone to normal levels. This drug is not a cure for these conditions. This medication is usually used with other treatment (e.g., surgery, radiation, other drugs).</t>
  </si>
  <si>
    <t>Octreotide is used to treat severe watery diarrhea and sudden reddening of the face and neck caused by certain types of tumors (e.g., carcinoid tumors, vasoactive intestinal peptide tumors) that are found usually in the intestines and pancreas. The symptoms occur when these tumors make too much of certain natural substances (hormones). This medication works by blocking the production of these hormones. By decreasing watery diarrhea, octreotide helps to reduce the loss of body fluids and minerals. Octreotide is also used to treat a certain condition (acromegaly) that occurs when the body makes too much of a certain natural substance called growth hormone. Treating acromegaly helps reduce the risk of serious problems such as diabetes and heart disease. Octreotide works by decreasing the amount of growth hormone to normal levels. This drug is not a cure for these conditions. This medication is usually used with other treatment (e.g., surgery, radiation, other drugs).</t>
  </si>
  <si>
    <t>This medication is used to prevent very low platelet counts (thrombocytopenia) and to reduce the need for platelet transfusions after certain chemotherapy treatments. Platelets help your blood clot when you are cut or injured. Having too few platelets can cause you to bruise easier and/or bleed longer when you get cut or injured. This medication causes your body to make more platelets.</t>
  </si>
  <si>
    <t>Omalizumab is used to control and prevent symptoms (such as wheezing and shortness of breath) caused by asthma that is due to year-round allergens. Controlling symptoms of asthma helps you maintain your normal activities and cuts down on time lost from work or school. Omalizumab is also used to treat hives from an unknown cause (chronic idiopathic urticaria-CIU). This medication must be used regularly to be effective. It does not work right away. If an asthma attack occurs, use your quick-relief inhaler (such as albuterol, salbutamol) as prescribed.</t>
  </si>
  <si>
    <t>Olanzapine injection is used to treat a certain mental/mood disorder (schizophrenia). Olanzapine helps you to think more clearly, feel less nervous, and take part in everyday life. It may also help to decrease hallucinations (hearing/seeing things that are not there). Extended-release olanzapine injection is a long-acting psychiatric medication called an atypical antipsychotic. It works by helping to restore the balance of certain natural substances in the brain. Talk to the doctor about the risks and benefits of treatment (especially when used in teenagers). See also Warning/Precautions sections.</t>
  </si>
  <si>
    <t>Orphenadrine is used to treat muscle spasms/pain. It is usually used along with rest, physical therapy, and other treatment.</t>
  </si>
  <si>
    <t>This medication is used alone or with other medications to prevent nausea and vomiting caused by cancer chemotherapy. It is also used to prevent and treat nausea and vomiting after surgery. It works by blocking one of the body's natural substances (serotonin) that causes vomiting.</t>
  </si>
  <si>
    <t>This medication is used to treat certain mental/mood disorders (such as schizophrenia, schizoaffective disorder). Paliperidone is an antipsychotic drug (atypical type). It works by helping to restore the balance of certain natural chemicals (neurotransmitters) in the brain. This medication can decrease hallucinations and help you to think more clearly and positively about yourself, feel less agitated, and take a more active part in everyday life.</t>
  </si>
  <si>
    <t>Pamidronate is used to treat high blood calcium levels and certain bone problems (bone metastases/lesions) that may occur with some types of cancer. It is also used to treat a certain type of bone disease (Paget's disease) that causes abnormal and weak bones. Pamidronate belongs to a class of drugs known as bisphosphonates. It works by slowing the release of calcium from bones to lower blood calcium levels, reducing the risk of broken bones (fractures) and reducing bone pain.</t>
  </si>
  <si>
    <t>This medication is used to prevent nausea and vomiting caused by cancer drug treatment (chemotherapy). It is also used to prevent nausea and vomiting after surgery. Palonosetron works by blocking one of the body's natural substances (serotonin) that causes vomiting.</t>
  </si>
  <si>
    <t>Paricalcitol is a man-made active form of vitamin D, which is needed for building and keeping strong bones. Paricalcitol is used in patients with long-term kidney disease to treat or prevent high levels of a certain natural substance made by the body (parathyroid hormone). Too much parathyroid hormone can cause serious problems such as bone disorders. Most people get enough vitamin D from exposure to the sun and from fortified food products (e.g., dairy products, vitamins). Before regular vitamin D can be used by the body, it needs to be changed to the active form by the liver and kidneys. People with kidney disease cannot make enough of the active form of vitamin D. Vitamin D helps control parathyroid hormone and the levels of certain minerals (e.g., calcium, phosphorus) that are needed for building and keeping strong bones.</t>
  </si>
  <si>
    <t>Pegfilgrastim is a man-made version of a certain natural substance made in your body. It is used to help your body make more white blood cells. White blood cells are important to help you fight off infections. Pegfilgrastim is given to people whose ability to make white blood cells is reduced (for instance, due to chemotherapy or exposure to large amounts of radiation).</t>
  </si>
  <si>
    <t>Pegloticase is used to treat gout which has not responded to the usual treatments. It works by lowering high levels of uric acid in your body. Increased uric acid in your body can cause gout.</t>
  </si>
  <si>
    <t>This medication is used to treat a wide variety of bacterial infections. This medication is known as a long-acting natural penicillin antibiotic. It works by stopping the growth of bacteria. This medication should not be used to treat gonorrhea.</t>
  </si>
  <si>
    <t>This medication is used to treat a wide variety of bacterial infections. It is also used to prevent infection of the heart (bacterial endocarditis) in patients with certain heart diseases who are having surgery. This medication is known as a natural penicillin antibiotic. It works by stopping the growth of bacteria.</t>
  </si>
  <si>
    <t>Piperacillin/tazobactam is used to treat a wide variety of bacterial infections. It is a penicillin antibiotic. It works by stopping the growth of bacteria.</t>
  </si>
  <si>
    <t>Pentamidine given by inhalation is used to prevent a serious lung infection (Pneumocystis pneumonia-PCP) in people with acquired immunodeficiency syndrome (AIDS). Pentamidine belongs to a class of drugs known as antiprotozoals. It works by killing the organism that causes the infection.</t>
  </si>
  <si>
    <t>Promethazine is used to prevent and treat nausea and vomiting related to certain conditions (such as before/after surgery, motion sickness). It is also used with other medication to treat severe allergic reactions (anaphylaxis) and reactions to blood products. It may also be used to treat milder allergic reactions when you cannot take promethazine by mouth. It may also be used to help you feel sleepy/relaxed before and after surgery, during other procedures, or during labor and delivery. It may also be used to help certain narcotic pain relievers (such as meperidine) work better. Promethazine is an antihistamine and works by blocking a certain natural substance (histamine) that your body makes during an allergic reaction. Its other effects (such as anti-nausea, calming, pain relief) may work by affecting other natural substances (such as acetylcholine) and by acting directly on certain parts of the brain. This drug is not approved for use in children younger than 2 years due to an increased risk of side effects (such as slow/shallow breathing). See also Warning section.</t>
  </si>
  <si>
    <t>Desmopressin is used to control the amount of urine your kidneys make. Normally, the amount of urine you make is controlled by a certain substance in the body called vasopressin. In people who have "water diabetes" (diabetes insipidus) or certain kinds of head injury or brain surgery, the body does not make enough vasopressin. Desmopressin is a man-made form of vasopressin and is used to replace a low level of vasopressin. This medication helps to control increased thirst and too much urination due to these conditions, and helps prevent dehydration. Desmopressin is also used to control bleeding caused by surgery or injuries in people with certain bleeding problems (hemophilia A, type 1 von Willebrand's disease). It works by helping the body with normal blood clotting.</t>
  </si>
  <si>
    <t>Progesterone is a type of female hormone (progestin). This medication is similar to the progesterone that your body naturally makes. It is given to replace the hormone when your body is not making enough of it. In women who are not pregnant and have not gone through menopause, this medication is used to restore normal menstrual periods that have stopped for several months (amenorrhea). It is also used to treat abnormal bleeding from the uterus that is due to low hormone levels and not other causes (e.g., fibroids, cancer of the uterus). Progesterone must not be used to test for pregnancy. Progestins are not effective in preventing miscarriages.</t>
  </si>
  <si>
    <t>This medication is a long-acting form of fluphenazine that is used to treat certain mental/mood problems (chronic schizophrenia). Fluphenazine decanoate is usually used in patients who have benefited from regular doses of short-acting forms of fluphenazine and who may benefit from long-term (maintenance) treatment with less frequent dosing. Fluphenazine belongs to a class of medications called phenothiazines and is also referred to as a neuroleptic. It works by affecting the balance of natural chemicals (neurotransmitters) in the brain. Some of the benefits of continued use of this medication include reduced episodes of hallucinations, delusions, or bizarre behaviors that occur in patients with schizophrenia. This product does not work right away. It may take 1-3 days to notice an effect from this drug, and up to 4 days to experience the full effect. For severe agitation or other symptoms, use a short-acting medication as directed by your doctor. This medication is not recommended for use in children under 12 years of age. Also, it should not be used to manage behavioral problems in patients with mental retardation.</t>
  </si>
  <si>
    <t>Oxacillin is used to treat a wide variety of bacterial infections. It is a penicillin antibiotic. It works by stopping the growth of bacteria.</t>
  </si>
  <si>
    <t>Protein C is a natural substance in your body that helps to decrease clotting in the blood vessels. This medication is used to prevent and treat blood clots (e.g., venous thrombosis, purpura fulminans) in people who are born with a severe lack of protein C.</t>
  </si>
  <si>
    <t>Metoclopramide is used to prevent nausea and vomiting from surgery or chemotherapy. It is also used by people with diabetes who have slow emptying of their stomachs (gastroparesis). Treating gastroparesis can decrease symptoms of nausea, vomiting, and stomach/abdominal fullness. Metoclopramide may also be used in certain procedures where stomach emptying is needed. Metoclopramide works by blocking a natural substance (dopamine) which can cause nausea and vomiting. It also speeds up stomach emptying and movement of the upper intestines. This drug is not recommended for use in children younger than 1 year due to an increased risk of serious side effects (such as muscle spasms/uncontrolled muscle movements). Ask the doctor or pharmacist for details.</t>
  </si>
  <si>
    <t>This medication is a combination of 2 antibiotics. It is used to treat certain serious bacterial infections that have not responded to treatment with other antibiotics (resistant infections). This medication belongs to the class of antibiotics called streptogramins. Quinupristin/dalfopristin works by stopping the growth of bacteria.</t>
  </si>
  <si>
    <t>This medication is used to treat certain serious eye conditions (such as age-related macular degeneration, macular edema). It is used to help prevent decreased vision and blindness. Ranibizumab works by slowing the growth of abnormal new blood vessels in the eye and decreasing leakage from these blood vessels.</t>
  </si>
  <si>
    <t>Ranitidine is used to treat ulcers of the stomach and intestines and prevent them from coming back after they have healed. This medication is also used to treat certain stomach and throat (esophagus) problems (such as erosive esophagitis, gastroesophageal reflux disease-GERD, Zollinger-Ellison syndrome). It works by decreasing the amount of acid your stomach makes. It relieves symptoms such as cough that doesn't go away, stomach pain, heartburn, and difficulty swallowing. Ranitidine belongs to a class of drugs known as H2 blockers. This form of ranitidine is given by injection and is used for short-term treatment of these conditions when you cannot take this medication by mouth. Your doctor should switch you to taking this medication by mouth when possible.</t>
  </si>
  <si>
    <t>This medication is used to prevent high blood levels of uric acid from occurring in children with cancer (e.g., leukemia, lymphoma, solid malignant tumors) who are about to receive cancer chemotherapy treatment. When chemotherapy is given, cancer cells are destroyed, releasing large amounts of uric acid into the bloodstream. This medication allows uric acid to more easily be removed from the body by the kidneys.</t>
  </si>
  <si>
    <t>Risperidone is used to treat certain mental/mood disorders (schizophrenia, bipolar disorder). This medication can help you to think clearly and take part in everyday life. Risperidone belongs to a class of drugs called atypical antipsychotics. It works by helping to restore the balance of certain natural substances in the brain.</t>
  </si>
  <si>
    <t>This medication is used to treat a certain blood disorder (idiopathic thrombocytopenia purpura - ITP) in which the blood does not clot properly due to a lack of platelets. Platelets are a type of blood cell needed to form blood clots and prevent bleeding. Romiplostim decreases your risk of bleeding by increasing the number of platelets. Romiplostim acts like a certain natural substance (thrombopoietin) that causes the body to produce platelets.</t>
  </si>
  <si>
    <t>Sargramostim is a man-made version of a certain natural substance made in your body. It is used to help your body make more white blood cells. White blood cells are important to help you fight off infections. Sargramostim is given to people whose ability to make white blood cells is reduced (for instance, due to chemotherapy). It is also used in certain treatment procedures (such as bone marrow/stem cell transplant).</t>
  </si>
  <si>
    <t>This medication is used to treat conditions such as arthritis, blood disorders, severe allergic reactions, certain cancers, eye conditions, skin/kidney/intestinal/lung diseases, and immune system disorders. It decreases your immune system's response to various diseases to reduce symptoms such as swelling, pain, and allergic-type reactions. Methylprednisolone is a corticosteroid hormone. This injectable form of methylprednisolone is used when a similar drug cannot be taken by mouth or when a very fast response is needed, especially in patients with severe medical conditions. Talk to your doctor about the risks and benefits of methylprednisolone, especially if it is to be injected near your spine (epidural). Rare but serious side effects may occur with epidural use. Methylprednisolone may also be used with other medications in hormone disorders.</t>
  </si>
  <si>
    <t>Taliglucerase is used to treat a certain rare genetic problem (Gaucher disease). Taliglucerase replaces a certain natural substance (an enzyme called glucocerebrosidase) that is missing in people with Gaucher disease. This medication improves blood, bone, liver, and spleen problems caused by Gaucher disease. Taliglucerase does not correct the genetic problem, and treatment must be continued for life.</t>
  </si>
  <si>
    <t>This medication is an antibiotic used to treat serious bacterial infections of the skin and certain types of pneumonia. It works by stopping the growth of bacteria.</t>
  </si>
  <si>
    <t>Terbutaline is used to treat wheezing and shortness of breath from lung problems (e.g., asthma, chronic obstructive pulmonary disease-COPD, bronchitis, emphysema). Terbutaline is a bronchodilator (beta-2 receptor agonist) that works by opening breathing passages to make breathing easier.</t>
  </si>
  <si>
    <t>Tigecycline is used to treat certain serious bacterial infections when other antibiotics may not work. It is related to a class of drugs known as tetracycline antibiotics. It works by stopping the growth of bacteria. This antibiotic treats only bacterial infections. It will not work for viral infections (such as common cold, flu). Using any antibiotic when it is not needed can cause it to not work for future infections.</t>
  </si>
  <si>
    <t>This medication is used to prevent or treat a wide variety of bacterial infections. Tobramycin belongs to a class of drugs known as aminoglycoside antibiotics. It works by stopping the growth of bacteria.</t>
  </si>
  <si>
    <t>This medication is used alone or with other medications to treat moderate to severe rheumatoid arthritis in adults. It is also used to treat rheumatoid arthritis in children (such as systemic juvenile idiopathic arthritis-SJIA, polyarticular juvenile idiopathic arthritis-PJIA). It helps to reduce pain and swelling due to rheumatoid arthritis. Tocilizumab belongs to a class of drugs known as Interleukin-6 (IL-6) blockers. It works by blocking IL-6, a substance made by the body that causes swelling (inflammation).</t>
  </si>
  <si>
    <t>This medication is used to treat a type of high blood pressure in the lungs (pulmonary arterial hypertension). Treprostinil helps to improve symptoms such as shortness of breath and tiredness. It works by relaxing and widening the blood vessels (arteries) in the lungs and other parts of the body so that blood can flow more easily. This medication belongs to a class of drugs known as vasodilators.</t>
  </si>
  <si>
    <t>This medication is used in a variety of conditions such as allergic disorders, arthritis, blood diseases, breathing problems, certain cancers, eye diseases, intestinal disorders, collagen and skin diseases. Talk to your doctor about the risks and benefits of triamcinolone, especially if it is to be injected near your spine (epidural). Rare but serious side effects may occur with epidural use. Triamcinolone acetonide is known as a corticosteroid hormone (glucocorticoid). It works by decreasing your body's immune response to these diseases and reduces symptoms such as swelling.</t>
  </si>
  <si>
    <t>Triptorelin is used to treat advanced prostate cancer in men. It is not a cure. Most types of prostate cancer need the male hormone testosterone to grow and spread. Triptorelin works by reducing the amount of testosterone that the body makes. This effect helps slow or stop the growth of cancer cells and helps relieve symptoms such as painful/difficult urination. This medication is similar to a natural substance made by the body (luteinizing hormone releasing hormone-LHRH). Talk to your doctor about the risks and benefits of treatment.</t>
  </si>
  <si>
    <t>This medication is used to treat moderate to severe cases of plaque psoriasis. It works by blocking certain natural proteins in your body (interleukin-12 and interleukin-23) that may lead to the overproduction of skin cells and inflammation seen in plaque psoriasis. Ustekinumab does not cure plaque psoriasis, but it can help lessen the symptoms, including decreasing the amount of painful, itchy, sore patches of thick, red or inflamed skin covered with silvery scales known as plaques. Ustekinumab may also be used to treat a certain type of arthritis (psoriatic arthritis) or a certain bowel condition (Crohn's disease).</t>
  </si>
  <si>
    <t>Diazepam is used to treat anxiety, muscle spasms, and alcohol withdrawal. The injection form is used when prompt relief is desired or when the medication cannot be taken by mouth. This medication is also used for the short-term treatment of serious seizures that do not stop (status epilepticus). It is not for ongoing daily use to prevent seizures. Diazepam is also used before a surgery or procedure to cause drowsiness, decrease anxiety, and to help the patient forget what happened during the surgery/procedure. This medication works by calming the brain and nerves. Diazepam belongs to a class of drugs known as benzodiazepines.</t>
  </si>
  <si>
    <t>Vancomycin is used to treat serious bacterial infections. It is an antibiotic that works by stopping the growth of bacteria. This medication is usually given by injection into a vein. However, the form in vials may also be given by mouth to treat a certain intestinal condition (colitis) that may rarely happen after treatment with antibiotics. This condition causes diarrhea and stomach/abdominal discomfort or pain. When vancomycin is taken by mouth, it stays in the intestines to stop the growth of bacteria that cause these symptoms. This antibiotic treats only bacterial infections. It will not work for viral infections (such as common cold, flu). Using any antibiotic when it is not needed can cause it to not work for future infections.</t>
  </si>
  <si>
    <t>Velaglucerase is used to treat a certain rare genetic problem (Gaucher disease). Velaglucerase replaces a certain natural substance (an enzyme called glucocerebrosidase) that is missing in people with Gaucher disease. This medication improves blood, bone, liver, and spleen problems caused by Gaucher disease. Velaglucerase does not correct the genetic problem, and treatment must be continued for life.</t>
  </si>
  <si>
    <t>Verteporfin is used along with laser light treatment to treat certain serious eye conditions (e.g., macular degeneration, pathologic myopia, ocular histoplasmosis). It is used to help prevent decreased vision and blindness. After you have received the injection of verteporfin, your doctor will use laser light treatment on the affected eye(s). The laser light will change the drug to a form that works by damaging only those cells that cause the serious eye problem.</t>
  </si>
  <si>
    <t>Hydroxyzine is used for the short-term treatment of nervousness and tension that may occur with certain mental/mood disorders (e.g., anxiety, dementia). It is also used to help manage withdrawal symptoms (e.g., anxiety, agitation) in alcoholics. Other uses include helping to decrease anxiety and nausea before/after surgery or during childbirth or helping certain narcotic pain relievers (e.g., meperidine) work better. Hydroxyzine belongs to a class of medications called antihistamines. It is thought to work by affecting certain natural substances (acetylcholine, serotonin) in your body or by acting directly on certain parts of the brain. Hydroxyzine also blocks a natural substance that your body makes during an allergic reaction (histamine).</t>
  </si>
  <si>
    <t>This medication is used to treat or prevent a lack of thiamine (deficiency) when the form taken by mouth cannot be used or would not work as well as the injection. Thiamine is a B vitamin that helps your body to use carbohydrates for energy. It is also important for normal function of your heart, muscles, and nervous system. Most people get enough thiamine in their diet, but certain health conditions (e.g., alcoholism, poor nutrition, pregnancy, stomach/intestinal diseases) can cause a deficiency in thiamine. Serious thiamine deficiency can lead to nerve damage, heart failure, and mental/mood conditions (e.g., confusion, psychosis).</t>
  </si>
  <si>
    <t>Cyanocobalamin is a man-made form of vitamin B12 used to treat low levels (deficiency) of this vitamin. Vitamin B12 helps your body use fat and carbohydrates for energy and make new protein. It is also important for normal blood, cells, and nerves. Most people get enough vitamin B12 in their diet, but a deficiency may occur in certain health conditions (e.g., poor nutrition, stomach/intestinal problems, infection, cancer). Serious vitamin B12 deficiency may result in anemia, stomach problems, and nerve damage.</t>
  </si>
  <si>
    <t>Vitamin K is used to treat and prevent low levels of certain substances (blood clotting factors) that your body naturally produces. These substances help your blood to thicken and stop bleeding normally (e.g., after an accidental cut or injury). Low levels of blood clotting factors increase the risk for unusual bleeding. Low levels may be caused by certain medications (e.g., warfarin) or medical conditions (e.g., obstructive jaundice). Vitamin K helps to treat and prevent unusual bleeding by increasing the body's production of blood clotting factors.</t>
  </si>
  <si>
    <t>Voriconazole is used to treat a variety of fungal infections. It belongs to a class of drugs known as azole antifungals. It works by stopping the growth of fungi.</t>
  </si>
  <si>
    <t>This medication is used to treat a certain type of bone disease (Paget's disease) that causes abnormal and weak bones. Zoledronic acid is also used to treat bone loss (osteoporosis) in men and in women after menopause. It may also be used to treat or prevent osteoporosis in people who are taking corticosteroid medications (such as prednisone) for long periods. It works by slowing the breakdown of bone and keeping bones strong. It also helps to reduce the risk of broken bones (fractures). This medication belongs to a class of drugs known as bisphosphonates. Another zoledronic acid product is used to treat bone problems that may occur with cancer. The 2 products should not be used together.</t>
  </si>
  <si>
    <t>This solution is used to supply water and salt (sodium chloride) to the body. Sodium chloride solution may also be mixed with other medications given by injection into a vein.</t>
  </si>
  <si>
    <t>This product contains human factor VIII (also called antihemophilic factor) and von Willebrand factor complex. Factors are proteins normally found in the blood that help the blood to thicken (clot) and stop any bleeding. People with low levels of factor VIII and von Willebrand factor are at risk for bleeding longer after an injury/surgery and for bleeding inside the body (especially into the joints and muscles). This product is used to temporarily replace the missing factors and reduce bleeding. Different brands of this product have different amounts of these factors, and therefore different uses. These products are not interchangeable. Do not change brands of this medication without the approval of your doctor. Some products are used to control and prevent bleeding episodes in people with low levels of factor VIII (hemophilia A). Some products are used to treat bleeding episodes in people with low levels of von Willebrand factor (von Willebrand disease) who do not respond to or cannot tolerate desmopressin. Some products are used to prevent excessive bleeding during and after surgery in patients with von Willebrand disease.</t>
  </si>
  <si>
    <t>This medication is used to control and prevent bleeding episodes in people with low levels of factor VIII (hemophilia A). It is also used in these patients before surgery to prevent bleeding. People with low factor VIII levels are at risk for bleeding longer after an injury/surgery and for bleeding inside the body (especially into the joints and muscles). This product contains a man-made form of factor VIII, also called antihemophilic factor. This product is used to temporarily replace the missing factor VIII, a protein (clotting factor) that is normally in the blood, so that the blood can clot and the bleeding can stop. This medication should not be used to treat von Willebrand disease.</t>
  </si>
  <si>
    <t>This medication is used to treat and prevent bleeding in people with certain conditions (such as hemophilia type A or B, low levels of factor VII, Glanzmann's thrombasthenia). People with these conditions are at risk for bleeding longer after an injury/surgery and for bleeding inside the body (especially into the joints and muscles). This product contains a man-made form of factor VIIa, which is a protein (clotting factor) in the blood that works with other clotting factors to help the blood clot and therefore stop bleeding.</t>
  </si>
  <si>
    <t>This medication is used to prevent or control bleeding in people with little or no factor IX (due to hemophilia B, Christmas disease). Factor IX is a protein (clotting factor) in the blood that works with other clotting factors to help the blood clot and therefore stop bleeding. People with little or no factor IX are at risk for bleeding longer after an injury/surgery or bleeding suddenly (often in the joints/muscle) without an obvious cause. This medication should not be used to reverse the effects of "blood thinners" (e.g., warfarin). Most types of this medication should not be used to treat other types of factor deficiencies (e.g., factors II, VII, VIII, X) or factor problems (e.g., inhibitor to factor XIII). If you are using this medication for one of these conditions, consult your doctor or pharmacist to make sure that you are using the right product.</t>
  </si>
  <si>
    <t>This medication is used to prevent or control bleeding in people with little or no factor IX (due to hemophilia B, Christmas disease). Factor IX is a protein (clotting factor) in the blood that works with other clotting factors to help the blood clot and therefore stop bleeding. People with little or no factor IX are at risk for bleeding longer after an injury/surgery or bleeding suddenly (often in the joints/muscle) without an obvious cause. This medication should not be used to treat other types of factor deficiencies (e.g., factors II, VII, VIII, X) or factor problems (e.g., inhibitor to factor XIII), to reverse the effects of "blood thinners" (e.g., warfarin), or to treat bleeding from low levels of liver-dependent clotting factors (due to liver problems).</t>
  </si>
  <si>
    <t>This medication is used to treat knee pain in patients with joint inflammation (osteoarthritis). It is usually used in patients who have not responded to other treatments such as acetaminophen, exercise, or physical therapy. Hyaluronate (also known as hyaluronan) is similar to a substance that occurs naturally in the joints. It may work by acting as a lubricant and shock absorber in the joint, helping the knee to move smoothly, thereby lessening pain.</t>
  </si>
  <si>
    <t>Azathioprine is used to prevent organ rejection in people who have received a kidney transplant. It is usually taken along with other medications to allow your new kidney to function normally. Azathioprine is also used to treat rheumatoid arthritis. In this condition, the body's defense system (immune system) attacks healthy joints. Azathioprine belongs to a class of drugs known as immunosuppressants. It works by weakening the immune system to help your body accept the new kidney as if it were your own (in the case of an organ transplant) or to prevent further damage to your joints (in the case of rheumatoid arthritis). Talk to your doctor about the risks and benefits of azathioprine, especially when used in children and young adults.</t>
  </si>
  <si>
    <t>Cyclosporine is used to prevent organ rejection in people who have received a liver, kidney, or heart transplant. It is usually taken along with other medications to allow your new organ to function normally. Cyclosporine is also used to treat severe cases of rheumatoid arthritis and plaque psoriasis. In these conditions, the body's defense system (immune system) attacks healthy tissues. Cyclosporine belongs to a class of drugs known as immunosuppressants. It works by weakening the immune system to help your body accept the new organ as if it were your own (in the case of an organ transplant) and to prevent further damage to your joints (in the case of rheumatoid arthritis) or skin (in the case of psoriasis).</t>
  </si>
  <si>
    <t>Tacrolimus is used with other medications to prevent rejection of a kidney, heart, or liver transplant. This medication belongs to a class of drugs known as immunosuppressants. It works by weakening your body's defense system (immune system) to help your body accept the new organ as if it were your own.</t>
  </si>
  <si>
    <t>Tacrolimus is used with other medications to prevent rejection of a kidney transplant. This medication belongs to a class of drugs known as immunosuppressants. It works by weakening your body's defense system (immune system) to help your body accept the new organ as if it were your own.</t>
  </si>
  <si>
    <t>Methylprednisolone is used to treat conditions such as arthritis, blood disorders, severe allergic reactions, certain cancers, eye conditions, skin/kidney/intestinal/lung diseases, and immune system disorders. It decreases your immune system's response to various diseases to reduce symptoms such as swelling, pain, and allergic-type reactions. This medication is a corticosteroid hormone. Methylprednisolone may also be used with other medications in hormone disorders.</t>
  </si>
  <si>
    <t>Prednisolone is a man-made form of a natural substance (corticosteroid hormone) made by the adrenal gland. It is used to treat conditions such as arthritis, blood problems, immune system disorders, skin and eye conditions, breathing problems, cancer, and severe allergies. It decreases your immune system's response to various diseases to reduce symptoms such as pain, swelling and allergic-type reactions.</t>
  </si>
  <si>
    <t>This medication is used to prevent and treat rejection of a kidney transplant. This medication belongs to a class of drugs known as immunosuppressants. It works by decreasing your body's natural defense (immune system). This helps prevent your body from rejecting the kidney transplant so it can work normally.</t>
  </si>
  <si>
    <t>Mycophenolate is used in combination with other medications to keep your body from attacking and rejecting your transplanted organ (such as kidney, liver, heart). It belongs to a class of medications called immunosuppressants. It works by weakening your body's defense system (immune system) to help your body accept the new organ as if it were your own.</t>
  </si>
  <si>
    <t>Mycophenolate is used in combination with other medications to keep your body from attacking and rejecting your transplanted kidney. It belongs to a class of medications called immunosuppressants. It works by weakening your body's defense system (immune system) to help your body accept the new kidney as if it were your own.</t>
  </si>
  <si>
    <t>Sirolimus is used with other medications to prevent rejection of a kidney transplant. This medication belongs to a class of drugs known as immunosuppressants. It works by weakening your body's defense system (immune system) to help your body accept the new organ as if it were your own. Sirolimus may also be used to treat a certain lung disease (lymphangioleiomyomatosis-LAM).</t>
  </si>
  <si>
    <t>Tacrolimus is used with other medications to prevent rejection of a kidney, heart, or liver transplant. The injection form of the medication is used when you cannot take the medication by mouth. As soon possible, your doctor will switch you to the form of this medication that is taken by mouth. This medication belongs to a class of drugs known as immunosuppressants. It works by weakening your body's defense system (immune system) to help your body accept the new organ as if it were your own.</t>
  </si>
  <si>
    <t>Everolimus is used with other medications (such as cyclosporine) to prevent rejection of a kidney transplant. Everolimus is also used with other medications (such as tacrolimus) to prevent rejection of a liver transplant. This medication belongs to a class of drugs known as immunosuppressants. It works by weakening your body's defense system (immune system) to help your body accept the new organ as if it were your own.</t>
  </si>
  <si>
    <t>Arformoterol is used as a long-term (maintenance) treatment to prevent and decrease wheezing and shortness of breath caused by breathing problems (such as chronic obstructive pulmonary disease, including chronic bronchitis and emphysema). Arformoterol belongs to a class of drugs known as bronchodilators. It works in the airways by opening breathing passages and relaxing muscles. Controlling symptoms of breathing problems can decrease time lost from work or school. This medication does not work right away and should not be used for sudden attacks of breathing trouble. Your doctor must prescribe a quick-relief medicine/inhaler (such as albuterol, also known as salbutamol) for sudden shortness of breath while you are using arformoterol. You should always have a quick-relief inhaler with you. Arformoterol is usually used in combination with other medications (such as inhaled corticosteroids). However, it should not be used with similar long-acting inhaled beta agonists (such as formoterol, salmeterol) since this may increase your risk for side effects.</t>
  </si>
  <si>
    <t>Formoterol is used as a long-term (maintenance) treatment to prevent or decrease breathing problems caused by ongoing lung diseases (chronic obstructive pulmonary disease-COPD, including chronic bronchitis and emphysema). Formoterol belongs to the class of drugs known as long-acting inhaled beta-agonists. It works by opening air passages in the lungs to make breathing easier. This effect helps to reduce wheezing, coughing, and shortness of breath. This medication does not work right away and should not be used for sudden attacks of breathing trouble. Your doctor must prescribe a quick-relief inhaler (e.g., albuterol, also called salbutamol in some countries) for sudden shortness of breath while you are using formoterol. You should always have a quick-relief inhaler with you. Formoterol is usually used with other medications such as corticosteroids (inhaled or taken by mouth). However, it should not be used with other long-acting inhaled beta agonists (such as arformoterol, salmeterol) because doing so may increase your risk for side effects.</t>
  </si>
  <si>
    <t>When inhaled by mouth, acetylcysteine is used to help thin and loosen mucus in the airways due to certain lung diseases (such as emphysema, bronchitis, cystic fibrosis, pneumonia). This effect helps you to clear the mucus from your lungs so that you can breathe easier. When taken by mouth, acetylcysteine is used to prevent liver damage from acetaminophen overdose.</t>
  </si>
  <si>
    <t>Albuterol (also known as salbutamol) is used to treat wheezing and shortness of breath caused by breathing problems such as asthma. It is a quick-relief medication. Albuterol belongs to a class of drugs known as bronchodilators. It works in the airways by opening breathing passages and relaxing muscles. Controlling symptoms of breathing problems can decrease time lost from work or school.</t>
  </si>
  <si>
    <t>Levalbuterol is used to prevent and treat wheezing and shortness of breath caused by breathing problems (such as asthma, chronic obstructive pulmonary disease). It is a quick-relief drug. Levalbuterol belongs to a class of drugs known as bronchodilators. It works in the airways by opening breathing passages and relaxing muscles. Controlling symptoms of breathing problems can decrease time lost from work or school.</t>
  </si>
  <si>
    <t>Levalbuterol is used to treat wheezing and shortness of breath that commonly occur with lung problems (such as asthma, chronic obstructive pulmonary disease). It is a quick-relief drug. Controlling these symptoms can decrease time lost from work or school. Levalbuterol is a bronchodilator (beta-2 receptor agonist) that works by opening breathing passages to make breathing easier.</t>
  </si>
  <si>
    <t>This product is used to treat and prevent symptoms (wheezing and shortness of breath) caused by ongoing lung disease (chronic obstructive pulmonary disease-COPD which includes bronchitis and emphysema). This product contains 2 medications: ipratropium and albuterol (also known as salbutamol). Both drugs work by relaxing the muscles around the airways so that they open up and you can breathe more easily. Controlling symptoms of breathing problems can decrease time lost from work or school.</t>
  </si>
  <si>
    <t>Budesonide is used to control and prevent symptoms (wheezing and shortness of breath) caused by asthma. This medication belongs to a class of drugs known as corticosteroids. It works directly in the lungs to make breathing easier by reducing the irritation and swelling of the airways. This medication must be used regularly to be effective. It does not work right away and should not be used to relieve sudden asthma attacks. If an asthma attack occurs, use your quick-relief inhaler as prescribed.</t>
  </si>
  <si>
    <t>This medication is used to prevent symptoms (wheezing and shortness of breath) caused by asthma. It is generally used with other medications by patients who have symptoms at least twice weekly (mild persistent asthma). It is also used to prevent wheezing and shortness of breath caused by exercise, cold/dry/polluted air, or allergens such as pollen. Controlling breathing problems may decrease time lost from work or school. If you use this medication you may not need to use other asthma drugs (such as corticosteroids) as often. Cromolyn belongs to a class of medications called mast cell stabilizers. It works by preventing release of certain natural chemicals (such as histamines) that may cause swelling of the airways and breathing problems. This medication must be used regularly to prevent asthma symptoms. It does not work right away and should not be used to relieve sudden asthma attacks. If an asthma attack occurs, use your quick-relief inhaler as prescribed.</t>
  </si>
  <si>
    <t>This medication is used to improve breathing and reduce the risk of lung infections in people with cystic fibrosis. It is used along with other treatments for this disease (e.g., chest physical therapy, medications, nutritional supplements). Dornase alfa is the same as a substance (DNase I enzyme) that is naturally produced by the body. It works in the airways by decreasing stickiness/thickness of mucus so that it can be cleared from the lungs more easily.</t>
  </si>
  <si>
    <t>Ipratropium is used to control and prevent symptoms (wheezing and shortness of breath) caused by ongoing lung disease (chronic obstructive pulmonary disease-COPD which includes bronchitis and emphysema). It works by relaxing the muscles around the airways so that they open up and you can breathe more easily. Controlling symptoms of breathing problems can decrease time lost from work or school. For preventing symptoms of lung disease, this medication must be used regularly to be effective. Use your quick-relief inhaler or nebulized solution (such as albuterol, also called salbutamol in some countries) for wheezing or sudden shortness of breath unless otherwise directed by your doctor. Ipratropium does not work as fast as your quick-relief medication, but may sometimes be used together with your quick-relief medication to relieve symptoms of wheezing or sudden shortness of breath if so prescribed by your doctor.</t>
  </si>
  <si>
    <t>Methacholine is used as a test to determine whether you may have asthma. It is a cholinergic drug that causes wheezing and shortness of breath.</t>
  </si>
  <si>
    <t>This medication is used to treat people with a certain inherited condition (cystic fibrosis) who have a persistent lung infection with a certain bacteria (Pseudomonas aeruginosa). People with cystic fibrosis produce thick, sticky mucus that can plug up the tubes, ducts and passageways in the lungs. This can result in serious breathing problems and infections in the lungs. Tobramycin belongs to a class of drugs known as aminoglycoside antibiotics. Tobramycin inhalation solution works by stopping the growth of a certain bacteria (Pseudomonas aeruginosa) that commonly infects the lungs of people with cystic fibrosis. This effect decreases lung infections and damage, and helps to improve breathing.</t>
  </si>
  <si>
    <t>This medication is used to treat a type of high blood pressure in the lungs (pulmonary arterial hypertension). Treprostinil helps to increase your ability to exercise and improves symptoms such as shortness of breath and tiredness. It works by relaxing and widening the blood vessels (arteries) in the lungs and other parts of the body so that blood can flow more easily. This medication belongs to a class of drugs known as vasodilators.</t>
  </si>
  <si>
    <t>Aprepitant is used with other medications to help prevent nausea and vomiting caused by cancer drug treatment (chemotherapy). This medication is also used to prevent nausea and vomiting after surgery. Aprepitant works by blocking one of the body's natural substances (substance P/neurokinin 1) that causes vomiting. This medication will not treat nausea or vomiting that has already started. Ask your doctor what you should do if you already have nausea or vomiting.</t>
  </si>
  <si>
    <t>Busulfan is used to treat chronic myelogenous leukemia (CML). It does not cure the disease but helps to control it so that your quality of life is improved.</t>
  </si>
  <si>
    <t>Capecitabine is used to treat breast, colon, or rectal cancer. It works by slowing or stopping the growth of cancer cells.</t>
  </si>
  <si>
    <t>Cyclophosphamide is used to treat various types of cancer. It is a chemotherapy drug that works by slowing or stopping cell growth. Cyclophosphamide also works by decreasing your immune system's response to various diseases. It is used to treat a certain type of kidney disease in children after other treatments have not worked.</t>
  </si>
  <si>
    <t>Dexamethasone is used to treat conditions such as arthritis, blood/hormone/immune system disorders, allergic reactions, certain skin and eye conditions, breathing problems, certain bowel disorders, and certain cancers. It is also used as a test for an adrenal gland disorder (Cushing's syndrome). This medication is a corticosteroid hormone (glucocorticoid). It decreases your body's natural defensive response and reduces symptoms such as swelling and allergic-type reactions.</t>
  </si>
  <si>
    <t>Etoposide is used alone or in combination with other medications to treat certain forms of lung cancer (such as small cell lung cancer). Etoposide works by slowing the growth of cancer cells.</t>
  </si>
  <si>
    <t>This medication is used to treat certain types of cancer (such as multiple myeloma, ovarian). Melphalan belongs to a class of drugs known as alkylating agents. It works by slowing or stopping the growth of cancer cells.</t>
  </si>
  <si>
    <t>Methotrexate is used to treat certain types of cancer or to control severe psoriasis or rheumatoid arthritis that has not responded to other treatments. It may also be used to control juvenile rheumatoid arthritis. Methotrexate belongs to a class of drugs known as antimetabolites. It works by slowing or stopping the growth of cancer cells and suppressing the immune system. Early treatment of rheumatoid arthritis with more aggressive therapy such as methotrexate helps to reduce further joint damage and to preserve joint function.</t>
  </si>
  <si>
    <t>This medication is used to treat certain types of brain cancer. Temozolomide belongs to a class of drugs known as alkylating agents. It works by slowing or stopping the growth of cancer cells.</t>
  </si>
  <si>
    <t>This medication is used to treat small cell lung cancer. It works by killing cancer cells or slowing their growth.</t>
  </si>
  <si>
    <t>Doxorubicin is an anthracycline type of chemotherapy that is used alone or with other treatments/medications to treat several different types of cancer. Doxorubicin works by slowing or stopping the growth of cancer cells.</t>
  </si>
  <si>
    <t>Arsenic trioxide is used to treat a type of leukemia (acute promyelocytic leukemia-APL) when other types of treatment (e.g., chemotherapy) have not worked well or no longer work.</t>
  </si>
  <si>
    <t>This medication is used to treat a group of blood/bone marrow disorders (myelodysplastic syndromes-MDS) in which the bone marrow does not produce enough healthy blood cells. People with MDS usually have problems such as infections, anemia, and easy bleeding/bruising. Azacitidine is a chemotherapy drug. It is believed to work by helping your bone marrow grow normal blood cells so you will need fewer blood transfusions. Azacitidine also kills abnormal blood cells that have grown too fast and do not work properly.</t>
  </si>
  <si>
    <t>Clofarabine is used to treat a certain type of cancer (acute lymphoblastic leukemia-ALL) in children and young adults ages 1 to 21 whose cancer has not been successfully treated by at least 2 other treatments. It works by stopping the growth of cancer cells.</t>
  </si>
  <si>
    <t>This medication is used to treat certain types of cancer (e.g., chronic lymphocytic leukemia-CLL, B-cell non-Hodgkin's lymphoma). Bendamustine belongs to a class of cancer chemotherapy drugs known as alkylating agents. It works by killing cancer cells or slowing their growth.</t>
  </si>
  <si>
    <t>This medication is a man-made antibody (IgG1) used to treat kidney, cervical, ovarian, colon, and rectal cancer. Bevacizumab is also used to treat lung cancer (non-small cell type), certain types of brain tumors, and cancer found in the fallopian tube or lining of the abdominal wall (peritoneal). This drug works by blocking a certain protein (vascular endothelial growth factor-VEGF) thereby decreasing the blood supply to the tumor and slowing tumor growth.</t>
  </si>
  <si>
    <t>Bleomycin is used to treat cancer. It works by slowing or stopping the growth of cancer cells. This medication may also be used to control the build-up of fluid around the lungs (pleural effusion) caused by tumors that have spread to the lungs. For this condition, bleomycin is placed in the space around the lungs through a chest tube.</t>
  </si>
  <si>
    <t>This medication is a cancer chemotherapy drug used to treat certain types of tumors (e.g., multiple myeloma, mantle cell lymphoma). It blocks certain proteins which helps to slow the growth and spread of the cancer.</t>
  </si>
  <si>
    <t>Brentuximab is used to treat certain types of cancers (Hodgkin's lymphoma, systemic anaplastic large cell lymphoma). It works by slowing or stopping the growth of cancer cells.</t>
  </si>
  <si>
    <t>Cabazitaxel is used with another medication (prednisone) to treat prostate cancer. It works by slowing or stopping the growth of cancer cells.</t>
  </si>
  <si>
    <t>Carboplatin is used to treat various types of cancer. It is a chemotherapy drug that contains platinum. It is used alone or in combination with other medications to slow or stop cancer cell growth.</t>
  </si>
  <si>
    <t>This medication is used to treat a certain type of cancer (multiple myeloma). Carfilzomib can be used alone or along with other medications (such as lenalidomide, dexamethasone). It works by helping to slow the growth and spread of cancer cells.</t>
  </si>
  <si>
    <t>This medication is used to treat certain types of cancer (including multiple myeloma, brain tumor, Hodgkin's disease, non-Hodgkin's lymphoma). Carmustine belongs to a class of drugs known as alkylating agents. It works by slowing or stopping the growth of cancer cells.</t>
  </si>
  <si>
    <t>Cetuximab is used to treat a certain type of cancer of the colon (large intestine) or rectum that has spread to other parts of the body. This medication is also used to treat head and neck cancer. Cetuximab works by slowing or stopping the growth of cancer cells. It binds to a certain protein (epidermal growth factor receptor-EGFR) in some tumors. Cetuximab is a man-made protein (monoclonal antibody).</t>
  </si>
  <si>
    <t>Cisplatin is used to treat various types of cancer. It is a chemotherapy drug that contains platinum. It is used alone or in combination with other medications to slow or stop cancer cell growth.</t>
  </si>
  <si>
    <t>Cladribine is used to treat a certain type of cancer (hairy cell leukemia). It works by stopping the growth of cancer cells.</t>
  </si>
  <si>
    <t>Cytarabine liposome is a long-acting (sustained-release) chemotherapy drug used to treat cancer in the area around the spinal cord (lymphomatous meningitis). It works by slowing or stopping the growth of cancer cells.</t>
  </si>
  <si>
    <t>Cytarabine is used alone or with other medications to treat various types of cancer. It is a chemotherapy drug that works by slowing or stopping cancer cell growth.</t>
  </si>
  <si>
    <t>Dactinomycin is used alone or with other anti-cancer drugs to treat cancer. It works by slowing or stopping the growth of cancer cells.</t>
  </si>
  <si>
    <t>Dacarbazine is used to treat certain types of cancer, such as skin cancer that has spread (metastatic malignant melanoma) and Hodgkin's disease. It is a cancer chemotherapy drug that is used alone or with other medications to slow or stop cancer cell growth.</t>
  </si>
  <si>
    <t>Daunorubicin is used to treat leukemia and other cancers. It belongs to a class of drugs known as anthracyclines and works by slowing or stopping the growth of cancer cells.</t>
  </si>
  <si>
    <t>Degarelix is used to treat advanced prostate cancer in men. It is not a cure. Most types of prostate cancer need the male hormone testosterone to grow and spread. Degarelix works by reducing the amount of testosterone that the body makes. This helps slow or stop the growth of cancer cells.</t>
  </si>
  <si>
    <t>This medication is used to treat cancer (such as breast, lung, prostate, stomach, and head/neck cancer). Docetaxel is a member of a family of drugs called taxanes. This drug works by slowing cell growth.</t>
  </si>
  <si>
    <t>Epirubicin is used to treat breast cancer. It belongs to a class of drugs known as anthracyclines and works by slowing or stopping the growth of cancer cells.</t>
  </si>
  <si>
    <t>Eribulin is used to treat certain types of cancer (breast, liposarcoma). It works by slowing or stopping the growth of cancer cells.</t>
  </si>
  <si>
    <t>Etoposide is used alone or in combination with other medications to treat testicular cancer and certain forms of lung cancer (such as small cell lung cancer). Etoposide works by slowing the growth of cancer cells.</t>
  </si>
  <si>
    <t>This medication is used to treat leukemia and other cancers. It works by slowing or stopping the growth of cancer cells.</t>
  </si>
  <si>
    <t>Fluorouracil is used to treat various types of cancer. It is a chemotherapy drug that is used alone or in combination with other medications to slow or stop cancer cell growth.</t>
  </si>
  <si>
    <t>Floxuridine is used to treat certain types of stomach/intestinal cancer that have spread to the liver. It is a chemotherapy drug that is used to slow or stop cancer cell growth.</t>
  </si>
  <si>
    <t>Gemcitabine is used to treat certain types of cancer (including breast, lung, ovarian, pancreatic). It is a chemotherapy drug that works by slowing or stopping the growth of cancer cells.</t>
  </si>
  <si>
    <t>Goserelin is used in men to treat prostate cancer. It is used in women to treat certain breast cancers or a certain uterus disorder (endometriosis). It is also used in women to thin the lining of the uterus (endometrium) in preparation for a procedure to treat abnormal uterine bleeding. Talk to your doctor about the risks and benefits of treatment. Goserelin is similar to a natural hormone made by the body (luteinizing hormone releasing hormone-LHRH). It works by decreasing testosterone hormones in men and estrogen hormones in women. This effect helps to slow or stop the growth of certain cancer cells and uterine tissue that need these hormones to grow and spread.</t>
  </si>
  <si>
    <t>This medication is used to treat cancer of the colon and rectum.</t>
  </si>
  <si>
    <t>This medication is used alone or with other medications to treat advanced breast cancer. Ixabepilone is a chemotherapy drug that works to slow or stop cancer cell growth.</t>
  </si>
  <si>
    <t>Ifosfamide is used to treat various cancers (such as testicular cancer). It works by slowing or stopping the growth of cancer cells.</t>
  </si>
  <si>
    <t>This medication is used to reduce the risk of bleeding in the bladder (hemorrhagic cystitis), which is a very serious side effect of treatment with a cancer chemotherapy drug called ifosfamide. Mesna helps to protect the lining of the bladder against damage from ifosfamide. The body breaks down ifosfamide to form a product that can harm the bladder, and mesna works by making this product less harmful. However, mesna does not change ifosfamide's anti-cancer effects.</t>
  </si>
  <si>
    <t>Idarubicin is used to treat a certain type of cancer (leukemia). It belongs to a class of drugs known as anthracyclines and works by slowing or stopping the growth of cancer cells.</t>
  </si>
  <si>
    <t>This medication is used to treat various cancers (e.g., leukemia, melanoma, AIDS-related Kaposi's sarcoma). It is also used to treat virus infections (e.g., chronic hepatitis B, chronic hepatitis C, condylomata acuminata). This medication is the same as a protein that your body naturally produces (interferon). In the body, it is thought to work by affecting cell function/growth and the body's natural defenses (immune system) in many ways. Adding more interferon may help your body fight off cancer or virus infections.</t>
  </si>
  <si>
    <t>Leuprolide is used to stop early puberty (precocious puberty) in children. It helps to delay sexual development (such as growth of the breasts/testicles) and the start of menstrual periods. It also helps slow down early bone growth to increase the likelihood of reaching normal adult height. Leuprolide works by decreasing the amount of sex hormones that a child's body makes (estrogen in girls, testosterone in boys).</t>
  </si>
  <si>
    <t>Histrelin is used in men to treat advanced prostate cancer. It is not a cure. Most types of prostate cancer need the male hormone testosterone to grow and spread. Histrelin works by reducing the amount of testosterone that the body makes. This helps slow or stop the growth of cancer cells and helps relieve symptoms such as painful/difficult urination. Talk to your doctor about the risks and benefits of treatment. Histrelin is also used in children to treat early puberty (central precocious puberty). It helps to slow abnormally fast bone development so that height and growth rate are near normal and to stop or reverse signs of early puberty (such as breast/pubic hair growth in girls, pubic hair growth in boys). Histrelin works by reducing the amount of testosterone in boys and estrogen in girls. This medication is used until the doctor decides it is time for puberty to resume.</t>
  </si>
  <si>
    <t>Ipilimumab is used to treat melanoma (skin cancer). It works by changing the action of your own immune system, directing it to attack skin cancer cells. Unfortunately, other body parts may also be affected (see Warning section). Ipilimumab is a type of medication called a monoclonal antibody.</t>
  </si>
  <si>
    <t>This medication is used to treat various types of cancer (such as Hodgkin's lymphoma, leukemia). Mechlorethamine belongs to a class of drugs known as alkylating agents. It works by slowing or stopping the growth of cancer cells.</t>
  </si>
  <si>
    <t>Methotrexate is used to treat certain types of cancer or to control severe psoriasis or rheumatoid arthritis. It may also be used to control juvenile rheumatoid arthritis. Methotrexate belongs to a class of drugs known as antimetabolites. It works by slowing or stopping the growth of cancer cells and suppressing the immune system. Early treatment of rheumatoid arthritis with more aggressive therapy such as methotrexate helps to reduce further joint damage and to preserve joint function.</t>
  </si>
  <si>
    <t>This medication is used to treat advanced cancer of the colon and rectum. Oxaliplatin is a chemotherapy drug that contains platinum. It is used in combination with other medications to slow or stop cancer cell growth.</t>
  </si>
  <si>
    <t>This medication is used to treat certain cancers (including breast, lung, and pancreatic cancer). Paclitaxel belongs to a class of drugs known as chemotherapy drugs. It works by slowing or stopping the growth of cancer cells.</t>
  </si>
  <si>
    <t>This medication is usually used with other anti-cancer (chemotherapy) drugs to treat acute lymphocytic leukemia (ALL), especially in patients who are allergic to L-asparaginase. It works by starving tumor cells of a certain amino acid (asparagine), causing the tumor cells to die.</t>
  </si>
  <si>
    <t>Paclitaxel is used to treat various types of cancer. It is a cancer chemotherapy drug that works by slowing or stopping cancer cell growth.</t>
  </si>
  <si>
    <t>Pentostatin is used to treat a certain type of cancer (hairy cell leukemia). It works by slowing or stopping the growth of cancer cells.</t>
  </si>
  <si>
    <t>Mitomycin is used with other drugs to treat various types of cancer (such as stomach/pancreas cancer). It works by slowing or stopping the growth of cancer cells.</t>
  </si>
  <si>
    <t>Mitoxantrone is used to treat leukemia and other cancers. It is also used to treat multiple sclerosis. It belongs to a class of drugs known as anthracenediones and works by slowing or stopping the growth of certain cells (including cancer cells and cells that affect the body's natural defenses).</t>
  </si>
  <si>
    <t>Obinutuzumab is used to treat certain types of blood cancer (such as chronic lymphocytic leukemia, follicular lymphoma). Obinutuzumab belongs to a class of drugs known as monoclonal antibodies. It works by stopping the growth of cancer cells.</t>
  </si>
  <si>
    <t>Ofatumumab is used to treat a certain type of cancer (chronic lymphocytic leukemia - CLL). Ofatumumab belongs to a class of drugs known as monoclonal antibodies. This medication works by stopping the growth of cancer cells.</t>
  </si>
  <si>
    <t>This medication is used to treat a certain type of cancer of the colon (large intestine) or rectum that has spread to other parts of the body. Panitumumab is a man-made protein (monoclonal antibody) that binds to a certain protein (epidermal growth factor receptor-EGFR). It works by slowing or stopping the growth of cancer cells.</t>
  </si>
  <si>
    <t>Pemetrexed is used to treat certain types of cancer (such as lung cancer, mesothelioma). It is a chemotherapy drug that works by slowing or stopping the growth of cancer cells.</t>
  </si>
  <si>
    <t>Pertuzumab is used with other medications to treat certain types of breast cancer that has spread to other parts of the body in patients who have not received treatment or chemotherapy. It is also used with other medications to treat early stage breast cancer in patients who will be having surgery to remove the cancer. The types of cancers pertuzumab is used to treat are tumors that produce more than the normal amount of a certain substance called HER2 protein. This medication is called a monoclonal antibody. It works by attaching to the HER2 cancer cells and blocking them from dividing and growing. It may also destroy the cancer cells or signal the body (immune system) to destroy the cancer cells.</t>
  </si>
  <si>
    <t>Pralatrexate is used to treat a certain type of cancer known as Peripheral T-Cell Lymphoma (PTCL). It is used when other drugs do not work or the cancer returns after treatment with other drugs. Pralatrexate works by killing cancer cells.</t>
  </si>
  <si>
    <t>Rituximab is used alone or with other medications to treat certain types of cancer (e.g., non-Hodgkin's lymphoma, chronic lymphocytic leukemia). It is a type of medication called a monoclonal antibody. It works by attaching to certain blood cells from your immune system (B cells) and killing them. It is also used with other monoclonal antibodies and radioactive drugs to treat certain cancers. Rituximab is also used with methotrexate to treat moderate-to-severe forms of rheumatoid arthritis. It is usually used for arthritis only after other medications have not worked. It can decrease joint pain and swelling. It is also used to treat certain types of blood vessel disease (such as Wegener's granulomatosis, microscopic polyangiitis).</t>
  </si>
  <si>
    <t>Romidepsin is used to treat certain types of cancer (cutaneous or peripheral T-cell lymphoma). Romidepsin works by stopping the growth of cancer cells.</t>
  </si>
  <si>
    <t>This medication is used to treat kidney cancer. It works by slowing or stopping the growth of cancer cells.</t>
  </si>
  <si>
    <t>This medication is used to treat ovarian, lung, or cervical cancer. It is a chemotherapy drug that works by slowing or stopping the growth of cancer cells.</t>
  </si>
  <si>
    <t>Ado-trastuzumab emtansine is used alone to treat certain types of breast cancer. This medication is used to treat tumors that produce more than the normal amount of a certain substance called HER2 protein. This medication is called a monoclonal antibody and microtubule inhibitor conjugate. Ado-trastuzumab emtansine works by attaching to the HER2 cancer cells and blocking them from dividing and growing. It may also destroy the cancer cells or signal the body (immune system) to destroy the cancer cells.</t>
  </si>
  <si>
    <t>Trastuzumab is used alone or with other medications to treat certain types of breast cancer. It is also used along with other medications to treat certain types of stomach cancer. The types of cancers trastuzumab is used to treat are tumors that produce more than the normal amount of a certain substance called HER2 protein. This medication is called a monoclonal antibody. It works by attaching to the HER2 cancer cells and blocking them from dividing and growing. It may also destroy the cancer cells or signal the body (immune system) to destroy the cancer cells.</t>
  </si>
  <si>
    <t>Valrubicin is used to treat bladder cancer. The usual treatment for bladder cancer is surgery. However, if you and your doctor decide that the risk of surgery is greater than its benefit or that surgery may be delayed, this medication may be used as part of your treatment. This medication belongs to a class of drugs known as anthracyclines and works by slowing or stopping the growth of cancer cells. This medication may not cure your cancer. Delaying surgery could lead to a more serious illness (metastatic cancer). Discuss the risks and benefits of this medication with your doctor.</t>
  </si>
  <si>
    <t>Vinblastine is used to treat cancer. It works by slowing or stopping the growth of cancer cells.</t>
  </si>
  <si>
    <t>Vincristine is used to treat various types of cancer. It is a cancer chemotherapy drug that is usually used with other chemotherapy drugs to slow or stop cancer cell growth.</t>
  </si>
  <si>
    <t>Vincristine liposomal is used to treat a certain type of cancer called acute lymphoblastic leukemia. It is a cancer chemotherapy drug that works by slowing or stopping the growth of cancer cells.</t>
  </si>
  <si>
    <t>Vinorelbine is used to treat various types of cancer. It is a chemotherapy drug that works by slowing or stopping cancer cell growth.</t>
  </si>
  <si>
    <t>Fulvestrant is used to treat certain types of breast cancer. Breast cancer cells need the hormone estrogen in order to grow. Fulvestrant works by blocking the effect of estrogen, slowing tumor cell growth.</t>
  </si>
  <si>
    <t>Ziv-aflibercept is used with other medications to treat cancer of the colon and rectum.</t>
  </si>
  <si>
    <t>This medicine is used to treat "iron-poor" blood (anemia) in people with long-term kidney disease. It is a form of iron that must be given by injection. You may need extra iron because of blood loss during kidney dialysis treatment. Iron is an important part of your red blood cells and is needed to carry oxygen throughout the body. Many patients with kidney disease cannot get enough iron from food and require injections.</t>
  </si>
  <si>
    <t>This medication is used alone or with other medications to prevent nausea and vomiting caused by cancer drug treatment (chemotherapy) and radiation therapy. It is also used to prevent and treat nausea and vomiting after surgery. Ondansetron works by blocking one of the body's natural substances (serotonin) that causes vomiting.</t>
  </si>
  <si>
    <t>Diphenhydramine is an antihistamine used to relieve symptoms of allergy, hay fever, and the common cold. These symptoms include rash, itching, watery eyes, itchy eyes/nose/throat, cough, runny nose, and sneezing. It is also used to prevent and treat nausea, vomiting and dizziness caused by motion sickness. Diphenhydramine can also be used to help you relax and fall asleep. This medication works by blocking a certain natural substance (histamine) that your body makes during an allergic reaction. Its drying effects on such symptoms as watery eyes and runny nose are caused by blocking another natural substance made by your body (acetylcholine). Cough-and-cold products have not been shown to be safe or effective in children younger than 6 years. Therefore, do not use this product to treat cold symptoms in children younger than 6 years unless specifically directed by the doctor. Some products (such as long-acting tablets/capsules) are not recommended for use in children younger than 12 years. Ask your doctor or pharmacist for more details about using your product safely. These products do not cure or shorten the length of the common cold and may cause serious side effects. To decrease the risk for serious side effects, carefully follow all dosage directions. Do not use this product to make a child sleepy. Do not give other cough-and-cold medication that might contain the same or similar ingredients (see also Drug Interactions section). Ask the doctor or pharmacist about other ways to relieve cough and cold symptoms (such as drinking enough fluids, using a humidifier or saline nose drops/spray).</t>
  </si>
  <si>
    <t>This medication is used to treat severe nausea and vomiting from certain causes (for example, after surgery or cancer treatment). Prochlorperazine belongs to a class of drugs known as phenothiazines. This medication is not recommended for use in children younger than 2 years or in children going through surgery.</t>
  </si>
  <si>
    <t>This medication is used to prevent nausea and vomiting due to cancer drug treatment (chemotherapy) and radiation therapy. It works by blocking one of the body's chemicals (serotonin) that causes vomiting.</t>
  </si>
  <si>
    <t>Dronabinol is used to treat nausea and vomiting caused by cancer chemotherapy. It is usually used when other drugs to control nausea and vomiting have not been successful. Dronabinol is also used to treat loss of appetite and weight loss in patients with HIV infection. Dronabinol (also called THC) is a man-made form of the active natural substance in marijuana.</t>
  </si>
  <si>
    <t>This medication is used to treat advanced prostate cancer. Sipuleucel-T is a type of vaccine created from your own immune system cells that works by causing your immune system to attack prostate cancer cells. This requires that you have a procedure to remove some of your white blood cells, which are used to prepare sipuleucel-T. Talk to your doctor about the risks and benefits of this treatment.</t>
  </si>
  <si>
    <t>Liposomal doxorubicin is an anthracycline-type chemotherapy drug that is used alone or with other treatments/medications to treat certain types of cancer (e.g., ovarian cancer, AIDS-related Kaposi's sarcoma, multiple myeloma). It works by slowing or stopping cancer cell growth.</t>
  </si>
  <si>
    <t>This medication is used to treat multiple sclerosis (MS). Interferon is not a cure for MS, but it may help to slow disease worsening and decrease flare-ups of symptoms (such as balance problems, numbness, or weakness).</t>
  </si>
  <si>
    <t>This medication is used to treat a type of high blood pressure in the lungs (pulmonary arterial hypertension). Iloprost helps to increase your ability to exercise and improves symptoms such as shortness of breath and tiredness. It works by relaxing and widening the blood vessels (arteries) in the lungs and other parts of the body so that blood can flow more easily. This medication belongs to a class of drugs known as vasodilators.</t>
  </si>
  <si>
    <t>Filgrastim-sndz is a man-made version of a certain natural substance made in your body. It is used to help your body make more white blood cells. White blood cells are important to help you fight off infections. Filgrastim-sndz is given to people whose ability to make white blood cells is reduced (for instance, due to chemotherapy or chronic neutropenia). It is also used in certain treatment procedures (such as bone marrow/stem cell transplant).</t>
  </si>
  <si>
    <t>This medication is used before X-ray imaging tests (such as CT scans). Iohexol contains iodine and belongs to a class of drugs known as contrast media or dyes. It works by adding contrast to body parts and fluids in these imaging tests. Iohexol improves the images obtained during a CT scan, so your doctor can more easily diagnose your condition.</t>
  </si>
  <si>
    <t>Row Labels</t>
  </si>
  <si>
    <t>#N/A</t>
  </si>
  <si>
    <t>Grand Total</t>
  </si>
  <si>
    <t>Sum of Total Spending4</t>
  </si>
  <si>
    <t>Sum of Total Dosage Units4</t>
  </si>
  <si>
    <t>Sum of Total Spending5</t>
  </si>
  <si>
    <t>Sum of Total Dosage Units5</t>
  </si>
  <si>
    <t>Sum of Total Spending</t>
  </si>
  <si>
    <t>Sum of Total Dosage Units</t>
  </si>
  <si>
    <t>Sum of Total Spending2</t>
  </si>
  <si>
    <t>Sum of Total Dosage Units2</t>
  </si>
  <si>
    <t>Sum of Total Spending3</t>
  </si>
  <si>
    <t>Sum of Total Dosage Units3</t>
  </si>
  <si>
    <t>Avg_Spend_2012</t>
  </si>
  <si>
    <t>Avg_Spend_2013</t>
  </si>
  <si>
    <t>Avg_Spend_2014</t>
  </si>
  <si>
    <t>Avg_Spend_2015</t>
  </si>
  <si>
    <t>Avg_Spend_2016</t>
  </si>
  <si>
    <t>Pct_Change_12-13</t>
  </si>
  <si>
    <t>Pct_Change_13-14</t>
  </si>
  <si>
    <t>Pct_Change_14-15</t>
  </si>
  <si>
    <t>Pct_Change_15-16</t>
  </si>
  <si>
    <t>Avg_Pct_Change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</si>
</sst>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5" formatCode="&quot;$&quot;#,##0"/>
  </numFmts>
  <fonts count="8">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sz val="10"/>
      <name val="MS Sans Serif"/>
      <family val="2"/>
    </font>
    <font>
      <b/>
      <sz val="9"/>
      <color theme="1"/>
      <name val="Calibri"/>
      <family val="2"/>
      <scheme val="minor"/>
    </font>
    <font>
      <b/>
      <sz val="10"/>
      <color theme="1"/>
      <name val="Calibri"/>
      <family val="2"/>
      <scheme val="minor"/>
    </font>
    <font>
      <sz val="10"/>
      <color theme="1"/>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25">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diagonal/>
    </border>
  </borders>
  <cellStyleXfs count="4">
    <xf numFmtId="0" fontId="0" fillId="0" borderId="0"/>
    <xf numFmtId="44" fontId="1" fillId="0" borderId="0" applyFont="0" applyFill="0" applyBorder="0" applyAlignment="0" applyProtection="0"/>
    <xf numFmtId="0" fontId="4" fillId="0" borderId="0"/>
    <xf numFmtId="9" fontId="1" fillId="0" borderId="0" applyFont="0" applyFill="0" applyBorder="0" applyAlignment="0" applyProtection="0"/>
  </cellStyleXfs>
  <cellXfs count="77">
    <xf numFmtId="0" fontId="0" fillId="0" borderId="0" xfId="0"/>
    <xf numFmtId="0" fontId="2" fillId="0" borderId="0" xfId="0" applyFont="1" applyAlignment="1">
      <alignment wrapText="1"/>
    </xf>
    <xf numFmtId="3" fontId="0" fillId="0" borderId="0" xfId="0" applyNumberFormat="1"/>
    <xf numFmtId="0" fontId="3" fillId="0" borderId="0" xfId="0" applyFont="1"/>
    <xf numFmtId="0" fontId="0" fillId="0" borderId="0" xfId="0" applyAlignment="1">
      <alignment horizontal="center"/>
    </xf>
    <xf numFmtId="0" fontId="0" fillId="0" borderId="0" xfId="0" applyBorder="1"/>
    <xf numFmtId="164" fontId="0" fillId="0" borderId="0" xfId="0" applyNumberFormat="1"/>
    <xf numFmtId="165" fontId="0" fillId="0" borderId="0" xfId="0" applyNumberFormat="1"/>
    <xf numFmtId="0" fontId="6" fillId="2" borderId="13" xfId="2" applyFont="1" applyFill="1" applyBorder="1" applyAlignment="1">
      <alignment vertical="center"/>
    </xf>
    <xf numFmtId="0" fontId="7" fillId="0" borderId="14" xfId="0" applyFont="1" applyBorder="1" applyAlignment="1">
      <alignment horizontal="left" vertical="top" wrapText="1"/>
    </xf>
    <xf numFmtId="0" fontId="7" fillId="0" borderId="13" xfId="2" applyFont="1" applyFill="1" applyBorder="1" applyAlignment="1">
      <alignment vertical="top" wrapText="1"/>
    </xf>
    <xf numFmtId="0" fontId="7" fillId="3" borderId="14" xfId="2" applyFont="1" applyFill="1" applyBorder="1" applyAlignment="1">
      <alignment horizontal="left" vertical="top" wrapText="1"/>
    </xf>
    <xf numFmtId="165" fontId="7" fillId="0" borderId="14" xfId="0" applyNumberFormat="1" applyFont="1" applyBorder="1" applyAlignment="1">
      <alignment horizontal="left" vertical="top" wrapText="1"/>
    </xf>
    <xf numFmtId="0" fontId="7" fillId="3" borderId="14" xfId="0" applyFont="1" applyFill="1" applyBorder="1" applyAlignment="1">
      <alignment vertical="top" wrapText="1"/>
    </xf>
    <xf numFmtId="3" fontId="7" fillId="0" borderId="14" xfId="0" applyNumberFormat="1" applyFont="1" applyBorder="1" applyAlignment="1">
      <alignment horizontal="left" vertical="top" wrapText="1"/>
    </xf>
    <xf numFmtId="0" fontId="7" fillId="0" borderId="15" xfId="0" applyFont="1" applyFill="1" applyBorder="1" applyAlignment="1">
      <alignment horizontal="left" vertical="top" wrapText="1"/>
    </xf>
    <xf numFmtId="0" fontId="0" fillId="0" borderId="14" xfId="0" applyBorder="1" applyAlignment="1">
      <alignment horizontal="center"/>
    </xf>
    <xf numFmtId="0" fontId="0" fillId="0" borderId="14" xfId="0" applyBorder="1"/>
    <xf numFmtId="165" fontId="0" fillId="0" borderId="14" xfId="1" applyNumberFormat="1" applyFont="1" applyBorder="1"/>
    <xf numFmtId="3" fontId="0" fillId="0" borderId="14" xfId="0" applyNumberFormat="1" applyBorder="1"/>
    <xf numFmtId="164" fontId="0" fillId="0" borderId="14" xfId="0" applyNumberFormat="1" applyBorder="1"/>
    <xf numFmtId="165" fontId="0" fillId="0" borderId="14" xfId="0" applyNumberFormat="1" applyBorder="1"/>
    <xf numFmtId="10" fontId="0" fillId="0" borderId="0" xfId="3" applyNumberFormat="1" applyFont="1"/>
    <xf numFmtId="10" fontId="0" fillId="0" borderId="14" xfId="3" applyNumberFormat="1" applyFont="1" applyBorder="1"/>
    <xf numFmtId="0" fontId="2" fillId="0" borderId="16" xfId="0" applyFont="1" applyBorder="1" applyAlignment="1">
      <alignment horizontal="center" wrapText="1"/>
    </xf>
    <xf numFmtId="0" fontId="2" fillId="0" borderId="17" xfId="0" applyFont="1" applyBorder="1" applyAlignment="1">
      <alignment horizontal="center" wrapText="1"/>
    </xf>
    <xf numFmtId="0" fontId="2" fillId="0" borderId="18" xfId="0" applyFont="1" applyBorder="1" applyAlignment="1">
      <alignment horizontal="center" wrapText="1"/>
    </xf>
    <xf numFmtId="165" fontId="2" fillId="0" borderId="19" xfId="0" applyNumberFormat="1" applyFont="1" applyBorder="1" applyAlignment="1">
      <alignment horizontal="center" wrapText="1"/>
    </xf>
    <xf numFmtId="3" fontId="2" fillId="0" borderId="20" xfId="0" applyNumberFormat="1" applyFont="1" applyBorder="1" applyAlignment="1">
      <alignment horizontal="center" wrapText="1"/>
    </xf>
    <xf numFmtId="164" fontId="2" fillId="0" borderId="20" xfId="0" applyNumberFormat="1" applyFont="1" applyBorder="1" applyAlignment="1">
      <alignment horizontal="center" wrapText="1"/>
    </xf>
    <xf numFmtId="164" fontId="2" fillId="0" borderId="18" xfId="0" applyNumberFormat="1" applyFont="1" applyBorder="1" applyAlignment="1">
      <alignment horizontal="center" wrapText="1"/>
    </xf>
    <xf numFmtId="0" fontId="0" fillId="0" borderId="1" xfId="0" applyBorder="1" applyAlignment="1">
      <alignment horizontal="center"/>
    </xf>
    <xf numFmtId="0" fontId="0" fillId="0" borderId="2" xfId="0" applyBorder="1"/>
    <xf numFmtId="3" fontId="0" fillId="0" borderId="2" xfId="0" applyNumberFormat="1" applyBorder="1"/>
    <xf numFmtId="164" fontId="0" fillId="0" borderId="2" xfId="0" applyNumberFormat="1" applyBorder="1"/>
    <xf numFmtId="10" fontId="0" fillId="0" borderId="2" xfId="3" applyNumberFormat="1" applyFont="1" applyBorder="1"/>
    <xf numFmtId="10" fontId="0" fillId="0" borderId="3" xfId="0" applyNumberFormat="1" applyBorder="1"/>
    <xf numFmtId="0" fontId="0" fillId="0" borderId="4" xfId="0" applyBorder="1" applyAlignment="1">
      <alignment horizontal="center"/>
    </xf>
    <xf numFmtId="10" fontId="0" fillId="0" borderId="5" xfId="0" applyNumberFormat="1" applyBorder="1"/>
    <xf numFmtId="0" fontId="0" fillId="0" borderId="21" xfId="0" applyBorder="1" applyAlignment="1">
      <alignment horizontal="center"/>
    </xf>
    <xf numFmtId="0" fontId="0" fillId="0" borderId="22" xfId="0" applyBorder="1"/>
    <xf numFmtId="3" fontId="0" fillId="0" borderId="22" xfId="0" applyNumberFormat="1" applyBorder="1"/>
    <xf numFmtId="164" fontId="0" fillId="0" borderId="22" xfId="0" applyNumberFormat="1" applyBorder="1"/>
    <xf numFmtId="10" fontId="0" fillId="0" borderId="22" xfId="3" applyNumberFormat="1" applyFont="1" applyBorder="1"/>
    <xf numFmtId="10" fontId="0" fillId="0" borderId="23" xfId="0" applyNumberFormat="1" applyBorder="1"/>
    <xf numFmtId="0" fontId="3" fillId="0" borderId="0" xfId="0" applyFont="1" applyAlignment="1">
      <alignment horizontal="left"/>
    </xf>
    <xf numFmtId="0" fontId="2" fillId="0" borderId="16"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Fill="1" applyBorder="1" applyAlignment="1">
      <alignment horizontal="center" vertical="center" wrapText="1"/>
    </xf>
    <xf numFmtId="0" fontId="0" fillId="0" borderId="0" xfId="0" applyAlignment="1">
      <alignment wrapText="1"/>
    </xf>
    <xf numFmtId="0" fontId="5" fillId="0" borderId="0" xfId="0" applyFont="1" applyAlignment="1">
      <alignment horizontal="left"/>
    </xf>
    <xf numFmtId="164" fontId="2" fillId="0" borderId="24" xfId="0" applyNumberFormat="1" applyFont="1" applyBorder="1" applyAlignment="1">
      <alignment horizontal="center" wrapText="1"/>
    </xf>
    <xf numFmtId="0" fontId="0" fillId="0" borderId="2" xfId="0" applyBorder="1" applyAlignment="1">
      <alignment horizontal="center"/>
    </xf>
    <xf numFmtId="0" fontId="0" fillId="0" borderId="22" xfId="0" applyBorder="1" applyAlignment="1">
      <alignment horizontal="center"/>
    </xf>
    <xf numFmtId="0" fontId="0" fillId="0" borderId="2" xfId="0" applyBorder="1" applyAlignment="1">
      <alignment wrapText="1"/>
    </xf>
    <xf numFmtId="0" fontId="0" fillId="0" borderId="14" xfId="0" applyBorder="1" applyAlignment="1">
      <alignment wrapText="1"/>
    </xf>
    <xf numFmtId="0" fontId="0" fillId="0" borderId="22" xfId="0" applyBorder="1" applyAlignment="1">
      <alignment wrapText="1"/>
    </xf>
    <xf numFmtId="0" fontId="0" fillId="0" borderId="0" xfId="0" applyNumberFormat="1"/>
    <xf numFmtId="0" fontId="0" fillId="0" borderId="0" xfId="0" pivotButton="1"/>
    <xf numFmtId="0" fontId="0" fillId="0" borderId="0" xfId="0" applyAlignment="1">
      <alignment horizontal="left"/>
    </xf>
    <xf numFmtId="0" fontId="2" fillId="0" borderId="0" xfId="0" applyFont="1"/>
    <xf numFmtId="164" fontId="2" fillId="0" borderId="0" xfId="0" applyNumberFormat="1" applyFont="1"/>
    <xf numFmtId="10" fontId="2" fillId="0" borderId="0" xfId="0" applyNumberFormat="1" applyFont="1"/>
    <xf numFmtId="10" fontId="0" fillId="0" borderId="0" xfId="0" applyNumberFormat="1"/>
    <xf numFmtId="165" fontId="0" fillId="0" borderId="2" xfId="0" applyNumberFormat="1" applyBorder="1"/>
    <xf numFmtId="165" fontId="0" fillId="0" borderId="22" xfId="1" applyNumberFormat="1" applyFont="1" applyBorder="1"/>
    <xf numFmtId="0" fontId="3" fillId="2" borderId="0" xfId="0" applyFont="1" applyFill="1" applyAlignment="1">
      <alignment horizontal="center" vertical="center"/>
    </xf>
    <xf numFmtId="0" fontId="3" fillId="2" borderId="9" xfId="0" applyFont="1" applyFill="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applyAlignment="1">
      <alignment horizontal="center" vertical="center"/>
    </xf>
    <xf numFmtId="0" fontId="2" fillId="0" borderId="12" xfId="0" applyFont="1" applyBorder="1" applyAlignment="1">
      <alignment horizontal="center" vertical="center"/>
    </xf>
    <xf numFmtId="0" fontId="5" fillId="0" borderId="0" xfId="0" applyFont="1" applyAlignment="1">
      <alignment horizontal="left" wrapText="1"/>
    </xf>
  </cellXfs>
  <cellStyles count="4">
    <cellStyle name="Currency" xfId="1" builtinId="4"/>
    <cellStyle name="Normal" xfId="0" builtinId="0"/>
    <cellStyle name="Normal 2" xfId="2" xr:uid="{00000000-0005-0000-0000-00000200000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jayphoto@gmail.com" refreshedDate="43408.85249675926" createdVersion="6" refreshedVersion="6" minRefreshableVersion="3" recordCount="476" xr:uid="{B65AEFDC-5CC5-1E45-8AAB-6663EDB14D1A}">
  <cacheSource type="worksheet">
    <worksheetSource ref="A4:AQ480" sheet="Spending &amp; Utilization YTD 2016"/>
  </cacheSource>
  <cacheFields count="43">
    <cacheField name="Manufacturer" numFmtId="0">
      <sharedItems count="149">
        <s v="Sigma-Tau"/>
        <s v="Otsuka America"/>
        <s v="Lantheus Medica"/>
        <s v="Celgene"/>
        <s v="Perrigo Co."/>
        <s v="Roxane Labs."/>
        <s v="Genentech, Inc."/>
        <s v="Bedford Labs"/>
        <s v="Glaxosmithkline"/>
        <s v="Seattle Genetic"/>
        <s v="West-Ward, Inc."/>
        <s v="Amer. Regent"/>
        <s v="Sandoz Inc."/>
        <s v="Baxalta US Inc."/>
        <s v="Valeant"/>
        <s v="Sandoz"/>
        <s v="Genzyme"/>
        <s v="Eli Lilly &amp; Co."/>
        <s v="ApoPharma USA I"/>
        <s v="Mylan Instituti"/>
        <s v="Eisai Inc."/>
        <s v="Grifols"/>
        <s v="CSL Behring LLC"/>
        <s v="Biogen-Idec"/>
        <s v="Astellas Pharma"/>
        <s v="Sun Pharma Glob"/>
        <s v="Hospira/Novaplu"/>
        <s v="X-Gen Pharmeu"/>
        <s v="WG Critical Car"/>
        <s v="Pfizer US Pharm"/>
        <s v="Sanofi/Validus"/>
        <s v="Organogenesis,"/>
        <s v="Amgen"/>
        <s v="Novartis"/>
        <s v="Roxane/West-War"/>
        <s v="Pfizer/Amerinet"/>
        <e v="#N/A"/>
        <s v="Sanofi-Pasteur"/>
        <s v="Wyeth Pharm"/>
        <s v="Aptalis/Allerga"/>
        <s v="Oak Pharmeuti"/>
        <s v="CSL Behring, Ll"/>
        <s v="Merck Sharp &amp; D"/>
        <s v="Teva USA"/>
        <s v="Heritage Pharma"/>
        <s v="Biotest Pharm"/>
        <s v="Teva Parenteral"/>
        <s v="Sun Pharmeuti"/>
        <s v="Allergan/Botox"/>
        <s v="Sunovion Pharma"/>
        <s v="Astrazeneca"/>
        <s v="Par Pharm."/>
        <s v="Medicis Derm"/>
        <s v="West-Ward,Inc./"/>
        <s v="Baxter/Baxalta"/>
        <s v="Baxter Healthca"/>
        <s v="Hospira"/>
        <s v="B.Braun"/>
        <s v="Roche Labs."/>
        <s v="Covis/Teligent"/>
        <s v="Chirhoclin, Inc"/>
        <s v="APP/Fresenius K"/>
        <s v="Mallinckrodt Im"/>
        <s v="Ferring Ph Inc"/>
        <s v="Gilead Sciences"/>
        <s v="UCB Pharma"/>
        <s v="ViroPharma/Shir"/>
        <s v="Sanofi-Aventis"/>
        <s v="Par Pharmeuti"/>
        <s v="Bracco Diag"/>
        <s v="Paddock Labs."/>
        <s v="Recordati Rare"/>
        <s v="BTG Internation"/>
        <s v="Pharmia/Upjhn"/>
        <s v="Morton Grove Ph"/>
        <s v="APP/Premierpro"/>
        <s v="Actavis/Allerga"/>
        <s v="Covis Pharmeu"/>
        <s v="A-S Medication"/>
        <s v="Shionogi Pharma"/>
        <s v="Abbvie US LLC"/>
        <s v="Watson Labs"/>
        <s v="Shire US Inc."/>
        <s v="Winthrop Us-Pre"/>
        <s v="Sanofi/Premierp"/>
        <s v=" "/>
        <s v="Janssen Product"/>
        <s v="Actelion Pharma"/>
        <s v="QOL Medical"/>
        <s v="Mylan"/>
        <s v="Akorn Inc."/>
        <s v="Amag Pharmeut"/>
        <s v="Hi-Tech/Akorn C"/>
        <s v="Watson Pharma,"/>
        <s v="Allos Therapeut"/>
        <s v="Grifols Therape"/>
        <s v="Bio Products La"/>
        <s v="APP/Novaplus"/>
        <s v="Questcor"/>
        <s v="Patriot Pharm"/>
        <s v="Strides Pharma"/>
        <s v="Emergent Biosol"/>
        <s v="Medefil Incorp."/>
        <s v="GE Healthcare"/>
        <s v="Novo Nordisk"/>
        <s v="Bioventus LLC"/>
        <s v="Halozyme Inc"/>
        <s v="Kedrion Biophar"/>
        <s v="Janssen Pharm."/>
        <s v="R-Pharm US"/>
        <s v="Thrombogenics,"/>
        <s v="Sobi-Swedish Or"/>
        <s v="Wockhardt USA L"/>
        <s v="Crealta Pharma/"/>
        <s v="Onyx Pharmeut"/>
        <s v="Meda Pharmeut"/>
        <s v="Dusa/Sun Pharma"/>
        <s v="Talon/SPectrum"/>
        <s v="Duramed/Barr"/>
        <s v="Pfizer/Novaplus"/>
        <s v="Sagent Pharme"/>
        <s v="Novaplus/Accord"/>
        <s v="Depuy Mitek"/>
        <s v="Astellas/Novapl"/>
        <s v="Aspen/Prasco La"/>
        <s v="Hospira/Novatio"/>
        <s v="OctaPharma USA"/>
        <s v="Bayer,Pharm Div"/>
        <s v="Sandoz/Novaplus"/>
        <s v="Allergan Inc."/>
        <s v="Mylan SPecialty"/>
        <s v="Jazz Pharmeut"/>
        <s v="Dendreon Corpor"/>
        <s v="MethaPharm Inc"/>
        <s v="Neurogesx, Inc."/>
        <s v="Greenstone LLC."/>
        <s v="Janssen Biotech"/>
        <s v="United Therap"/>
        <s v="Ipsen BioPharma"/>
        <s v="X-Gen/Premierpr"/>
        <s v="Cephalon,Inc.-T"/>
        <s v="Alcon/Novartis"/>
        <s v="Endo Pharm Inc."/>
        <s v="Millennium Phar"/>
        <s v="Fresenius Med"/>
        <s v="Theravance Biop"/>
        <s v="Alkermes Inc"/>
        <s v="Healthpoint , L"/>
        <s v="BMS Primarycare"/>
      </sharedItems>
    </cacheField>
    <cacheField name="Medicare Billing Code (HCPCS Code)" numFmtId="0">
      <sharedItems containsMixedTypes="1" containsNumber="1" containsInteger="1" minValue="90371" maxValue="90747"/>
    </cacheField>
    <cacheField name="Drug Description" numFmtId="0">
      <sharedItems/>
    </cacheField>
    <cacheField name="Brand Name" numFmtId="0">
      <sharedItems/>
    </cacheField>
    <cacheField name="Generic Name" numFmtId="0">
      <sharedItems/>
    </cacheField>
    <cacheField name="Total Spending" numFmtId="165">
      <sharedItems containsMixedTypes="1" containsNumber="1" minValue="75" maxValue="1422574939.0999999"/>
    </cacheField>
    <cacheField name="Total Dosage Units" numFmtId="3">
      <sharedItems containsMixedTypes="1" containsNumber="1" minValue="77" maxValue="448605068.39999998"/>
    </cacheField>
    <cacheField name="Total Claims" numFmtId="3">
      <sharedItems containsMixedTypes="1" containsNumber="1" containsInteger="1" minValue="11" maxValue="4874525"/>
    </cacheField>
    <cacheField name="Total Beneficiaries" numFmtId="3">
      <sharedItems containsMixedTypes="1" containsNumber="1" containsInteger="1" minValue="12" maxValue="4844513"/>
    </cacheField>
    <cacheField name="Average Spending Per Dosage Unit" numFmtId="164">
      <sharedItems containsMixedTypes="1" containsNumber="1" minValue="2.0535620800000001E-2" maxValue="32775.665463999998"/>
    </cacheField>
    <cacheField name="Average Spending Per Claim" numFmtId="164">
      <sharedItems containsMixedTypes="1" containsNumber="1" minValue="8.2158054699999997E-2" maxValue="52990.291658000002"/>
    </cacheField>
    <cacheField name="Average Spending Per Beneficiary" numFmtId="164">
      <sharedItems containsMixedTypes="1" containsNumber="1" minValue="0.36527027029999998" maxValue="557722.81969999999"/>
    </cacheField>
    <cacheField name="Total Spending2" numFmtId="165">
      <sharedItems containsMixedTypes="1" containsNumber="1" minValue="11.03" maxValue="1505622722.2"/>
    </cacheField>
    <cacheField name="Total Dosage Units2" numFmtId="3">
      <sharedItems containsMixedTypes="1" containsNumber="1" minValue="114" maxValue="429548238.60000002"/>
    </cacheField>
    <cacheField name="Total Claims2" numFmtId="3">
      <sharedItems containsMixedTypes="1" containsNumber="1" containsInteger="1" minValue="48" maxValue="4064309"/>
    </cacheField>
    <cacheField name="Total Beneficiaries2" numFmtId="3">
      <sharedItems containsMixedTypes="1" containsNumber="1" containsInteger="1" minValue="17" maxValue="3999952"/>
    </cacheField>
    <cacheField name="Average Spending Per Dosage Unit2" numFmtId="164">
      <sharedItems containsMixedTypes="1" containsNumber="1" minValue="2.6208923299999999E-2" maxValue="32301.807850000001"/>
    </cacheField>
    <cacheField name="Average Spending Per Claim2" numFmtId="164">
      <sharedItems containsMixedTypes="1" containsNumber="1" minValue="9.7610619499999995E-2" maxValue="52497.242243000001"/>
    </cacheField>
    <cacheField name="Average Spending Per Beneficiary2" numFmtId="164">
      <sharedItems containsMixedTypes="1" containsNumber="1" minValue="0.1808196721" maxValue="522172.56951"/>
    </cacheField>
    <cacheField name="Total Spending3" numFmtId="165">
      <sharedItems containsMixedTypes="1" containsNumber="1" minValue="26.42" maxValue="1501477046.8"/>
    </cacheField>
    <cacheField name="Total Dosage Units3" numFmtId="3">
      <sharedItems containsMixedTypes="1" containsNumber="1" minValue="56" maxValue="356184456.89999998"/>
    </cacheField>
    <cacheField name="Total Claims3" numFmtId="3">
      <sharedItems containsMixedTypes="1" containsNumber="1" containsInteger="1" minValue="15" maxValue="5541949"/>
    </cacheField>
    <cacheField name="Total Beneficiaries3" numFmtId="3">
      <sharedItems containsMixedTypes="1" containsNumber="1" containsInteger="1" minValue="11" maxValue="5485000"/>
    </cacheField>
    <cacheField name="Average Spending Per Dosage Unit3" numFmtId="164">
      <sharedItems containsMixedTypes="1" containsNumber="1" minValue="4.2791002500000001E-2" maxValue="33866.123312999996"/>
    </cacheField>
    <cacheField name="Average Spending Per Claim3" numFmtId="164">
      <sharedItems containsMixedTypes="1" containsNumber="1" minValue="0.11389550869999999" maxValue="54506.987496000002"/>
    </cacheField>
    <cacheField name="Average Spending Per Beneficiary3" numFmtId="164">
      <sharedItems containsMixedTypes="1" containsNumber="1" minValue="0.52652542369999999" maxValue="618468.48881000001"/>
    </cacheField>
    <cacheField name="Total Spending4" numFmtId="165">
      <sharedItems containsSemiMixedTypes="0" containsString="0" containsNumber="1" minValue="49.66" maxValue="1813747549.5999999"/>
    </cacheField>
    <cacheField name="Total Dosage Units4" numFmtId="3">
      <sharedItems containsSemiMixedTypes="0" containsString="0" containsNumber="1" minValue="62" maxValue="321484518.30000001"/>
    </cacheField>
    <cacheField name="Total Claims4" numFmtId="3">
      <sharedItems containsSemiMixedTypes="0" containsString="0" containsNumber="1" containsInteger="1" minValue="51" maxValue="7247326"/>
    </cacheField>
    <cacheField name="Total Beneficiaries4" numFmtId="3">
      <sharedItems containsMixedTypes="1" containsNumber="1" containsInteger="1" minValue="15" maxValue="7208353"/>
    </cacheField>
    <cacheField name="Average Spending Per Dosage Unit4" numFmtId="164">
      <sharedItems containsSemiMixedTypes="0" containsString="0" containsNumber="1" minValue="2.9531064400000001E-2" maxValue="35208.682306000002"/>
    </cacheField>
    <cacheField name="Average Spending Per Claim4" numFmtId="164">
      <sharedItems containsSemiMixedTypes="0" containsString="0" containsNumber="1" minValue="0.2390172884" maxValue="58655.340879000003"/>
    </cacheField>
    <cacheField name="Average Spending Per Beneficiary4" numFmtId="164">
      <sharedItems containsSemiMixedTypes="0" containsString="0" containsNumber="1" minValue="0.49035109329999998" maxValue="528211.73282999999"/>
    </cacheField>
    <cacheField name="Total Spending5" numFmtId="165">
      <sharedItems containsSemiMixedTypes="0" containsString="0" containsNumber="1" minValue="74.02" maxValue="2208730191.1999998"/>
    </cacheField>
    <cacheField name="Total Dosage Units5" numFmtId="3">
      <sharedItems containsSemiMixedTypes="0" containsString="0" containsNumber="1" minValue="65" maxValue="303382828.30000001"/>
    </cacheField>
    <cacheField name="Total Claims5" numFmtId="3">
      <sharedItems containsSemiMixedTypes="0" containsString="0" containsNumber="1" containsInteger="1" minValue="54" maxValue="8493486"/>
    </cacheField>
    <cacheField name="Total Beneficiaries5" numFmtId="3">
      <sharedItems containsMixedTypes="1" containsNumber="1" containsInteger="1" minValue="11" maxValue="8403805"/>
    </cacheField>
    <cacheField name="Average Spending Per Dosage Unit5" numFmtId="164">
      <sharedItems containsSemiMixedTypes="0" containsString="0" containsNumber="1" minValue="2.79487231E-2" maxValue="36982.715207000001"/>
    </cacheField>
    <cacheField name="Average Spending Per Claim5" numFmtId="164">
      <sharedItems containsSemiMixedTypes="0" containsString="0" containsNumber="1" minValue="0.21955745139999999" maxValue="48332.669468"/>
    </cacheField>
    <cacheField name="Average Spending Per Beneficiary5" numFmtId="164">
      <sharedItems containsSemiMixedTypes="0" containsString="0" containsNumber="1" minValue="0.37207179530000001" maxValue="559637.63408999995"/>
    </cacheField>
    <cacheField name="Average Sales Price (ASP)" numFmtId="164">
      <sharedItems containsSemiMixedTypes="0" containsString="0" containsNumber="1" minValue="1.9E-2" maxValue="37707.659"/>
    </cacheField>
    <cacheField name="Change in Average Spending Per Dosage Unit (2015-2016)" numFmtId="10">
      <sharedItems containsSemiMixedTypes="0" containsString="0" containsNumber="1" minValue="-0.83686812300000002" maxValue="21.897784969"/>
    </cacheField>
    <cacheField name="Annual Growth Rate in Average Spending Per Dosage Unit (2012-2016)" numFmtId="10">
      <sharedItems containsSemiMixedTypes="0" containsString="0" containsNumber="1" minValue="-0.61619999999999997" maxValue="21.89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6">
  <r>
    <x v="0"/>
    <s v="J0287"/>
    <s v="Injection, amphotericin b lipid complex, 10 mg"/>
    <s v="Abelcet"/>
    <s v="Amphotericin B Lipid Complex"/>
    <n v="691519.3"/>
    <n v="42211"/>
    <n v="1265"/>
    <n v="420"/>
    <n v="16.382442964999999"/>
    <n v="546.65557311999999"/>
    <n v="1646.4745238"/>
    <n v="635111.77"/>
    <n v="39792"/>
    <n v="1175"/>
    <n v="373"/>
    <n v="15.960790360000001"/>
    <n v="540.52065531999995"/>
    <n v="1702.7125200999999"/>
    <n v="317133.69"/>
    <n v="23407"/>
    <n v="731"/>
    <n v="300"/>
    <n v="13.548668773999999"/>
    <n v="433.83541724000003"/>
    <n v="1057.1123"/>
    <n v="225904.03"/>
    <n v="15468"/>
    <n v="776"/>
    <n v="348"/>
    <n v="14.604604991"/>
    <n v="291.11344072000003"/>
    <n v="649.14951149000001"/>
    <n v="278320.45"/>
    <n v="16682"/>
    <n v="786"/>
    <n v="250"/>
    <n v="16.683877832"/>
    <n v="354.09726462999998"/>
    <n v="1113.2818"/>
    <n v="13.33"/>
    <n v="0.14237104270000001"/>
    <n v="4.5999999999999999E-3"/>
  </r>
  <r>
    <x v="1"/>
    <s v="J0401"/>
    <s v="Injection, aripiprazole, extended release, 1 mg"/>
    <s v="Abilify Maintena"/>
    <s v="Aripiprazole"/>
    <s v=" "/>
    <s v=" "/>
    <s v=" "/>
    <s v=" "/>
    <s v=" "/>
    <s v=" "/>
    <s v=" "/>
    <s v=" "/>
    <s v=" "/>
    <s v=" "/>
    <s v=" "/>
    <s v=" "/>
    <s v=" "/>
    <s v=" "/>
    <n v="814531.31"/>
    <n v="217769"/>
    <n v="713"/>
    <n v="253"/>
    <n v="3.7403455496000002"/>
    <n v="1142.4001542999999"/>
    <n v="3219.4913439000002"/>
    <n v="1817051.97"/>
    <n v="460019"/>
    <n v="1568"/>
    <n v="485"/>
    <n v="3.9499498281999998"/>
    <n v="1158.8341645"/>
    <n v="3746.4989071999998"/>
    <n v="2422097.29"/>
    <n v="582030"/>
    <n v="1996"/>
    <n v="477"/>
    <n v="4.1614646840000002"/>
    <n v="1213.4755961999999"/>
    <n v="5077.7720964"/>
    <n v="4.31975"/>
    <n v="5.35487449E-2"/>
    <n v="5.4800000000000001E-2"/>
  </r>
  <r>
    <x v="2"/>
    <s v="A9583"/>
    <s v="Injection, gadofosveset trisodium, 1 ml"/>
    <s v="Ablavar"/>
    <s v="Gadofosveset TrIsodium"/>
    <n v="47793.98"/>
    <n v="3463"/>
    <n v="352"/>
    <n v="346"/>
    <n v="13.801322553"/>
    <n v="135.77835227"/>
    <n v="138.13289017"/>
    <n v="40328.28"/>
    <n v="3527"/>
    <n v="380"/>
    <n v="370"/>
    <n v="11.434159341999999"/>
    <n v="106.12705262999999"/>
    <n v="108.99535135000001"/>
    <n v="39593.699999999997"/>
    <n v="3401"/>
    <n v="370"/>
    <n v="360"/>
    <n v="11.641781828999999"/>
    <n v="107.01"/>
    <n v="109.9825"/>
    <n v="45765.36"/>
    <n v="3449"/>
    <n v="383"/>
    <n v="378"/>
    <n v="13.269167875000001"/>
    <n v="119.49180157000001"/>
    <n v="121.07238095"/>
    <n v="45229.77"/>
    <n v="2897"/>
    <n v="326"/>
    <n v="325"/>
    <n v="15.612623404000001"/>
    <n v="138.74162577000001"/>
    <n v="139.16852308"/>
    <n v="16.433499999999999"/>
    <n v="0.17660907989999999"/>
    <n v="3.1300000000000001E-2"/>
  </r>
  <r>
    <x v="3"/>
    <s v="J9264"/>
    <s v="Injection, paclitaxel protein-bound particles, 1 mg"/>
    <s v="Abraxane"/>
    <s v="Paclitaxel Protein-Bound"/>
    <n v="134128475.67"/>
    <n v="14085125"/>
    <n v="60473"/>
    <n v="8392"/>
    <n v="9.5227039638999997"/>
    <n v="2217.9894444000001"/>
    <n v="15982.897482"/>
    <n v="213007581.41999999"/>
    <n v="22660310"/>
    <n v="97001"/>
    <n v="14091"/>
    <n v="9.4000294533000002"/>
    <n v="2195.9318091999999"/>
    <n v="15116.569541999999"/>
    <n v="276407507.17000002"/>
    <n v="29223354.800000001"/>
    <n v="124175"/>
    <n v="17742"/>
    <n v="9.4584454475000008"/>
    <n v="2225.9513361999998"/>
    <n v="15579.27557"/>
    <n v="277189721.93000001"/>
    <n v="28967094.899999999"/>
    <n v="122746"/>
    <n v="17848"/>
    <n v="9.5691239624000008"/>
    <n v="2258.2383289999998"/>
    <n v="15530.576083"/>
    <n v="274334847.69"/>
    <n v="27661567"/>
    <n v="115988"/>
    <n v="17380"/>
    <n v="9.9175454408999997"/>
    <n v="2365.2002594"/>
    <n v="15784.513676"/>
    <n v="10.10275"/>
    <n v="3.6411011100000001E-2"/>
    <n v="1.0200000000000001E-2"/>
  </r>
  <r>
    <x v="4"/>
    <s v="J0132"/>
    <s v="Injection, acetylcysteine, 100 mg"/>
    <s v="Acetadote*"/>
    <s v="Acetylcysteine*"/>
    <n v="311830.23"/>
    <n v="107702"/>
    <n v="1874"/>
    <n v="1748"/>
    <n v="2.8953058439000001"/>
    <n v="166.39820171"/>
    <n v="178.39258009"/>
    <n v="594692.5"/>
    <n v="211802"/>
    <n v="1451"/>
    <n v="1344"/>
    <n v="2.8077756584000002"/>
    <n v="409.85010338000001"/>
    <n v="442.47953869000003"/>
    <n v="271382.02"/>
    <n v="115329"/>
    <n v="1418"/>
    <n v="1266"/>
    <n v="2.3531117065"/>
    <n v="191.38365303"/>
    <n v="214.36178515"/>
    <n v="192486.5"/>
    <n v="101554"/>
    <n v="1374"/>
    <n v="1192"/>
    <n v="1.8954103235999999"/>
    <n v="140.09206696000001"/>
    <n v="161.48196308999999"/>
    <n v="113117.19"/>
    <n v="71638"/>
    <n v="1542"/>
    <n v="1060"/>
    <n v="1.5790109996999999"/>
    <n v="73.357451362000006"/>
    <n v="106.71433019"/>
    <n v="1.6105"/>
    <n v="-0.166929197"/>
    <n v="-0.1406"/>
  </r>
  <r>
    <x v="5"/>
    <s v="J7608"/>
    <s v="Acetylcysteine, inhalation solution, fda-approved final product, non-compounded, administered through dme, unit dose form, per gram"/>
    <s v="Acetylcysteine"/>
    <s v="Acetylcysteine"/>
    <n v="1025455.52"/>
    <n v="448775"/>
    <n v="19356"/>
    <n v="6559"/>
    <n v="2.2850103503999999"/>
    <n v="52.978689811999999"/>
    <n v="156.34327184"/>
    <n v="347423.48"/>
    <n v="156764"/>
    <n v="8424"/>
    <n v="2811"/>
    <n v="2.2162197953999998"/>
    <n v="41.242103514"/>
    <n v="123.59426539"/>
    <n v="630909.89"/>
    <n v="254318.5"/>
    <n v="11380"/>
    <n v="3178"/>
    <n v="2.4807864548"/>
    <n v="55.440236380000002"/>
    <n v="198.52419445999999"/>
    <n v="1135950.3700000001"/>
    <n v="316269"/>
    <n v="13910"/>
    <n v="3785"/>
    <n v="3.5917221416"/>
    <n v="81.664296909000001"/>
    <n v="300.11898810999998"/>
    <n v="1392096.82"/>
    <n v="379998"/>
    <n v="14130"/>
    <n v="4460"/>
    <n v="3.6634319654"/>
    <n v="98.520652511999998"/>
    <n v="312.12933184000002"/>
    <n v="4.7115"/>
    <n v="1.99653038E-2"/>
    <n v="0.12529999999999999"/>
  </r>
  <r>
    <x v="6"/>
    <s v="J3262"/>
    <s v="Injection, tocilizumab, 1 mg"/>
    <s v="Actemra"/>
    <s v="Tocilizumab"/>
    <n v="86508398.879999995"/>
    <n v="24735018"/>
    <n v="46405"/>
    <n v="7140"/>
    <n v="3.4974059400000002"/>
    <n v="1864.2042641999999"/>
    <n v="12116.022252000001"/>
    <n v="120590307.92"/>
    <n v="33320940.100000001"/>
    <n v="61119"/>
    <n v="9155"/>
    <n v="3.6190547913"/>
    <n v="1973.0412461000001"/>
    <n v="13172.070771999999"/>
    <n v="141861378.88"/>
    <n v="39091299.5"/>
    <n v="71161"/>
    <n v="9944"/>
    <n v="3.6289757745000002"/>
    <n v="1993.5270567"/>
    <n v="14266.027642999999"/>
    <n v="157425906.38999999"/>
    <n v="41921427.299999997"/>
    <n v="75955"/>
    <n v="10252"/>
    <n v="3.7552611284999999"/>
    <n v="2072.6207147999999"/>
    <n v="15355.628793"/>
    <n v="184202070.62"/>
    <n v="46254545.700000003"/>
    <n v="83190"/>
    <n v="11167"/>
    <n v="3.9823560653999999"/>
    <n v="2214.2333288"/>
    <n v="16495.215422000001"/>
    <n v="4.0542499999999997"/>
    <n v="6.0473806999999997E-2"/>
    <n v="3.3000000000000002E-2"/>
  </r>
  <r>
    <x v="6"/>
    <s v="J2997"/>
    <s v="Injection, alteplase recombinant, 1 mg"/>
    <s v="Activase*"/>
    <s v="Alteplase*"/>
    <n v="25001727.440000001"/>
    <n v="556287"/>
    <n v="81928"/>
    <n v="53227"/>
    <n v="44.943936205999997"/>
    <n v="305.16706669000001"/>
    <n v="469.71889154000002"/>
    <n v="31015388.75"/>
    <n v="591927.19999999995"/>
    <n v="81040"/>
    <n v="54041"/>
    <n v="52.397302826999997"/>
    <n v="382.71703788000002"/>
    <n v="573.92329434999999"/>
    <n v="38299803.82"/>
    <n v="631814.5"/>
    <n v="85722"/>
    <n v="56596"/>
    <n v="60.618747781000003"/>
    <n v="446.79083338999999"/>
    <n v="676.72280408999995"/>
    <n v="49884375.899999999"/>
    <n v="719717.9"/>
    <n v="82444"/>
    <n v="54137"/>
    <n v="69.311011855999993"/>
    <n v="605.06981586999996"/>
    <n v="921.44699374000004"/>
    <n v="59436957.549999997"/>
    <n v="793416.5"/>
    <n v="85230"/>
    <n v="56142"/>
    <n v="74.912681485999997"/>
    <n v="697.37131937000004"/>
    <n v="1058.6897073"/>
    <n v="77.382999999999996"/>
    <n v="8.0819331300000005E-2"/>
    <n v="0.13619999999999999"/>
  </r>
  <r>
    <x v="7"/>
    <s v="J0133"/>
    <s v="Injection, acyclovir, 5 mg"/>
    <s v="Acyclovir Sodium"/>
    <s v="Acyclovir Sodium"/>
    <n v="259757.97"/>
    <n v="670742"/>
    <n v="537"/>
    <n v="208"/>
    <n v="0.38726957610000001"/>
    <n v="483.72061452999998"/>
    <n v="1248.8363942000001"/>
    <n v="200113.69"/>
    <n v="519406"/>
    <n v="486"/>
    <n v="155"/>
    <n v="0.38527412080000001"/>
    <n v="411.75656378999997"/>
    <n v="1291.0560645"/>
    <n v="254619.56"/>
    <n v="643578"/>
    <n v="595"/>
    <n v="197"/>
    <n v="0.39563123659999999"/>
    <n v="427.93203361000002"/>
    <n v="1292.4850761"/>
    <n v="285225.86"/>
    <n v="714816"/>
    <n v="681"/>
    <n v="173"/>
    <n v="0.39901997160000002"/>
    <n v="418.83386196999999"/>
    <n v="1648.7043931000001"/>
    <n v="230030.37"/>
    <n v="582121"/>
    <n v="570"/>
    <n v="178"/>
    <n v="0.39515903050000001"/>
    <n v="403.56205262999998"/>
    <n v="1292.3054494"/>
    <n v="7.6999999999999999E-2"/>
    <n v="-9.6760600000000002E-3"/>
    <n v="5.1000000000000004E-3"/>
  </r>
  <r>
    <x v="8"/>
    <n v="90715"/>
    <s v="Vaccine for tetanus, diphtheria toxoids and acellular pertussis (whooping cough) for injection into muscle, patient 7 years or older"/>
    <s v="Adacel Tdap*"/>
    <s v="Diph,pertuss(Acell),tet Vac/PF*"/>
    <n v="1115110.3700000001"/>
    <n v="29341"/>
    <n v="29337"/>
    <n v="29289"/>
    <n v="38.005193075000001"/>
    <n v="38.010374953000003"/>
    <n v="38.072667895999999"/>
    <n v="1380731.52"/>
    <n v="40603.5"/>
    <n v="40599"/>
    <n v="40521"/>
    <n v="34.005234031999997"/>
    <n v="34.009003176999997"/>
    <n v="34.074468054"/>
    <n v="1473666.32"/>
    <n v="43994"/>
    <n v="43988"/>
    <n v="43905"/>
    <n v="33.496984134000002"/>
    <n v="33.501553151000003"/>
    <n v="33.564886004000002"/>
    <n v="2094466.18"/>
    <n v="65992"/>
    <n v="65985"/>
    <n v="65845"/>
    <n v="31.738183113000002"/>
    <n v="31.741550049000001"/>
    <n v="31.809039107"/>
    <n v="3197442.25"/>
    <n v="103047"/>
    <n v="103045"/>
    <n v="102784"/>
    <n v="31.028969791000002"/>
    <n v="31.029572032000001"/>
    <n v="31.108365601999999"/>
    <n v="31.439250000000001"/>
    <n v="-2.2345744000000001E-2"/>
    <n v="-4.9399999999999999E-2"/>
  </r>
  <r>
    <x v="9"/>
    <s v="J9042"/>
    <s v="Injection, brentuximab vedotin, 1 mg"/>
    <s v="Adcetris"/>
    <s v="Brentuximab Vedotin"/>
    <s v=" "/>
    <s v=" "/>
    <s v=" "/>
    <s v=" "/>
    <s v=" "/>
    <s v=" "/>
    <s v=" "/>
    <n v="39712708.520000003"/>
    <n v="399681"/>
    <n v="2744"/>
    <n v="645"/>
    <n v="99.361011707000003"/>
    <n v="14472.561414"/>
    <n v="61570.090729000003"/>
    <n v="52356958.049999997"/>
    <n v="490544"/>
    <n v="3453"/>
    <n v="761"/>
    <n v="106.73244001"/>
    <n v="15162.744874"/>
    <n v="68800.207687000002"/>
    <n v="61940422.090000004"/>
    <n v="537060"/>
    <n v="3770"/>
    <n v="826"/>
    <n v="115.33240623"/>
    <n v="16429.820183"/>
    <n v="74988.404467"/>
    <n v="74060697.209999993"/>
    <n v="596128"/>
    <n v="4216"/>
    <n v="901"/>
    <n v="124.23623317000001"/>
    <n v="17566.579034999999"/>
    <n v="82198.332087000003"/>
    <n v="126.7595"/>
    <n v="7.7201432200000003E-2"/>
    <n v="7.7299999999999994E-2"/>
  </r>
  <r>
    <x v="10"/>
    <s v="J0153"/>
    <s v="Injection, adenosine, 1 mg (not to be used to report any adenosine phosphate compounds)"/>
    <s v="Adenocard*"/>
    <s v="Adenosine*"/>
    <s v=" "/>
    <s v=" "/>
    <s v=" "/>
    <s v=" "/>
    <s v=" "/>
    <s v=" "/>
    <s v=" "/>
    <s v=" "/>
    <s v=" "/>
    <s v=" "/>
    <s v=" "/>
    <s v=" "/>
    <s v=" "/>
    <s v=" "/>
    <s v=" "/>
    <s v=" "/>
    <s v=" "/>
    <s v=" "/>
    <s v=" "/>
    <s v=" "/>
    <s v=" "/>
    <n v="2483571.44"/>
    <n v="2832211.6"/>
    <n v="53785"/>
    <n v="53123"/>
    <n v="0.8769017965"/>
    <n v="46.175912242999999"/>
    <n v="46.751340098"/>
    <n v="1849209.96"/>
    <n v="2449156.4"/>
    <n v="46520"/>
    <n v="46033"/>
    <n v="0.75503955570000003"/>
    <n v="39.750858985000001"/>
    <n v="40.171397910000003"/>
    <n v="0.75724999999999998"/>
    <n v="-0.13896908599999999"/>
    <n v="-0.13900000000000001"/>
  </r>
  <r>
    <x v="11"/>
    <s v="J0171"/>
    <s v="Injection, adrenalin, epinephrine, 0.1 mg"/>
    <s v="Adrenalin*"/>
    <s v="Epinephrine*"/>
    <n v="20221.650000000001"/>
    <n v="14983.5"/>
    <n v="9655"/>
    <n v="5038"/>
    <n v="1.3495945540000001"/>
    <n v="2.0944225790000002"/>
    <n v="4.0138249305000002"/>
    <n v="3821.45"/>
    <n v="15466.9"/>
    <n v="9840"/>
    <n v="5008"/>
    <n v="0.24707278120000001"/>
    <n v="0.38835873980000002"/>
    <n v="0.76306908949999996"/>
    <n v="3210.36"/>
    <n v="15241.2"/>
    <n v="9461"/>
    <n v="4720"/>
    <n v="0.21063695769999999"/>
    <n v="0.33932565269999998"/>
    <n v="0.68016101689999997"/>
    <n v="4027.63"/>
    <n v="17321.400000000001"/>
    <n v="9229"/>
    <n v="4865"/>
    <n v="0.23252335260000001"/>
    <n v="0.43641022860000001"/>
    <n v="0.82787872559999998"/>
    <n v="6341.67"/>
    <n v="17474.099999999999"/>
    <n v="9703"/>
    <n v="5519"/>
    <n v="0.36291826189999998"/>
    <n v="0.65357827479999997"/>
    <n v="1.1490614241999999"/>
    <n v="0.13300000000000001"/>
    <n v="0.56078199370000004"/>
    <n v="-0.27989999999999998"/>
  </r>
  <r>
    <x v="12"/>
    <s v="J9190"/>
    <s v="Injection, fluorouracil, 500 mg"/>
    <s v="Adrucil*"/>
    <s v="Fluorouracil*"/>
    <n v="3471466.24"/>
    <n v="1894617.7"/>
    <n v="302710"/>
    <n v="37470"/>
    <n v="1.8322779523999999"/>
    <n v="11.467960226000001"/>
    <n v="92.646550306999998"/>
    <n v="3660066.4"/>
    <n v="1831807.7"/>
    <n v="284883"/>
    <n v="35448"/>
    <n v="1.9980625696000001"/>
    <n v="12.847612528999999"/>
    <n v="103.2517039"/>
    <n v="3480476.11"/>
    <n v="1750253.3"/>
    <n v="264127"/>
    <n v="33692"/>
    <n v="1.9885556622"/>
    <n v="13.177282557"/>
    <n v="103.30274575999999"/>
    <n v="3517333.54"/>
    <n v="1756329.4"/>
    <n v="254893"/>
    <n v="32713"/>
    <n v="2.0026616533000001"/>
    <n v="13.799255137999999"/>
    <n v="107.52097148"/>
    <n v="3195252.2"/>
    <n v="1709731.9"/>
    <n v="237528"/>
    <n v="32326"/>
    <n v="1.8688615448999999"/>
    <n v="13.452107541"/>
    <n v="98.844651364000001"/>
    <n v="1.80575"/>
    <n v="-6.6811140000000005E-2"/>
    <n v="5.0000000000000001E-3"/>
  </r>
  <r>
    <x v="13"/>
    <s v="J7192"/>
    <s v="Factor viii (antihemophilic factor, recombinant) per i.u., not otherwise specified"/>
    <s v="Advate*"/>
    <s v="Antihemoph.FVIII,full Length*"/>
    <n v="195734384.16"/>
    <n v="15549953.699999999"/>
    <n v="6784"/>
    <n v="886"/>
    <n v="12.587457682"/>
    <n v="28852.356156000002"/>
    <n v="220919.16948000001"/>
    <n v="203128742.06999999"/>
    <n v="15282767.5"/>
    <n v="7215"/>
    <n v="909"/>
    <n v="13.291358523"/>
    <n v="28153.671805000002"/>
    <n v="223463.96267000001"/>
    <n v="225479195.08000001"/>
    <n v="16750363.4"/>
    <n v="7894"/>
    <n v="950"/>
    <n v="13.461152436000001"/>
    <n v="28563.363957000001"/>
    <n v="237346.52114"/>
    <n v="230173466.06999999"/>
    <n v="17307513.5"/>
    <n v="7853"/>
    <n v="962"/>
    <n v="13.299048767"/>
    <n v="29310.259273"/>
    <n v="239265.55725000001"/>
    <n v="211958232.09"/>
    <n v="16313545"/>
    <n v="7262"/>
    <n v="933"/>
    <n v="12.992775762999999"/>
    <n v="29187.308192"/>
    <n v="227179.24124999999"/>
    <n v="1.1877500000000001"/>
    <n v="-2.3029692000000001E-2"/>
    <n v="8.0000000000000002E-3"/>
  </r>
  <r>
    <x v="14"/>
    <s v="J7611"/>
    <s v="Albuterol, inhalation solution, fda-approved final product, non-compounded, administered through dme, concentrated form, 1 mg"/>
    <s v="Albuterol Sulfate (J7611)"/>
    <s v="Albuterol Sulfate"/>
    <n v="337907.4"/>
    <n v="3395624.5"/>
    <n v="39535"/>
    <n v="21667"/>
    <n v="9.9512593299999993E-2"/>
    <n v="8.547044391"/>
    <n v="15.595486223"/>
    <n v="269941.18"/>
    <n v="2727373"/>
    <n v="39520"/>
    <n v="25499"/>
    <n v="9.8974793699999994E-2"/>
    <n v="6.8304954453000004"/>
    <n v="10.586343778"/>
    <n v="232215.91"/>
    <n v="2250241.5"/>
    <n v="38126"/>
    <n v="26322"/>
    <n v="0.1031959947"/>
    <n v="6.0907493574"/>
    <n v="8.8221225591000003"/>
    <n v="223337.60000000001"/>
    <n v="1900438.5"/>
    <n v="36176"/>
    <n v="26059"/>
    <n v="0.1175189831"/>
    <n v="6.1736399823000001"/>
    <n v="8.5704593422999995"/>
    <n v="203452.28"/>
    <n v="1842651.5"/>
    <n v="38008"/>
    <n v="27713"/>
    <n v="0.11041278290000001"/>
    <n v="5.3528804462000004"/>
    <n v="7.3414022299999999"/>
    <n v="0.11475"/>
    <n v="-6.0468530999999999E-2"/>
    <n v="2.63E-2"/>
  </r>
  <r>
    <x v="15"/>
    <s v="J7613"/>
    <s v="Albuterol, inhalation solution, fda-approved final product, non-compounded, administered through dme, unit dose, 1 mg"/>
    <s v="Albuterol Sulfate (J7613)"/>
    <s v="Albuterol Sulfate"/>
    <n v="26682309.5"/>
    <n v="448605068.39999998"/>
    <n v="1897919"/>
    <n v="558431"/>
    <n v="5.9478395099999998E-2"/>
    <n v="14.058718786"/>
    <n v="47.780852961000001"/>
    <n v="21628071.809999999"/>
    <n v="429548238.60000002"/>
    <n v="1868747"/>
    <n v="581431"/>
    <n v="5.0350740300000002E-2"/>
    <n v="11.573568712"/>
    <n v="37.198002531999997"/>
    <n v="18192615.719999999"/>
    <n v="356184456.89999998"/>
    <n v="1652877"/>
    <n v="532088"/>
    <n v="5.1076388600000001E-2"/>
    <n v="11.006636137999999"/>
    <n v="34.190990438"/>
    <n v="20624266.300000001"/>
    <n v="321484518.30000001"/>
    <n v="1555906"/>
    <n v="517710"/>
    <n v="6.4153217700000001E-2"/>
    <n v="13.255470639"/>
    <n v="39.837488749000002"/>
    <n v="14342185.970000001"/>
    <n v="303382828.30000001"/>
    <n v="1506615"/>
    <n v="509919"/>
    <n v="4.7274218E-2"/>
    <n v="9.5194764223000004"/>
    <n v="28.126400408999999"/>
    <n v="4.8000000000000001E-2"/>
    <n v="-0.263104491"/>
    <n v="-5.5800000000000002E-2"/>
  </r>
  <r>
    <x v="16"/>
    <s v="J1931"/>
    <s v="Injection, laronidase, 0.1 mg"/>
    <s v="Aldurazyme"/>
    <s v="Laronidase"/>
    <n v="4005281.55"/>
    <n v="152428"/>
    <n v="292"/>
    <n v="18"/>
    <n v="26.276547288"/>
    <n v="13716.717637"/>
    <n v="222515.64167000001"/>
    <n v="4554704.26"/>
    <n v="163488"/>
    <n v="316"/>
    <n v="17"/>
    <n v="27.859563147999999"/>
    <n v="14413.621075999999"/>
    <n v="267923.78000000003"/>
    <n v="2776874.09"/>
    <n v="98407"/>
    <n v="199"/>
    <n v="12"/>
    <n v="28.218257745999999"/>
    <n v="13954.141156"/>
    <n v="231406.17417000001"/>
    <n v="1852973.76"/>
    <n v="64050"/>
    <n v="153"/>
    <s v=" "/>
    <n v="28.930113348999999"/>
    <n v="12110.939608000001"/>
    <n v="185297.37599999999"/>
    <n v="2326207.0499999998"/>
    <n v="78646"/>
    <n v="174"/>
    <n v="13"/>
    <n v="29.578199145999999"/>
    <n v="13369.006034"/>
    <n v="178939.00385000001"/>
    <n v="30.068249999999999"/>
    <n v="2.2401771800000001E-2"/>
    <n v="0.03"/>
  </r>
  <r>
    <x v="17"/>
    <s v="J9305"/>
    <s v="Injection, pemetrexed, 10 mg"/>
    <s v="Alimta"/>
    <s v="Pemetrexed DIsodium"/>
    <n v="507965516.04000002"/>
    <n v="9210513.9000000004"/>
    <n v="97733"/>
    <n v="22581"/>
    <n v="55.150616085000003"/>
    <n v="5197.4820791000002"/>
    <n v="22495.262213000002"/>
    <n v="548196950.33000004"/>
    <n v="9457533.6999999993"/>
    <n v="100345"/>
    <n v="22968"/>
    <n v="57.964049373000002"/>
    <n v="5463.1217333000004"/>
    <n v="23867.857467999998"/>
    <n v="559340725.73000002"/>
    <n v="9465163.3000000007"/>
    <n v="100760"/>
    <n v="22997"/>
    <n v="59.094672537999998"/>
    <n v="5551.2180005"/>
    <n v="24322.334467000001"/>
    <n v="548142993.46000004"/>
    <n v="9142608.3000000007"/>
    <n v="97319"/>
    <n v="21959"/>
    <n v="59.954771710000003"/>
    <n v="5632.4355311999998"/>
    <n v="24962.110908999999"/>
    <n v="511822425.11000001"/>
    <n v="8364408.7000000002"/>
    <n v="89152"/>
    <n v="20312"/>
    <n v="61.190508913000002"/>
    <n v="5741.0088962"/>
    <n v="25198.031956999999"/>
    <n v="62.29025"/>
    <n v="2.0611156799999999E-2"/>
    <n v="2.63E-2"/>
  </r>
  <r>
    <x v="18"/>
    <s v="J8600"/>
    <s v="Melphalan; oral, 2 mg"/>
    <s v="Alkeran (J8600)"/>
    <s v="Melphalan"/>
    <n v="1379190.77"/>
    <n v="179026"/>
    <n v="7080"/>
    <n v="2251"/>
    <n v="7.7038573726999999"/>
    <n v="194.80095621000001"/>
    <n v="612.70136384"/>
    <n v="940507.22"/>
    <n v="111021"/>
    <n v="4401"/>
    <n v="1475"/>
    <n v="8.4714353140000007"/>
    <n v="213.70307202999999"/>
    <n v="637.63201356000002"/>
    <n v="916977.2"/>
    <n v="101185"/>
    <n v="3870"/>
    <n v="1209"/>
    <n v="9.0623827642000006"/>
    <n v="236.94501292000001"/>
    <n v="758.45922250000001"/>
    <n v="779386.19"/>
    <n v="78317"/>
    <n v="2959"/>
    <n v="901"/>
    <n v="9.9516859685999997"/>
    <n v="263.39513011000003"/>
    <n v="865.02351830999999"/>
    <n v="555907.21"/>
    <n v="51291"/>
    <n v="1978"/>
    <n v="602"/>
    <n v="10.838299312"/>
    <n v="281.04510111000002"/>
    <n v="923.43390365000005"/>
    <n v="11.108750000000001"/>
    <n v="8.9091772599999994E-2"/>
    <n v="8.9099999999999999E-2"/>
  </r>
  <r>
    <x v="19"/>
    <s v="J9245"/>
    <s v="Injection, melphalan hydrochloride, 50 mg"/>
    <s v="Alkeran (J9245)*"/>
    <s v="Melphalan HCL*"/>
    <n v="2994961.85"/>
    <n v="2301"/>
    <n v="780"/>
    <n v="379"/>
    <n v="1301.5914167999999"/>
    <n v="3839.6946794999999"/>
    <n v="7902.2740106000001"/>
    <n v="2813924.39"/>
    <n v="2201"/>
    <n v="704"/>
    <n v="371"/>
    <n v="1278.4754157"/>
    <n v="3997.0516902999998"/>
    <n v="7584.7018598000004"/>
    <n v="3384572.88"/>
    <n v="2820"/>
    <n v="800"/>
    <n v="419"/>
    <n v="1200.2031489000001"/>
    <n v="4230.7160999999996"/>
    <n v="8077.7395704"/>
    <n v="3131218.49"/>
    <n v="2461"/>
    <n v="582"/>
    <n v="373"/>
    <n v="1272.3358350000001"/>
    <n v="5380.1004983000003"/>
    <n v="8394.6876408000007"/>
    <n v="4584914.07"/>
    <n v="2632"/>
    <n v="525"/>
    <n v="400"/>
    <n v="1741.9886283999999"/>
    <n v="8733.1696570999993"/>
    <n v="11462.285175000001"/>
    <n v="1781.42725"/>
    <n v="0.36912643699999997"/>
    <n v="7.5600000000000001E-2"/>
  </r>
  <r>
    <x v="20"/>
    <s v="J2469"/>
    <s v="Injection, palonosetron hcl, 25 mcg"/>
    <s v="Aloxi"/>
    <s v="Palonosetron HCL"/>
    <n v="190089041.62"/>
    <n v="10222276"/>
    <n v="976840"/>
    <n v="165560"/>
    <n v="18.595569286"/>
    <n v="194.59588224999999"/>
    <n v="1148.158019"/>
    <n v="185380654.30000001"/>
    <n v="9783164"/>
    <n v="923770"/>
    <n v="161160"/>
    <n v="18.948946812999999"/>
    <n v="200.67836614999999"/>
    <n v="1150.2894905999999"/>
    <n v="182310411.28"/>
    <n v="9482332"/>
    <n v="890455"/>
    <n v="158254"/>
    <n v="19.226326528000001"/>
    <n v="204.73848906000001"/>
    <n v="1152.0113948000001"/>
    <n v="178161480.65000001"/>
    <n v="8895449"/>
    <n v="832527"/>
    <n v="152689"/>
    <n v="20.028385373999999"/>
    <n v="214.000844"/>
    <n v="1166.8259052999999"/>
    <n v="185078538.53"/>
    <n v="8456601"/>
    <n v="789113"/>
    <n v="149112"/>
    <n v="21.885688887000001"/>
    <n v="234.53996896000001"/>
    <n v="1241.2048563000001"/>
    <n v="22.263249999999999"/>
    <n v="9.2733561800000003E-2"/>
    <n v="4.1599999999999998E-2"/>
  </r>
  <r>
    <x v="21"/>
    <s v="J7186"/>
    <s v="Injection, antihemophilic factor viii/von willebrand factor complex (human), per factor viii i.u."/>
    <s v="Alphanate (J7186)"/>
    <s v="Antihemophilic Factor/VWF"/>
    <n v="3930317.66"/>
    <n v="410938.4"/>
    <n v="326"/>
    <n v="42"/>
    <n v="9.5642501650000007"/>
    <n v="12056.189141000001"/>
    <n v="93578.991905000003"/>
    <n v="6808714.6100000003"/>
    <n v="276149"/>
    <n v="328"/>
    <n v="55"/>
    <n v="24.655945196000001"/>
    <n v="20758.276249999999"/>
    <n v="123794.81109"/>
    <n v="10692157.23"/>
    <n v="945480"/>
    <n v="592"/>
    <n v="55"/>
    <n v="11.30870799"/>
    <n v="18061.076401999999"/>
    <n v="194402.85873000001"/>
    <n v="11219230.1"/>
    <n v="1188827"/>
    <n v="486"/>
    <n v="60"/>
    <n v="9.4372268630999994"/>
    <n v="23084.835597000001"/>
    <n v="186987.16832999999"/>
    <n v="11562023.960000001"/>
    <n v="986252"/>
    <n v="566"/>
    <n v="69"/>
    <n v="11.723194437"/>
    <n v="20427.604169999999"/>
    <n v="167565.56464"/>
    <n v="0.96599999999999997"/>
    <n v="0.24222874019999999"/>
    <n v="5.2200000000000003E-2"/>
  </r>
  <r>
    <x v="22"/>
    <s v="J7190"/>
    <s v="Factor viii (antihemophilic factor, human) per i.u."/>
    <s v="Alphanate (J7190)*"/>
    <s v="Antihemophilic Factor/VWF*"/>
    <n v="34048744.020000003"/>
    <n v="4861899"/>
    <n v="1413"/>
    <n v="260"/>
    <n v="7.0031779805000003"/>
    <n v="24096.775668999999"/>
    <n v="130956.70776999999"/>
    <n v="33711328.43"/>
    <n v="4858965"/>
    <n v="1303"/>
    <n v="233"/>
    <n v="6.9379648608000002"/>
    <n v="25872.086285000001"/>
    <n v="144683.81299999999"/>
    <n v="28973221.239999998"/>
    <n v="4495281"/>
    <n v="1159"/>
    <n v="200"/>
    <n v="6.4452525304000003"/>
    <n v="24998.465262999998"/>
    <n v="144866.10620000001"/>
    <n v="25596793.379999999"/>
    <n v="4265048"/>
    <n v="947"/>
    <n v="163"/>
    <n v="6.0015252770999998"/>
    <n v="27029.348870000002"/>
    <n v="157035.54221000001"/>
    <n v="20840026.48"/>
    <n v="2908429"/>
    <n v="761"/>
    <n v="128"/>
    <n v="7.1653894525000004"/>
    <n v="27385.054507000001"/>
    <n v="162812.70686999999"/>
    <n v="0.97"/>
    <n v="0.19392806360000001"/>
    <n v="5.7000000000000002E-3"/>
  </r>
  <r>
    <x v="22"/>
    <s v="J7193"/>
    <s v="Factor ix (antihemophilic factor, purified, non-recombinant) per i.u."/>
    <s v="Alphanine SD*"/>
    <s v="Factor Ix*"/>
    <n v="19756952.34"/>
    <n v="2354375"/>
    <n v="664"/>
    <n v="112"/>
    <n v="8.3915911186999992"/>
    <n v="29754.446295000002"/>
    <n v="176401.36017999999"/>
    <n v="19820985.82"/>
    <n v="2690755"/>
    <n v="670"/>
    <n v="115"/>
    <n v="7.3663287143999998"/>
    <n v="29583.560925000002"/>
    <n v="172356.39843"/>
    <n v="19057695.68"/>
    <n v="1276703"/>
    <n v="563"/>
    <n v="96"/>
    <n v="14.927274143"/>
    <n v="33850.258757000003"/>
    <n v="198517.66333000001"/>
    <n v="14424127.140000001"/>
    <n v="709875"/>
    <n v="429"/>
    <n v="81"/>
    <n v="20.319249361000001"/>
    <n v="33622.673986000002"/>
    <n v="178075.64369999999"/>
    <n v="14008022.279999999"/>
    <n v="500771"/>
    <n v="452"/>
    <n v="70"/>
    <n v="27.972910332000001"/>
    <n v="30991.199734999998"/>
    <n v="200114.60399999999"/>
    <n v="1.109"/>
    <n v="0.37667045840000002"/>
    <n v="0.35120000000000001"/>
  </r>
  <r>
    <x v="23"/>
    <s v="J7201"/>
    <s v="Injection, factor ix, fc fusion protein (recombinant), per iu"/>
    <s v="Alprolix"/>
    <s v="Factor Ix Rec, Fc Fusion Protn"/>
    <s v=" "/>
    <s v=" "/>
    <s v=" "/>
    <s v=" "/>
    <s v=" "/>
    <s v=" "/>
    <s v=" "/>
    <s v=" "/>
    <s v=" "/>
    <s v=" "/>
    <s v=" "/>
    <s v=" "/>
    <s v=" "/>
    <s v=" "/>
    <s v=" "/>
    <s v=" "/>
    <s v=" "/>
    <s v=" "/>
    <s v=" "/>
    <s v=" "/>
    <s v=" "/>
    <n v="31482333.579999998"/>
    <n v="1480972"/>
    <n v="624"/>
    <n v="65"/>
    <n v="21.257885753"/>
    <n v="50452.45766"/>
    <n v="484343.59353999997"/>
    <n v="41807759.090000004"/>
    <n v="2285755"/>
    <n v="865"/>
    <n v="90"/>
    <n v="18.290568800999999"/>
    <n v="48332.669468"/>
    <n v="464530.65655999997"/>
    <n v="2.8134999999999999"/>
    <n v="-0.13958664500000001"/>
    <n v="-0.1396"/>
  </r>
  <r>
    <x v="24"/>
    <s v="J0289"/>
    <s v="Injection, amphotericin b liposome, 10 mg"/>
    <s v="AmbIsome"/>
    <s v="Amphotericin B Liposome"/>
    <n v="2718629.67"/>
    <n v="134552"/>
    <n v="1944"/>
    <n v="352"/>
    <n v="20.205048383000001"/>
    <n v="1398.4720525"/>
    <n v="7723.3797443000003"/>
    <n v="3287079.6"/>
    <n v="156627"/>
    <n v="2351"/>
    <n v="352"/>
    <n v="20.986672796000001"/>
    <n v="1398.1623139000001"/>
    <n v="9338.2943181999999"/>
    <n v="3312565.77"/>
    <n v="137397"/>
    <n v="1813"/>
    <n v="329"/>
    <n v="24.109447586000002"/>
    <n v="1827.1184611000001"/>
    <n v="10068.588967"/>
    <n v="2988802.53"/>
    <n v="122829"/>
    <n v="1659"/>
    <n v="310"/>
    <n v="24.333036415999999"/>
    <n v="1801.5687342000001"/>
    <n v="9641.2984839000001"/>
    <n v="2877918.32"/>
    <n v="117171"/>
    <n v="1589"/>
    <n v="317"/>
    <n v="24.561694617000001"/>
    <n v="1811.1506104"/>
    <n v="9078.6066876999994"/>
    <n v="18.501750000000001"/>
    <n v="9.3970270000000005E-3"/>
    <n v="0.05"/>
  </r>
  <r>
    <x v="25"/>
    <s v="J0207"/>
    <s v="Injection, amifostine, 500 mg"/>
    <s v="Amifostine"/>
    <s v="Amifostine Crystalline"/>
    <n v="2225604.9700000002"/>
    <n v="7083"/>
    <n v="4474"/>
    <n v="795"/>
    <n v="314.21784130999998"/>
    <n v="497.45305543000001"/>
    <n v="2799.5031069000001"/>
    <n v="1493375.13"/>
    <n v="5040"/>
    <n v="3811"/>
    <n v="679"/>
    <n v="296.30458929000002"/>
    <n v="391.85912621"/>
    <n v="2199.3742710000001"/>
    <n v="1220489.83"/>
    <n v="4091.8"/>
    <n v="2988"/>
    <n v="524"/>
    <n v="298.27700033999997"/>
    <n v="408.46379853000002"/>
    <n v="2329.1790649"/>
    <n v="1513792.86"/>
    <n v="3966"/>
    <n v="2555"/>
    <n v="489"/>
    <n v="381.69260212"/>
    <n v="592.48252837999996"/>
    <n v="3095.6909202000002"/>
    <n v="1447204.13"/>
    <n v="3707"/>
    <n v="2144"/>
    <n v="436"/>
    <n v="390.39766118"/>
    <n v="675.00192631000004"/>
    <n v="3319.2755275"/>
    <n v="396.54399999999998"/>
    <n v="2.2806465200000001E-2"/>
    <n v="5.5800000000000002E-2"/>
  </r>
  <r>
    <x v="10"/>
    <s v="J0278"/>
    <s v="Injection, amikacin sulfate, 100 mg"/>
    <s v="Amikacin Sulfate"/>
    <s v="Amikacin Sulfate"/>
    <n v="17216.13"/>
    <n v="21720.799999999999"/>
    <n v="3080"/>
    <n v="947"/>
    <n v="0.79261030899999996"/>
    <n v="5.5896525973999998"/>
    <n v="18.179651531000001"/>
    <n v="26706.81"/>
    <n v="24766.9"/>
    <n v="3942"/>
    <n v="1294"/>
    <n v="1.0783267183"/>
    <n v="6.7749391171999997"/>
    <n v="20.638956723"/>
    <n v="45493.599999999999"/>
    <n v="35942.5"/>
    <n v="5728"/>
    <n v="1776"/>
    <n v="1.2657327676000001"/>
    <n v="7.9423184357999999"/>
    <n v="25.615765765999999"/>
    <n v="45585.63"/>
    <n v="39274.5"/>
    <n v="6453"/>
    <n v="2247"/>
    <n v="1.1606928159000001"/>
    <n v="7.0642538353999997"/>
    <n v="20.287329773"/>
    <n v="56463.65"/>
    <n v="39880"/>
    <n v="6368"/>
    <n v="2324"/>
    <n v="1.4158387663000001"/>
    <n v="8.8667792085000006"/>
    <n v="24.295890706000002"/>
    <n v="1.4415"/>
    <n v="0.21982211560000001"/>
    <n v="0.15609999999999999"/>
  </r>
  <r>
    <x v="26"/>
    <s v="J0280"/>
    <s v="Injection, aminophyllin, up to 250 mg"/>
    <s v="Aminophylline"/>
    <s v="Aminophylline"/>
    <n v="62078.49"/>
    <n v="135071"/>
    <n v="122527"/>
    <n v="117486"/>
    <n v="0.45959895169999998"/>
    <n v="0.50665151350000004"/>
    <n v="0.52839053160000005"/>
    <n v="69333.990000000005"/>
    <n v="79325.5"/>
    <n v="71280"/>
    <n v="67355"/>
    <n v="0.87404415980000005"/>
    <n v="0.97269907410000001"/>
    <n v="1.0293814861999999"/>
    <n v="217791.42"/>
    <n v="94212"/>
    <n v="85364"/>
    <n v="80943"/>
    <n v="2.3117163419"/>
    <n v="2.5513263201999998"/>
    <n v="2.6906764018999998"/>
    <n v="470928.53"/>
    <n v="94644"/>
    <n v="84984"/>
    <n v="81027"/>
    <n v="4.9757885339000003"/>
    <n v="5.5413787300999999"/>
    <n v="5.8119951374000003"/>
    <n v="664431.26"/>
    <n v="97522.5"/>
    <n v="86298"/>
    <n v="83078"/>
    <n v="6.8131073341999997"/>
    <n v="7.6992660315999997"/>
    <n v="7.9976800115"/>
    <n v="8.4380000000000006"/>
    <n v="0.36925178549999998"/>
    <n v="0.96220000000000006"/>
  </r>
  <r>
    <x v="27"/>
    <s v="J0285"/>
    <s v="Injection, amphotericin b, 50 mg"/>
    <s v="Amphotericin B"/>
    <s v="Amphotericin B"/>
    <n v="5951.76"/>
    <n v="529"/>
    <n v="172"/>
    <n v="63"/>
    <n v="11.250964083"/>
    <n v="34.603255814000001"/>
    <n v="94.472380951999995"/>
    <n v="4425.18"/>
    <n v="316.7"/>
    <n v="164"/>
    <n v="68"/>
    <n v="13.972781811999999"/>
    <n v="26.982804878"/>
    <n v="65.076176470999997"/>
    <n v="3723.46"/>
    <n v="256"/>
    <n v="186"/>
    <n v="86"/>
    <n v="14.544765625"/>
    <n v="20.018602151"/>
    <n v="43.296046511999997"/>
    <n v="5243.08"/>
    <n v="373"/>
    <n v="228"/>
    <n v="73"/>
    <n v="14.056514744999999"/>
    <n v="22.995964912000002"/>
    <n v="71.823013699000001"/>
    <n v="8210.4"/>
    <n v="467"/>
    <n v="202"/>
    <n v="72"/>
    <n v="17.581156317000001"/>
    <n v="40.645544553999997"/>
    <n v="114.03333333"/>
    <n v="23.315750000000001"/>
    <n v="0.25074790130000002"/>
    <n v="0.1181"/>
  </r>
  <r>
    <x v="28"/>
    <s v="J0290"/>
    <s v="Injection, ampicillin sodium, 500 mg"/>
    <s v="Ampicillin Sodium"/>
    <s v="Ampicillin Sodium"/>
    <n v="54883.82"/>
    <n v="24638.3"/>
    <n v="7401"/>
    <n v="4600"/>
    <n v="2.2275814484000001"/>
    <n v="7.4157303067000004"/>
    <n v="11.931265217"/>
    <n v="41555.51"/>
    <n v="25406.5"/>
    <n v="6826"/>
    <n v="3902"/>
    <n v="1.6356251353"/>
    <n v="6.0878274246000004"/>
    <n v="10.64979754"/>
    <n v="20060.48"/>
    <n v="14273.5"/>
    <n v="5483"/>
    <n v="3479"/>
    <n v="1.4054352471"/>
    <n v="3.6586686121000001"/>
    <n v="5.7661626903999998"/>
    <n v="17018.96"/>
    <n v="14379.5"/>
    <n v="5152"/>
    <n v="3020"/>
    <n v="1.1835571472999999"/>
    <n v="3.3033695652000001"/>
    <n v="5.6354172184999998"/>
    <n v="29941.279999999999"/>
    <n v="20386"/>
    <n v="5026"/>
    <n v="2681"/>
    <n v="1.4687177474999999"/>
    <n v="5.9572781535999999"/>
    <n v="11.167952257"/>
    <n v="1.4962500000000001"/>
    <n v="0.24093521870000001"/>
    <n v="-9.8900000000000002E-2"/>
  </r>
  <r>
    <x v="29"/>
    <s v="J0295"/>
    <s v="Injection, ampicillin sodium/sulbactam sodium, per 1.5 gm"/>
    <s v="Ampicillin-Sulbactam*"/>
    <s v="Ampicillin Sodium/Sulbactam Na*"/>
    <n v="24222.05"/>
    <n v="7403"/>
    <n v="2269"/>
    <n v="1265"/>
    <n v="3.2719235444999999"/>
    <n v="10.675209343000001"/>
    <n v="19.147865613"/>
    <n v="18591.59"/>
    <n v="8148.5"/>
    <n v="2210"/>
    <n v="1213"/>
    <n v="2.2815966129"/>
    <n v="8.4124841629000002"/>
    <n v="15.326949710999999"/>
    <n v="15731.03"/>
    <n v="9185"/>
    <n v="2045"/>
    <n v="1138"/>
    <n v="1.7126869897000001"/>
    <n v="7.6924352078"/>
    <n v="13.823400703000001"/>
    <n v="16947.310000000001"/>
    <n v="8013"/>
    <n v="2077"/>
    <n v="1035"/>
    <n v="2.1149769125"/>
    <n v="8.1595137216999998"/>
    <n v="16.37421256"/>
    <n v="26003.1"/>
    <n v="8764"/>
    <n v="1994"/>
    <n v="986"/>
    <n v="2.9670356002"/>
    <n v="13.040672016"/>
    <n v="26.372312373"/>
    <n v="2.8672499999999999"/>
    <n v="0.40286902549999998"/>
    <n v="-2.4199999999999999E-2"/>
  </r>
  <r>
    <x v="15"/>
    <s v="J0583"/>
    <s v="Injection, bivalirudin, 1 mg"/>
    <s v="Angiomax*"/>
    <s v="Bivalirudin*"/>
    <n v="65708151.920000002"/>
    <n v="23279031"/>
    <n v="86099"/>
    <n v="80369"/>
    <n v="2.8226326052999999"/>
    <n v="763.16974553"/>
    <n v="817.58080753000002"/>
    <n v="78004942.450000003"/>
    <n v="25504282"/>
    <n v="92291"/>
    <n v="86198"/>
    <n v="3.0585037622"/>
    <n v="845.20638469999994"/>
    <n v="904.95072333999997"/>
    <n v="86862722.140000001"/>
    <n v="26704393"/>
    <n v="93989"/>
    <n v="87599"/>
    <n v="3.2527502924"/>
    <n v="924.17966080999997"/>
    <n v="991.59490564999999"/>
    <n v="10622938.960000001"/>
    <n v="2984153"/>
    <n v="11374"/>
    <n v="11133"/>
    <n v="3.5597836169999999"/>
    <n v="933.96685071000002"/>
    <n v="954.18476241999997"/>
    <n v="1696839.06"/>
    <n v="586276"/>
    <n v="2305"/>
    <n v="2151"/>
    <n v="2.8942666252999998"/>
    <n v="736.15577440000004"/>
    <n v="788.86055787999999"/>
    <n v="2.2130000000000001"/>
    <n v="-0.186954339"/>
    <n v="6.3E-3"/>
  </r>
  <r>
    <x v="30"/>
    <s v="J1260"/>
    <s v="Injection, dolasetron mesylate, 10 mg"/>
    <s v="Anzemet"/>
    <s v="Dolasetron Mesylate"/>
    <n v="35046.379999999997"/>
    <n v="7040.2"/>
    <n v="2703"/>
    <n v="827"/>
    <n v="4.9780375558000003"/>
    <n v="12.965734369"/>
    <n v="42.377726723000002"/>
    <n v="6666.58"/>
    <n v="1158"/>
    <n v="539"/>
    <n v="113"/>
    <n v="5.7569775475"/>
    <n v="12.368423006"/>
    <n v="58.996283185999999"/>
    <n v="1737.04"/>
    <n v="307"/>
    <n v="138"/>
    <n v="27"/>
    <n v="5.6581107491999996"/>
    <n v="12.587246377"/>
    <n v="64.334814815000001"/>
    <n v="4892.34"/>
    <n v="629"/>
    <n v="267"/>
    <n v="83"/>
    <n v="7.7779650238000002"/>
    <n v="18.323370787000002"/>
    <n v="58.943855421999999"/>
    <n v="1915.76"/>
    <n v="276"/>
    <n v="145"/>
    <n v="38"/>
    <n v="6.9411594203"/>
    <n v="13.212137930999999"/>
    <n v="50.414736842000003"/>
    <n v="6.7575000000000003"/>
    <n v="-0.10758670200000001"/>
    <n v="8.6699999999999999E-2"/>
  </r>
  <r>
    <x v="31"/>
    <s v="Q4101"/>
    <s v="Apligraf, per square centimeter"/>
    <s v="Apligraf"/>
    <s v="Cult Skin Subst,human-Bovine"/>
    <n v="62325660.600000001"/>
    <n v="1702359.4"/>
    <n v="32449"/>
    <n v="15657"/>
    <n v="36.611341060000001"/>
    <n v="1920.7266973000001"/>
    <n v="3980.6898255999999"/>
    <n v="67731244.670000002"/>
    <n v="1704338.3"/>
    <n v="32238"/>
    <n v="14759"/>
    <n v="39.740493227999998"/>
    <n v="2100.9753915000001"/>
    <n v="4589.1486327000002"/>
    <n v="5523867.8899999997"/>
    <n v="150805.20000000001"/>
    <n v="3666"/>
    <n v="1464"/>
    <n v="36.629160599000002"/>
    <n v="1506.7833852000001"/>
    <n v="3773.1338046000001"/>
    <n v="3473309.35"/>
    <n v="111621"/>
    <n v="2816"/>
    <n v="1087"/>
    <n v="31.116988290999998"/>
    <n v="1233.4195135"/>
    <n v="3195.3167893"/>
    <n v="2571622.81"/>
    <n v="84121.8"/>
    <n v="2197"/>
    <n v="851"/>
    <n v="30.570230427999999"/>
    <n v="1170.5156168000001"/>
    <n v="3021.8834430000002"/>
    <n v="31.105499999999999"/>
    <n v="-1.7571040999999999E-2"/>
    <n v="-4.41E-2"/>
  </r>
  <r>
    <x v="22"/>
    <s v="J0256"/>
    <s v="Injection, alpha 1 proteinase inhibitor (human), not otherwise specified, 10 mg"/>
    <s v="Aralast NP*"/>
    <s v="Alpha-1-Proteinase Inhibitor*"/>
    <n v="45029133.32"/>
    <n v="11733559.4"/>
    <n v="13908"/>
    <n v="703"/>
    <n v="3.8376362862"/>
    <n v="3237.6426028000001"/>
    <n v="64052.821222999999"/>
    <n v="49186301.850000001"/>
    <n v="12544433"/>
    <n v="14849"/>
    <n v="698"/>
    <n v="3.9209665236000002"/>
    <n v="3312.4319381999999"/>
    <n v="70467.481159999996"/>
    <n v="55760343.289999999"/>
    <n v="13800893"/>
    <n v="16020"/>
    <n v="754"/>
    <n v="4.0403431349999996"/>
    <n v="3480.6706174000001"/>
    <n v="73952.709933999999"/>
    <n v="67871533.189999998"/>
    <n v="15836400.9"/>
    <n v="18527"/>
    <n v="921"/>
    <n v="4.2857928147999997"/>
    <n v="3663.3849618999998"/>
    <n v="73693.304224000007"/>
    <n v="89578957.620000005"/>
    <n v="19770229.5"/>
    <n v="23352"/>
    <n v="1097"/>
    <n v="4.5310024154999997"/>
    <n v="3836.0293602000002"/>
    <n v="81658.119982000004"/>
    <n v="4.6555"/>
    <n v="5.7214525099999997E-2"/>
    <n v="4.24E-2"/>
  </r>
  <r>
    <x v="32"/>
    <s v="J0881"/>
    <s v="Injection, darbepoetin alfa, 1 microgram"/>
    <s v="Aranesp (J0881)"/>
    <s v="Darbepoetin Alfa In Polysorbat"/>
    <n v="327865624.05000001"/>
    <n v="100921280.5"/>
    <n v="473175"/>
    <n v="85291"/>
    <n v="3.2487263580999999"/>
    <n v="692.90563543999997"/>
    <n v="3844.0823070000001"/>
    <n v="289701941.62"/>
    <n v="84972180.799999997"/>
    <n v="391498"/>
    <n v="70102"/>
    <n v="3.4093739727000001"/>
    <n v="739.98319690000005"/>
    <n v="4132.5774103000003"/>
    <n v="286785006.81999999"/>
    <n v="78480960.099999994"/>
    <n v="350527"/>
    <n v="63295"/>
    <n v="3.6541985017999998"/>
    <n v="818.15382785999998"/>
    <n v="4530.9267212000004"/>
    <n v="295044889.05000001"/>
    <n v="74820380.900000006"/>
    <n v="327698"/>
    <n v="58386"/>
    <n v="3.9433759291000001"/>
    <n v="900.35608716000002"/>
    <n v="5053.3499306000003"/>
    <n v="290619808.36000001"/>
    <n v="72885495.099999994"/>
    <n v="315494"/>
    <n v="55107"/>
    <n v="3.9873476603000002"/>
    <n v="921.15795660000003"/>
    <n v="5273.7367006000004"/>
    <n v="4.0590000000000002"/>
    <n v="1.1150783500000001E-2"/>
    <n v="5.2600000000000001E-2"/>
  </r>
  <r>
    <x v="32"/>
    <s v="J0882"/>
    <s v="Injection, darbepoetin alfa, 1 microgram (for esrd on dialysis)"/>
    <s v="Aranesp (J0882)"/>
    <s v="Darbepoetin Alfa In Polysorbat"/>
    <n v="16237676.470000001"/>
    <n v="9802897"/>
    <n v="52610"/>
    <n v="8516"/>
    <n v="1.6564161053999999"/>
    <n v="308.64239630999998"/>
    <n v="1906.7257480000001"/>
    <n v="7469886.1399999997"/>
    <n v="8199044"/>
    <n v="46051"/>
    <n v="7640"/>
    <n v="0.91106794160000004"/>
    <n v="162.20898872999999"/>
    <n v="977.73378795999997"/>
    <n v="645515.12"/>
    <n v="171489"/>
    <n v="1777"/>
    <n v="1202"/>
    <n v="3.7641779939000002"/>
    <n v="363.26118177000001"/>
    <n v="537.03420964999998"/>
    <n v="588707.74"/>
    <n v="148323"/>
    <n v="1599"/>
    <n v="1083"/>
    <n v="3.9690927233000002"/>
    <n v="368.17244527999998"/>
    <n v="543.58978763000005"/>
    <n v="475706.26"/>
    <n v="119078"/>
    <n v="1150"/>
    <n v="689"/>
    <n v="3.9949130822000001"/>
    <n v="413.65761738999998"/>
    <n v="690.42998549000004"/>
    <n v="4.0590000000000002"/>
    <n v="6.5053554000000001E-3"/>
    <n v="0.2462"/>
  </r>
  <r>
    <x v="15"/>
    <s v="J3303"/>
    <s v="Injection, triamcinolone hexacetonide, per 5mg"/>
    <s v="Aristospan"/>
    <s v="Triamcinolone Hexacetonide"/>
    <n v="523510.23"/>
    <n v="331955.7"/>
    <n v="63885"/>
    <n v="44362"/>
    <n v="1.5770484735999999"/>
    <n v="8.1945719651999998"/>
    <n v="11.800870789999999"/>
    <n v="572577.25"/>
    <n v="300512.8"/>
    <n v="56581"/>
    <n v="40204"/>
    <n v="1.9053339824"/>
    <n v="10.11960287"/>
    <n v="14.241798080000001"/>
    <n v="379747.12"/>
    <n v="231964.5"/>
    <n v="43796"/>
    <n v="31864"/>
    <n v="1.6370915376999999"/>
    <n v="8.6708174261999993"/>
    <n v="11.917747929000001"/>
    <n v="141760.88"/>
    <n v="79902"/>
    <n v="16732"/>
    <n v="11070"/>
    <n v="1.7741843759"/>
    <n v="8.4724408319000002"/>
    <n v="12.805860885"/>
    <n v="121336.56"/>
    <n v="62945.5"/>
    <n v="13649"/>
    <n v="8624"/>
    <n v="1.9276447084999999"/>
    <n v="8.8897765403999998"/>
    <n v="14.069638219"/>
    <n v="2.26363"/>
    <n v="8.6496271E-2"/>
    <n v="5.1499999999999997E-2"/>
  </r>
  <r>
    <x v="19"/>
    <s v="J1652"/>
    <s v="Injection, fondaparinux sodium, 0.5 mg"/>
    <s v="Arixtra*"/>
    <s v="Fondaparinux Sodium*"/>
    <n v="1752843.59"/>
    <n v="325798"/>
    <n v="20853"/>
    <n v="2653"/>
    <n v="5.3801545435999998"/>
    <n v="84.057142377999995"/>
    <n v="660.70244629000001"/>
    <n v="974454.54"/>
    <n v="240097"/>
    <n v="15840"/>
    <n v="2243"/>
    <n v="4.0585869045000003"/>
    <n v="61.518594696999997"/>
    <n v="434.44250556999998"/>
    <n v="527776.5"/>
    <n v="134245"/>
    <n v="8679"/>
    <n v="1367"/>
    <n v="3.9314425117999998"/>
    <n v="60.810750085999999"/>
    <n v="386.08376005999997"/>
    <n v="301002.09999999998"/>
    <n v="85731"/>
    <n v="5451"/>
    <n v="913"/>
    <n v="3.5110065204000001"/>
    <n v="55.219611080999996"/>
    <n v="329.68466594"/>
    <n v="123464.99"/>
    <n v="48733"/>
    <n v="3037"/>
    <n v="554"/>
    <n v="2.5334986558999999"/>
    <n v="40.653602239000001"/>
    <n v="222.86099278"/>
    <n v="2.4162499999999998"/>
    <n v="-0.27841243199999999"/>
    <n v="-0.1716"/>
  </r>
  <r>
    <x v="33"/>
    <s v="J9302"/>
    <s v="Injection, ofatumumab, 10 mg"/>
    <s v="Arzerra"/>
    <s v="Ofatumumab"/>
    <n v="28581849.68"/>
    <n v="630423"/>
    <n v="3201"/>
    <n v="567"/>
    <n v="45.337574422000003"/>
    <n v="8929.0377007000006"/>
    <n v="50408.905960999997"/>
    <n v="34247944.869999997"/>
    <n v="754546"/>
    <n v="3878"/>
    <n v="682"/>
    <n v="45.388809788000003"/>
    <n v="8831.3421531999993"/>
    <n v="50216.927962000002"/>
    <n v="23124615.010000002"/>
    <n v="496374"/>
    <n v="2712"/>
    <n v="564"/>
    <n v="46.587079521"/>
    <n v="8526.7754461999994"/>
    <n v="41001.090443000001"/>
    <n v="14574989.35"/>
    <n v="305034"/>
    <n v="1876"/>
    <n v="356"/>
    <n v="47.781523862999997"/>
    <n v="7769.1840885000001"/>
    <n v="40940.981319999999"/>
    <n v="16016271.07"/>
    <n v="318413"/>
    <n v="2001"/>
    <n v="386"/>
    <n v="50.300305170000001"/>
    <n v="8004.1334682999995"/>
    <n v="41492.930232999999"/>
    <n v="51.243000000000002"/>
    <n v="5.27145454E-2"/>
    <n v="2.63E-2"/>
  </r>
  <r>
    <x v="24"/>
    <s v="J7508"/>
    <s v="Tacrolimus, extended release, (astagraf xl), oral, 0.1 mg"/>
    <s v="Astagraf Xl"/>
    <s v="Tacrolimus"/>
    <s v=" "/>
    <s v=" "/>
    <s v=" "/>
    <s v=" "/>
    <s v=" "/>
    <s v=" "/>
    <s v=" "/>
    <s v=" "/>
    <s v=" "/>
    <s v=" "/>
    <s v=" "/>
    <s v=" "/>
    <s v=" "/>
    <s v=" "/>
    <n v="1493297.6"/>
    <n v="3799452"/>
    <n v="2234"/>
    <n v="464"/>
    <n v="0.3930297317"/>
    <n v="668.44118174000005"/>
    <n v="3218.3137931000001"/>
    <n v="4402062.05"/>
    <n v="11445806"/>
    <n v="7250"/>
    <n v="939"/>
    <n v="0.38460044230000001"/>
    <n v="607.18097240999998"/>
    <n v="4688.0320020999998"/>
    <n v="5173134.3"/>
    <n v="13409476"/>
    <n v="8851"/>
    <n v="1104"/>
    <n v="0.38578198730000002"/>
    <n v="584.46890746999998"/>
    <n v="4685.8100543"/>
    <n v="0.39224999999999999"/>
    <n v="3.0721364000000002E-3"/>
    <n v="-9.2999999999999992E-3"/>
  </r>
  <r>
    <x v="10"/>
    <s v="J2060"/>
    <s v="Injection, lorazepam, 2 mg"/>
    <s v="Ativan*"/>
    <s v="Lorazepam*"/>
    <n v="56659.41"/>
    <n v="58391.8"/>
    <n v="55136"/>
    <n v="17880"/>
    <n v="0.9703316219"/>
    <n v="1.0276300421"/>
    <n v="3.1688708054000001"/>
    <n v="52656.53"/>
    <n v="61426.9"/>
    <n v="58332"/>
    <n v="17188"/>
    <n v="0.85722264999999997"/>
    <n v="0.90270400470000001"/>
    <n v="3.0635635326999999"/>
    <n v="43453.23"/>
    <n v="56575.7"/>
    <n v="54775"/>
    <n v="16294"/>
    <n v="0.76805465949999996"/>
    <n v="0.79330406210000004"/>
    <n v="2.6668239843000001"/>
    <n v="37743.4"/>
    <n v="49838"/>
    <n v="48705"/>
    <n v="14703"/>
    <n v="0.75732172239999995"/>
    <n v="0.77493891800000003"/>
    <n v="2.5670543427000001"/>
    <n v="37948.400000000001"/>
    <n v="47105"/>
    <n v="46122"/>
    <n v="13658"/>
    <n v="0.80561299230000005"/>
    <n v="0.82278305360000004"/>
    <n v="2.7784741543"/>
    <n v="0.79449999999999998"/>
    <n v="6.3765858600000003E-2"/>
    <n v="-4.5400000000000003E-2"/>
  </r>
  <r>
    <x v="10"/>
    <s v="J0461"/>
    <s v="Injection, atropine sulfate, 0.01 mg"/>
    <s v="Atropine Sulfate"/>
    <s v="Atropine Sulfate"/>
    <n v="50877.06"/>
    <n v="2477502.9"/>
    <n v="55131"/>
    <n v="14710"/>
    <n v="2.0535620800000001E-2"/>
    <n v="0.92283941879999998"/>
    <n v="3.4586716519"/>
    <n v="68384.17"/>
    <n v="2196918.9"/>
    <n v="50893"/>
    <n v="12147"/>
    <n v="3.1127307399999998E-2"/>
    <n v="1.3436851826"/>
    <n v="5.6297168025"/>
    <n v="86023.33"/>
    <n v="2010313.5"/>
    <n v="50260"/>
    <n v="11594"/>
    <n v="4.2791002500000001E-2"/>
    <n v="1.7115664544"/>
    <n v="7.4196420561999998"/>
    <n v="97055.89"/>
    <n v="2088687.5"/>
    <n v="50024"/>
    <n v="11324"/>
    <n v="4.6467406000000003E-2"/>
    <n v="1.9401865105"/>
    <n v="8.5708133168000007"/>
    <n v="103028.99"/>
    <n v="2223044.5"/>
    <n v="50752"/>
    <n v="11015"/>
    <n v="4.6345896400000003E-2"/>
    <n v="2.0300478799000001"/>
    <n v="9.3535170222000001"/>
    <n v="4.7E-2"/>
    <n v="-2.6149430000000002E-3"/>
    <n v="0.22570000000000001"/>
  </r>
  <r>
    <x v="6"/>
    <s v="J9035"/>
    <s v="Injection, bevacizumab, 10 mg"/>
    <s v="Avastin"/>
    <s v="Bevacizumab"/>
    <n v="1001202913.7"/>
    <n v="16392600.1"/>
    <n v="769567"/>
    <n v="182292"/>
    <n v="61.076516695999999"/>
    <n v="1300.9951228"/>
    <n v="5492.3030835"/>
    <n v="1035465712.4"/>
    <n v="16397630.9"/>
    <n v="774012"/>
    <n v="187540"/>
    <n v="63.147275282999999"/>
    <n v="1337.7902570000001"/>
    <n v="5521.3059211"/>
    <n v="1063863239.4"/>
    <n v="16422351.800000001"/>
    <n v="885319"/>
    <n v="216425"/>
    <n v="64.781418178999999"/>
    <n v="1201.6722102000001"/>
    <n v="4915.6208360000001"/>
    <n v="1119338119.5"/>
    <n v="16581823.9"/>
    <n v="882337"/>
    <n v="208566"/>
    <n v="67.503920332999996"/>
    <n v="1268.6061216000001"/>
    <n v="5366.8292988000003"/>
    <n v="1111678355.8"/>
    <n v="15871461.300000001"/>
    <n v="881284"/>
    <n v="207422"/>
    <n v="70.042596257"/>
    <n v="1261.4303173999999"/>
    <n v="5359.5007079999996"/>
    <n v="71.578749999999999"/>
    <n v="3.7607829500000002E-2"/>
    <n v="3.4799999999999998E-2"/>
  </r>
  <r>
    <x v="23"/>
    <s v="Q3027"/>
    <s v="Injection, interferon beta-1a, 1 mcg for intramuscular use"/>
    <s v="Avonex*"/>
    <s v="Interferon Beta-1a*"/>
    <s v=" "/>
    <s v=" "/>
    <s v=" "/>
    <s v=" "/>
    <s v=" "/>
    <s v=" "/>
    <s v=" "/>
    <s v=" "/>
    <s v=" "/>
    <s v=" "/>
    <s v=" "/>
    <s v=" "/>
    <s v=" "/>
    <s v=" "/>
    <n v="5556666.9699999997"/>
    <n v="162804"/>
    <n v="4509"/>
    <n v="216"/>
    <n v="34.131022395000002"/>
    <n v="1232.3501819000001"/>
    <n v="25725.310045999999"/>
    <n v="4492286.9000000004"/>
    <n v="118481"/>
    <n v="3184"/>
    <n v="138"/>
    <n v="37.915673398999999"/>
    <n v="1410.8941268999999"/>
    <n v="32552.803623"/>
    <n v="4716217.21"/>
    <n v="109764"/>
    <n v="3082"/>
    <n v="108"/>
    <n v="42.966885409"/>
    <n v="1530.2456878999999"/>
    <n v="43668.67787"/>
    <n v="43.860999999999997"/>
    <n v="0.13322226819999999"/>
    <n v="0.122"/>
  </r>
  <r>
    <x v="3"/>
    <s v="J9025"/>
    <s v="Injection, azacitidine, 1 mg"/>
    <s v="Azacitidine*"/>
    <s v="Azacitidine*"/>
    <n v="208108143.30000001"/>
    <n v="38922166.700000003"/>
    <n v="182010"/>
    <n v="8441"/>
    <n v="5.3467769382999997"/>
    <n v="1143.3885133000001"/>
    <n v="24654.441808"/>
    <n v="226683280.37"/>
    <n v="40378978.5"/>
    <n v="185426"/>
    <n v="8641"/>
    <n v="5.6138933869000001"/>
    <n v="1222.4999749999999"/>
    <n v="26233.454504000001"/>
    <n v="194472493.78"/>
    <n v="41914059"/>
    <n v="188141"/>
    <n v="8821"/>
    <n v="4.6397914786000003"/>
    <n v="1033.6529187000001"/>
    <n v="22046.535969"/>
    <n v="142582229.31"/>
    <n v="43170469"/>
    <n v="190933"/>
    <n v="8946"/>
    <n v="3.3027723027999998"/>
    <n v="746.76577285999997"/>
    <n v="15938.098513999999"/>
    <n v="125490219.03"/>
    <n v="44006520.299999997"/>
    <n v="196748"/>
    <n v="9016"/>
    <n v="2.8516278537000002"/>
    <n v="637.82208220999996"/>
    <n v="13918.613468"/>
    <n v="2.9009999999999998"/>
    <n v="-0.13659568599999999"/>
    <n v="-0.1454"/>
  </r>
  <r>
    <x v="34"/>
    <s v="J7500"/>
    <s v="Azathioprine, oral, 50 mg"/>
    <s v="Azasan*"/>
    <s v="Azathioprine*"/>
    <n v="201774.96"/>
    <n v="1833474"/>
    <n v="33528"/>
    <n v="4374"/>
    <n v="0.1100506252"/>
    <n v="6.0181030780000002"/>
    <n v="46.130534978999997"/>
    <n v="428856.49"/>
    <n v="1852636"/>
    <n v="34542"/>
    <n v="4453"/>
    <n v="0.2314844848"/>
    <n v="12.415508366999999"/>
    <n v="96.307318662"/>
    <n v="349964.76"/>
    <n v="1830620"/>
    <n v="34615"/>
    <n v="4493"/>
    <n v="0.19117280480000001"/>
    <n v="10.110205402"/>
    <n v="77.891110616000006"/>
    <n v="476223.89"/>
    <n v="1894790"/>
    <n v="35981"/>
    <n v="4626"/>
    <n v="0.2513333351"/>
    <n v="13.235426753"/>
    <n v="102.94506917"/>
    <n v="673877.23"/>
    <n v="1991330"/>
    <n v="37834"/>
    <n v="4811"/>
    <n v="0.33840560330000002"/>
    <n v="17.811419094000001"/>
    <n v="140.07009561000001"/>
    <n v="0.34425"/>
    <n v="0.34644138299999999"/>
    <n v="0.32419999999999999"/>
  </r>
  <r>
    <x v="35"/>
    <s v="J0456"/>
    <s v="Injection, azithromycin, 500 mg"/>
    <s v="Azithromycin*"/>
    <s v="Azithromycin*"/>
    <n v="18415.54"/>
    <n v="3256"/>
    <n v="2835"/>
    <n v="954"/>
    <n v="5.6558783783999997"/>
    <n v="6.4957813051000004"/>
    <n v="19.303501048000001"/>
    <n v="12096.7"/>
    <n v="3510"/>
    <n v="2800"/>
    <n v="887"/>
    <n v="3.4463532764"/>
    <n v="4.3202499999999997"/>
    <n v="13.637767756000001"/>
    <n v="9385.6299999999992"/>
    <n v="2769.8"/>
    <n v="2457"/>
    <n v="942"/>
    <n v="3.3885587407000002"/>
    <n v="3.8199552300000001"/>
    <n v="9.9635138003999995"/>
    <n v="8391.77"/>
    <n v="2459.5"/>
    <n v="2217"/>
    <n v="819"/>
    <n v="3.4119821101999999"/>
    <n v="3.7851917005"/>
    <n v="10.246361415999999"/>
    <n v="7592.92"/>
    <n v="1713"/>
    <n v="1439"/>
    <n v="737"/>
    <n v="4.4325277291000003"/>
    <n v="5.2765253648000003"/>
    <n v="10.302469471"/>
    <n v="3.7007500000000002"/>
    <n v="0.29910638039999998"/>
    <n v="-5.91E-2"/>
  </r>
  <r>
    <x v="36"/>
    <n v="90585"/>
    <s v="Vaccine for tuberculosis injection into skin"/>
    <s v="BCG (Tice Strain) (90585)*"/>
    <s v="BCG Live*"/>
    <n v="97792.67"/>
    <n v="873"/>
    <n v="724"/>
    <n v="300"/>
    <n v="112.01909507000001"/>
    <n v="135.07274862"/>
    <n v="325.97556666999998"/>
    <n v="71779.45"/>
    <n v="670"/>
    <n v="618"/>
    <n v="292"/>
    <n v="107.13350746"/>
    <n v="116.14797735000001"/>
    <n v="245.82003424999999"/>
    <n v="53996.41"/>
    <n v="453"/>
    <n v="395"/>
    <n v="186"/>
    <n v="119.19737307"/>
    <n v="136.69977215"/>
    <n v="290.30327956999997"/>
    <n v="55044.18"/>
    <n v="459"/>
    <n v="429"/>
    <n v="197"/>
    <n v="119.92196078000001"/>
    <n v="128.30811188999999"/>
    <n v="279.41208122"/>
    <n v="55578.2"/>
    <n v="466"/>
    <n v="430"/>
    <n v="222"/>
    <n v="119.26652360999999"/>
    <n v="129.25162791"/>
    <n v="250.35225224999999"/>
    <n v="123.3355"/>
    <n v="-5.465531E-3"/>
    <n v="1.5800000000000002E-2"/>
  </r>
  <r>
    <x v="36"/>
    <n v="90586"/>
    <s v="Vaccine for bladder cancer injection into urinary bladder"/>
    <s v="BCG (Tice Strain) (90586)*"/>
    <s v="BCG Live*"/>
    <n v="28996.27"/>
    <n v="247"/>
    <n v="244"/>
    <n v="62"/>
    <n v="117.39380567000001"/>
    <n v="118.83717213"/>
    <n v="467.68177419"/>
    <n v="24881.21"/>
    <n v="213"/>
    <n v="209"/>
    <n v="50"/>
    <n v="116.81319249000001"/>
    <n v="119.04885167"/>
    <n v="497.62419999999997"/>
    <n v="42946.05"/>
    <n v="361"/>
    <n v="337"/>
    <n v="62"/>
    <n v="118.96412742"/>
    <n v="127.43635015"/>
    <n v="692.67822580999996"/>
    <n v="37568.07"/>
    <n v="314"/>
    <n v="310"/>
    <n v="71"/>
    <n v="119.64353503"/>
    <n v="121.18732258"/>
    <n v="529.12774648000004"/>
    <n v="25869.57"/>
    <n v="213"/>
    <n v="203"/>
    <n v="53"/>
    <n v="121.45338028"/>
    <n v="127.43630542"/>
    <n v="488.10509433999999"/>
    <n v="123.3355"/>
    <n v="1.51269791E-2"/>
    <n v="8.5000000000000006E-3"/>
  </r>
  <r>
    <x v="37"/>
    <s v="J9031"/>
    <s v="Bcg (intravesical) per instillation"/>
    <s v="BCG (Tice Strain) (J9031)*"/>
    <s v="BCG Live*"/>
    <n v="18315748.050000001"/>
    <n v="156063.29999999999"/>
    <n v="151888"/>
    <n v="28683"/>
    <n v="117.36101986"/>
    <n v="120.58719616"/>
    <n v="638.55761427000004"/>
    <n v="19306044.82"/>
    <n v="163511"/>
    <n v="159641"/>
    <n v="29167"/>
    <n v="118.07184116000001"/>
    <n v="120.93412607"/>
    <n v="661.91397196000003"/>
    <n v="18330303.989999998"/>
    <n v="153582.79999999999"/>
    <n v="150161"/>
    <n v="28313"/>
    <n v="119.35128146"/>
    <n v="122.07100371999999"/>
    <n v="647.41652208999994"/>
    <n v="18157464.93"/>
    <n v="151512.5"/>
    <n v="147990"/>
    <n v="27460"/>
    <n v="119.84136576"/>
    <n v="122.69386398"/>
    <n v="661.23324580999997"/>
    <n v="21781867.59"/>
    <n v="179707.5"/>
    <n v="175319"/>
    <n v="31379"/>
    <n v="121.20733742"/>
    <n v="124.24134058"/>
    <n v="694.15429395000001"/>
    <n v="123.3355"/>
    <n v="1.1398165E-2"/>
    <n v="8.0999999999999996E-3"/>
  </r>
  <r>
    <x v="21"/>
    <s v="J7194"/>
    <s v="Factor ix, complex, per i.u."/>
    <s v="Bebulin*"/>
    <s v="Factor Ix Cplx(Pcc)no6,3factor*"/>
    <n v="1511007.34"/>
    <n v="634983"/>
    <n v="239"/>
    <n v="171"/>
    <n v="2.379602824"/>
    <n v="6322.2064435000002"/>
    <n v="8836.3002338999995"/>
    <n v="1944634.21"/>
    <n v="811658"/>
    <n v="363"/>
    <n v="294"/>
    <n v="2.3958788183999999"/>
    <n v="5357.1190358000003"/>
    <n v="6614.4020748000003"/>
    <n v="1601224.91"/>
    <n v="534903"/>
    <n v="229"/>
    <n v="196"/>
    <n v="2.9934865013"/>
    <n v="6992.2485152999998"/>
    <n v="8169.5148468999996"/>
    <n v="1648505.53"/>
    <n v="443943"/>
    <n v="208"/>
    <n v="178"/>
    <n v="3.7133270036999999"/>
    <n v="7925.5073558000004"/>
    <n v="9261.2670225000002"/>
    <n v="2125089.64"/>
    <n v="343904"/>
    <n v="169"/>
    <n v="136"/>
    <n v="6.1793106216"/>
    <n v="12574.494911"/>
    <n v="15625.659118"/>
    <n v="1.2495000000000001"/>
    <n v="0.66409007760000005"/>
    <n v="0.26939999999999997"/>
  </r>
  <r>
    <x v="38"/>
    <s v="J7195"/>
    <s v="Injection, factor ix (antihemophilic factor, recombinant) per iu, not otherwise specified"/>
    <s v="Benefix"/>
    <s v="Factor Ix Human Recombinant"/>
    <n v="48071136.200000003"/>
    <n v="4445748"/>
    <n v="1393"/>
    <n v="270"/>
    <n v="10.812834240999999"/>
    <n v="34509.071213000003"/>
    <n v="178041.24518999999"/>
    <n v="54472428.109999999"/>
    <n v="3931833"/>
    <n v="1634"/>
    <n v="299"/>
    <n v="13.854206959000001"/>
    <n v="33336.859307999999"/>
    <n v="182182.03380999999"/>
    <n v="62712028.82"/>
    <n v="4443291"/>
    <n v="1968"/>
    <n v="301"/>
    <n v="14.113869385999999"/>
    <n v="31865.868302999999"/>
    <n v="208345.61069999999"/>
    <n v="53508119.359999999"/>
    <n v="4524439"/>
    <n v="1901"/>
    <n v="280"/>
    <n v="11.826464974"/>
    <n v="28147.353687999999"/>
    <n v="191100.42629"/>
    <n v="51014538.32"/>
    <n v="3866259"/>
    <n v="1848"/>
    <n v="258"/>
    <n v="13.194806225000001"/>
    <n v="27605.269654"/>
    <n v="197730.76868000001"/>
    <n v="1.48275"/>
    <n v="0.115701628"/>
    <n v="5.0999999999999997E-2"/>
  </r>
  <r>
    <x v="8"/>
    <s v="J0490"/>
    <s v="Injection, belimumab, 10 mg"/>
    <s v="Benlysta"/>
    <s v="Belimumab"/>
    <n v="32541595.739999998"/>
    <n v="901913.5"/>
    <n v="10138"/>
    <n v="1589"/>
    <n v="36.080617199000002"/>
    <n v="3209.8634582999998"/>
    <n v="20479.292473000001"/>
    <n v="43410177.890000001"/>
    <n v="1198879.7"/>
    <n v="13714"/>
    <n v="1935"/>
    <n v="36.208952316000001"/>
    <n v="3165.3914168000001"/>
    <n v="22434.20046"/>
    <n v="52641992.939999998"/>
    <n v="1372447.8"/>
    <n v="16738"/>
    <n v="2293"/>
    <n v="38.356280609999999"/>
    <n v="3145.0587251000002"/>
    <n v="22957.694261000001"/>
    <n v="63828452.490000002"/>
    <n v="1616641.1"/>
    <n v="19652"/>
    <n v="2643"/>
    <n v="39.482141392000003"/>
    <n v="3247.9367235"/>
    <n v="24150.000941999999"/>
    <n v="76797132.590000004"/>
    <n v="1876110.5"/>
    <n v="22496"/>
    <n v="2922"/>
    <n v="40.934226737000003"/>
    <n v="3413.8127929000002"/>
    <n v="26282.386238999999"/>
    <n v="41.762749999999997"/>
    <n v="3.6778282400000001E-2"/>
    <n v="3.2099999999999997E-2"/>
  </r>
  <r>
    <x v="39"/>
    <s v="J0500"/>
    <s v="Injection, dicyclomine hcl, up to 20 mg"/>
    <s v="Bentyl"/>
    <s v="Dicyclomine HCL"/>
    <n v="36980.550000000003"/>
    <n v="1494.5"/>
    <n v="1266"/>
    <n v="912"/>
    <n v="24.744429575000002"/>
    <n v="29.210545024000002"/>
    <n v="40.548848683999999"/>
    <n v="44369.58"/>
    <n v="1514"/>
    <n v="1305"/>
    <n v="812"/>
    <n v="29.306195508999998"/>
    <n v="33.999678160999999"/>
    <n v="54.642339901"/>
    <n v="38992.47"/>
    <n v="1213"/>
    <n v="1018"/>
    <n v="646"/>
    <n v="32.145482274999999"/>
    <n v="38.303015717000001"/>
    <n v="60.359860681000001"/>
    <n v="47243.87"/>
    <n v="1247"/>
    <n v="931"/>
    <n v="612"/>
    <n v="37.886022453999999"/>
    <n v="50.745295380999998"/>
    <n v="77.195866013"/>
    <n v="51439.33"/>
    <n v="1072"/>
    <n v="790"/>
    <n v="472"/>
    <n v="47.984449626999996"/>
    <n v="65.113075949000006"/>
    <n v="108.98163135999999"/>
    <n v="60.722250000000003"/>
    <n v="0.26654756870000001"/>
    <n v="0.18010000000000001"/>
  </r>
  <r>
    <x v="40"/>
    <s v="J0515"/>
    <s v="Injection, benztropine mesylate, per 1 mg"/>
    <s v="Benztropine Mesylate*"/>
    <s v="Benztropine Mesylate*"/>
    <n v="5196.49"/>
    <n v="269"/>
    <n v="176"/>
    <n v="49"/>
    <n v="19.317806691000001"/>
    <n v="29.525511364"/>
    <n v="106.05081633"/>
    <n v="4715.2700000000004"/>
    <n v="231"/>
    <n v="167"/>
    <n v="44"/>
    <n v="20.412424242"/>
    <n v="28.235149701000001"/>
    <n v="107.16522727"/>
    <n v="3118.73"/>
    <n v="166"/>
    <n v="121"/>
    <n v="38"/>
    <n v="18.78753012"/>
    <n v="25.774628099000001"/>
    <n v="82.071842105000002"/>
    <n v="1312.2"/>
    <n v="85"/>
    <n v="60"/>
    <n v="22"/>
    <n v="15.437647059"/>
    <n v="21.87"/>
    <n v="59.645454545"/>
    <n v="3925.29"/>
    <n v="162"/>
    <n v="120"/>
    <n v="29"/>
    <n v="24.230185185"/>
    <n v="32.710749999999997"/>
    <n v="135.35482759000001"/>
    <n v="27.202249999999999"/>
    <n v="0.56955169999999999"/>
    <n v="5.8299999999999998E-2"/>
  </r>
  <r>
    <x v="41"/>
    <s v="J0597"/>
    <s v="Injection, c-1 esterase inhibitor (human), berinert, 10 units"/>
    <s v="Berinert"/>
    <s v="C1 Esterase Inhibitor"/>
    <n v="556342.4"/>
    <n v="19731"/>
    <n v="174"/>
    <n v="30"/>
    <n v="28.196361056000001"/>
    <n v="3197.3701148999999"/>
    <n v="18544.746666999999"/>
    <n v="490932.93"/>
    <n v="16013"/>
    <n v="113"/>
    <n v="45"/>
    <n v="30.658398175999999"/>
    <n v="4344.5392035000004"/>
    <n v="10909.620666999999"/>
    <n v="603307.31000000006"/>
    <n v="17171"/>
    <n v="113"/>
    <n v="59"/>
    <n v="35.135246054"/>
    <n v="5339.0027434000003"/>
    <n v="10225.547627"/>
    <n v="791357.18"/>
    <n v="20385"/>
    <n v="240"/>
    <n v="76"/>
    <n v="38.820563159000002"/>
    <n v="3297.3215832999999"/>
    <n v="10412.594474"/>
    <n v="1458774.2"/>
    <n v="32081"/>
    <n v="299"/>
    <n v="81"/>
    <n v="45.471593777999999"/>
    <n v="4878.8434783000002"/>
    <n v="18009.558024999998"/>
    <n v="46.421999999999997"/>
    <n v="0.17132751509999999"/>
    <n v="0.12690000000000001"/>
  </r>
  <r>
    <x v="42"/>
    <s v="J0702"/>
    <s v="Injection, betamethasone acetate 3 mg and betamethasone sodium phosphate 3 mg"/>
    <s v="Betamethasone Acetate-Sod Phos*"/>
    <s v="Betameth Acet/Betamet Sod Phos*"/>
    <n v="13947320.539999999"/>
    <n v="2532625.4"/>
    <n v="1076399"/>
    <n v="689479"/>
    <n v="5.5070601992999997"/>
    <n v="12.957388978999999"/>
    <n v="20.228782226"/>
    <n v="14250888.130000001"/>
    <n v="2565062.6"/>
    <n v="1101313"/>
    <n v="708818"/>
    <n v="5.5557662141000002"/>
    <n v="12.939907302"/>
    <n v="20.105144240000001"/>
    <n v="14640606.15"/>
    <n v="2617558.2999999998"/>
    <n v="1112900"/>
    <n v="723592"/>
    <n v="5.5932302062000003"/>
    <n v="13.155365397000001"/>
    <n v="20.233233853000002"/>
    <n v="15898945.99"/>
    <n v="2751355.4"/>
    <n v="1158962"/>
    <n v="752647"/>
    <n v="5.7785867976"/>
    <n v="13.718263403"/>
    <n v="21.124040871999998"/>
    <n v="17077490.879999999"/>
    <n v="2928871.5"/>
    <n v="1206689"/>
    <n v="779204"/>
    <n v="5.8307409116000004"/>
    <n v="14.152354816000001"/>
    <n v="21.916585232999999"/>
    <n v="5.9435000000000002"/>
    <n v="9.0254098000000001E-3"/>
    <n v="1.44E-2"/>
  </r>
  <r>
    <x v="43"/>
    <s v="J7682"/>
    <s v="Tobramycin, inhalation solution, fda-approved final product, non-compounded, unit dose form, administered through dme, per 300 milligrams"/>
    <s v="Bethkis*"/>
    <s v="Tobramycin*"/>
    <n v="28110189.82"/>
    <n v="322370"/>
    <n v="6089"/>
    <n v="2297"/>
    <n v="87.198529081000004"/>
    <n v="4616.5527706000003"/>
    <n v="12237.783987999999"/>
    <n v="31199792.66"/>
    <n v="292443"/>
    <n v="5801"/>
    <n v="2196"/>
    <n v="106.68674805000001"/>
    <n v="5378.3472953"/>
    <n v="14207.555856000001"/>
    <n v="32311975.440000001"/>
    <n v="315250"/>
    <n v="6345"/>
    <n v="2221"/>
    <n v="102.4963535"/>
    <n v="5092.5099196000001"/>
    <n v="14548.390563000001"/>
    <n v="24771838.84"/>
    <n v="346587"/>
    <n v="6678"/>
    <n v="2307"/>
    <n v="71.473652618000003"/>
    <n v="3709.4697274999999"/>
    <n v="10737.684803"/>
    <n v="18751058.760000002"/>
    <n v="380683"/>
    <n v="7658"/>
    <n v="2547"/>
    <n v="49.256359648"/>
    <n v="2448.5582083999998"/>
    <n v="7362.0175736000001"/>
    <n v="50.793500000000002"/>
    <n v="-0.31084591499999997"/>
    <n v="-0.1331"/>
  </r>
  <r>
    <x v="29"/>
    <s v="J0558"/>
    <s v="Injection, penicillin g benzathine and penicillin g procaine, 100,000 units"/>
    <s v="Bicillin C-R"/>
    <s v="Pen G Benz/Pen G Procaine"/>
    <n v="116082.14"/>
    <n v="34110.1"/>
    <n v="4249"/>
    <n v="3043"/>
    <n v="3.4031603543000002"/>
    <n v="27.319872911000001"/>
    <n v="38.147269141999999"/>
    <n v="117000.19"/>
    <n v="28224.1"/>
    <n v="3332"/>
    <n v="2502"/>
    <n v="4.1454002075999998"/>
    <n v="35.114102641000002"/>
    <n v="46.762665867000003"/>
    <n v="126332.05"/>
    <n v="28754.2"/>
    <n v="2747"/>
    <n v="2096"/>
    <n v="4.3935164253999996"/>
    <n v="45.989097197"/>
    <n v="60.272924617999998"/>
    <n v="166315.13"/>
    <n v="30847"/>
    <n v="2742"/>
    <n v="1980"/>
    <n v="5.3916144195999998"/>
    <n v="60.654679066"/>
    <n v="83.997540404000006"/>
    <n v="181514.85"/>
    <n v="27671"/>
    <n v="2287"/>
    <n v="1540"/>
    <n v="6.5597502801000003"/>
    <n v="79.368102316999995"/>
    <n v="117.86678571"/>
    <n v="7.1479999999999997"/>
    <n v="0.2166579005"/>
    <n v="0.17829999999999999"/>
  </r>
  <r>
    <x v="29"/>
    <s v="J0561"/>
    <s v="Injection, penicillin g benzathine, 100,000 units"/>
    <s v="Bicillin L-A"/>
    <s v="Penicillin G Benzathine"/>
    <n v="553471.07999999996"/>
    <n v="129477.1"/>
    <n v="13497"/>
    <n v="8837"/>
    <n v="4.2746638595000004"/>
    <n v="41.006970438000003"/>
    <n v="62.631105579"/>
    <n v="544920.13"/>
    <n v="112128.5"/>
    <n v="12033"/>
    <n v="7879"/>
    <n v="4.8597825709000002"/>
    <n v="45.285475775000002"/>
    <n v="69.161077547999994"/>
    <n v="624171.4"/>
    <n v="113465"/>
    <n v="11072"/>
    <n v="7119"/>
    <n v="5.5010038337999996"/>
    <n v="56.373861994000002"/>
    <n v="87.676836633999997"/>
    <n v="771908.89"/>
    <n v="115606.9"/>
    <n v="10754"/>
    <n v="7100"/>
    <n v="6.6770140017999999"/>
    <n v="71.778769760000003"/>
    <n v="108.71956197"/>
    <n v="1808340.14"/>
    <n v="210839.3"/>
    <n v="16204"/>
    <n v="11975"/>
    <n v="8.5768646546999996"/>
    <n v="111.59837941000001"/>
    <n v="151.00961502999999"/>
    <n v="9.1337499999999991"/>
    <n v="0.28453596959999999"/>
    <n v="0.19020000000000001"/>
  </r>
  <r>
    <x v="44"/>
    <s v="J9050"/>
    <s v="Injection, carmustine, 100 mg"/>
    <s v="Bicnu"/>
    <s v="Carmustine"/>
    <n v="158564.68"/>
    <n v="915"/>
    <n v="406"/>
    <n v="155"/>
    <n v="173.29473224"/>
    <n v="390.55339901000002"/>
    <n v="1022.9979355"/>
    <n v="314148.21999999997"/>
    <n v="901"/>
    <n v="336"/>
    <n v="175"/>
    <n v="348.66617092000001"/>
    <n v="934.96494048"/>
    <n v="1795.1326856999999"/>
    <n v="1322695.6000000001"/>
    <n v="925"/>
    <n v="325"/>
    <n v="175"/>
    <n v="1429.9411892000001"/>
    <n v="4069.8326154000001"/>
    <n v="7558.2605714000001"/>
    <n v="1210542.46"/>
    <n v="552"/>
    <n v="185"/>
    <n v="109"/>
    <n v="2193.0117028999998"/>
    <n v="6543.4727567999998"/>
    <n v="11105.894128"/>
    <n v="1540819.28"/>
    <n v="468"/>
    <n v="134"/>
    <n v="94"/>
    <n v="3292.3488889"/>
    <n v="11498.651343"/>
    <n v="16391.694468000002"/>
    <n v="3686.6127499999998"/>
    <n v="0.50129107129999995"/>
    <n v="1.0878000000000001"/>
  </r>
  <r>
    <x v="45"/>
    <s v="J1556"/>
    <s v="Injection, immune globulin (bivigam), 500 mg"/>
    <s v="Bivigam"/>
    <s v="Immun Glob G(Igg)/Gly/Iga Ov50"/>
    <s v=" "/>
    <s v=" "/>
    <s v=" "/>
    <s v=" "/>
    <s v=" "/>
    <s v=" "/>
    <s v=" "/>
    <s v=" "/>
    <s v=" "/>
    <s v=" "/>
    <s v=" "/>
    <s v=" "/>
    <s v=" "/>
    <s v=" "/>
    <n v="5910448.8600000003"/>
    <n v="155821"/>
    <n v="2035"/>
    <n v="317"/>
    <n v="37.931016102000001"/>
    <n v="2904.3974742"/>
    <n v="18644.949085"/>
    <n v="7785864.3200000003"/>
    <n v="207241"/>
    <n v="2509"/>
    <n v="438"/>
    <n v="37.569131204999998"/>
    <n v="3103.1743004999998"/>
    <n v="17775.945936"/>
    <n v="13724203.720000001"/>
    <n v="361463"/>
    <n v="3809"/>
    <n v="532"/>
    <n v="37.968488393000001"/>
    <n v="3603.0989026000002"/>
    <n v="25797.375413999998"/>
    <n v="38.753250000000001"/>
    <n v="1.0629928800000001E-2"/>
    <n v="5.0000000000000001E-4"/>
  </r>
  <r>
    <x v="46"/>
    <s v="J9040"/>
    <s v="Injection, bleomycin sulfate, 15 units"/>
    <s v="Bleomycin Sulfate"/>
    <s v="Bleomycin Sulfate"/>
    <n v="193139.44"/>
    <n v="7452.2"/>
    <n v="4583"/>
    <n v="1351"/>
    <n v="25.917103674"/>
    <n v="42.142579097000002"/>
    <n v="142.96035529"/>
    <n v="144783.75"/>
    <n v="7007"/>
    <n v="4354"/>
    <n v="1293"/>
    <n v="20.662730127"/>
    <n v="33.253043179000002"/>
    <n v="111.975058"/>
    <n v="129824.42"/>
    <n v="6418.8"/>
    <n v="3996"/>
    <n v="1244"/>
    <n v="20.22565277"/>
    <n v="32.488593594000001"/>
    <n v="104.36046623999999"/>
    <n v="142151.5"/>
    <n v="6226.6"/>
    <n v="3923"/>
    <n v="1214"/>
    <n v="22.829714451000001"/>
    <n v="36.235406576999999"/>
    <n v="117.09349259"/>
    <n v="109614.52"/>
    <n v="5229"/>
    <n v="3390"/>
    <n v="1091"/>
    <n v="20.962807420000001"/>
    <n v="32.334666667"/>
    <n v="100.47160402999999"/>
    <n v="21.734249999999999"/>
    <n v="-8.1775312000000003E-2"/>
    <n v="-5.1700000000000003E-2"/>
  </r>
  <r>
    <x v="47"/>
    <s v="J1740"/>
    <s v="Injection, ibandronate sodium, 1 mg"/>
    <s v="Boniva*"/>
    <s v="Ibandronate Sodium*"/>
    <n v="18925887.350000001"/>
    <n v="126324"/>
    <n v="43020"/>
    <n v="17963"/>
    <n v="149.82020320999999"/>
    <n v="439.93229544000002"/>
    <n v="1053.6039275000001"/>
    <n v="10964596.24"/>
    <n v="72984"/>
    <n v="24803"/>
    <n v="10577"/>
    <n v="150.23287625"/>
    <n v="442.06734024000002"/>
    <n v="1036.6451962000001"/>
    <n v="9035855.75"/>
    <n v="62395"/>
    <n v="20135"/>
    <n v="7814"/>
    <n v="144.81698453000001"/>
    <n v="448.76363298000001"/>
    <n v="1156.3675134"/>
    <n v="5454100.4199999999"/>
    <n v="47513"/>
    <n v="16250"/>
    <n v="6421"/>
    <n v="114.79175005"/>
    <n v="335.63694892000001"/>
    <n v="849.41604423000001"/>
    <n v="4030718.45"/>
    <n v="39340"/>
    <n v="13615"/>
    <n v="5247"/>
    <n v="102.45852694"/>
    <n v="296.04983106999998"/>
    <n v="768.19486372999995"/>
    <n v="107.00024999999999"/>
    <n v="-0.10743997800000001"/>
    <n v="-9.06E-2"/>
  </r>
  <r>
    <x v="48"/>
    <s v="J0585"/>
    <s v="Injection, onabotulinumtoxina, 1 unit"/>
    <s v="Botox*"/>
    <s v="Onabotulinumtoxina*"/>
    <n v="168241740.16999999"/>
    <n v="30981000.300000001"/>
    <n v="176790"/>
    <n v="82587"/>
    <n v="5.4304812156000004"/>
    <n v="951.64737921000005"/>
    <n v="2037.1455576999999"/>
    <n v="188887606.19"/>
    <n v="35055166.299999997"/>
    <n v="200474"/>
    <n v="94082"/>
    <n v="5.3882958242000001"/>
    <n v="942.20500508999999"/>
    <n v="2007.6912288000001"/>
    <n v="218861742.61000001"/>
    <n v="40507887.5"/>
    <n v="229512"/>
    <n v="106062"/>
    <n v="5.4029414052"/>
    <n v="953.59607605999997"/>
    <n v="2063.5264524999998"/>
    <n v="253639116.5"/>
    <n v="45700168.200000003"/>
    <n v="255660"/>
    <n v="116805"/>
    <n v="5.5500696494000001"/>
    <n v="992.09542556999997"/>
    <n v="2171.4748212999998"/>
    <n v="295486508.88999999"/>
    <n v="51885269.200000003"/>
    <n v="288054"/>
    <n v="130399"/>
    <n v="5.6949980880000002"/>
    <n v="1025.8024846000001"/>
    <n v="2266.0182125000001"/>
    <n v="5.8012499999999996"/>
    <n v="2.6112904499999999E-2"/>
    <n v="1.2E-2"/>
  </r>
  <r>
    <x v="49"/>
    <s v="J7605"/>
    <s v="Arformoterol, inhalation solution, fda approved final product, non-compounded, administered through dme, unit dose form, 15 micrograms"/>
    <s v="Brovana"/>
    <s v="Arformoterol Tartrate"/>
    <n v="110767212.19"/>
    <n v="21077282"/>
    <n v="358855"/>
    <n v="63900"/>
    <n v="5.2552891871999998"/>
    <n v="308.66843763999998"/>
    <n v="1733.4462000999999"/>
    <n v="120778636.90000001"/>
    <n v="22642274"/>
    <n v="385161"/>
    <n v="65358"/>
    <n v="5.3342096689999998"/>
    <n v="313.57961189999997"/>
    <n v="1847.9549082999999"/>
    <n v="148915806.71000001"/>
    <n v="24194526"/>
    <n v="409855"/>
    <n v="68146"/>
    <n v="6.1549379685999996"/>
    <n v="363.33778217000003"/>
    <n v="2185.2464811999998"/>
    <n v="178864675.13"/>
    <n v="24884340"/>
    <n v="421215"/>
    <n v="68708"/>
    <n v="7.187840832"/>
    <n v="424.63985169"/>
    <n v="2603.2583561000001"/>
    <n v="211074241.44"/>
    <n v="24876677"/>
    <n v="420270"/>
    <n v="66776"/>
    <n v="8.4848246186999994"/>
    <n v="502.23485246000001"/>
    <n v="3160.9296969000002"/>
    <n v="8.6244999999999994"/>
    <n v="0.18044136159999999"/>
    <n v="0.12720000000000001"/>
  </r>
  <r>
    <x v="50"/>
    <s v="J7626"/>
    <s v="Budesonide, inhalation solution, fda-approved final product, non-compounded, administered through dme, unit dose form, up to 0.5 mg"/>
    <s v="Budesonide*"/>
    <s v="Budesonide*"/>
    <n v="215936712.41999999"/>
    <n v="44464982"/>
    <n v="764593"/>
    <n v="141707"/>
    <n v="4.8563319427999998"/>
    <n v="282.42046739"/>
    <n v="1523.8253044999999"/>
    <n v="231413300.19"/>
    <n v="44509875"/>
    <n v="764068"/>
    <n v="140297"/>
    <n v="5.1991451378000004"/>
    <n v="302.87003276000002"/>
    <n v="1649.4529476"/>
    <n v="225542947.63999999"/>
    <n v="43689677"/>
    <n v="749030"/>
    <n v="135745"/>
    <n v="5.1623853306000003"/>
    <n v="301.11337014999998"/>
    <n v="1661.5193756000001"/>
    <n v="230235879.38999999"/>
    <n v="43622352"/>
    <n v="749836"/>
    <n v="136485"/>
    <n v="5.2779336472000002"/>
    <n v="307.04831375999998"/>
    <n v="1686.8951122000001"/>
    <n v="196567536.96000001"/>
    <n v="44027567"/>
    <n v="758834"/>
    <n v="138683"/>
    <n v="4.4646468191000004"/>
    <n v="259.03891622999998"/>
    <n v="1417.3874012000001"/>
    <n v="4.5437500000000002"/>
    <n v="-0.154091901"/>
    <n v="-2.0799999999999999E-2"/>
  </r>
  <r>
    <x v="51"/>
    <s v="J0592"/>
    <s v="Injection, buprenorphine hydrochloride, 0.1 mg"/>
    <s v="Buprenorphine HCL"/>
    <s v="Buprenorphine HCL"/>
    <n v="2906.29"/>
    <n v="3886.5"/>
    <n v="2047"/>
    <n v="1302"/>
    <n v="0.74779107170000003"/>
    <n v="1.4197801661"/>
    <n v="2.2321735790999999"/>
    <n v="2546.19"/>
    <n v="2762"/>
    <n v="1300"/>
    <n v="836"/>
    <n v="0.92186459089999995"/>
    <n v="1.9586076923"/>
    <n v="3.0456818181999998"/>
    <n v="8181.74"/>
    <n v="2837"/>
    <n v="1475"/>
    <n v="1061"/>
    <n v="2.8839407824999999"/>
    <n v="5.5469423729000003"/>
    <n v="7.7113477851000001"/>
    <n v="7004.17"/>
    <n v="2416"/>
    <n v="1574"/>
    <n v="1046"/>
    <n v="2.8990769867999999"/>
    <n v="4.4499174079000001"/>
    <n v="6.6961472275"/>
    <n v="8589.68"/>
    <n v="2757"/>
    <n v="1641"/>
    <n v="1091"/>
    <n v="3.1155894088"/>
    <n v="5.2344180378000003"/>
    <n v="7.8732172319"/>
    <n v="3.1989999999999998"/>
    <n v="7.46832261E-2"/>
    <n v="0.42870000000000003"/>
  </r>
  <r>
    <x v="1"/>
    <s v="J0594"/>
    <s v="Injection, busulfan, 1 mg"/>
    <s v="Busulfex"/>
    <s v="Busulfan"/>
    <n v="188304.12"/>
    <n v="9259"/>
    <n v="69"/>
    <n v="61"/>
    <n v="20.337414408000001"/>
    <n v="2729.0452174000002"/>
    <n v="3086.9527868999999"/>
    <n v="306151.64"/>
    <n v="13478"/>
    <n v="80"/>
    <n v="74"/>
    <n v="22.714916160000001"/>
    <n v="3826.8955000000001"/>
    <n v="4137.1843243000003"/>
    <n v="435511.91"/>
    <n v="15792"/>
    <n v="79"/>
    <n v="64"/>
    <n v="27.578008485000002"/>
    <n v="5512.8089872999999"/>
    <n v="6804.8735938"/>
    <n v="609182.71"/>
    <n v="18694"/>
    <n v="105"/>
    <n v="84"/>
    <n v="32.587071252999998"/>
    <n v="5801.7400951999998"/>
    <n v="7252.1751190000004"/>
    <n v="284936.36"/>
    <n v="8209"/>
    <n v="77"/>
    <n v="69"/>
    <n v="34.710239981000001"/>
    <n v="3700.4722078"/>
    <n v="4129.5124637999998"/>
    <n v="34.980249999999998"/>
    <n v="6.5153714200000004E-2"/>
    <n v="0.14299999999999999"/>
  </r>
  <r>
    <x v="10"/>
    <s v="J0595"/>
    <s v="Injection, butorphanol tartrate, 1 mg"/>
    <s v="Butorphanol Tartrate"/>
    <s v="Butorphanol Tartrate"/>
    <n v="3370.59"/>
    <n v="3565.5"/>
    <n v="1968"/>
    <n v="1102"/>
    <n v="0.94533445520000003"/>
    <n v="1.7126981707"/>
    <n v="3.0586116151999998"/>
    <n v="8658.4500000000007"/>
    <n v="6227"/>
    <n v="3022"/>
    <n v="1545"/>
    <n v="1.3904689256"/>
    <n v="2.8651389807999998"/>
    <n v="5.6041747573"/>
    <n v="11571"/>
    <n v="6723"/>
    <n v="3284"/>
    <n v="1585"/>
    <n v="1.7211066488"/>
    <n v="3.5234470158"/>
    <n v="7.3003154574"/>
    <n v="11978.65"/>
    <n v="6206"/>
    <n v="3112"/>
    <n v="1462"/>
    <n v="1.9301724138"/>
    <n v="3.8491805913000001"/>
    <n v="8.1933310533999997"/>
    <n v="11048.19"/>
    <n v="4784"/>
    <n v="2698"/>
    <n v="1244"/>
    <n v="2.3094042641999999"/>
    <n v="4.0949555226000003"/>
    <n v="8.8811816720000003"/>
    <n v="2.3452500000000001"/>
    <n v="0.1964756349"/>
    <n v="0.25019999999999998"/>
  </r>
  <r>
    <x v="10"/>
    <s v="J0636"/>
    <s v="Injection, calcitriol, 0.1 mcg"/>
    <s v="Calcitriol"/>
    <s v="Calcitriol"/>
    <n v="46530.02"/>
    <n v="118830"/>
    <n v="3540"/>
    <n v="680"/>
    <n v="0.39156795420000001"/>
    <n v="13.144073446"/>
    <n v="68.426500000000004"/>
    <n v="17728.61"/>
    <n v="110897"/>
    <n v="4352"/>
    <n v="883"/>
    <n v="0.15986555089999999"/>
    <n v="4.0736695771999996"/>
    <n v="20.077701018999999"/>
    <n v="2193.6"/>
    <n v="6095"/>
    <n v="736"/>
    <n v="172"/>
    <n v="0.35990155870000001"/>
    <n v="2.9804347826000002"/>
    <n v="12.753488372"/>
    <n v="2169.58"/>
    <n v="5850"/>
    <n v="743"/>
    <n v="107"/>
    <n v="0.37086837610000001"/>
    <n v="2.9200269179"/>
    <n v="20.276448598000002"/>
    <n v="374.61"/>
    <n v="995"/>
    <n v="616"/>
    <n v="91"/>
    <n v="0.3764924623"/>
    <n v="0.60813311690000005"/>
    <n v="4.1165934065999998"/>
    <n v="0.39474999999999999"/>
    <n v="1.51646422E-2"/>
    <n v="-9.7999999999999997E-3"/>
  </r>
  <r>
    <x v="52"/>
    <s v="J0600"/>
    <s v="Injection, edetate calcium disodium, up to 1000 mg"/>
    <s v="Calcium DIsodium Versenate"/>
    <s v="Edetate Calcium DIsodium"/>
    <n v="1696874.2"/>
    <n v="13849.5"/>
    <n v="5844"/>
    <n v="738"/>
    <n v="122.52241597"/>
    <n v="290.36177276000001"/>
    <n v="2299.2875339000002"/>
    <n v="1791482.5"/>
    <n v="13229"/>
    <n v="6881"/>
    <n v="916"/>
    <n v="135.4208557"/>
    <n v="260.35205638999997"/>
    <n v="1955.7669214"/>
    <n v="2775332.97"/>
    <n v="13611.5"/>
    <n v="7560"/>
    <n v="981"/>
    <n v="203.89618852000001"/>
    <n v="367.10753570999998"/>
    <n v="2829.0855962999999"/>
    <n v="5625588.3899999997"/>
    <n v="13358"/>
    <n v="7461"/>
    <n v="1097"/>
    <n v="421.14002020999999"/>
    <n v="753.99924809000004"/>
    <n v="5128.1571468000002"/>
    <n v="8874388.6899999995"/>
    <n v="8550"/>
    <n v="5410"/>
    <n v="542"/>
    <n v="1037.9401977"/>
    <n v="1640.3675952000001"/>
    <n v="16373.410867000001"/>
    <n v="5594.4219999999996"/>
    <n v="1.4645964473999999"/>
    <n v="0.70599999999999996"/>
  </r>
  <r>
    <x v="46"/>
    <s v="J0640"/>
    <s v="Injection, leucovorin calcium, per 50 mg"/>
    <s v="Calcium Folinate*"/>
    <s v="Leucovorin Calcium*"/>
    <n v="2183321.54"/>
    <n v="1002164.4"/>
    <n v="120635"/>
    <n v="16303"/>
    <n v="2.1786061648000001"/>
    <n v="18.098574543000002"/>
    <n v="133.92145862999999"/>
    <n v="5081626.8099999996"/>
    <n v="1219951.3"/>
    <n v="125521"/>
    <n v="15923"/>
    <n v="4.1654341529999996"/>
    <n v="40.484276018000003"/>
    <n v="319.13752496000001"/>
    <n v="4902444.34"/>
    <n v="1250933.2"/>
    <n v="116310"/>
    <n v="14639"/>
    <n v="3.9190296812000001"/>
    <n v="42.149809474999998"/>
    <n v="334.88929161999999"/>
    <n v="4456413.67"/>
    <n v="1221663.3999999999"/>
    <n v="106023"/>
    <n v="13667"/>
    <n v="3.6478244908000002"/>
    <n v="42.032518133000004"/>
    <n v="326.07109607000001"/>
    <n v="4336249.04"/>
    <n v="1257229.1000000001"/>
    <n v="104100"/>
    <n v="13709"/>
    <n v="3.4490523962999999"/>
    <n v="41.654649759999998"/>
    <n v="316.30673572000001"/>
    <n v="3.5209999999999999"/>
    <n v="-5.4490586000000001E-2"/>
    <n v="0.1217"/>
  </r>
  <r>
    <x v="11"/>
    <s v="J0610"/>
    <s v="Injection, calcium gluconate, per 10 ml"/>
    <s v="Calcium Gluconate"/>
    <s v="Calcium Gluconate"/>
    <n v="60367.43"/>
    <n v="96384.5"/>
    <n v="53687"/>
    <n v="10261"/>
    <n v="0.6263188583"/>
    <n v="1.1244329167"/>
    <n v="5.8831916967"/>
    <n v="46686.76"/>
    <n v="68869"/>
    <n v="30713"/>
    <n v="6834"/>
    <n v="0.67790675050000004"/>
    <n v="1.5200976785"/>
    <n v="6.8315422885999997"/>
    <n v="40657.21"/>
    <n v="31219.5"/>
    <n v="20067"/>
    <n v="3646"/>
    <n v="1.3023017665000001"/>
    <n v="2.0260731549000002"/>
    <n v="11.151182116999999"/>
    <n v="70703.929999999993"/>
    <n v="33257"/>
    <n v="17983"/>
    <n v="3472"/>
    <n v="2.1259864088999998"/>
    <n v="3.9317093922000002"/>
    <n v="20.364035137999998"/>
    <n v="117540.89"/>
    <n v="40573"/>
    <n v="19570"/>
    <n v="3442"/>
    <n v="2.8970224040999999"/>
    <n v="6.0061773122000002"/>
    <n v="34.149009296999999"/>
    <n v="3.0627499999999999"/>
    <n v="0.36267211869999999"/>
    <n v="0.46650000000000003"/>
  </r>
  <r>
    <x v="53"/>
    <s v="J9206"/>
    <s v="Injection, irinotecan, 20 mg"/>
    <s v="Camptosar*"/>
    <s v="Irinotecan HCL*"/>
    <n v="7508565.3399999999"/>
    <n v="1725210.3"/>
    <n v="123276"/>
    <n v="20044"/>
    <n v="4.3522609041000004"/>
    <n v="60.908573769"/>
    <n v="374.60413790000001"/>
    <n v="3388652.14"/>
    <n v="925847.8"/>
    <n v="72878"/>
    <n v="10880"/>
    <n v="3.6600531317999998"/>
    <n v="46.497600648000002"/>
    <n v="311.45699816000001"/>
    <n v="3856131.88"/>
    <n v="854703"/>
    <n v="66901"/>
    <n v="10001"/>
    <n v="4.5116629753000002"/>
    <n v="57.639375794000003"/>
    <n v="385.57463053999999"/>
    <n v="3224635.8"/>
    <n v="828207.2"/>
    <n v="63445"/>
    <n v="9384"/>
    <n v="3.8935133623999998"/>
    <n v="50.825688392000004"/>
    <n v="343.63126598000002"/>
    <n v="3195016.81"/>
    <n v="792750.7"/>
    <n v="60292"/>
    <n v="8989"/>
    <n v="4.0302920072999999"/>
    <n v="52.992383898"/>
    <n v="355.43628991000003"/>
    <n v="4.0970000000000004"/>
    <n v="3.5129876900000002E-2"/>
    <n v="-1.9E-2"/>
  </r>
  <r>
    <x v="42"/>
    <s v="J0637"/>
    <s v="Injection, caspofungin acetate, 5 mg"/>
    <s v="Cancidas"/>
    <s v="Caspofungin Acetate"/>
    <n v="721010.67"/>
    <n v="56302"/>
    <n v="2587"/>
    <n v="412"/>
    <n v="12.806128912"/>
    <n v="278.70532277000001"/>
    <n v="1750.0258980999999"/>
    <n v="574538.49"/>
    <n v="44726"/>
    <n v="1688"/>
    <n v="333"/>
    <n v="12.845738273"/>
    <n v="340.36640403000001"/>
    <n v="1725.3408108000001"/>
    <n v="476723.6"/>
    <n v="38647"/>
    <n v="1503"/>
    <n v="318"/>
    <n v="12.335332626"/>
    <n v="317.18137058999997"/>
    <n v="1499.1308176"/>
    <n v="476701.1"/>
    <n v="39165"/>
    <n v="1268"/>
    <n v="308"/>
    <n v="12.171609856"/>
    <n v="375.94723974999999"/>
    <n v="1547.7308442000001"/>
    <n v="618975.43000000005"/>
    <n v="49914"/>
    <n v="2445"/>
    <n v="312"/>
    <n v="12.400838041"/>
    <n v="253.15968506999999"/>
    <n v="1983.8956089999999"/>
    <n v="12.58075"/>
    <n v="1.88330211E-2"/>
    <n v="-8.0000000000000002E-3"/>
  </r>
  <r>
    <x v="6"/>
    <s v="J8520"/>
    <s v="Capecitabine, oral, 150 mg"/>
    <s v="Capecitabine (J8520)*"/>
    <s v="Capecitabine*"/>
    <n v="3895055.58"/>
    <n v="592954"/>
    <n v="9524"/>
    <n v="2904"/>
    <n v="6.5689000833"/>
    <n v="408.97265644999999"/>
    <n v="1341.2725826000001"/>
    <n v="4101032.37"/>
    <n v="448939"/>
    <n v="8973"/>
    <n v="2808"/>
    <n v="9.1349434333000001"/>
    <n v="457.04138749999998"/>
    <n v="1460.4816132000001"/>
    <n v="4454871.5199999996"/>
    <n v="471980"/>
    <n v="9385"/>
    <n v="2962"/>
    <n v="9.4386870629999997"/>
    <n v="474.67997016999999"/>
    <n v="1504.0079406"/>
    <n v="3291161.91"/>
    <n v="501179"/>
    <n v="9832"/>
    <n v="2966"/>
    <n v="6.5668392130999997"/>
    <n v="334.73981997999999"/>
    <n v="1109.6297741000001"/>
    <n v="2444727.0299999998"/>
    <n v="531393"/>
    <n v="10239"/>
    <n v="3191"/>
    <n v="4.6006007418000001"/>
    <n v="238.76619102999999"/>
    <n v="766.13194295999995"/>
    <n v="4.7190000000000003"/>
    <n v="-0.29941931100000002"/>
    <n v="-8.5199999999999998E-2"/>
  </r>
  <r>
    <x v="6"/>
    <s v="J8521"/>
    <s v="Capecitabine, oral, 500 mg"/>
    <s v="Capecitabine (J8521)*"/>
    <s v="Capecitabine*"/>
    <n v="227703224.71000001"/>
    <n v="8588002"/>
    <n v="113506"/>
    <n v="26950"/>
    <n v="26.514109418"/>
    <n v="2006.0897636"/>
    <n v="8449.0992471000009"/>
    <n v="255826406.71000001"/>
    <n v="8429665"/>
    <n v="111128"/>
    <n v="26254"/>
    <n v="30.348347971999999"/>
    <n v="2302.0877430999999"/>
    <n v="9744.2830314999992"/>
    <n v="274639202.88999999"/>
    <n v="8744491"/>
    <n v="115135"/>
    <n v="27093"/>
    <n v="31.407111390000001"/>
    <n v="2385.3667685"/>
    <n v="10136.906319"/>
    <n v="192959244.16"/>
    <n v="8817716"/>
    <n v="115291"/>
    <n v="26738"/>
    <n v="21.883132112999998"/>
    <n v="1673.6713546999999"/>
    <n v="7216.6670715999999"/>
    <n v="128867307.39"/>
    <n v="8717505"/>
    <n v="113737"/>
    <n v="26749"/>
    <n v="14.782590591"/>
    <n v="1133.0288946000001"/>
    <n v="4817.6495341999998"/>
    <n v="15.202999999999999"/>
    <n v="-0.32447555900000002"/>
    <n v="-0.13589999999999999"/>
  </r>
  <r>
    <x v="46"/>
    <s v="J9045"/>
    <s v="Injection, carboplatin, 50 mg"/>
    <s v="Carboplatin"/>
    <s v="Carboplatin"/>
    <n v="5941387.04"/>
    <n v="1602458.3"/>
    <n v="236579"/>
    <n v="50340"/>
    <n v="3.7076702962999999"/>
    <n v="25.113754982"/>
    <n v="118.02516965"/>
    <n v="4683641.29"/>
    <n v="1480438.2"/>
    <n v="218990"/>
    <n v="46791"/>
    <n v="3.1636857856999998"/>
    <n v="21.387466504999999"/>
    <n v="100.09705477999999"/>
    <n v="4780047.12"/>
    <n v="1425090.2"/>
    <n v="211509"/>
    <n v="44915"/>
    <n v="3.3542067162000002"/>
    <n v="22.599733912000001"/>
    <n v="106.42429300000001"/>
    <n v="5007214.95"/>
    <n v="1321298"/>
    <n v="193993"/>
    <n v="41873"/>
    <n v="3.7896182012000001"/>
    <n v="25.811317676000002"/>
    <n v="119.58099372"/>
    <n v="4396484.5599999996"/>
    <n v="1236761.1000000001"/>
    <n v="179479"/>
    <n v="39458"/>
    <n v="3.5548373569999998"/>
    <n v="24.495816001000001"/>
    <n v="111.42188048"/>
    <n v="3.60425"/>
    <n v="-6.1953692999999997E-2"/>
    <n v="-1.0500000000000001E-2"/>
  </r>
  <r>
    <x v="54"/>
    <s v="J1566"/>
    <s v="Injection, immune globulin, intravenous, lyophilized (e.g., powder), not otherwise specified, 500 mg"/>
    <s v="Carimune NF Nanofiltered*"/>
    <s v="Immun Globg(Igg)/Sucr/Iga Ov50*"/>
    <n v="43764698.939999998"/>
    <n v="1420010"/>
    <n v="17753"/>
    <n v="3439"/>
    <n v="30.819993479000001"/>
    <n v="2465.2001881000001"/>
    <n v="12725.995621"/>
    <n v="43888796.109999999"/>
    <n v="1406318"/>
    <n v="17494"/>
    <n v="3181"/>
    <n v="31.208301471999999"/>
    <n v="2508.7913632999998"/>
    <n v="13797.169478"/>
    <n v="58657043.189999998"/>
    <n v="1953950.8"/>
    <n v="23624"/>
    <n v="3686"/>
    <n v="30.019713490000001"/>
    <n v="2482.9429051000002"/>
    <n v="15913.468038999999"/>
    <n v="48872448.670000002"/>
    <n v="1648804"/>
    <n v="19445"/>
    <n v="2959"/>
    <n v="29.641151204"/>
    <n v="2513.3684067999998"/>
    <n v="16516.542301000001"/>
    <n v="53635763.640000001"/>
    <n v="1600614"/>
    <n v="19566"/>
    <n v="2825"/>
    <n v="33.509493007000003"/>
    <n v="2741.2738239999999"/>
    <n v="18986.111023000001"/>
    <n v="33.856749999999998"/>
    <n v="0.13050578830000001"/>
    <n v="2.1100000000000001E-2"/>
  </r>
  <r>
    <x v="46"/>
    <s v="J1955"/>
    <s v="Injection, levocarnitine, per 1 gm"/>
    <s v="Carnitor*"/>
    <s v="Levocarnitine*"/>
    <n v="88712.37"/>
    <n v="23731"/>
    <n v="2046"/>
    <n v="291"/>
    <n v="3.7382482827999999"/>
    <n v="43.358929619000001"/>
    <n v="304.85350514999999"/>
    <n v="25647.53"/>
    <n v="13705"/>
    <n v="1350"/>
    <n v="197"/>
    <n v="1.8713994892000001"/>
    <n v="18.99817037"/>
    <n v="130.19050761"/>
    <n v="2142.0500000000002"/>
    <n v="272"/>
    <n v="259"/>
    <n v="22"/>
    <n v="7.8751838234999996"/>
    <n v="8.2704633204999993"/>
    <n v="97.365909091000006"/>
    <n v="2375.06"/>
    <n v="249"/>
    <n v="218"/>
    <n v="29"/>
    <n v="9.5383935743000006"/>
    <n v="10.894770641999999"/>
    <n v="81.898620690000001"/>
    <n v="1501.5"/>
    <n v="100"/>
    <n v="62"/>
    <n v="20"/>
    <n v="15.015000000000001"/>
    <n v="24.217741934999999"/>
    <n v="75.075000000000003"/>
    <n v="18.98875"/>
    <n v="0.57416444219999996"/>
    <n v="0.41570000000000001"/>
  </r>
  <r>
    <x v="55"/>
    <s v="J0690"/>
    <s v="Injection, cefazolin sodium, 500 mg"/>
    <s v="Cefazolin Sodium*"/>
    <s v="Cefazolin Sodium*"/>
    <n v="163225.39000000001"/>
    <n v="227462"/>
    <n v="63582"/>
    <n v="41150"/>
    <n v="0.71759410359999998"/>
    <n v="2.5671635053999999"/>
    <n v="3.9665951396999999"/>
    <n v="197951.64"/>
    <n v="236635"/>
    <n v="64057"/>
    <n v="40370"/>
    <n v="0.83652731000000002"/>
    <n v="3.0902421280999999"/>
    <n v="4.9034342332999996"/>
    <n v="167502.68"/>
    <n v="180435.1"/>
    <n v="48330"/>
    <n v="32166"/>
    <n v="0.92832647310000005"/>
    <n v="3.4658117112000002"/>
    <n v="5.2074451283999998"/>
    <n v="187415.47"/>
    <n v="214146.6"/>
    <n v="49041"/>
    <n v="31890"/>
    <n v="0.87517368939999995"/>
    <n v="3.8216078382999998"/>
    <n v="5.8769354029"/>
    <n v="198197.21"/>
    <n v="222597.4"/>
    <n v="48230"/>
    <n v="30462"/>
    <n v="0.89038420929999995"/>
    <n v="4.1094175823999999"/>
    <n v="6.5063754842000003"/>
    <n v="0.90674999999999994"/>
    <n v="1.7380001400000001E-2"/>
    <n v="5.5399999999999998E-2"/>
  </r>
  <r>
    <x v="56"/>
    <s v="J0692"/>
    <s v="Injection, cefepime hydrochloride, 500 mg"/>
    <s v="Cefepime*"/>
    <s v="Cefepime In Iso-Osm Dextrose*"/>
    <n v="471555.94"/>
    <n v="155735"/>
    <n v="24587"/>
    <n v="3011"/>
    <n v="3.0279381000000001"/>
    <n v="19.179075934"/>
    <n v="156.61107272999999"/>
    <n v="391255.32"/>
    <n v="142931"/>
    <n v="24010"/>
    <n v="2968"/>
    <n v="2.7373720186999999"/>
    <n v="16.295515202000001"/>
    <n v="131.82456873000001"/>
    <n v="363910.97"/>
    <n v="146680"/>
    <n v="22477"/>
    <n v="2971"/>
    <n v="2.4809856148999998"/>
    <n v="16.190371045999999"/>
    <n v="122.48770448"/>
    <n v="478986.32"/>
    <n v="193635.20000000001"/>
    <n v="25083"/>
    <n v="3259"/>
    <n v="2.4736531373999999"/>
    <n v="19.096053901000001"/>
    <n v="146.97340288000001"/>
    <n v="323975.93"/>
    <n v="129903.2"/>
    <n v="19269"/>
    <n v="2720"/>
    <n v="2.4939795939999998"/>
    <n v="16.813323473000001"/>
    <n v="119.10879779"/>
    <n v="2.4750000000000001"/>
    <n v="8.2171814000000006E-3"/>
    <n v="-4.7300000000000002E-2"/>
  </r>
  <r>
    <x v="55"/>
    <s v="J0698"/>
    <s v="Injection, cefotaxime sodium, per gm"/>
    <s v="Cefotaxime Sodium*"/>
    <s v="Cefotaxime Sodium*"/>
    <n v="43033.06"/>
    <n v="23929.5"/>
    <n v="18181"/>
    <n v="12302"/>
    <n v="1.7983267515000001"/>
    <n v="2.3669248116000001"/>
    <n v="3.4980539749999999"/>
    <n v="40050.07"/>
    <n v="21791.5"/>
    <n v="16166"/>
    <n v="10963"/>
    <n v="1.8378757773000001"/>
    <n v="2.4774260793999998"/>
    <n v="3.6532035026999998"/>
    <n v="37368.97"/>
    <n v="19814"/>
    <n v="14468"/>
    <n v="9426"/>
    <n v="1.8859881902"/>
    <n v="2.5828704727999998"/>
    <n v="3.9644568215999998"/>
    <n v="24695.279999999999"/>
    <n v="13286"/>
    <n v="9108"/>
    <n v="6546"/>
    <n v="1.8587445431"/>
    <n v="2.7113833991999998"/>
    <n v="3.7725756186999999"/>
    <n v="13290.84"/>
    <n v="9824"/>
    <n v="6555"/>
    <n v="4436"/>
    <n v="1.3528949510999999"/>
    <n v="2.0275881007000001"/>
    <n v="2.9961316501000002"/>
    <n v="1.2297499999999999"/>
    <n v="-0.27214583799999997"/>
    <n v="-6.8699999999999997E-2"/>
  </r>
  <r>
    <x v="57"/>
    <s v="J0694"/>
    <s v="Injection, cefoxitin sodium, 1 gm"/>
    <s v="Cefoxitin*"/>
    <s v="Cefoxitin Sodium*"/>
    <n v="48334.15"/>
    <n v="8147"/>
    <n v="4252"/>
    <n v="2616"/>
    <n v="5.9327543881000002"/>
    <n v="11.367391816"/>
    <n v="18.476357033999999"/>
    <n v="61086.38"/>
    <n v="11485"/>
    <n v="4491"/>
    <n v="2449"/>
    <n v="5.3187966913000002"/>
    <n v="13.601955021"/>
    <n v="24.943397305000001"/>
    <n v="69839.399999999994"/>
    <n v="13989"/>
    <n v="4858"/>
    <n v="2267"/>
    <n v="4.9924512116999997"/>
    <n v="14.376163030000001"/>
    <n v="30.806969562999999"/>
    <n v="62389.27"/>
    <n v="12901"/>
    <n v="5272"/>
    <n v="2587"/>
    <n v="4.8360026354999999"/>
    <n v="11.834080046"/>
    <n v="24.116455353999999"/>
    <n v="49541.24"/>
    <n v="10722.5"/>
    <n v="4816"/>
    <n v="2707"/>
    <n v="4.6203068313999998"/>
    <n v="10.286802326"/>
    <n v="18.301159955999999"/>
    <n v="4.6467499999999999"/>
    <n v="-4.4602085999999999E-2"/>
    <n v="-6.0600000000000001E-2"/>
  </r>
  <r>
    <x v="26"/>
    <s v="J0713"/>
    <s v="Injection, ceftazidime, per 500 mg"/>
    <s v="Ceftazidime*"/>
    <s v="Ceftazidime*"/>
    <n v="172322.25"/>
    <n v="71200"/>
    <n v="10963"/>
    <n v="4475"/>
    <n v="2.4202563202"/>
    <n v="15.718530511999999"/>
    <n v="38.507765362999997"/>
    <n v="134097.79999999999"/>
    <n v="63306.400000000001"/>
    <n v="10319"/>
    <n v="4489"/>
    <n v="2.1182344913"/>
    <n v="12.995232096000001"/>
    <n v="29.872532858"/>
    <n v="115957.34"/>
    <n v="54494.2"/>
    <n v="8782"/>
    <n v="3837"/>
    <n v="2.1278840684000002"/>
    <n v="13.203978593"/>
    <n v="30.220833984999999"/>
    <n v="105181.45"/>
    <n v="50221.8"/>
    <n v="8681"/>
    <n v="3631"/>
    <n v="2.0943385144"/>
    <n v="12.116282686"/>
    <n v="28.967625997999999"/>
    <n v="154941.24"/>
    <n v="65644.2"/>
    <n v="9628"/>
    <n v="3518"/>
    <n v="2.3603188095999998"/>
    <n v="16.092775239000002"/>
    <n v="44.042421830999999"/>
    <n v="2.3860000000000001"/>
    <n v="0.1269996676"/>
    <n v="-6.1999999999999998E-3"/>
  </r>
  <r>
    <x v="58"/>
    <s v="J0696"/>
    <s v="Injection, ceftriaxone sodium, per 250 mg"/>
    <s v="Ceftriaxone*"/>
    <s v="Ceftriaxone In Is-Osm Dextrose*"/>
    <n v="3068844.29"/>
    <n v="3726173.4"/>
    <n v="977877"/>
    <n v="586952"/>
    <n v="0.82359137930000004"/>
    <n v="3.1382722878"/>
    <n v="5.2284416612999998"/>
    <n v="3365523"/>
    <n v="3835232.2"/>
    <n v="1007250"/>
    <n v="604005"/>
    <n v="0.8775278326"/>
    <n v="3.3412985853000001"/>
    <n v="5.5720118211000003"/>
    <n v="2755996.12"/>
    <n v="3877980.5"/>
    <n v="1001174"/>
    <n v="601409"/>
    <n v="0.71067817899999997"/>
    <n v="2.7527643745999999"/>
    <n v="4.5825654754"/>
    <n v="2915900.29"/>
    <n v="4088436.3"/>
    <n v="1050423"/>
    <n v="637344"/>
    <n v="0.71320673140000002"/>
    <n v="2.7759295921999998"/>
    <n v="4.5750807884000002"/>
    <n v="2573953.7999999998"/>
    <n v="4175143.2"/>
    <n v="1071087"/>
    <n v="644378"/>
    <n v="0.61649473480000005"/>
    <n v="2.4031229956"/>
    <n v="3.9944780859"/>
    <n v="0.61250000000000004"/>
    <n v="-0.135601632"/>
    <n v="-6.9800000000000001E-2"/>
  </r>
  <r>
    <x v="59"/>
    <s v="J0697"/>
    <s v="Injection, sterile cefuroxime sodium, per 750 mg"/>
    <s v="Cefuroxime*"/>
    <s v="Cefuroxime Sodium/Dextrose,Iso*"/>
    <n v="14668.63"/>
    <n v="6195"/>
    <n v="5153"/>
    <n v="2281"/>
    <n v="2.3678175948"/>
    <n v="2.846619445"/>
    <n v="6.4307891275999998"/>
    <n v="16392.61"/>
    <n v="5410"/>
    <n v="5209"/>
    <n v="2140"/>
    <n v="3.0300573012999998"/>
    <n v="3.1469783067999999"/>
    <n v="7.6600981307999998"/>
    <n v="15865.01"/>
    <n v="5408"/>
    <n v="5234"/>
    <n v="1990"/>
    <n v="2.933618713"/>
    <n v="3.0311444401999998"/>
    <n v="7.9723668341999998"/>
    <n v="15327.28"/>
    <n v="5685"/>
    <n v="5514"/>
    <n v="2094"/>
    <n v="2.6960914688000002"/>
    <n v="2.7797025753"/>
    <n v="7.3196179561000001"/>
    <n v="18295.53"/>
    <n v="6270"/>
    <n v="6028"/>
    <n v="2365"/>
    <n v="2.9179473684000001"/>
    <n v="3.0350912408999999"/>
    <n v="7.7359534883999999"/>
    <n v="2.9037500000000001"/>
    <n v="8.2287972099999995E-2"/>
    <n v="5.3600000000000002E-2"/>
  </r>
  <r>
    <x v="43"/>
    <s v="J7517"/>
    <s v="Mycophenolate mofetil, oral, 250 mg"/>
    <s v="Cellcept*"/>
    <s v="Mycophenolate Mofetil*"/>
    <n v="79742596.730000004"/>
    <n v="60331506"/>
    <n v="359462"/>
    <n v="45534"/>
    <n v="1.3217405302"/>
    <n v="221.83873881"/>
    <n v="1751.2758977999999"/>
    <n v="70845418.430000007"/>
    <n v="60908175"/>
    <n v="369481"/>
    <n v="46358"/>
    <n v="1.1631512261000001"/>
    <n v="191.74306238"/>
    <n v="1528.2242208"/>
    <n v="78319888.450000003"/>
    <n v="61653582"/>
    <n v="382202"/>
    <n v="47440"/>
    <n v="1.2703217868000001"/>
    <n v="204.91752647000001"/>
    <n v="1650.9251360000001"/>
    <n v="77696787.959999993"/>
    <n v="62913896"/>
    <n v="392819"/>
    <n v="48212"/>
    <n v="1.2349702196000001"/>
    <n v="197.79284597"/>
    <n v="1611.5653356"/>
    <n v="63910581.939999998"/>
    <n v="65368192"/>
    <n v="409977"/>
    <n v="50437"/>
    <n v="0.97770153930000003"/>
    <n v="155.88821308999999"/>
    <n v="1267.1368626000001"/>
    <n v="1.0235000000000001"/>
    <n v="-0.208319744"/>
    <n v="-7.2599999999999998E-2"/>
  </r>
  <r>
    <x v="13"/>
    <s v="J2724"/>
    <s v="Injection, protein c concentrate, intravenous, human, 10 iu"/>
    <s v="Ceprotin"/>
    <s v="Protein C, Human"/>
    <s v=" "/>
    <s v=" "/>
    <s v=" "/>
    <s v=" "/>
    <s v=" "/>
    <s v=" "/>
    <s v=" "/>
    <s v=" "/>
    <s v=" "/>
    <s v=" "/>
    <s v=" "/>
    <s v=" "/>
    <s v=" "/>
    <s v=" "/>
    <n v="17788.88"/>
    <n v="1257"/>
    <n v="15"/>
    <n v="11"/>
    <n v="14.151853620000001"/>
    <n v="1185.9253332999999"/>
    <n v="1617.1709091"/>
    <n v="117882.16"/>
    <n v="7973"/>
    <n v="151"/>
    <n v="59"/>
    <n v="14.785169949"/>
    <n v="780.67655629000001"/>
    <n v="1998.0027118999999"/>
    <n v="259908.25"/>
    <n v="20794"/>
    <n v="900"/>
    <n v="173"/>
    <n v="12.499194479"/>
    <n v="288.78694444000001"/>
    <n v="1502.3598265999999"/>
    <n v="15.20025"/>
    <n v="-0.154612729"/>
    <n v="-6.0199999999999997E-2"/>
  </r>
  <r>
    <x v="16"/>
    <s v="J1786"/>
    <s v="Injection, imiglucerase, 10 units"/>
    <s v="Cerezyme"/>
    <s v="Imiglucerase"/>
    <n v="37300278.93"/>
    <n v="898568"/>
    <n v="2152"/>
    <n v="149"/>
    <n v="41.510802665999996"/>
    <n v="17332.843368999998"/>
    <n v="250337.44248"/>
    <n v="43997045"/>
    <n v="1063522"/>
    <n v="2469"/>
    <n v="165"/>
    <n v="41.369191233999999"/>
    <n v="17819.783313"/>
    <n v="266648.75757999998"/>
    <n v="43482572.18"/>
    <n v="1053911"/>
    <n v="2484"/>
    <n v="168"/>
    <n v="41.258296174999998"/>
    <n v="17505.061264"/>
    <n v="258824.83439999999"/>
    <n v="41772521.119999997"/>
    <n v="1012425"/>
    <n v="2393"/>
    <n v="176"/>
    <n v="41.259867268999997"/>
    <n v="17456.130848000001"/>
    <n v="237343.87"/>
    <n v="40454222.200000003"/>
    <n v="983296"/>
    <n v="2333"/>
    <n v="151"/>
    <n v="41.141448963000002"/>
    <n v="17340.000942999999"/>
    <n v="267908.75628999999"/>
    <n v="41.955750000000002"/>
    <n v="-2.8700599999999998E-3"/>
    <n v="-2.2000000000000001E-3"/>
  </r>
  <r>
    <x v="60"/>
    <s v="J2850"/>
    <s v="Injection, secretin, synthetic, human, 1 microgram"/>
    <s v="Chirhostim"/>
    <s v="Secretin Acetate (Human)"/>
    <n v="264886.24"/>
    <n v="9825"/>
    <n v="705"/>
    <n v="657"/>
    <n v="26.960431551999999"/>
    <n v="375.72516311999999"/>
    <n v="403.17540335000001"/>
    <n v="189658.08"/>
    <n v="6988"/>
    <n v="566"/>
    <n v="539"/>
    <n v="27.140538065000001"/>
    <n v="335.084947"/>
    <n v="351.87027828999999"/>
    <n v="188573.91"/>
    <n v="6216"/>
    <n v="393"/>
    <n v="375"/>
    <n v="30.336858108000001"/>
    <n v="479.83183206000001"/>
    <n v="502.86376000000001"/>
    <n v="396052.06"/>
    <n v="11627"/>
    <n v="701"/>
    <n v="641"/>
    <n v="34.063134083999998"/>
    <n v="564.98154065999995"/>
    <n v="617.86592824000002"/>
    <n v="451532.26"/>
    <n v="13258"/>
    <n v="773"/>
    <n v="729"/>
    <n v="34.057343490999997"/>
    <n v="584.12970245999998"/>
    <n v="619.38581619000001"/>
    <n v="34.78125"/>
    <n v="-1.69996E-4"/>
    <n v="6.0199999999999997E-2"/>
  </r>
  <r>
    <x v="61"/>
    <s v="J0720"/>
    <s v="Injection, chloramphenicol sodium succinate, up to 1 gm"/>
    <s v="Chloramphenicol Sod Succinate"/>
    <s v="Chloramphenicol Sod Succinate"/>
    <n v="3105.26"/>
    <n v="187"/>
    <n v="159"/>
    <n v="123"/>
    <n v="16.605668448999999"/>
    <n v="19.529937106999999"/>
    <n v="25.246016260000001"/>
    <n v="2888.27"/>
    <n v="168"/>
    <n v="138"/>
    <n v="105"/>
    <n v="17.192083332999999"/>
    <n v="20.929492754000002"/>
    <n v="27.507333332999998"/>
    <n v="6305.76"/>
    <n v="333"/>
    <n v="255"/>
    <n v="190"/>
    <n v="18.936216215999998"/>
    <n v="24.728470588"/>
    <n v="33.188210525999999"/>
    <n v="11422.63"/>
    <n v="568"/>
    <n v="410"/>
    <n v="280"/>
    <n v="20.110264085000001"/>
    <n v="27.860073171"/>
    <n v="40.795107143000003"/>
    <n v="18168.84"/>
    <n v="649"/>
    <n v="360"/>
    <n v="282"/>
    <n v="27.995130970999998"/>
    <n v="50.469000000000001"/>
    <n v="64.428510638000006"/>
    <n v="36.27225"/>
    <n v="0.3920817177"/>
    <n v="0.13950000000000001"/>
  </r>
  <r>
    <x v="40"/>
    <s v="J1205"/>
    <s v="Injection, chlorothiazide sodium, per 500 mg"/>
    <s v="Chlorothiazide Sodium*"/>
    <s v="Chlorothiazide Sodium*"/>
    <n v="578573.88"/>
    <n v="2172"/>
    <n v="1161"/>
    <n v="653"/>
    <n v="266.37839779000001"/>
    <n v="498.34098190999998"/>
    <n v="886.02431852999996"/>
    <n v="305825.15000000002"/>
    <n v="1597"/>
    <n v="866"/>
    <n v="604"/>
    <n v="191.49978084"/>
    <n v="353.14682448000002"/>
    <n v="506.33302980000002"/>
    <n v="241574.77"/>
    <n v="1822"/>
    <n v="1073"/>
    <n v="551"/>
    <n v="132.58768935000001"/>
    <n v="225.13958062"/>
    <n v="438.42970961999998"/>
    <n v="263088.96000000002"/>
    <n v="2157"/>
    <n v="1383"/>
    <n v="581"/>
    <n v="121.96984701"/>
    <n v="190.23062906999999"/>
    <n v="452.82092942999998"/>
    <n v="222095.2"/>
    <n v="2229"/>
    <n v="1234"/>
    <n v="555"/>
    <n v="99.638941228999997"/>
    <n v="179.97990275999999"/>
    <n v="400.17153152999998"/>
    <n v="100.80800000000001"/>
    <n v="-0.183085462"/>
    <n v="-0.218"/>
  </r>
  <r>
    <x v="10"/>
    <s v="J3230"/>
    <s v="Injection, chlorpromazine hcl, up to 50 mg"/>
    <s v="Chlorpromazine HCL"/>
    <s v="Chlorpromazine HCL"/>
    <n v="4424.63"/>
    <n v="403"/>
    <n v="342"/>
    <n v="215"/>
    <n v="10.979230769000001"/>
    <n v="12.93751462"/>
    <n v="20.579674419"/>
    <n v="6643.45"/>
    <n v="412"/>
    <n v="360"/>
    <n v="183"/>
    <n v="16.124878640999999"/>
    <n v="18.454027778"/>
    <n v="36.303005464000002"/>
    <n v="5706.77"/>
    <n v="294"/>
    <n v="267"/>
    <n v="141"/>
    <n v="19.410782312999999"/>
    <n v="21.373670411999999"/>
    <n v="40.473546099000004"/>
    <n v="4035.12"/>
    <n v="192"/>
    <n v="181"/>
    <n v="119"/>
    <n v="21.016249999999999"/>
    <n v="22.293480663"/>
    <n v="33.908571428999998"/>
    <n v="3222.03"/>
    <n v="150"/>
    <n v="146"/>
    <n v="87"/>
    <n v="21.4802"/>
    <n v="22.06869863"/>
    <n v="37.034827585999999"/>
    <n v="22.536000000000001"/>
    <n v="2.2075774699999998E-2"/>
    <n v="0.1827"/>
  </r>
  <r>
    <x v="62"/>
    <s v="Q9961"/>
    <s v="High osmolar contrast material, 250-299 mg/ml iodine concentration, per ml"/>
    <s v="Cholografin Meglumine*"/>
    <s v="Iodipamide Meglumine*"/>
    <n v="11728.53"/>
    <n v="64909"/>
    <n v="4028"/>
    <n v="2324"/>
    <n v="0.1806918917"/>
    <n v="2.9117502483000002"/>
    <n v="5.0466996558000004"/>
    <n v="8746.08"/>
    <n v="47003"/>
    <n v="4737"/>
    <n v="2553"/>
    <n v="0.1860749314"/>
    <n v="1.8463331221999999"/>
    <n v="3.4258049354"/>
    <n v="6995.52"/>
    <n v="37866"/>
    <n v="5294"/>
    <n v="2074"/>
    <n v="0.18474409759999999"/>
    <n v="1.3214053645999999"/>
    <n v="3.3729604629000001"/>
    <n v="7850.52"/>
    <n v="38042"/>
    <n v="5619"/>
    <n v="2465"/>
    <n v="0.2063645445"/>
    <n v="1.3971382807999999"/>
    <n v="3.1847951318000001"/>
    <n v="7553.35"/>
    <n v="37712.5"/>
    <n v="5530"/>
    <n v="2400"/>
    <n v="0.20028770300000001"/>
    <n v="1.3658860759"/>
    <n v="3.1472291666999999"/>
    <n v="0.20374999999999999"/>
    <n v="-2.944712E-2"/>
    <n v="2.6100000000000002E-2"/>
  </r>
  <r>
    <x v="63"/>
    <s v="J0725"/>
    <s v="Injection, chorionic gonadotropin, per 1,000 usp units"/>
    <s v="Chorionic Gonadotropin*"/>
    <s v="Chorionic Gonadotropin, Human*"/>
    <n v="147253.91"/>
    <n v="12783.5"/>
    <n v="10333"/>
    <n v="900"/>
    <n v="11.519060508000001"/>
    <n v="14.250838092"/>
    <n v="163.61545555999999"/>
    <n v="187001.34"/>
    <n v="14815.3"/>
    <n v="13515"/>
    <n v="921"/>
    <n v="12.622177074"/>
    <n v="13.836577137000001"/>
    <n v="203.04162865999999"/>
    <n v="224359.21"/>
    <n v="14476"/>
    <n v="12658"/>
    <n v="834"/>
    <n v="15.498701990000001"/>
    <n v="17.724696635000001"/>
    <n v="269.01583933000001"/>
    <n v="182645.3"/>
    <n v="9616"/>
    <n v="7794"/>
    <n v="623"/>
    <n v="18.993895591000001"/>
    <n v="23.434090326"/>
    <n v="293.17062600000003"/>
    <n v="194070.9"/>
    <n v="10545"/>
    <n v="7732"/>
    <n v="457"/>
    <n v="18.404068279000001"/>
    <n v="25.099702534999999"/>
    <n v="424.66280088000002"/>
    <n v="20.094750000000001"/>
    <n v="-3.1053520000000001E-2"/>
    <n v="0.12429999999999999"/>
  </r>
  <r>
    <x v="64"/>
    <s v="J0740"/>
    <s v="Injection, cidofovir, 375 mg"/>
    <s v="Cidofovir*"/>
    <s v="Cidofovir*"/>
    <n v="1478891.79"/>
    <n v="2182"/>
    <n v="1828"/>
    <n v="560"/>
    <n v="677.76892300999998"/>
    <n v="809.02176696000004"/>
    <n v="2640.8781964"/>
    <n v="1725737.56"/>
    <n v="2580"/>
    <n v="2235"/>
    <n v="778"/>
    <n v="668.89052713000001"/>
    <n v="772.14208500999996"/>
    <n v="2218.1716710000001"/>
    <n v="1933457.17"/>
    <n v="3266"/>
    <n v="2752"/>
    <n v="964"/>
    <n v="591.99545927999998"/>
    <n v="702.56437862999996"/>
    <n v="2005.6609647"/>
    <n v="1617284.29"/>
    <n v="2858"/>
    <n v="2494"/>
    <n v="778"/>
    <n v="565.87973757999998"/>
    <n v="648.47004411"/>
    <n v="2078.771581"/>
    <n v="1081878.05"/>
    <n v="2088"/>
    <n v="1736"/>
    <n v="527"/>
    <n v="518.14082854000003"/>
    <n v="623.20164170999999"/>
    <n v="2052.8995255999998"/>
    <n v="575.31475"/>
    <n v="-8.4362286999999994E-2"/>
    <n v="-6.4899999999999999E-2"/>
  </r>
  <r>
    <x v="65"/>
    <s v="J0717"/>
    <s v="Injection, certolizumab pegol, 1 mg"/>
    <s v="Cimzia"/>
    <s v="Certolizumab Pegol"/>
    <s v=" "/>
    <s v=" "/>
    <s v=" "/>
    <s v=" "/>
    <s v=" "/>
    <s v=" "/>
    <s v=" "/>
    <s v=" "/>
    <s v=" "/>
    <s v=" "/>
    <s v=" "/>
    <s v=" "/>
    <s v=" "/>
    <s v=" "/>
    <n v="118529854.06"/>
    <n v="19877707"/>
    <n v="52637"/>
    <n v="7470"/>
    <n v="5.9629540802000003"/>
    <n v="2251.8352881000001"/>
    <n v="15867.450343"/>
    <n v="174974110.71000001"/>
    <n v="28283533"/>
    <n v="74225"/>
    <n v="9983"/>
    <n v="6.1864304826999996"/>
    <n v="2357.3473992999998"/>
    <n v="17527.207322999999"/>
    <n v="235364173.06999999"/>
    <n v="35392740"/>
    <n v="92527"/>
    <n v="11953"/>
    <n v="6.6500692816999996"/>
    <n v="2543.7350511"/>
    <n v="19690.803403000002"/>
    <n v="6.782"/>
    <n v="7.4944477300000006E-2"/>
    <n v="5.6000000000000001E-2"/>
  </r>
  <r>
    <x v="66"/>
    <s v="J0598"/>
    <s v="Injection, c-1 esterase inhibitor (human), cinryze, 10 units"/>
    <s v="Cinryze"/>
    <s v="C1 Esterase Inhibitor"/>
    <n v="1450258.93"/>
    <n v="32758"/>
    <n v="205"/>
    <n v="21"/>
    <n v="44.271900909999999"/>
    <n v="7074.4338048999998"/>
    <n v="69059.949047999995"/>
    <n v="2388843"/>
    <n v="50171"/>
    <n v="288"/>
    <n v="30"/>
    <n v="47.614020050999997"/>
    <n v="8294.59375"/>
    <n v="79628.100000000006"/>
    <n v="2691625.37"/>
    <n v="54024"/>
    <n v="438"/>
    <n v="36"/>
    <n v="49.822770806000001"/>
    <n v="6145.2634017999999"/>
    <n v="74767.371389000007"/>
    <n v="3946031.59"/>
    <n v="75625"/>
    <n v="650"/>
    <n v="31"/>
    <n v="52.178930115999997"/>
    <n v="6070.8178307999997"/>
    <n v="127291.34161"/>
    <n v="3266282.69"/>
    <n v="64510"/>
    <n v="638"/>
    <n v="26"/>
    <n v="50.632191753000001"/>
    <n v="5119.5653448000003"/>
    <n v="125626.25731"/>
    <n v="54.84525"/>
    <n v="-2.9642967999999999E-2"/>
    <n v="3.4099999999999998E-2"/>
  </r>
  <r>
    <x v="15"/>
    <s v="J0744"/>
    <s v="Injection, ciprofloxacin for intravenous infusion, 200 mg"/>
    <s v="Cipro I.V.*"/>
    <s v="Ciprofloxacin Lactate/D5W*"/>
    <n v="8649.7900000000009"/>
    <n v="6308.5"/>
    <n v="2665"/>
    <n v="884"/>
    <n v="1.3711325989000001"/>
    <n v="3.2456998123999998"/>
    <n v="9.7848303167000008"/>
    <n v="12102.3"/>
    <n v="6290.5"/>
    <n v="2841"/>
    <n v="749"/>
    <n v="1.9239011207000001"/>
    <n v="4.2598732841000002"/>
    <n v="16.157943925000001"/>
    <n v="9277.92"/>
    <n v="6683"/>
    <n v="3135"/>
    <n v="957"/>
    <n v="1.3882866975999999"/>
    <n v="2.9594641147999998"/>
    <n v="9.6947962382000004"/>
    <n v="9562.77"/>
    <n v="6390"/>
    <n v="2996"/>
    <n v="960"/>
    <n v="1.4965211268"/>
    <n v="3.1918457943999998"/>
    <n v="9.9612187500000005"/>
    <n v="12299.7"/>
    <n v="8043"/>
    <n v="3795"/>
    <n v="882"/>
    <n v="1.5292428198000001"/>
    <n v="3.2410276680000001"/>
    <n v="13.945238095000001"/>
    <n v="1.3029999999999999"/>
    <n v="2.1865172799999999E-2"/>
    <n v="2.7699999999999999E-2"/>
  </r>
  <r>
    <x v="28"/>
    <s v="J9060"/>
    <s v="Injection, cisplatin, powder or solution, 10 mg"/>
    <s v="Cisplatin"/>
    <s v="Cisplatin"/>
    <n v="990501.34"/>
    <n v="538161.80000000005"/>
    <n v="68489"/>
    <n v="15294"/>
    <n v="1.8405270310999999"/>
    <n v="14.462195973"/>
    <n v="64.764047339000001"/>
    <n v="991702.15"/>
    <n v="495807.5"/>
    <n v="63037"/>
    <n v="13938"/>
    <n v="2.0001757739000001"/>
    <n v="15.732064502"/>
    <n v="71.150964987999998"/>
    <n v="901807.39"/>
    <n v="438529.3"/>
    <n v="55673"/>
    <n v="12415"/>
    <n v="2.0564358870000001"/>
    <n v="16.198289835000001"/>
    <n v="72.638533226000007"/>
    <n v="814790.38"/>
    <n v="402699.5"/>
    <n v="49896"/>
    <n v="11257"/>
    <n v="2.0233210619999999"/>
    <n v="16.329773529000001"/>
    <n v="72.380774629000001"/>
    <n v="677503.88"/>
    <n v="382810.9"/>
    <n v="47529"/>
    <n v="10684"/>
    <n v="1.7698134510000001"/>
    <n v="14.254536808999999"/>
    <n v="63.412942717999996"/>
    <n v="1.8062499999999999"/>
    <n v="-0.125292825"/>
    <n v="-9.7000000000000003E-3"/>
  </r>
  <r>
    <x v="19"/>
    <s v="J9065"/>
    <s v="Injection, cladribine, per 1 mg"/>
    <s v="Cladribine"/>
    <s v="Cladribine"/>
    <n v="716641.41"/>
    <n v="25934.2"/>
    <n v="1848"/>
    <n v="365"/>
    <n v="27.633064061999999"/>
    <n v="387.79297078000002"/>
    <n v="1963.4011233000001"/>
    <n v="720401.96"/>
    <n v="25420.5"/>
    <n v="1797"/>
    <n v="361"/>
    <n v="28.339409532000001"/>
    <n v="400.89146355000003"/>
    <n v="1995.5732963999999"/>
    <n v="511478.43"/>
    <n v="20220"/>
    <n v="1320"/>
    <n v="305"/>
    <n v="25.295669139000001"/>
    <n v="387.48365909"/>
    <n v="1676.9784589999999"/>
    <n v="534431.76"/>
    <n v="22800"/>
    <n v="1488"/>
    <n v="323"/>
    <n v="23.439989474000001"/>
    <n v="359.16112902999998"/>
    <n v="1654.5874922999999"/>
    <n v="535772.31999999995"/>
    <n v="25327"/>
    <n v="1486"/>
    <n v="330"/>
    <n v="21.154195916999999"/>
    <n v="360.54664872000001"/>
    <n v="1623.5524848"/>
    <n v="20.766500000000001"/>
    <n v="-9.7516833999999997E-2"/>
    <n v="-6.4600000000000005E-2"/>
  </r>
  <r>
    <x v="67"/>
    <s v="J9027"/>
    <s v="Injection, clofarabine, 1 mg"/>
    <s v="Clolar"/>
    <s v="Clofarabine"/>
    <n v="3140026.98"/>
    <n v="25674"/>
    <n v="478"/>
    <n v="98"/>
    <n v="122.30376957"/>
    <n v="6569.0941003999997"/>
    <n v="32041.091633"/>
    <n v="3735503.18"/>
    <n v="29622"/>
    <n v="475"/>
    <n v="112"/>
    <n v="126.10570454"/>
    <n v="7864.2172210999997"/>
    <n v="33352.706963999997"/>
    <n v="2535766.54"/>
    <n v="19637"/>
    <n v="345"/>
    <n v="84"/>
    <n v="129.13207414999999"/>
    <n v="7350.0479420000001"/>
    <n v="30187.696905000001"/>
    <n v="2425852.34"/>
    <n v="18130"/>
    <n v="381"/>
    <n v="74"/>
    <n v="133.80321787"/>
    <n v="6367.0665091999999"/>
    <n v="32781.788377999997"/>
    <n v="2261579.7799999998"/>
    <n v="15769"/>
    <n v="261"/>
    <n v="60"/>
    <n v="143.41935316000001"/>
    <n v="8665.0566283999997"/>
    <n v="37692.996333000003"/>
    <n v="144.90525"/>
    <n v="7.1867743100000006E-2"/>
    <n v="4.0599999999999997E-2"/>
  </r>
  <r>
    <x v="19"/>
    <s v="J0735"/>
    <s v="Injection, clonidine hydrochloride, 1 mg"/>
    <s v="Clonidine HCL*"/>
    <s v="Clonidine HCL/PF*"/>
    <n v="1487373.76"/>
    <n v="70113.600000000006"/>
    <n v="11725"/>
    <n v="5682"/>
    <n v="21.213769654"/>
    <n v="126.85490489999999"/>
    <n v="261.76940514"/>
    <n v="799532.03"/>
    <n v="35593.599999999999"/>
    <n v="9006"/>
    <n v="5100"/>
    <n v="22.462803143999999"/>
    <n v="88.777707083999999"/>
    <n v="156.77098627000001"/>
    <n v="751255.69"/>
    <n v="36750.9"/>
    <n v="8783"/>
    <n v="5074"/>
    <n v="20.441831084"/>
    <n v="85.535203233999994"/>
    <n v="148.05985218999999"/>
    <n v="496278.28"/>
    <n v="26774.400000000001"/>
    <n v="8277"/>
    <n v="4882"/>
    <n v="18.535551869999999"/>
    <n v="59.95871451"/>
    <n v="101.65470709"/>
    <n v="284806.42"/>
    <n v="22038.6"/>
    <n v="8141"/>
    <n v="4285"/>
    <n v="12.923072246"/>
    <n v="34.984205871999997"/>
    <n v="66.465908984999999"/>
    <n v="13.2255"/>
    <n v="-0.302795388"/>
    <n v="-0.11650000000000001"/>
  </r>
  <r>
    <x v="68"/>
    <s v="J0770"/>
    <s v="Injection, colistimethate sodium, up to 150 mg"/>
    <s v="Colistimethate*"/>
    <s v="Colistin (Colistimethate Na)*"/>
    <n v="13879.74"/>
    <n v="1280"/>
    <n v="456"/>
    <n v="185"/>
    <n v="10.843546874999999"/>
    <n v="30.438026315999998"/>
    <n v="75.025621622000003"/>
    <n v="16202.38"/>
    <n v="1435"/>
    <n v="541"/>
    <n v="218"/>
    <n v="11.290857143"/>
    <n v="29.948946396"/>
    <n v="74.322844036999996"/>
    <n v="3837.71"/>
    <n v="324"/>
    <n v="188"/>
    <n v="40"/>
    <n v="11.844783951"/>
    <n v="20.413351064"/>
    <n v="95.942750000000004"/>
    <n v="2329.9499999999998"/>
    <n v="174"/>
    <n v="51"/>
    <n v="15"/>
    <n v="13.390517241"/>
    <n v="45.685294118000002"/>
    <n v="155.33000000000001"/>
    <n v="3198.73"/>
    <n v="193"/>
    <n v="104"/>
    <n v="11"/>
    <n v="16.573730569999999"/>
    <n v="30.757019231000001"/>
    <n v="290.79363635999999"/>
    <n v="10.948499999999999"/>
    <n v="0.23772146150000001"/>
    <n v="0.1119"/>
  </r>
  <r>
    <x v="69"/>
    <s v="Q9958"/>
    <s v="High osmolar contrast material, up to 149 mg/ml iodine concentration, per ml"/>
    <s v="Conray-30*"/>
    <s v="Iothalamate Meglumine*"/>
    <n v="11046.91"/>
    <n v="141142"/>
    <n v="3296"/>
    <n v="2370"/>
    <n v="7.82680563E-2"/>
    <n v="3.3516110437000002"/>
    <n v="4.6611434598999999"/>
    <n v="12868.99"/>
    <n v="138735"/>
    <n v="2939"/>
    <n v="2230"/>
    <n v="9.2759505500000006E-2"/>
    <n v="4.3786968356999996"/>
    <n v="5.7708475335999996"/>
    <n v="11803.92"/>
    <n v="136175.9"/>
    <n v="1301"/>
    <n v="1194"/>
    <n v="8.6681417199999999E-2"/>
    <n v="9.0729592620999995"/>
    <n v="9.8860301507999999"/>
    <n v="13835.78"/>
    <n v="163064"/>
    <n v="1307"/>
    <n v="1196"/>
    <n v="8.4848771000000003E-2"/>
    <n v="10.585906656000001"/>
    <n v="11.568377926"/>
    <n v="11827.49"/>
    <n v="149814"/>
    <n v="1269"/>
    <n v="1141"/>
    <n v="7.8947828600000006E-2"/>
    <n v="9.3203230890000004"/>
    <n v="10.365898335000001"/>
    <n v="8.0500000000000002E-2"/>
    <n v="-6.9546585999999994E-2"/>
    <n v="2.2000000000000001E-3"/>
  </r>
  <r>
    <x v="62"/>
    <s v="Q9960"/>
    <s v="High osmolar contrast material, 200-249 mg/ml iodine concentration, per ml"/>
    <s v="Conray-43"/>
    <s v="Iothalamate Meglumine"/>
    <n v="12043.69"/>
    <n v="82387"/>
    <n v="6795"/>
    <n v="3628"/>
    <n v="0.1461843495"/>
    <n v="1.7724341427999999"/>
    <n v="3.3196499449000001"/>
    <n v="7045.34"/>
    <n v="42150"/>
    <n v="7793"/>
    <n v="4238"/>
    <n v="0.1671492289"/>
    <n v="0.90406005389999999"/>
    <n v="1.6624209533000001"/>
    <n v="3994.62"/>
    <n v="23813.5"/>
    <n v="8697"/>
    <n v="4657"/>
    <n v="0.1677460264"/>
    <n v="0.45931010690000001"/>
    <n v="0.85776680270000005"/>
    <n v="4210.67"/>
    <n v="24103"/>
    <n v="9229"/>
    <n v="4696"/>
    <n v="0.17469485130000001"/>
    <n v="0.45624336329999998"/>
    <n v="0.89665034070000005"/>
    <n v="3867.63"/>
    <n v="19740"/>
    <n v="5756"/>
    <n v="3106"/>
    <n v="0.1959285714"/>
    <n v="0.67193015980000004"/>
    <n v="1.2452124920000001"/>
    <n v="0.19650000000000001"/>
    <n v="0.121547487"/>
    <n v="7.5999999999999998E-2"/>
  </r>
  <r>
    <x v="41"/>
    <s v="J7180"/>
    <s v="Injection, factor xiii (antihemophilic factor, human), 1 i.u."/>
    <s v="Corifact"/>
    <s v="Factor XIII"/>
    <n v="336744.24"/>
    <n v="23222"/>
    <n v="16"/>
    <s v=" "/>
    <n v="14.501086900000001"/>
    <n v="21046.514999999999"/>
    <n v="37416.026666999998"/>
    <n v="1297481.9099999999"/>
    <n v="23587.9"/>
    <n v="50"/>
    <s v=" "/>
    <n v="55.006249390999997"/>
    <n v="25949.638200000001"/>
    <n v="162185.23874999999"/>
    <n v="1086205.8500000001"/>
    <n v="18844"/>
    <n v="44"/>
    <s v=" "/>
    <n v="57.642000105999998"/>
    <n v="24686.496590999999"/>
    <n v="135775.73125000001"/>
    <n v="1967738.49"/>
    <n v="33829.199999999997"/>
    <n v="76"/>
    <s v=" "/>
    <n v="58.166864425"/>
    <n v="25891.295921000001"/>
    <n v="245967.31125"/>
    <n v="2916786.01"/>
    <n v="77017"/>
    <n v="92"/>
    <s v=" "/>
    <n v="37.871976447000002"/>
    <n v="31704.195760999999"/>
    <n v="291678.60100000002"/>
    <n v="7.9794999999999998"/>
    <n v="-0.34890806299999999"/>
    <n v="0.2712"/>
  </r>
  <r>
    <x v="15"/>
    <s v="J0834"/>
    <s v="Injection, cosyntropin (cortrosyn), 0.25 mg"/>
    <s v="Cortrosyn*"/>
    <s v="Cosyntropin*"/>
    <n v="357258.35"/>
    <n v="5347"/>
    <n v="5296"/>
    <n v="4517"/>
    <n v="66.814727884999996"/>
    <n v="67.458147659000005"/>
    <n v="79.091952622999997"/>
    <n v="308299.95"/>
    <n v="4718"/>
    <n v="4666"/>
    <n v="4104"/>
    <n v="65.345474777000007"/>
    <n v="66.073714101999997"/>
    <n v="75.121820174999996"/>
    <n v="253763.02"/>
    <n v="4592"/>
    <n v="4546"/>
    <n v="3964"/>
    <n v="55.261981706999997"/>
    <n v="55.821165860000001"/>
    <n v="64.016907164000003"/>
    <n v="201497.12"/>
    <n v="4486"/>
    <n v="4433"/>
    <n v="3858"/>
    <n v="44.916879180000002"/>
    <n v="45.453895781999996"/>
    <n v="52.228387765999997"/>
    <n v="179212.39"/>
    <n v="4248"/>
    <n v="4211"/>
    <n v="3674"/>
    <n v="42.187474105"/>
    <n v="42.558154833000003"/>
    <n v="48.778549265000002"/>
    <n v="43.318249999999999"/>
    <n v="-6.0765687999999998E-2"/>
    <n v="-0.1086"/>
  </r>
  <r>
    <x v="70"/>
    <s v="J1742"/>
    <s v="Injection, ibutilide fumarate, 1 mg"/>
    <s v="Corvert*"/>
    <s v="Ibutilide Fumarate*"/>
    <n v="463110.52"/>
    <n v="2719"/>
    <n v="2108"/>
    <n v="2031"/>
    <n v="170.32383965"/>
    <n v="219.69189753000001"/>
    <n v="228.02093550000001"/>
    <n v="336515.46"/>
    <n v="2765"/>
    <n v="2164"/>
    <n v="2083"/>
    <n v="121.70541049000001"/>
    <n v="155.50621996000001"/>
    <n v="161.55326932"/>
    <n v="265376.53000000003"/>
    <n v="2586"/>
    <n v="2039"/>
    <n v="1968"/>
    <n v="102.62046789999999"/>
    <n v="130.15033349999999"/>
    <n v="134.84579776000001"/>
    <n v="122908.55"/>
    <n v="1168"/>
    <n v="860"/>
    <n v="818"/>
    <n v="105.22992295"/>
    <n v="142.9169186"/>
    <n v="150.2549511"/>
    <n v="140293.25"/>
    <n v="874"/>
    <n v="670"/>
    <n v="628"/>
    <n v="160.51859268000001"/>
    <n v="209.39291044999999"/>
    <n v="223.39689490000001"/>
    <n v="163.48025000000001"/>
    <n v="0.52540825069999997"/>
    <n v="-1.47E-2"/>
  </r>
  <r>
    <x v="71"/>
    <s v="J9120"/>
    <s v="Injection, dactinomycin, 0.5 mg"/>
    <s v="COsmegen"/>
    <s v="Dactinomycin"/>
    <n v="187045.03"/>
    <n v="333"/>
    <n v="131"/>
    <n v="53"/>
    <n v="561.69678679000003"/>
    <n v="1427.8246564999999"/>
    <n v="3529.1515094000001"/>
    <n v="183172.52"/>
    <n v="306"/>
    <n v="107"/>
    <n v="34"/>
    <n v="598.60300654000002"/>
    <n v="1711.8927103000001"/>
    <n v="5387.4270587999999"/>
    <n v="231605.13"/>
    <n v="345"/>
    <n v="146"/>
    <n v="67"/>
    <n v="671.31921738999995"/>
    <n v="1586.3365068000001"/>
    <n v="3456.7929850999999"/>
    <n v="398493.43"/>
    <n v="422"/>
    <n v="141"/>
    <n v="30"/>
    <n v="944.29722748999995"/>
    <n v="2826.1945390000001"/>
    <n v="13283.114333"/>
    <n v="461394.61"/>
    <n v="408"/>
    <n v="129"/>
    <n v="35"/>
    <n v="1130.8691421999999"/>
    <n v="3576.7024031000001"/>
    <n v="13182.703143000001"/>
    <n v="1213.7717500000001"/>
    <n v="0.19757753089999999"/>
    <n v="0.19120000000000001"/>
  </r>
  <r>
    <x v="72"/>
    <s v="J0840"/>
    <s v="Injection, crotalidae polyvalent immune fab (ovine), up to 1 gram"/>
    <s v="Crofab"/>
    <s v="Antivenin,crotalidae Fab(Ovin)"/>
    <n v="1514577.76"/>
    <n v="700"/>
    <n v="116"/>
    <n v="111"/>
    <n v="2163.6825143000001"/>
    <n v="13056.704828"/>
    <n v="13644.844685"/>
    <n v="1624216.85"/>
    <n v="741"/>
    <n v="115"/>
    <n v="113"/>
    <n v="2191.9255735000002"/>
    <n v="14123.624782999999"/>
    <n v="14373.600442000001"/>
    <n v="1689441.84"/>
    <n v="701"/>
    <n v="119"/>
    <n v="114"/>
    <n v="2410.0454208000001"/>
    <n v="14196.990252"/>
    <n v="14819.665263000001"/>
    <n v="1781063.96"/>
    <n v="718"/>
    <n v="109"/>
    <n v="104"/>
    <n v="2480.5904734999999"/>
    <n v="16340.036330000001"/>
    <n v="17125.615000000002"/>
    <n v="1113773.42"/>
    <n v="426"/>
    <n v="79"/>
    <n v="71"/>
    <n v="2614.4915962"/>
    <n v="14098.397722"/>
    <n v="15686.949576999999"/>
    <n v="2638.4612499999998"/>
    <n v="5.3979536000000002E-2"/>
    <n v="4.8500000000000001E-2"/>
  </r>
  <r>
    <x v="43"/>
    <s v="J7631"/>
    <s v="Cromolyn sodium, inhalation solution, fda-approved final product, non-compounded, administered through dme, unit dose form, per 10 milligrams"/>
    <s v="Cromolyn Sodium"/>
    <s v="Cromolyn Sodium"/>
    <n v="129813.75"/>
    <n v="292315"/>
    <n v="1402"/>
    <n v="515"/>
    <n v="0.44408856880000003"/>
    <n v="92.591833096000002"/>
    <n v="252.06553398"/>
    <n v="199908.92"/>
    <n v="372297"/>
    <n v="1854"/>
    <n v="629"/>
    <n v="0.53696086730000003"/>
    <n v="107.82573893999999"/>
    <n v="317.82022258000001"/>
    <n v="163073.04"/>
    <n v="387427"/>
    <n v="2247"/>
    <n v="663"/>
    <n v="0.42091294620000003"/>
    <n v="72.573671562000001"/>
    <n v="245.96235293999999"/>
    <n v="310052.03000000003"/>
    <n v="425923"/>
    <n v="2689"/>
    <n v="697"/>
    <n v="0.72795324510000003"/>
    <n v="115.30384158"/>
    <n v="444.83791966000001"/>
    <n v="358585.66"/>
    <n v="443423"/>
    <n v="2775"/>
    <n v="741"/>
    <n v="0.80867627519999996"/>
    <n v="129.22005766000001"/>
    <n v="483.92126855999999"/>
    <n v="0.82425000000000004"/>
    <n v="0.110890405"/>
    <n v="0.16170000000000001"/>
  </r>
  <r>
    <x v="42"/>
    <s v="J0878"/>
    <s v="Injection, daptomycin, 1 mg"/>
    <s v="Cubicin"/>
    <s v="Daptomycin"/>
    <n v="71449685.819999993"/>
    <n v="137945568"/>
    <n v="134128"/>
    <n v="16137"/>
    <n v="0.51795564620000001"/>
    <n v="532.69776496999998"/>
    <n v="4427.6932403999999"/>
    <n v="80129721.340000004"/>
    <n v="138225064.90000001"/>
    <n v="130881"/>
    <n v="16391"/>
    <n v="0.57970471130000001"/>
    <n v="612.23341310000001"/>
    <n v="4888.6414093000003"/>
    <n v="91622885.719999999"/>
    <n v="142170864.59999999"/>
    <n v="127509"/>
    <n v="15936"/>
    <n v="0.64445613369999999"/>
    <n v="718.56014649999997"/>
    <n v="5749.4280698000002"/>
    <n v="104063992.08"/>
    <n v="144075474"/>
    <n v="124729"/>
    <n v="15681"/>
    <n v="0.7222880424"/>
    <n v="834.32074401"/>
    <n v="6636.3109547000004"/>
    <n v="115068439.5"/>
    <n v="136499613.69999999"/>
    <n v="122791"/>
    <n v="14397"/>
    <n v="0.84299461649999996"/>
    <n v="937.10809016999997"/>
    <n v="7992.5289644000004"/>
    <n v="0.85950000000000004"/>
    <n v="0.1671169491"/>
    <n v="0.1295"/>
  </r>
  <r>
    <x v="10"/>
    <s v="J3420"/>
    <s v="Injection, vitamin b-12 cyanocobalamin, up  to 1000 mcg"/>
    <s v="Cyanocobalamin Injection"/>
    <s v="Cyanocobalamin (Vitamin B-12)"/>
    <n v="1563550.5"/>
    <n v="2859408.5"/>
    <n v="2834337"/>
    <n v="665385"/>
    <n v="0.54680906910000004"/>
    <n v="0.55164594050000004"/>
    <n v="2.3498433238000001"/>
    <n v="3042836.2598999999"/>
    <n v="2624646.6"/>
    <n v="2608082"/>
    <n v="637994"/>
    <n v="1.1593317971999999"/>
    <n v="1.1666950117999999"/>
    <n v="4.7693806835999997"/>
    <n v="4825789.3700999999"/>
    <n v="2337047.6"/>
    <n v="2324948"/>
    <n v="583712"/>
    <n v="2.0649084641000002"/>
    <n v="2.0756547544999999"/>
    <n v="8.2674150439999998"/>
    <n v="6908269.8898999998"/>
    <n v="2377034.6"/>
    <n v="2364865"/>
    <n v="574596"/>
    <n v="2.9062555041999998"/>
    <n v="2.9212111007999999"/>
    <n v="12.022829762000001"/>
    <n v="9109036.3401999995"/>
    <n v="2457858.7999999998"/>
    <n v="2444798"/>
    <n v="586217"/>
    <n v="3.7060861024"/>
    <n v="3.7258850588999999"/>
    <n v="15.538676531"/>
    <n v="3.9430000000000001"/>
    <n v="0.2752100072"/>
    <n v="0.61350000000000005"/>
  </r>
  <r>
    <x v="10"/>
    <s v="J8530"/>
    <s v="Cyclophosphamide; oral, 25 mg"/>
    <s v="Cyclophosphamide (J8530)"/>
    <s v="Cyclophosphamide"/>
    <n v="679714.1"/>
    <n v="424173"/>
    <n v="9732"/>
    <n v="2704"/>
    <n v="1.6024454644999999"/>
    <n v="69.843207973999995"/>
    <n v="251.37355769000001"/>
    <n v="787585.45"/>
    <n v="443936"/>
    <n v="10837"/>
    <n v="3022"/>
    <n v="1.7740968292999999"/>
    <n v="72.675597490000001"/>
    <n v="260.61728986999998"/>
    <n v="894982.17"/>
    <n v="461704"/>
    <n v="12602"/>
    <n v="3538"/>
    <n v="1.9384327837999999"/>
    <n v="71.019058086000001"/>
    <n v="252.96273883999999"/>
    <n v="4181106.82"/>
    <n v="530731"/>
    <n v="14864"/>
    <n v="3916"/>
    <n v="7.8780150772999997"/>
    <n v="281.29082481"/>
    <n v="1067.6983708"/>
    <n v="3107745.15"/>
    <n v="478974"/>
    <n v="13416"/>
    <n v="3478"/>
    <n v="6.4883378846999999"/>
    <n v="231.64468918"/>
    <n v="893.54374641000004"/>
    <n v="3.4620000000000002"/>
    <n v="-0.17639940800000001"/>
    <n v="0.41849999999999998"/>
  </r>
  <r>
    <x v="15"/>
    <s v="J9070"/>
    <s v="Cyclophosphamide, 100 mg"/>
    <s v="Cyclophosphamide (J9070)"/>
    <s v="Cyclophosphamide"/>
    <n v="32839100.899999999"/>
    <n v="1806668.6"/>
    <n v="149092"/>
    <n v="37997"/>
    <n v="18.176604662999999"/>
    <n v="220.26065047"/>
    <n v="864.25509645"/>
    <n v="56781593.039999999"/>
    <n v="1705236.5"/>
    <n v="137298"/>
    <n v="35439"/>
    <n v="33.298368314000001"/>
    <n v="413.56460428999998"/>
    <n v="1602.2346296000001"/>
    <n v="91175631.560000002"/>
    <n v="1632531.2"/>
    <n v="131819"/>
    <n v="33814"/>
    <n v="55.849242918000002"/>
    <n v="691.67291179999995"/>
    <n v="2696.3870456"/>
    <n v="84952839.730000004"/>
    <n v="1580682.9"/>
    <n v="127592"/>
    <n v="32393"/>
    <n v="53.744390940000002"/>
    <n v="665.81635000999995"/>
    <n v="2622.5678303999998"/>
    <n v="66228781.490000002"/>
    <n v="1516474.6"/>
    <n v="120647"/>
    <n v="31178"/>
    <n v="43.672859070999998"/>
    <n v="548.94677438999997"/>
    <n v="2124.2151994999999"/>
    <n v="44.585749999999997"/>
    <n v="-0.18739689300000001"/>
    <n v="0.245"/>
  </r>
  <r>
    <x v="33"/>
    <s v="J7502"/>
    <s v="Cyclosporine, oral, 100 mg"/>
    <s v="Cyclosporine (J7502)*"/>
    <s v="Cyclosporine*"/>
    <n v="11127128.699999999"/>
    <n v="3356974"/>
    <n v="53317"/>
    <n v="7085"/>
    <n v="3.3146305869999999"/>
    <n v="208.69757676"/>
    <n v="1570.5192237000001"/>
    <n v="10165941.5"/>
    <n v="3033285"/>
    <n v="48519"/>
    <n v="6416"/>
    <n v="3.3514626880999998"/>
    <n v="209.52495929"/>
    <n v="1584.4671914"/>
    <n v="8692006.0999999996"/>
    <n v="2756545"/>
    <n v="44781"/>
    <n v="5821"/>
    <n v="3.1532248157999998"/>
    <n v="194.10031262999999"/>
    <n v="1493.2152722999999"/>
    <n v="7534068.9199999999"/>
    <n v="2493703"/>
    <n v="40767"/>
    <n v="5332"/>
    <n v="3.0212374609000001"/>
    <n v="184.80802904000001"/>
    <n v="1412.9911703"/>
    <n v="7577761.46"/>
    <n v="2257147"/>
    <n v="37139"/>
    <n v="4813"/>
    <n v="3.3572299279000002"/>
    <n v="204.03784324"/>
    <n v="1574.4362060999999"/>
    <n v="3.4220000000000002"/>
    <n v="0.1112102148"/>
    <n v="3.2000000000000002E-3"/>
  </r>
  <r>
    <x v="33"/>
    <s v="J7515"/>
    <s v="Cyclosporine, oral, 25 mg"/>
    <s v="Cyclosporine (J7515)*"/>
    <s v="Cyclosporine*"/>
    <n v="13082937.25"/>
    <n v="13977576"/>
    <n v="96600"/>
    <n v="11999"/>
    <n v="0.93599471400000001"/>
    <n v="135.43413301999999"/>
    <n v="1090.3356321000001"/>
    <n v="12365911.210000001"/>
    <n v="13537482"/>
    <n v="93160"/>
    <n v="11469"/>
    <n v="0.91345725960000002"/>
    <n v="132.73842002999999"/>
    <n v="1078.2030875"/>
    <n v="10993187.140000001"/>
    <n v="13035547"/>
    <n v="89574"/>
    <n v="10879"/>
    <n v="0.84332380839999999"/>
    <n v="122.72743362999999"/>
    <n v="1010.4961063"/>
    <n v="10160834.85"/>
    <n v="12338697"/>
    <n v="85379"/>
    <n v="10332"/>
    <n v="0.82349334370000005"/>
    <n v="119.0085952"/>
    <n v="983.43349303000002"/>
    <n v="11001214.48"/>
    <n v="11820103"/>
    <n v="81860"/>
    <n v="9838"/>
    <n v="0.9307206951"/>
    <n v="134.39059956"/>
    <n v="1118.2368855"/>
    <n v="0.94750000000000001"/>
    <n v="0.13021034370000001"/>
    <n v="-1.4E-3"/>
  </r>
  <r>
    <x v="19"/>
    <s v="J9100"/>
    <s v="Injection, cytarabine, 100 mg"/>
    <s v="Cytarabine*"/>
    <s v="Cytarabine*"/>
    <n v="41314.67"/>
    <n v="37675"/>
    <n v="3254"/>
    <n v="455"/>
    <n v="1.0966070338"/>
    <n v="12.696579593999999"/>
    <n v="90.801472527000001"/>
    <n v="43264.78"/>
    <n v="39110"/>
    <n v="2939"/>
    <n v="407"/>
    <n v="1.1062331884000001"/>
    <n v="14.72091868"/>
    <n v="106.30167075999999"/>
    <n v="36978.81"/>
    <n v="28536"/>
    <n v="2109"/>
    <n v="316"/>
    <n v="1.2958652229000001"/>
    <n v="17.533812232999999"/>
    <n v="117.02155062999999"/>
    <n v="33511.910000000003"/>
    <n v="26249"/>
    <n v="2192"/>
    <n v="279"/>
    <n v="1.2766928263999999"/>
    <n v="15.288280109"/>
    <n v="120.11437275999999"/>
    <n v="24100.34"/>
    <n v="23330.6"/>
    <n v="2174"/>
    <n v="253"/>
    <n v="1.0329927219999999"/>
    <n v="11.085712971"/>
    <n v="95.258260870000001"/>
    <n v="0.88800000000000001"/>
    <n v="-0.190883899"/>
    <n v="-1.4800000000000001E-2"/>
  </r>
  <r>
    <x v="22"/>
    <s v="J0850"/>
    <s v="Injection, cytomegalovirus immune globulin intravenous (human), per vial"/>
    <s v="Cytogam"/>
    <s v="Cytomegalovirus Immune Globuln"/>
    <n v="2706182.46"/>
    <n v="2788"/>
    <n v="837"/>
    <n v="244"/>
    <n v="970.65368006000006"/>
    <n v="3233.1929031999998"/>
    <n v="11090.911721"/>
    <n v="2816471.63"/>
    <n v="2811"/>
    <n v="784"/>
    <n v="226"/>
    <n v="1001.9465066"/>
    <n v="3592.4383035999999"/>
    <n v="12462.263849999999"/>
    <n v="4263734.5999999996"/>
    <n v="4676"/>
    <n v="662"/>
    <n v="213"/>
    <n v="911.83374678999996"/>
    <n v="6440.6867069"/>
    <n v="20017.533332999999"/>
    <n v="2958876.93"/>
    <n v="2891"/>
    <n v="724"/>
    <n v="228"/>
    <n v="1023.4787029"/>
    <n v="4086.8465884000002"/>
    <n v="12977.530395"/>
    <n v="3165590.44"/>
    <n v="2933"/>
    <n v="732"/>
    <n v="219"/>
    <n v="1079.301207"/>
    <n v="4324.5771038000003"/>
    <n v="14454.750867999999"/>
    <n v="1095.76225"/>
    <n v="5.4541930299999999E-2"/>
    <n v="2.69E-2"/>
  </r>
  <r>
    <x v="61"/>
    <s v="J1570"/>
    <s v="Injection, ganciclovir sodium, 500 mg"/>
    <s v="Cytovene*"/>
    <s v="Ganciclovir Sodium*"/>
    <n v="700065.53"/>
    <n v="15199"/>
    <n v="3446"/>
    <n v="685"/>
    <n v="46.059973024999998"/>
    <n v="203.15308474"/>
    <n v="1021.9934745"/>
    <n v="691975.91"/>
    <n v="15164"/>
    <n v="3858"/>
    <n v="725"/>
    <n v="45.632808625999999"/>
    <n v="179.36130377999999"/>
    <n v="954.44953103"/>
    <n v="700707.04"/>
    <n v="15043"/>
    <n v="3897"/>
    <n v="726"/>
    <n v="46.580272551999997"/>
    <n v="179.80678470999999"/>
    <n v="965.16121211999996"/>
    <n v="373474.56"/>
    <n v="10215"/>
    <n v="1827"/>
    <n v="370"/>
    <n v="36.561386196999997"/>
    <n v="204.41957307000001"/>
    <n v="1009.3907027"/>
    <n v="406340.91"/>
    <n v="11366.5"/>
    <n v="1907"/>
    <n v="373"/>
    <n v="35.748991334000003"/>
    <n v="213.07861037999999"/>
    <n v="1089.3858177"/>
    <n v="63.314"/>
    <n v="-2.2220024000000001E-2"/>
    <n v="-6.1400000000000003E-2"/>
  </r>
  <r>
    <x v="4"/>
    <s v="J1110"/>
    <s v="Injection, dihydroergotamine mesylate, per 1 mg"/>
    <s v="D.H.E.45*"/>
    <s v="Dihydroergotamine Mesylate*"/>
    <n v="70558.600000000006"/>
    <n v="2640.5"/>
    <n v="2220"/>
    <n v="1176"/>
    <n v="26.721681499999999"/>
    <n v="31.783153153000001"/>
    <n v="59.998809524000002"/>
    <n v="94408.44"/>
    <n v="2941"/>
    <n v="2427"/>
    <n v="1379"/>
    <n v="32.100795648000002"/>
    <n v="38.899233621999997"/>
    <n v="68.461522842999997"/>
    <n v="92872.38"/>
    <n v="2856"/>
    <n v="2154"/>
    <n v="1247"/>
    <n v="32.518340336000001"/>
    <n v="43.116239554000003"/>
    <n v="74.476647955000004"/>
    <n v="106564.97"/>
    <n v="2680"/>
    <n v="1947"/>
    <n v="1260"/>
    <n v="39.763048507000001"/>
    <n v="54.732907036"/>
    <n v="84.575373016"/>
    <n v="83039.94"/>
    <n v="1699.7"/>
    <n v="1393"/>
    <n v="815"/>
    <n v="48.855645113999998"/>
    <n v="59.612304379000001"/>
    <n v="101.88949693000001"/>
    <n v="69.614500000000007"/>
    <n v="0.2286695047"/>
    <n v="0.1628"/>
  </r>
  <r>
    <x v="46"/>
    <s v="J9130"/>
    <s v="Dacarbazine, 100 mg"/>
    <s v="Dacarbazine"/>
    <s v="Dacarbazine"/>
    <n v="138217.41"/>
    <n v="40055.5"/>
    <n v="5717"/>
    <n v="886"/>
    <n v="3.4506474765999999"/>
    <n v="24.176562882999999"/>
    <n v="156.00159142000001"/>
    <n v="145986.82"/>
    <n v="39147"/>
    <n v="5602"/>
    <n v="820"/>
    <n v="3.7291955960999998"/>
    <n v="26.05976794"/>
    <n v="178.03270731999999"/>
    <n v="137097.21"/>
    <n v="35478.6"/>
    <n v="5012"/>
    <n v="746"/>
    <n v="3.8642226582000001"/>
    <n v="27.353792897000002"/>
    <n v="183.77642091000001"/>
    <n v="128302.85"/>
    <n v="32535.4"/>
    <n v="4449"/>
    <n v="670"/>
    <n v="3.9434846351999999"/>
    <n v="28.838581703999999"/>
    <n v="191.49679104000001"/>
    <n v="111952.86"/>
    <n v="28456.2"/>
    <n v="3810"/>
    <n v="602"/>
    <n v="3.9342167962999999"/>
    <n v="29.383952755999999"/>
    <n v="185.96820597999999"/>
    <n v="4.0155000000000003"/>
    <n v="-2.350165E-3"/>
    <n v="3.3300000000000003E-2"/>
  </r>
  <r>
    <x v="25"/>
    <s v="J0894"/>
    <s v="Injection, decitabine, 1 mg"/>
    <s v="Dacogen*"/>
    <s v="Decitabine*"/>
    <n v="133054516.51000001"/>
    <n v="4017056"/>
    <n v="68680"/>
    <n v="4502"/>
    <n v="33.122395234000003"/>
    <n v="1937.3109568"/>
    <n v="29554.534986999999"/>
    <n v="141631984.16"/>
    <n v="4174237.2"/>
    <n v="69813"/>
    <n v="4607"/>
    <n v="33.930027781"/>
    <n v="2028.7336765"/>
    <n v="30742.779284"/>
    <n v="124730975.05"/>
    <n v="4233414"/>
    <n v="70123"/>
    <n v="4576"/>
    <n v="29.463448424999999"/>
    <n v="1778.7455620999999"/>
    <n v="27257.643149"/>
    <n v="103320817.77"/>
    <n v="4207648"/>
    <n v="69114"/>
    <n v="4542"/>
    <n v="24.555480347"/>
    <n v="1494.9332663"/>
    <n v="22747.868288999998"/>
    <n v="92897263.219999999"/>
    <n v="4317771.5999999996"/>
    <n v="72415"/>
    <n v="4567"/>
    <n v="21.515094318999999"/>
    <n v="1282.8455875"/>
    <n v="20340.981655"/>
    <n v="21.975028349999999"/>
    <n v="-0.12381700499999999"/>
    <n v="-0.1023"/>
  </r>
  <r>
    <x v="46"/>
    <s v="J9150"/>
    <s v="Injection, daunorubicin, 10 mg"/>
    <s v="Daunorubicin HCL"/>
    <s v="Daunorubicin HCL"/>
    <n v="22860.09"/>
    <n v="1306"/>
    <n v="147"/>
    <n v="74"/>
    <n v="17.503897396999999"/>
    <n v="155.51081633000001"/>
    <n v="308.92013514000001"/>
    <n v="28776.54"/>
    <n v="1112"/>
    <n v="123"/>
    <n v="44"/>
    <n v="25.878183452999998"/>
    <n v="233.95560975999999"/>
    <n v="654.01227272999995"/>
    <n v="16743.580000000002"/>
    <n v="701"/>
    <n v="79"/>
    <n v="33"/>
    <n v="23.885278174"/>
    <n v="211.94405062999999"/>
    <n v="507.38121211999999"/>
    <n v="36884.839999999997"/>
    <n v="1399"/>
    <n v="151"/>
    <n v="55"/>
    <n v="26.365146533000001"/>
    <n v="244.27046358000001"/>
    <n v="670.63345455000001"/>
    <n v="34345.019999999997"/>
    <n v="968"/>
    <n v="105"/>
    <n v="46"/>
    <n v="35.480392561999999"/>
    <n v="327.09542857000002"/>
    <n v="746.63086956999996"/>
    <n v="35.836750000000002"/>
    <n v="0.34573090719999999"/>
    <n v="0.19320000000000001"/>
  </r>
  <r>
    <x v="46"/>
    <s v="J2597"/>
    <s v="Injection, desmopressin acetate, per 1 mcg"/>
    <s v="Ddavp*"/>
    <s v="Desmopressin Acetate*"/>
    <n v="33661.69"/>
    <n v="6273"/>
    <n v="281"/>
    <n v="155"/>
    <n v="5.3661230671000002"/>
    <n v="119.79249110000001"/>
    <n v="217.17219355"/>
    <n v="540845.14"/>
    <n v="97452"/>
    <n v="3914"/>
    <n v="3317"/>
    <n v="5.5498618807"/>
    <n v="138.18220235000001"/>
    <n v="163.05249925000001"/>
    <n v="521792.75"/>
    <n v="102585.9"/>
    <n v="4294"/>
    <n v="3601"/>
    <n v="5.0863983257000003"/>
    <n v="121.51670935999999"/>
    <n v="144.90217995"/>
    <n v="676148.29"/>
    <n v="101271"/>
    <n v="4265"/>
    <n v="3601"/>
    <n v="6.6766230214000002"/>
    <n v="158.53418288"/>
    <n v="187.76681199999999"/>
    <n v="1395116.68"/>
    <n v="102497"/>
    <n v="4259"/>
    <n v="3714"/>
    <n v="13.611292818000001"/>
    <n v="327.56907254999999"/>
    <n v="375.63723209"/>
    <n v="14.2165"/>
    <n v="1.0386492954"/>
    <n v="0.26200000000000001"/>
  </r>
  <r>
    <x v="33"/>
    <s v="J0895"/>
    <s v="Injection, deferoxamine mesylate, 500 mg"/>
    <s v="Deferoxamine Mesylate*"/>
    <s v="Deferoxamine Mesylate*"/>
    <n v="3028561.4"/>
    <n v="208440"/>
    <n v="16519"/>
    <n v="726"/>
    <n v="14.529655536"/>
    <n v="183.3380592"/>
    <n v="4171.5721763000001"/>
    <n v="3031803.64"/>
    <n v="210181"/>
    <n v="15391"/>
    <n v="685"/>
    <n v="14.424727449000001"/>
    <n v="196.98548761999999"/>
    <n v="4425.9907153000004"/>
    <n v="3010742.55"/>
    <n v="207571"/>
    <n v="14163"/>
    <n v="639"/>
    <n v="14.504639617"/>
    <n v="212.57802372"/>
    <n v="4711.6471830999999"/>
    <n v="2519591.59"/>
    <n v="174002.6"/>
    <n v="12162"/>
    <n v="567"/>
    <n v="14.480195066"/>
    <n v="207.16918188"/>
    <n v="4443.7241445999998"/>
    <n v="2023166.33"/>
    <n v="138931"/>
    <n v="9848"/>
    <n v="473"/>
    <n v="14.562382262"/>
    <n v="205.43931051999999"/>
    <n v="4277.3072516000002"/>
    <n v="10.145"/>
    <n v="5.6758347999999997E-3"/>
    <n v="5.9999999999999995E-4"/>
  </r>
  <r>
    <x v="2"/>
    <s v="Q9957"/>
    <s v="Injection, perflutren lipid microspheres, per ml"/>
    <s v="Definity"/>
    <s v="Perflutren Lipid Microspheres"/>
    <n v="1646197.85"/>
    <n v="27691.5"/>
    <n v="14816"/>
    <n v="14468"/>
    <n v="59.447767364999997"/>
    <n v="111.10946611999999"/>
    <n v="113.78199128999999"/>
    <n v="1837952.61"/>
    <n v="33605"/>
    <n v="18663"/>
    <n v="18154"/>
    <n v="54.692831720999997"/>
    <n v="98.481091464000002"/>
    <n v="101.24229425999999"/>
    <n v="1886383.42"/>
    <n v="34393"/>
    <n v="18972"/>
    <n v="18434"/>
    <n v="54.847888232999999"/>
    <n v="99.429866118000007"/>
    <n v="102.33174677"/>
    <n v="2034852.46"/>
    <n v="38578"/>
    <n v="21011"/>
    <n v="20359"/>
    <n v="52.746447715999999"/>
    <n v="96.847006805999996"/>
    <n v="99.948546589000003"/>
    <n v="2162083.66"/>
    <n v="42252"/>
    <n v="22971"/>
    <n v="22223"/>
    <n v="51.171155448"/>
    <n v="94.122313352000006"/>
    <n v="97.290359537000001"/>
    <n v="52.209249999999997"/>
    <n v="-2.9865372000000001E-2"/>
    <n v="-3.6799999999999999E-2"/>
  </r>
  <r>
    <x v="10"/>
    <s v="J3121"/>
    <s v="Injection, testosterone enanthate, 1 mg"/>
    <s v="Delatestryl*"/>
    <s v="Testosterone Enanthate*"/>
    <s v=" "/>
    <s v=" "/>
    <s v=" "/>
    <s v=" "/>
    <s v=" "/>
    <s v=" "/>
    <s v=" "/>
    <s v=" "/>
    <s v=" "/>
    <s v=" "/>
    <s v=" "/>
    <s v=" "/>
    <s v=" "/>
    <s v=" "/>
    <s v=" "/>
    <s v=" "/>
    <s v=" "/>
    <s v=" "/>
    <s v=" "/>
    <s v=" "/>
    <s v=" "/>
    <n v="109666.11"/>
    <n v="2358123.5"/>
    <n v="16830"/>
    <n v="2747"/>
    <n v="4.6505668600000001E-2"/>
    <n v="6.5161087344000004"/>
    <n v="39.922136877"/>
    <n v="100290.51"/>
    <n v="2366118.2999999998"/>
    <n v="15033"/>
    <n v="2212"/>
    <n v="4.2386092899999998E-2"/>
    <n v="6.6713570145999999"/>
    <n v="45.339290235"/>
    <n v="4.3249999999999997E-2"/>
    <n v="-8.8582227999999999E-2"/>
    <n v="-8.8599999999999998E-2"/>
  </r>
  <r>
    <x v="4"/>
    <s v="J1380"/>
    <s v="Injection, estradiol valerate, up to 10 mg"/>
    <s v="Delestrogen*"/>
    <s v="Estradiol Valerate*"/>
    <n v="160580.37"/>
    <n v="19547.3"/>
    <n v="13968"/>
    <n v="2925"/>
    <n v="8.2149642150000002"/>
    <n v="11.496303694"/>
    <n v="54.899271794999997"/>
    <n v="166697.91"/>
    <n v="19284.7"/>
    <n v="12269"/>
    <n v="2479"/>
    <n v="8.6440499462999991"/>
    <n v="13.586919064"/>
    <n v="67.244013714999994"/>
    <n v="127976.21"/>
    <n v="14689.5"/>
    <n v="9619"/>
    <n v="1978"/>
    <n v="8.7120875454999993"/>
    <n v="13.304523338999999"/>
    <n v="64.699802831"/>
    <n v="123970.54"/>
    <n v="12481"/>
    <n v="8072"/>
    <n v="1600"/>
    <n v="9.9327409663000008"/>
    <n v="15.358094648"/>
    <n v="77.481587500000003"/>
    <n v="113499.31"/>
    <n v="12189.5"/>
    <n v="7453"/>
    <n v="1480"/>
    <n v="9.3112358996999998"/>
    <n v="15.228674358999999"/>
    <n v="76.688722972999997"/>
    <n v="9.6482500000000009"/>
    <n v="-6.2571355999999995E-2"/>
    <n v="3.1800000000000002E-2"/>
  </r>
  <r>
    <x v="10"/>
    <s v="J2175"/>
    <s v="Injection, meperidine hydrochloride, per 100 mg"/>
    <s v="Demerol*"/>
    <s v="Meperidine HCL*"/>
    <n v="152277.82"/>
    <n v="79666.5"/>
    <n v="69073"/>
    <n v="31990"/>
    <n v="1.91144107"/>
    <n v="2.2045925325"/>
    <n v="4.7601694279000002"/>
    <n v="150282.72"/>
    <n v="68139.100000000006"/>
    <n v="58789"/>
    <n v="26447"/>
    <n v="2.2055283971000001"/>
    <n v="2.5563067921"/>
    <n v="5.6824108595"/>
    <n v="201411.48"/>
    <n v="55697.4"/>
    <n v="48699"/>
    <n v="22338"/>
    <n v="3.6161738250000002"/>
    <n v="4.1358442677999996"/>
    <n v="9.0165404244000005"/>
    <n v="215981.49"/>
    <n v="49509.2"/>
    <n v="42614"/>
    <n v="19655"/>
    <n v="4.3624516252000003"/>
    <n v="5.0683223822999999"/>
    <n v="10.988628339"/>
    <n v="186772.61"/>
    <n v="41536.6"/>
    <n v="36781"/>
    <n v="16551"/>
    <n v="4.4965791614999997"/>
    <n v="5.0779644382000004"/>
    <n v="11.284672225"/>
    <n v="4.7765000000000004"/>
    <n v="3.0745907999999999E-2"/>
    <n v="0.23849999999999999"/>
  </r>
  <r>
    <x v="0"/>
    <s v="J9098"/>
    <s v="Injection, cytarabine liposome, 10 mg"/>
    <s v="Depocyt"/>
    <s v="Cytarabine Liposome/PF"/>
    <n v="1361598.1"/>
    <n v="2686"/>
    <n v="542"/>
    <n v="214"/>
    <n v="506.92408785999999"/>
    <n v="2512.1736162000002"/>
    <n v="6362.6079438999996"/>
    <n v="1192947.48"/>
    <n v="2255"/>
    <n v="459"/>
    <n v="175"/>
    <n v="529.02327273000003"/>
    <n v="2599.0141176000002"/>
    <n v="6816.8427429000003"/>
    <n v="1144790.3500000001"/>
    <n v="2137"/>
    <n v="413"/>
    <n v="159"/>
    <n v="535.69974262999995"/>
    <n v="2771.8894673"/>
    <n v="7199.9393081999997"/>
    <n v="1190563.94"/>
    <n v="2136"/>
    <n v="407"/>
    <n v="168"/>
    <n v="557.38012172000003"/>
    <n v="2925.2185258"/>
    <n v="7086.6901189999999"/>
    <n v="1296575.2"/>
    <n v="2256"/>
    <n v="445"/>
    <n v="177"/>
    <n v="574.72304965000001"/>
    <n v="2913.6521348000001"/>
    <n v="7325.2836158"/>
    <n v="586.17049999999995"/>
    <n v="3.1115081499999999E-2"/>
    <n v="3.1899999999999998E-2"/>
  </r>
  <r>
    <x v="73"/>
    <s v="J1000"/>
    <s v="Injection, depo-estradiol cypionate, up to 5 mg"/>
    <s v="Depo-Estradiol"/>
    <s v="Estradiol Cypionate"/>
    <n v="220287.64"/>
    <n v="33185.599999999999"/>
    <n v="32804"/>
    <n v="6713"/>
    <n v="6.6380490332999997"/>
    <n v="6.7152676503000004"/>
    <n v="32.815081186"/>
    <n v="224782.85"/>
    <n v="30226"/>
    <n v="29981"/>
    <n v="6053"/>
    <n v="7.4367382386000003"/>
    <n v="7.4975100897000004"/>
    <n v="37.135775647999999"/>
    <n v="237660.73"/>
    <n v="26508.5"/>
    <n v="26419"/>
    <n v="5303"/>
    <n v="8.9654537223999995"/>
    <n v="8.9958261099999994"/>
    <n v="44.816279463999997"/>
    <n v="251438.79"/>
    <n v="23066.5"/>
    <n v="22992"/>
    <n v="4584"/>
    <n v="10.900604339999999"/>
    <n v="10.935925104000001"/>
    <n v="54.851393979000001"/>
    <n v="266512.53999999998"/>
    <n v="19607"/>
    <n v="19548"/>
    <n v="3886"/>
    <n v="13.592724026999999"/>
    <n v="13.633749743999999"/>
    <n v="68.582743180999998"/>
    <n v="15.021750000000001"/>
    <n v="0.2469697646"/>
    <n v="0.19620000000000001"/>
  </r>
  <r>
    <x v="46"/>
    <s v="J1020"/>
    <s v="Injection, methylprednisolone acetate, 20 mg"/>
    <s v="Depo-Medrol (J1020)*"/>
    <s v="MethylprednIsolone Acetate*"/>
    <n v="1274335.68"/>
    <n v="416365"/>
    <n v="250803"/>
    <n v="170210"/>
    <n v="3.0606215219999999"/>
    <n v="5.0810224758000002"/>
    <n v="7.4868437812000002"/>
    <n v="1217540.32"/>
    <n v="403560.3"/>
    <n v="244069"/>
    <n v="164977"/>
    <n v="3.0169972615999998"/>
    <n v="4.9885086593999999"/>
    <n v="7.3800609782000004"/>
    <n v="1268273.0900000001"/>
    <n v="390929.2"/>
    <n v="235297"/>
    <n v="159503"/>
    <n v="3.2442526422000002"/>
    <n v="5.3900946037999997"/>
    <n v="7.9514058670000001"/>
    <n v="1097444.7"/>
    <n v="372886.1"/>
    <n v="225531"/>
    <n v="153561"/>
    <n v="2.9431097056"/>
    <n v="4.8660481264"/>
    <n v="7.1466368414000003"/>
    <n v="1551536.75"/>
    <n v="347086.4"/>
    <n v="212314"/>
    <n v="143992"/>
    <n v="4.4701744292000001"/>
    <n v="7.3077458386999998"/>
    <n v="10.775159384"/>
    <n v="4.6407499999999997"/>
    <n v="0.51886095880000005"/>
    <n v="9.9299999999999999E-2"/>
  </r>
  <r>
    <x v="46"/>
    <s v="J1030"/>
    <s v="Injection, methylprednisolone acetate, 40 mg"/>
    <s v="Depo-Medrol (J1030)*"/>
    <s v="MethylprednIsolone Acetate*"/>
    <n v="8600267.1600000001"/>
    <n v="2473934.4"/>
    <n v="1776387"/>
    <n v="1130094"/>
    <n v="3.4763521458"/>
    <n v="4.8414377948"/>
    <n v="7.6102228310999998"/>
    <n v="7207699.7699999996"/>
    <n v="2548133.9"/>
    <n v="1819315"/>
    <n v="1156814"/>
    <n v="2.8286189238000001"/>
    <n v="3.9617657030000002"/>
    <n v="6.2306470789999997"/>
    <n v="7850545.9400000004"/>
    <n v="2662790.9"/>
    <n v="1884795"/>
    <n v="1195941"/>
    <n v="2.9482397360000001"/>
    <n v="4.1651988360000001"/>
    <n v="6.5643254474999999"/>
    <n v="9781824.0899"/>
    <n v="2780755.9"/>
    <n v="1948253"/>
    <n v="1236688"/>
    <n v="3.5176852775"/>
    <n v="5.0208181842000004"/>
    <n v="7.9096943528999999"/>
    <n v="13208535.35"/>
    <n v="2846221.4"/>
    <n v="1972694"/>
    <n v="1257516"/>
    <n v="4.6407265964000004"/>
    <n v="6.6956838465999997"/>
    <n v="10.503671802"/>
    <n v="4.7432499999999997"/>
    <n v="0.31925576909999998"/>
    <n v="7.4899999999999994E-2"/>
  </r>
  <r>
    <x v="46"/>
    <s v="J1040"/>
    <s v="Injection, methylprednisolone acetate, 80 mg"/>
    <s v="Depo-Medrol (J1040)*"/>
    <s v="MethylprednIsolone Acetate*"/>
    <n v="11742655.449999999"/>
    <n v="1746708.8"/>
    <n v="1493839"/>
    <n v="941573"/>
    <n v="6.7227321748"/>
    <n v="7.8607235785"/>
    <n v="12.471317094"/>
    <n v="9588031.5300999992"/>
    <n v="1749149"/>
    <n v="1502461"/>
    <n v="948765"/>
    <n v="5.4815407550000002"/>
    <n v="6.381551022"/>
    <n v="10.105802312"/>
    <n v="9789453.8900000006"/>
    <n v="1736533.5"/>
    <n v="1493685"/>
    <n v="948837"/>
    <n v="5.6373538950000004"/>
    <n v="6.5538944891000002"/>
    <n v="10.317318876"/>
    <n v="11514642.199999999"/>
    <n v="1764050.2"/>
    <n v="1514231"/>
    <n v="963459"/>
    <n v="6.5273891863999998"/>
    <n v="7.6042837584000003"/>
    <n v="11.951356726"/>
    <n v="15615389.1"/>
    <n v="1767106.1"/>
    <n v="1509937"/>
    <n v="962608"/>
    <n v="8.8367014862000008"/>
    <n v="10.341748762"/>
    <n v="16.221960653"/>
    <n v="9.0440000000000005"/>
    <n v="0.35378805120000001"/>
    <n v="7.0699999999999999E-2"/>
  </r>
  <r>
    <x v="73"/>
    <s v="J1050"/>
    <s v="Injection, medroxyprogesterone acetate, 1 mg"/>
    <s v="Depo-Provera"/>
    <s v="Medroxyprogesterone Acetate"/>
    <s v=" "/>
    <s v=" "/>
    <s v=" "/>
    <s v=" "/>
    <s v=" "/>
    <s v=" "/>
    <s v=" "/>
    <n v="476471.82"/>
    <n v="2011110"/>
    <n v="15703"/>
    <n v="8723"/>
    <n v="0.23691982040000001"/>
    <n v="30.342725594000001"/>
    <n v="54.622471627000003"/>
    <n v="525304.36"/>
    <n v="2013877.1"/>
    <n v="15736"/>
    <n v="8171"/>
    <n v="0.26084231260000001"/>
    <n v="33.382330961000001"/>
    <n v="64.288870395000004"/>
    <n v="642746.86"/>
    <n v="2099572.9"/>
    <n v="16058"/>
    <n v="8209"/>
    <n v="0.30613219479999998"/>
    <n v="40.026582388999998"/>
    <n v="78.297826775000004"/>
    <n v="810144.18"/>
    <n v="2227454"/>
    <n v="16816"/>
    <n v="8296"/>
    <n v="0.36370860179999998"/>
    <n v="48.176985014000003"/>
    <n v="97.654795082000007"/>
    <n v="0.37824999999999998"/>
    <n v="0.188076942"/>
    <n v="0.15359999999999999"/>
  </r>
  <r>
    <x v="10"/>
    <s v="J1071"/>
    <s v="Injection, testosterone cypionate, 1 mg"/>
    <s v="Depo-Testosterone*"/>
    <s v="Testosterone Cypionate*"/>
    <s v=" "/>
    <s v=" "/>
    <s v=" "/>
    <s v=" "/>
    <s v=" "/>
    <s v=" "/>
    <s v=" "/>
    <s v=" "/>
    <s v=" "/>
    <s v=" "/>
    <s v=" "/>
    <s v=" "/>
    <s v=" "/>
    <s v=" "/>
    <s v=" "/>
    <s v=" "/>
    <s v=" "/>
    <s v=" "/>
    <s v=" "/>
    <s v=" "/>
    <s v=" "/>
    <n v="3075494.17"/>
    <n v="104144372.59999999"/>
    <n v="582977"/>
    <n v="70666"/>
    <n v="2.9531064400000001E-2"/>
    <n v="5.2754982958000003"/>
    <n v="43.521554496"/>
    <n v="2976484.16"/>
    <n v="106498037.59999999"/>
    <n v="586405"/>
    <n v="67468"/>
    <n v="2.79487231E-2"/>
    <n v="5.0758164748999999"/>
    <n v="44.116976344000001"/>
    <n v="2.8500000000000001E-2"/>
    <n v="-5.3582263999999998E-2"/>
    <n v="-5.3600000000000002E-2"/>
  </r>
  <r>
    <x v="31"/>
    <s v="Q4106"/>
    <s v="Dermagraft, per square centimeter"/>
    <s v="Dermagraft"/>
    <s v="Cult Skin Subst,human-Bovine"/>
    <n v="59693448.009999998"/>
    <n v="1447412.6"/>
    <n v="30601"/>
    <n v="8303"/>
    <n v="41.241487057999997"/>
    <n v="1950.7025263999999"/>
    <n v="7189.3831157000004"/>
    <n v="41462031.759999998"/>
    <n v="969517.5"/>
    <n v="20159"/>
    <n v="5834"/>
    <n v="42.765635236000001"/>
    <n v="2056.7504220999999"/>
    <n v="7106.9646486000001"/>
    <n v="5688488.4299999997"/>
    <n v="138713"/>
    <n v="3729"/>
    <n v="936"/>
    <n v="41.009050557999998"/>
    <n v="1525.4728961999999"/>
    <n v="6077.4449038000002"/>
    <n v="3686505.36"/>
    <n v="109155.7"/>
    <n v="2963"/>
    <n v="764"/>
    <n v="33.772907506999999"/>
    <n v="1244.1800066999999"/>
    <n v="4825.2687957999997"/>
    <n v="2431676.85"/>
    <n v="74998"/>
    <n v="2066"/>
    <n v="512"/>
    <n v="32.423222619000001"/>
    <n v="1176.9975073000001"/>
    <n v="4749.3688476999996"/>
    <n v="33.022750000000002"/>
    <n v="-3.9963538E-2"/>
    <n v="-5.8400000000000001E-2"/>
  </r>
  <r>
    <x v="74"/>
    <s v="J8540"/>
    <s v="Dexamethasone, oral, 0.25 mg"/>
    <s v="Dexamethasone"/>
    <s v="Dexamethasone"/>
    <n v="37944.15"/>
    <n v="370383"/>
    <n v="2853"/>
    <n v="938"/>
    <n v="0.1024457116"/>
    <n v="13.299737119"/>
    <n v="40.452185501000002"/>
    <n v="19759.29"/>
    <n v="138215"/>
    <n v="1920"/>
    <n v="611"/>
    <n v="0.14296053249999999"/>
    <n v="10.291296875"/>
    <n v="32.339263502000001"/>
    <n v="7971.32"/>
    <n v="63498"/>
    <n v="681"/>
    <n v="282"/>
    <n v="0.12553655229999999"/>
    <n v="11.705315712000001"/>
    <n v="28.267092199"/>
    <n v="5794.2"/>
    <n v="64904"/>
    <n v="576"/>
    <n v="214"/>
    <n v="8.9273388400000001E-2"/>
    <n v="10.059374999999999"/>
    <n v="27.075700935"/>
    <n v="2296.06"/>
    <n v="73561"/>
    <n v="701"/>
    <n v="260"/>
    <n v="3.12130069E-2"/>
    <n v="3.2754065621000001"/>
    <n v="8.8309999999999995"/>
    <n v="4.5999999999999999E-2"/>
    <n v="-0.65036605599999997"/>
    <n v="-0.25700000000000001"/>
  </r>
  <r>
    <x v="75"/>
    <s v="J1100"/>
    <s v="Injection, dexamethasone sodium phosphate, 1 mg"/>
    <s v="Dexamethasone Sodium Phosphate*"/>
    <s v="Dexamethasone Sod Phosphate*"/>
    <n v="2370777.19"/>
    <n v="20377625.699999999"/>
    <n v="2453945"/>
    <n v="917289"/>
    <n v="0.11634216980000001"/>
    <n v="0.96610852729999996"/>
    <n v="2.5845477161999999"/>
    <n v="2172119.17"/>
    <n v="19744884.199999999"/>
    <n v="2459459"/>
    <n v="956321"/>
    <n v="0.1100092129"/>
    <n v="0.88316949779999998"/>
    <n v="2.2713285287999998"/>
    <n v="2599235.9500000002"/>
    <n v="19573723.699999999"/>
    <n v="2460901"/>
    <n v="985567"/>
    <n v="0.13279210380000001"/>
    <n v="1.0562131309"/>
    <n v="2.6373001023999998"/>
    <n v="2756252.61"/>
    <n v="19429887.899999999"/>
    <n v="2483834"/>
    <n v="1036077"/>
    <n v="0.141856331"/>
    <n v="1.1096766572000001"/>
    <n v="2.6602777689999999"/>
    <n v="2625859.08"/>
    <n v="19787059.699999999"/>
    <n v="2536668"/>
    <n v="1094672"/>
    <n v="0.13270587540000001"/>
    <n v="1.0351607225999999"/>
    <n v="2.3987633555999999"/>
    <n v="0.13500000000000001"/>
    <n v="-6.4505091000000001E-2"/>
    <n v="3.3399999999999999E-2"/>
  </r>
  <r>
    <x v="76"/>
    <s v="J1750"/>
    <s v="Injection, iron dextran, 50 mg"/>
    <s v="Dexferrum*"/>
    <s v="Iron Dextran Complex*"/>
    <n v="12640233.26"/>
    <n v="1049959"/>
    <n v="114886"/>
    <n v="36521"/>
    <n v="12.038787476"/>
    <n v="110.02413923"/>
    <n v="346.10862956"/>
    <n v="12830311.43"/>
    <n v="1077457.8999999999"/>
    <n v="108813"/>
    <n v="36592"/>
    <n v="11.907946872"/>
    <n v="117.91156783"/>
    <n v="350.63159789000002"/>
    <n v="11675934.26"/>
    <n v="990434"/>
    <n v="97659"/>
    <n v="33512"/>
    <n v="11.788705011999999"/>
    <n v="119.55820006"/>
    <n v="348.41054727"/>
    <n v="11311211.92"/>
    <n v="953355"/>
    <n v="93910"/>
    <n v="32709"/>
    <n v="11.864637957999999"/>
    <n v="120.44736365"/>
    <n v="345.81344338999997"/>
    <n v="9657199.2200000007"/>
    <n v="798214.7"/>
    <n v="78671"/>
    <n v="28547"/>
    <n v="12.098498336"/>
    <n v="122.75424515"/>
    <n v="338.29121169000001"/>
    <n v="12.298999999999999"/>
    <n v="1.9710704999999999E-2"/>
    <n v="1.1999999999999999E-3"/>
  </r>
  <r>
    <x v="73"/>
    <s v="J1190"/>
    <s v="Injection, dexrazoxane hydrochloride, per 250 mg"/>
    <s v="Dexrazoxane*"/>
    <s v="Dexrazoxane HCL*"/>
    <n v="832683.04"/>
    <n v="4684"/>
    <n v="1249"/>
    <n v="417"/>
    <n v="177.77178480000001"/>
    <n v="666.67977582000003"/>
    <n v="1996.8418225"/>
    <n v="664868.46"/>
    <n v="4424"/>
    <n v="1055"/>
    <n v="340"/>
    <n v="150.28672241999999"/>
    <n v="630.20707109"/>
    <n v="1955.4954706000001"/>
    <n v="465223.74"/>
    <n v="3389"/>
    <n v="849"/>
    <n v="266"/>
    <n v="137.27463559"/>
    <n v="547.96671377999996"/>
    <n v="1748.9614286000001"/>
    <n v="563615.72"/>
    <n v="4100"/>
    <n v="1030"/>
    <n v="320"/>
    <n v="137.46724878000001"/>
    <n v="547.19972815999995"/>
    <n v="1761.299125"/>
    <n v="726198.12"/>
    <n v="4260"/>
    <n v="1051"/>
    <n v="323"/>
    <n v="170.46904225"/>
    <n v="690.95920076000004"/>
    <n v="2248.2913932000001"/>
    <n v="173.82474999999999"/>
    <n v="0.24007022589999999"/>
    <n v="-1.04E-2"/>
  </r>
  <r>
    <x v="56"/>
    <s v="J7042"/>
    <s v="5% dextrose/normal saline (500 ml = 1 unit)"/>
    <s v="Dextrose 5%-0.9% NaCl"/>
    <s v="Dextrose 5 % And 0.9 % NaCl"/>
    <n v="29753.19"/>
    <n v="61037.5"/>
    <n v="40904"/>
    <n v="16165"/>
    <n v="0.48745754660000001"/>
    <n v="0.72739071970000002"/>
    <n v="1.8405932570000001"/>
    <n v="33777.379999999997"/>
    <n v="57219.5"/>
    <n v="38098"/>
    <n v="14960"/>
    <n v="0.59031239349999998"/>
    <n v="0.8865919471"/>
    <n v="2.2578462567000002"/>
    <n v="29668.31"/>
    <n v="52042"/>
    <n v="34509"/>
    <n v="14349"/>
    <n v="0.57008397060000005"/>
    <n v="0.85972673799999999"/>
    <n v="2.0676221339"/>
    <n v="25627.21"/>
    <n v="41866"/>
    <n v="29182"/>
    <n v="11796"/>
    <n v="0.61212463569999997"/>
    <n v="0.87818552530000005"/>
    <n v="2.1725339097999998"/>
    <n v="23324.22"/>
    <n v="34322"/>
    <n v="23950"/>
    <n v="9329"/>
    <n v="0.67957053779999999"/>
    <n v="0.97387139869999995"/>
    <n v="2.5001843713"/>
    <n v="0.69274999999999998"/>
    <n v="0.1101832832"/>
    <n v="8.6599999999999996E-2"/>
  </r>
  <r>
    <x v="55"/>
    <s v="J3480"/>
    <s v="Injection, potassium chloride, per 2 meq"/>
    <s v="Dextrose 5%-Potassium Chloride*"/>
    <s v="Potassium Chloride In D5W*"/>
    <n v="19630.599999999999"/>
    <n v="736257.9"/>
    <n v="70621"/>
    <n v="21738"/>
    <n v="2.6662668099999998E-2"/>
    <n v="0.27797114169999998"/>
    <n v="0.90305455879999996"/>
    <n v="18301.07"/>
    <n v="698276.3"/>
    <n v="65549"/>
    <n v="19568"/>
    <n v="2.6208923299999999E-2"/>
    <n v="0.27919678409999998"/>
    <n v="0.93525500819999996"/>
    <n v="44594.87"/>
    <n v="645446.5"/>
    <n v="59525"/>
    <n v="17979"/>
    <n v="6.9091504900000003E-2"/>
    <n v="0.74917883240000005"/>
    <n v="2.4803865621000001"/>
    <n v="87552.03"/>
    <n v="625085.5"/>
    <n v="57380"/>
    <n v="17081"/>
    <n v="0.14006408719999999"/>
    <n v="1.5258283373999999"/>
    <n v="5.1256969732000002"/>
    <n v="96585.51"/>
    <n v="628776.5"/>
    <n v="58273"/>
    <n v="16257"/>
    <n v="0.15360865109999999"/>
    <n v="1.6574658932999999"/>
    <n v="5.9411644214999999"/>
    <n v="0.14025000000000001"/>
    <n v="9.6702617500000004E-2"/>
    <n v="0.54930000000000001"/>
  </r>
  <r>
    <x v="56"/>
    <s v="J7060"/>
    <s v="5% dextrose/water (500 ml = 1 unit)"/>
    <s v="Dextrose In Water (J7060)"/>
    <s v="Dextrose 5 % In Water"/>
    <n v="112967.71"/>
    <n v="104180"/>
    <n v="70397"/>
    <n v="15123"/>
    <n v="1.084351219"/>
    <n v="1.6047233546999999"/>
    <n v="7.4699272630999998"/>
    <n v="100479.64"/>
    <n v="93046"/>
    <n v="66480"/>
    <n v="12955"/>
    <n v="1.0798920964000001"/>
    <n v="1.5114265945000001"/>
    <n v="7.7560509456000002"/>
    <n v="96950.88"/>
    <n v="75973"/>
    <n v="55268"/>
    <n v="11776"/>
    <n v="1.2761228331000001"/>
    <n v="1.7541955562"/>
    <n v="8.2329211956999995"/>
    <n v="115888.8"/>
    <n v="69210"/>
    <n v="49963"/>
    <n v="9588"/>
    <n v="1.6744516688"/>
    <n v="2.3194924243999999"/>
    <n v="12.086858573000001"/>
    <n v="113929.24"/>
    <n v="64030.7"/>
    <n v="46045"/>
    <n v="8617"/>
    <n v="1.7792908714"/>
    <n v="2.4743020958000002"/>
    <n v="13.221450621000001"/>
    <n v="1.7905"/>
    <n v="6.2611065199999996E-2"/>
    <n v="0.1318"/>
  </r>
  <r>
    <x v="56"/>
    <s v="J7070"/>
    <s v="Infusion, d5w, 1000 cc"/>
    <s v="Dextrose In Water (J7070)"/>
    <s v="Dextrose 5 % In Water"/>
    <n v="32304.61"/>
    <n v="13255"/>
    <n v="11360"/>
    <n v="3517"/>
    <n v="2.4371640889999999"/>
    <n v="2.8437156689999998"/>
    <n v="9.1852743815999993"/>
    <n v="30118.42"/>
    <n v="11200.3"/>
    <n v="9282"/>
    <n v="2844"/>
    <n v="2.6890726141000001"/>
    <n v="3.2448200818999999"/>
    <n v="10.590161744"/>
    <n v="22657.03"/>
    <n v="9909.7999999999993"/>
    <n v="8594"/>
    <n v="2808"/>
    <n v="2.2863256573999999"/>
    <n v="2.6363777054000002"/>
    <n v="8.0687428775000001"/>
    <n v="19624.7"/>
    <n v="7403.4"/>
    <n v="6683"/>
    <n v="2207"/>
    <n v="2.6507685658"/>
    <n v="2.9365105491999999"/>
    <n v="8.8920253737999992"/>
    <n v="17570.66"/>
    <n v="5032"/>
    <n v="4612"/>
    <n v="1597"/>
    <n v="3.4917845786999999"/>
    <n v="3.8097701648000002"/>
    <n v="11.002291797"/>
    <n v="3.4874999999999998"/>
    <n v="0.31727251629999997"/>
    <n v="9.4100000000000003E-2"/>
  </r>
  <r>
    <x v="26"/>
    <s v="J3360"/>
    <s v="Injection, diazepam, up to 5 mg"/>
    <s v="Diazepam"/>
    <s v="Diazepam"/>
    <n v="21527.88"/>
    <n v="19167.5"/>
    <n v="13165"/>
    <n v="7984"/>
    <n v="1.1231449066999999"/>
    <n v="1.6352358525999999"/>
    <n v="2.6963777554999999"/>
    <n v="50502.07"/>
    <n v="16524.5"/>
    <n v="11407"/>
    <n v="6417"/>
    <n v="3.0561935307999999"/>
    <n v="4.4272876304000004"/>
    <n v="7.8700436341"/>
    <n v="55108.65"/>
    <n v="13738.5"/>
    <n v="9917"/>
    <n v="5587"/>
    <n v="4.0112566874000004"/>
    <n v="5.5569880003999996"/>
    <n v="9.8637282977999998"/>
    <n v="58745.79"/>
    <n v="12095.5"/>
    <n v="8166"/>
    <n v="4997"/>
    <n v="4.8568302260999996"/>
    <n v="7.193949302"/>
    <n v="11.756211727"/>
    <n v="66006.55"/>
    <n v="9843.2000000000007"/>
    <n v="6730"/>
    <n v="4172"/>
    <n v="6.705801975"/>
    <n v="9.8078083209999996"/>
    <n v="15.821320709"/>
    <n v="7.8647499999999999"/>
    <n v="0.38069515770000001"/>
    <n v="0.56320000000000003"/>
  </r>
  <r>
    <x v="10"/>
    <s v="J1450"/>
    <s v="Injection fluconazole, 200 mg"/>
    <s v="Diflucan In Saline*"/>
    <s v="Fluconazole In NaCl,Iso-Osm*"/>
    <n v="19777.36"/>
    <n v="3144"/>
    <n v="2057"/>
    <n v="532"/>
    <n v="6.2905089059000003"/>
    <n v="9.6146621292999992"/>
    <n v="37.175488721999997"/>
    <n v="25896.26"/>
    <n v="5291"/>
    <n v="3023"/>
    <n v="528"/>
    <n v="4.8943980344"/>
    <n v="8.5664108501000005"/>
    <n v="49.045946970000003"/>
    <n v="24591.41"/>
    <n v="5610"/>
    <n v="3062"/>
    <n v="515"/>
    <n v="4.3834955436999996"/>
    <n v="8.0311593729999995"/>
    <n v="47.750310679999998"/>
    <n v="20432.89"/>
    <n v="5171"/>
    <n v="2663"/>
    <n v="385"/>
    <n v="3.9514387932999999"/>
    <n v="7.6728839654999996"/>
    <n v="53.072441558000001"/>
    <n v="26707.08"/>
    <n v="5826"/>
    <n v="3271"/>
    <n v="292"/>
    <n v="4.5841194644999996"/>
    <n v="8.1648058698000003"/>
    <n v="91.462602739999994"/>
    <n v="4.5542499999999997"/>
    <n v="0.16011400009999999"/>
    <n v="-7.6100000000000001E-2"/>
  </r>
  <r>
    <x v="72"/>
    <s v="J1162"/>
    <s v="Injection, digoxin immune fab (ovine), per vial"/>
    <s v="Digifab"/>
    <s v="Digoxin Immune Fab"/>
    <n v="481078.12"/>
    <n v="621"/>
    <n v="213"/>
    <n v="212"/>
    <n v="774.68296296000005"/>
    <n v="2258.582723"/>
    <n v="2269.2364151000002"/>
    <n v="906579.83"/>
    <n v="859"/>
    <n v="252"/>
    <n v="248"/>
    <n v="1055.3897904999999"/>
    <n v="3597.5390078999999"/>
    <n v="3655.5638306000001"/>
    <n v="722068.51"/>
    <n v="483"/>
    <n v="197"/>
    <n v="196"/>
    <n v="1494.9658592000001"/>
    <n v="3665.3223858000001"/>
    <n v="3684.0230102"/>
    <n v="1065495.74"/>
    <n v="463"/>
    <n v="174"/>
    <n v="173"/>
    <n v="2301.2866955"/>
    <n v="6123.5387356000001"/>
    <n v="6158.9349132999996"/>
    <n v="1075176.24"/>
    <n v="375"/>
    <n v="126"/>
    <n v="126"/>
    <n v="2867.1366400000002"/>
    <n v="8533.1447618999991"/>
    <n v="8533.1447618999991"/>
    <n v="2940.41"/>
    <n v="0.24588415929999999"/>
    <n v="0.38700000000000001"/>
  </r>
  <r>
    <x v="77"/>
    <s v="J1160"/>
    <s v="Injection, digoxin, up to 0.5 mg"/>
    <s v="Digoxin*"/>
    <s v="Digoxin*"/>
    <n v="441.72"/>
    <n v="177"/>
    <n v="153"/>
    <n v="143"/>
    <n v="2.4955932203"/>
    <n v="2.8870588234999999"/>
    <n v="3.0889510489999998"/>
    <n v="345.22"/>
    <n v="178"/>
    <n v="163"/>
    <n v="152"/>
    <n v="1.9394382022000001"/>
    <n v="2.1179141104000001"/>
    <n v="2.2711842105"/>
    <n v="554.41999999999996"/>
    <n v="150"/>
    <n v="146"/>
    <n v="122"/>
    <n v="3.6961333333000002"/>
    <n v="3.7973972602999999"/>
    <n v="4.5444262295"/>
    <n v="2455.12"/>
    <n v="129"/>
    <n v="118"/>
    <n v="102"/>
    <n v="19.031937983999999"/>
    <n v="20.806101694999999"/>
    <n v="24.069803921999998"/>
    <n v="79682.42"/>
    <n v="8894"/>
    <n v="6032"/>
    <n v="5735"/>
    <n v="8.9591207556000008"/>
    <n v="13.209950265"/>
    <n v="13.894057541"/>
    <n v="4.8432500000000003"/>
    <n v="-0.52925862000000001"/>
    <n v="0.3765"/>
  </r>
  <r>
    <x v="46"/>
    <s v="J1170"/>
    <s v="Injection, hydromorphone, up to 4 mg"/>
    <s v="Dilaudid*"/>
    <s v="Hydromorphone HCL/PF*"/>
    <n v="4487038.9800000004"/>
    <n v="3003507.7"/>
    <n v="39771"/>
    <n v="14127"/>
    <n v="1.4939329039"/>
    <n v="112.82187976"/>
    <n v="317.62150350000002"/>
    <n v="3747415.36"/>
    <n v="2511831.9"/>
    <n v="30986"/>
    <n v="10710"/>
    <n v="1.4919053142000001"/>
    <n v="120.93898406"/>
    <n v="349.89872642"/>
    <n v="3186202.32"/>
    <n v="1964234.3"/>
    <n v="29320"/>
    <n v="9878"/>
    <n v="1.6221090936"/>
    <n v="108.66992906"/>
    <n v="322.55540797999998"/>
    <n v="2629769.81"/>
    <n v="1645520.8"/>
    <n v="27768"/>
    <n v="9219"/>
    <n v="1.5981382976"/>
    <n v="94.705049337000005"/>
    <n v="285.25543009"/>
    <n v="2440741.37"/>
    <n v="1492904"/>
    <n v="25871"/>
    <n v="7978"/>
    <n v="1.6348950569"/>
    <n v="94.342753275999996"/>
    <n v="305.93398972"/>
    <n v="2.0305"/>
    <n v="2.2999736199999999E-2"/>
    <n v="2.2800000000000001E-2"/>
  </r>
  <r>
    <x v="61"/>
    <s v="J1240"/>
    <s v="Injection, dimenhydrinate, up to 50 mg"/>
    <s v="Dimenhydrinate"/>
    <s v="Dimenhydrinate"/>
    <n v="914.88"/>
    <n v="233.5"/>
    <n v="201"/>
    <n v="148"/>
    <n v="3.9181156317000001"/>
    <n v="4.5516417909999998"/>
    <n v="6.1816216215999997"/>
    <n v="1611.87"/>
    <n v="352.5"/>
    <n v="307"/>
    <n v="193"/>
    <n v="4.5726808511000003"/>
    <n v="5.2503908795000003"/>
    <n v="8.3516580310999995"/>
    <n v="1724.15"/>
    <n v="427"/>
    <n v="354"/>
    <n v="191"/>
    <n v="4.0378220140999996"/>
    <n v="4.8704802259999997"/>
    <n v="9.0269633507999991"/>
    <n v="2583.6999999999998"/>
    <n v="560.5"/>
    <n v="442"/>
    <n v="234"/>
    <n v="4.6096342550999996"/>
    <n v="5.8454751131"/>
    <n v="11.041452991"/>
    <n v="4390.25"/>
    <n v="913.5"/>
    <n v="521"/>
    <n v="273"/>
    <n v="4.8059660645999998"/>
    <n v="8.4265834933000008"/>
    <n v="16.081501832000001"/>
    <n v="6.06975"/>
    <n v="4.2591624100000003E-2"/>
    <n v="5.2400000000000002E-2"/>
  </r>
  <r>
    <x v="10"/>
    <s v="J1200"/>
    <s v="Injection, diphenhydramine hcl, up to 50 mg"/>
    <s v="Diphenhydramine HCL (J1200)"/>
    <s v="Diphenhydramine HCL"/>
    <n v="579935.74000999995"/>
    <n v="749496.5"/>
    <n v="730000"/>
    <n v="157266"/>
    <n v="0.77376710900000001"/>
    <n v="0.79443252060000003"/>
    <n v="3.6876104180999998"/>
    <n v="525196.02"/>
    <n v="712944.4"/>
    <n v="697465"/>
    <n v="149231"/>
    <n v="0.73665775339999995"/>
    <n v="0.75300698960000001"/>
    <n v="3.5193493308999999"/>
    <n v="427343.32"/>
    <n v="700087.1"/>
    <n v="685868"/>
    <n v="145571"/>
    <n v="0.61041450409999998"/>
    <n v="0.623069337"/>
    <n v="2.9356349821999999"/>
    <n v="399457.71"/>
    <n v="676396.3"/>
    <n v="661146"/>
    <n v="140154"/>
    <n v="0.59056755630000002"/>
    <n v="0.60418986119999996"/>
    <n v="2.8501342095000002"/>
    <n v="396597.6"/>
    <n v="680624.5"/>
    <n v="663942"/>
    <n v="137328"/>
    <n v="0.58269662639999997"/>
    <n v="0.59733771930000001"/>
    <n v="2.8879587557000002"/>
    <n v="0.54074999999999995"/>
    <n v="-1.3327738E-2"/>
    <n v="-6.8400000000000002E-2"/>
  </r>
  <r>
    <x v="78"/>
    <s v="Q0163"/>
    <s v="Diphenhydramine hydrochloride, 50 mg, oral, fda approved prescription anti-emetic, for use as a complete therapeutic substitute for an iv anti-emetic at time of chemotherapy treatment not to exceed a 48 hour dosage regimen"/>
    <s v="Diphenhydramine HCL (Q0163)"/>
    <s v="Diphenhydramine HCL"/>
    <n v="243.27"/>
    <n v="3957"/>
    <n v="2961"/>
    <n v="666"/>
    <n v="6.1478392700000002E-2"/>
    <n v="8.2158054699999997E-2"/>
    <n v="0.36527027029999998"/>
    <n v="571.55999999999995"/>
    <n v="2454"/>
    <n v="1923"/>
    <n v="448"/>
    <n v="0.23290953549999999"/>
    <n v="0.29722308889999999"/>
    <n v="1.2758035714"/>
    <n v="1982.7"/>
    <n v="1795"/>
    <n v="1421"/>
    <n v="397"/>
    <n v="1.1045682451000001"/>
    <n v="1.3952850106000001"/>
    <n v="4.9942065491000003"/>
    <n v="398.5"/>
    <n v="1359"/>
    <n v="1333"/>
    <n v="413"/>
    <n v="0.29323031640000002"/>
    <n v="0.29894973740000003"/>
    <n v="0.96489104120000002"/>
    <n v="397.27"/>
    <n v="1309"/>
    <n v="1264"/>
    <n v="320"/>
    <n v="0.30349121470000001"/>
    <n v="0.31429588609999998"/>
    <n v="1.2414687499999999"/>
    <n v="0.26024999999999998"/>
    <n v="3.4992624200000003E-2"/>
    <n v="0.49059999999999998"/>
  </r>
  <r>
    <x v="46"/>
    <s v="J2704"/>
    <s v="Injection, propofol, 10 mg"/>
    <s v="Diprivan*"/>
    <s v="Propofol*"/>
    <s v=" "/>
    <s v=" "/>
    <s v=" "/>
    <s v=" "/>
    <s v=" "/>
    <s v=" "/>
    <s v=" "/>
    <s v=" "/>
    <s v=" "/>
    <s v=" "/>
    <s v=" "/>
    <s v=" "/>
    <s v=" "/>
    <s v=" "/>
    <s v=" "/>
    <s v=" "/>
    <s v=" "/>
    <s v=" "/>
    <s v=" "/>
    <s v=" "/>
    <s v=" "/>
    <n v="57743.040000000001"/>
    <n v="491520"/>
    <n v="39743"/>
    <n v="23568"/>
    <n v="0.1174785156"/>
    <n v="1.4529109528999999"/>
    <n v="2.4500610998000001"/>
    <n v="74594.92"/>
    <n v="578307.19999999995"/>
    <n v="44945"/>
    <n v="26463"/>
    <n v="0.12898839919999999"/>
    <n v="1.6596934029999999"/>
    <n v="2.8188383781000002"/>
    <n v="0.12275"/>
    <n v="9.7974370500000005E-2"/>
    <n v="9.8000000000000004E-2"/>
  </r>
  <r>
    <x v="10"/>
    <s v="J1245"/>
    <s v="Injection, dipyridamole, per 10 mg"/>
    <s v="Dipyridamole"/>
    <s v="Dipyridamole"/>
    <n v="484949.74"/>
    <n v="596344.9"/>
    <n v="131280"/>
    <n v="129691"/>
    <n v="0.81320346669999999"/>
    <n v="3.6940108166000001"/>
    <n v="3.7392705738999998"/>
    <n v="382184.52"/>
    <n v="450108.1"/>
    <n v="99021"/>
    <n v="97662"/>
    <n v="0.8490949619"/>
    <n v="3.8596309874000001"/>
    <n v="3.9133390673999999"/>
    <n v="334206.90000000002"/>
    <n v="416493.3"/>
    <n v="90780"/>
    <n v="89407"/>
    <n v="0.80243043530000002"/>
    <n v="3.6815036351999999"/>
    <n v="3.7380395271000002"/>
    <n v="305684.75"/>
    <n v="387976.8"/>
    <n v="83259"/>
    <n v="82103"/>
    <n v="0.78789440499999996"/>
    <n v="3.6714919708"/>
    <n v="3.7231861198999998"/>
    <n v="285327.78000000003"/>
    <n v="363395.7"/>
    <n v="78555"/>
    <n v="77384"/>
    <n v="0.7851710408"/>
    <n v="3.6322039336"/>
    <n v="3.6871676315999999"/>
    <n v="0.80574999999999997"/>
    <n v="-3.456509E-3"/>
    <n v="-8.6999999999999994E-3"/>
  </r>
  <r>
    <x v="55"/>
    <s v="J1250"/>
    <s v="Injection, dobutamine hydrochloride, per 250 mg"/>
    <s v="Dobutamine HCL*"/>
    <s v="Dobutamine HCL*"/>
    <n v="636974.38"/>
    <n v="128458"/>
    <n v="34747"/>
    <n v="29083"/>
    <n v="4.9586197822999996"/>
    <n v="18.331780585000001"/>
    <n v="21.901948905000001"/>
    <n v="672723.87"/>
    <n v="136010.5"/>
    <n v="25851"/>
    <n v="18941"/>
    <n v="4.9461171748000003"/>
    <n v="26.023127539000001"/>
    <n v="35.516808511000001"/>
    <n v="620648.69999999995"/>
    <n v="130673"/>
    <n v="25017"/>
    <n v="18255"/>
    <n v="4.7496322881999999"/>
    <n v="24.809077826999999"/>
    <n v="33.998833196"/>
    <n v="780501.25"/>
    <n v="164625"/>
    <n v="25505"/>
    <n v="16467"/>
    <n v="4.7410858010999997"/>
    <n v="30.601891785999999"/>
    <n v="47.397901863999998"/>
    <n v="853143.29"/>
    <n v="180581"/>
    <n v="25919"/>
    <n v="14965"/>
    <n v="4.7244355164999998"/>
    <n v="32.915748678999996"/>
    <n v="57.009240894999998"/>
    <n v="5.4729999999999999"/>
    <n v="-3.5119140000000001E-3"/>
    <n v="-1.2E-2"/>
  </r>
  <r>
    <x v="67"/>
    <s v="J9171"/>
    <s v="Injection, docetaxel, 1 mg"/>
    <s v="Docefrez*"/>
    <s v="Docetaxel*"/>
    <n v="195787448.75"/>
    <n v="19072447"/>
    <n v="179039"/>
    <n v="40678"/>
    <n v="10.265460364999999"/>
    <n v="1093.5463712000001"/>
    <n v="4813.1041041999997"/>
    <n v="87382537.120000005"/>
    <n v="16082800"/>
    <n v="145600"/>
    <n v="35026"/>
    <n v="5.4332912876000004"/>
    <n v="600.15478790999998"/>
    <n v="2494.7906447"/>
    <n v="69116202.730000004"/>
    <n v="16030364.1"/>
    <n v="141883"/>
    <n v="34668"/>
    <n v="4.3115803421000001"/>
    <n v="487.13519400000001"/>
    <n v="1993.659938"/>
    <n v="54130060.359999999"/>
    <n v="15712816.9"/>
    <n v="135252"/>
    <n v="33006"/>
    <n v="3.4449622053"/>
    <n v="400.21633957"/>
    <n v="1640.0066764000001"/>
    <n v="37075970.009999998"/>
    <n v="14491075.300000001"/>
    <n v="120607"/>
    <n v="29863"/>
    <n v="2.5585382204"/>
    <n v="307.41142728"/>
    <n v="1241.5353451000001"/>
    <n v="2.6074999999999999"/>
    <n v="-0.25731022100000001"/>
    <n v="-0.29339999999999999"/>
  </r>
  <r>
    <x v="56"/>
    <s v="J1265"/>
    <s v="Injection, dopamine hcl, 40 mg"/>
    <s v="Dopamine HCL*"/>
    <s v="Dopamine HCL*"/>
    <n v="11967.54"/>
    <n v="20785"/>
    <n v="842"/>
    <n v="169"/>
    <n v="0.57577772429999996"/>
    <n v="14.213230404000001"/>
    <n v="70.813846154000004"/>
    <n v="15592.7"/>
    <n v="29758"/>
    <n v="688"/>
    <n v="83"/>
    <n v="0.52398346659999995"/>
    <n v="22.66380814"/>
    <n v="187.86385541999999"/>
    <n v="25577.07"/>
    <n v="42033"/>
    <n v="694"/>
    <n v="52"/>
    <n v="0.60849975020000002"/>
    <n v="36.854567723000002"/>
    <n v="491.86673077"/>
    <n v="23016.86"/>
    <n v="38069"/>
    <n v="621"/>
    <n v="36"/>
    <n v="0.60460899940000001"/>
    <n v="37.064186794999998"/>
    <n v="639.35722222000004"/>
    <n v="26164.93"/>
    <n v="43147"/>
    <n v="583"/>
    <n v="47"/>
    <n v="0.60641365560000005"/>
    <n v="44.879811320999998"/>
    <n v="556.70063830000004"/>
    <n v="0.60375000000000001"/>
    <n v="2.9848318000000001E-3"/>
    <n v="1.2999999999999999E-2"/>
  </r>
  <r>
    <x v="79"/>
    <s v="J1267"/>
    <s v="Injection, doripenem, 10 mg"/>
    <s v="Doribax"/>
    <s v="Doripenem"/>
    <n v="62432.52"/>
    <n v="117063"/>
    <n v="809"/>
    <n v="68"/>
    <n v="0.53332410750000003"/>
    <n v="77.172459826999997"/>
    <n v="918.12529412000004"/>
    <n v="29825.65"/>
    <n v="57114"/>
    <n v="592"/>
    <n v="51"/>
    <n v="0.52221259239999995"/>
    <n v="50.381165541000001"/>
    <n v="584.81666667000002"/>
    <n v="39476.639999999999"/>
    <n v="67077"/>
    <n v="383"/>
    <n v="28"/>
    <n v="0.58852721500000005"/>
    <n v="103.0721671"/>
    <n v="1409.88"/>
    <n v="146273.17000000001"/>
    <n v="214557"/>
    <n v="588"/>
    <n v="63"/>
    <n v="0.68174503740000003"/>
    <n v="248.76389456000001"/>
    <n v="2321.7963491999999"/>
    <n v="86594.86"/>
    <n v="112482"/>
    <n v="560"/>
    <n v="46"/>
    <n v="0.76985526569999996"/>
    <n v="154.63367857"/>
    <n v="1882.4969564999999"/>
    <n v="0.79325000000000001"/>
    <n v="0.1292421997"/>
    <n v="9.6100000000000005E-2"/>
  </r>
  <r>
    <x v="36"/>
    <s v="A9575"/>
    <s v="Injection, gadoterate meglumine, 0.1 ml"/>
    <s v="Dotarem"/>
    <s v="Gadoterate Meglumine"/>
    <s v=" "/>
    <s v=" "/>
    <s v=" "/>
    <s v=" "/>
    <s v=" "/>
    <s v=" "/>
    <s v=" "/>
    <s v=" "/>
    <s v=" "/>
    <s v=" "/>
    <s v=" "/>
    <s v=" "/>
    <s v=" "/>
    <s v=" "/>
    <n v="188695.18"/>
    <n v="429030"/>
    <n v="2739"/>
    <n v="2523"/>
    <n v="0.43981814790000001"/>
    <n v="68.891997079000006"/>
    <n v="74.790003963999993"/>
    <n v="359372.58"/>
    <n v="1786037"/>
    <n v="14429"/>
    <n v="13533"/>
    <n v="0.2012122817"/>
    <n v="24.906270705000001"/>
    <n v="26.555278209000001"/>
    <n v="1631426.42"/>
    <n v="8157888.5"/>
    <n v="59592"/>
    <n v="53800"/>
    <n v="0.199981456"/>
    <n v="27.376601222000001"/>
    <n v="30.323911152000001"/>
    <n v="0.20524999999999999"/>
    <n v="-6.1170510000000001E-3"/>
    <n v="-0.32569999999999999"/>
  </r>
  <r>
    <x v="25"/>
    <s v="Q2050"/>
    <s v="Injection, doxorubicin hydrochloride, liposomal, not otherwise specified, 10 mg"/>
    <s v="Doxil*"/>
    <s v="Doxorubicin HCL Peg-Liposomal*"/>
    <s v=" "/>
    <s v=" "/>
    <s v=" "/>
    <s v=" "/>
    <s v=" "/>
    <s v=" "/>
    <s v=" "/>
    <n v="47953097.649999999"/>
    <n v="89770"/>
    <n v="13365"/>
    <n v="4812"/>
    <n v="534.17731591999996"/>
    <n v="3587.9609166"/>
    <n v="9965.3153886"/>
    <n v="87496671.890000001"/>
    <n v="180114.4"/>
    <n v="27222"/>
    <n v="7743"/>
    <n v="485.78387896999999"/>
    <n v="3214.1896955000002"/>
    <n v="11300.099689000001"/>
    <n v="88856146.950000003"/>
    <n v="190200.8"/>
    <n v="28699"/>
    <n v="7792"/>
    <n v="467.17020616999997"/>
    <n v="3096.1408741999999"/>
    <n v="11403.509619"/>
    <n v="78408527.519999996"/>
    <n v="185595.4"/>
    <n v="27864"/>
    <n v="7871"/>
    <n v="422.47020950000001"/>
    <n v="2813.9724203000001"/>
    <n v="9961.6983254999996"/>
    <n v="432.28375"/>
    <n v="-9.5682464999999994E-2"/>
    <n v="-7.5200000000000003E-2"/>
  </r>
  <r>
    <x v="46"/>
    <s v="J9000"/>
    <s v="Injection, doxorubicin hydrochloride, 10 mg"/>
    <s v="Doxorubicin HCL"/>
    <s v="Doxorubicin HCL"/>
    <n v="1479370.72"/>
    <n v="408022.4"/>
    <n v="49413"/>
    <n v="12528"/>
    <n v="3.6257095689000001"/>
    <n v="29.938897051000001"/>
    <n v="118.08514687"/>
    <n v="1386114.35"/>
    <n v="375084.3"/>
    <n v="43896"/>
    <n v="11293"/>
    <n v="3.6954741907000002"/>
    <n v="31.577235967"/>
    <n v="122.74102099"/>
    <n v="1030283.57"/>
    <n v="339823.3"/>
    <n v="40187"/>
    <n v="10263"/>
    <n v="3.0318214496000002"/>
    <n v="25.637235176000001"/>
    <n v="100.38814868999999"/>
    <n v="1117580.82"/>
    <n v="318689.90000000002"/>
    <n v="37575"/>
    <n v="9621"/>
    <n v="3.5067971089999999"/>
    <n v="29.742669859999999"/>
    <n v="116.16056751000001"/>
    <n v="844314.6"/>
    <n v="307197"/>
    <n v="36278"/>
    <n v="9227"/>
    <n v="2.7484467621999999"/>
    <n v="23.273460498999999"/>
    <n v="91.504779451999994"/>
    <n v="2.7487499999999998"/>
    <n v="-0.21625156000000001"/>
    <n v="-6.6900000000000001E-2"/>
  </r>
  <r>
    <x v="80"/>
    <s v="Q0167"/>
    <s v="Dronabinol, 2.5 mg, oral, fda approved prescription anti-emetic, for use as a complete therapeutic substitute for an iv anti-emetic at the time of chemotherapy treatment, not to exceed a 48 hour dosage regimen"/>
    <s v="Dronabinol*"/>
    <s v="Dronabinol*"/>
    <n v="29568.23"/>
    <n v="6336"/>
    <n v="114"/>
    <n v="82"/>
    <n v="4.6667029672"/>
    <n v="259.3704386"/>
    <n v="360.58817073"/>
    <n v="20297.57"/>
    <n v="4528"/>
    <n v="86"/>
    <n v="58"/>
    <n v="4.4826788868999996"/>
    <n v="236.01825581"/>
    <n v="349.95810345000001"/>
    <n v="19551.400000000001"/>
    <n v="6016"/>
    <n v="128"/>
    <n v="71"/>
    <n v="3.249900266"/>
    <n v="152.74531250000001"/>
    <n v="275.37183098999998"/>
    <n v="10876.75"/>
    <n v="3205"/>
    <n v="69"/>
    <n v="43"/>
    <n v="3.3936817473000001"/>
    <n v="157.63405796999999"/>
    <n v="252.94767442"/>
    <n v="13997.75"/>
    <n v="3711"/>
    <n v="68"/>
    <n v="41"/>
    <n v="3.7719617354000001"/>
    <n v="205.84926471"/>
    <n v="341.40853658999998"/>
    <n v="3.7995000000000001"/>
    <n v="0.1114659583"/>
    <n v="-5.1799999999999999E-2"/>
  </r>
  <r>
    <x v="81"/>
    <s v="J7620"/>
    <s v="Albuterol, up to 2.5 mg and ipratropium bromide, up to 0.5 mg, fda-approved final product, non-compounded, administered through dme"/>
    <s v="Duoneb*"/>
    <s v="Ipratropium/Albuterol Sulfate*"/>
    <n v="45191372.640000001"/>
    <n v="178997798.5"/>
    <n v="1738230"/>
    <n v="412249"/>
    <n v="0.25246887400000001"/>
    <n v="25.998499990999999"/>
    <n v="109.62154581"/>
    <n v="32556978.809999999"/>
    <n v="166778786.69999999"/>
    <n v="1666052"/>
    <n v="423373"/>
    <n v="0.19521055079999999"/>
    <n v="19.541394151999999"/>
    <n v="76.899043655"/>
    <n v="27132817.59"/>
    <n v="150114076"/>
    <n v="1513368"/>
    <n v="410209"/>
    <n v="0.18074799050000001"/>
    <n v="17.928763916000001"/>
    <n v="66.143886628999994"/>
    <n v="23679490.489999998"/>
    <n v="141931322.5"/>
    <n v="1456572"/>
    <n v="416698"/>
    <n v="0.1668376654"/>
    <n v="16.256999647000001"/>
    <n v="56.826503823000003"/>
    <n v="22516303.260000002"/>
    <n v="136913268.30000001"/>
    <n v="1438059"/>
    <n v="425978"/>
    <n v="0.1644566925"/>
    <n v="15.657426615"/>
    <n v="52.857901722999998"/>
    <n v="0.16700000000000001"/>
    <n v="-1.4271195E-2"/>
    <n v="-0.1016"/>
  </r>
  <r>
    <x v="56"/>
    <s v="J2274"/>
    <s v="Injection, morphine sulfate, preservative-free for epidural or intrathecal use, 10 mg"/>
    <s v="Duramorph*"/>
    <s v="Morphine Sulfate/PF*"/>
    <s v=" "/>
    <s v=" "/>
    <s v=" "/>
    <s v=" "/>
    <s v=" "/>
    <s v=" "/>
    <s v=" "/>
    <s v=" "/>
    <s v=" "/>
    <s v=" "/>
    <s v=" "/>
    <s v=" "/>
    <s v=" "/>
    <s v=" "/>
    <s v=" "/>
    <s v=" "/>
    <s v=" "/>
    <s v=" "/>
    <s v=" "/>
    <s v=" "/>
    <s v=" "/>
    <n v="3061232.53"/>
    <n v="393057"/>
    <n v="7984"/>
    <n v="2694"/>
    <n v="7.7882661547999996"/>
    <n v="383.42090807"/>
    <n v="1136.3149702999999"/>
    <n v="2764693.26"/>
    <n v="355100.2"/>
    <n v="7663"/>
    <n v="2415"/>
    <n v="7.7856708049999996"/>
    <n v="360.78471356"/>
    <n v="1144.8005217"/>
    <n v="8.5980000000000008"/>
    <n v="-3.3323800000000002E-4"/>
    <n v="-2.9999999999999997E-4"/>
  </r>
  <r>
    <x v="36"/>
    <s v="J0586"/>
    <s v="Injection, abobotulinumtoxina, 5 units"/>
    <s v="Dysport"/>
    <s v="Abobotulinumtoxina"/>
    <n v="3587956.55"/>
    <n v="509164"/>
    <n v="3620"/>
    <n v="1917"/>
    <n v="7.0467600812000004"/>
    <n v="991.14821823"/>
    <n v="1871.6518258000001"/>
    <n v="4500596.97"/>
    <n v="659249"/>
    <n v="4554"/>
    <n v="2166"/>
    <n v="6.826854451"/>
    <n v="988.27337944999999"/>
    <n v="2077.8379362999999"/>
    <n v="5121159.4400000004"/>
    <n v="702838"/>
    <n v="4984"/>
    <n v="2293"/>
    <n v="7.2864009059999999"/>
    <n v="1027.5199517999999"/>
    <n v="2233.3883297000002"/>
    <n v="5685677.6699999999"/>
    <n v="747104"/>
    <n v="5135"/>
    <n v="2207"/>
    <n v="7.6102894242000003"/>
    <n v="1107.2400525999999"/>
    <n v="2576.2019347999999"/>
    <n v="6473831.8700000001"/>
    <n v="847658.1"/>
    <n v="5773"/>
    <n v="2396"/>
    <n v="7.6373149387000003"/>
    <n v="1121.3982106000001"/>
    <n v="2701.9331677999999"/>
    <n v="7.8215964500000004"/>
    <n v="3.5511809E-3"/>
    <n v="2.0299999999999999E-2"/>
  </r>
  <r>
    <x v="82"/>
    <s v="J1743"/>
    <s v="Injection, idursulfase, 1 mg"/>
    <s v="Elaprase"/>
    <s v="Idursulfase"/>
    <n v="1810965.46"/>
    <n v="4019"/>
    <n v="114"/>
    <s v=" "/>
    <n v="450.60101020000002"/>
    <n v="15885.66193"/>
    <n v="362193.092"/>
    <n v="1002801.63"/>
    <n v="2184"/>
    <n v="60"/>
    <s v=" "/>
    <n v="459.15825548999999"/>
    <n v="16713.360499999999"/>
    <n v="250700.4075"/>
    <n v="864771.28"/>
    <n v="1834"/>
    <n v="31"/>
    <n v="11"/>
    <n v="471.52196292000002"/>
    <n v="27895.847742000002"/>
    <n v="78615.570909000002"/>
    <n v="1951053.24"/>
    <n v="4027"/>
    <n v="74"/>
    <s v=" "/>
    <n v="484.49298236999999"/>
    <n v="26365.584323999999"/>
    <n v="390210.64799999999"/>
    <n v="1237211.27"/>
    <n v="2451"/>
    <n v="54"/>
    <s v=" "/>
    <n v="504.77815993000002"/>
    <n v="22911.319814999999"/>
    <n v="309302.8175"/>
    <n v="521.73824999999999"/>
    <n v="4.1868877999999998E-2"/>
    <n v="2.8799999999999999E-2"/>
  </r>
  <r>
    <x v="29"/>
    <s v="J3060"/>
    <s v="Injection, taliglucerace alfa, 10 units"/>
    <s v="Elelyso"/>
    <s v="Taliglucerase Alfa"/>
    <s v=" "/>
    <s v=" "/>
    <s v=" "/>
    <s v=" "/>
    <s v=" "/>
    <s v=" "/>
    <s v=" "/>
    <s v=" "/>
    <s v=" "/>
    <s v=" "/>
    <s v=" "/>
    <s v=" "/>
    <s v=" "/>
    <s v=" "/>
    <n v="1604534.51"/>
    <n v="52949"/>
    <n v="104"/>
    <n v="22"/>
    <n v="30.303395908999999"/>
    <n v="15428.216442000001"/>
    <n v="72933.386817999999"/>
    <n v="3277006.43"/>
    <n v="93922"/>
    <n v="195"/>
    <n v="17"/>
    <n v="34.890722408000002"/>
    <n v="16805.161178999999"/>
    <n v="192765.08412000001"/>
    <n v="4193883.5"/>
    <n v="107965"/>
    <n v="250"/>
    <n v="54"/>
    <n v="38.844843236000003"/>
    <n v="16775.534"/>
    <n v="77664.509258999999"/>
    <n v="39.515250000000002"/>
    <n v="0.1133287176"/>
    <n v="0.13220000000000001"/>
  </r>
  <r>
    <x v="80"/>
    <s v="J9217"/>
    <s v="Leuprolide acetate (for depot suspension), 7.5 mg"/>
    <s v="Eligard*"/>
    <s v="Leuprolide Acetate*"/>
    <n v="268882528.33999997"/>
    <n v="1250657.7"/>
    <n v="344633"/>
    <n v="152343"/>
    <n v="214.99290200999999"/>
    <n v="780.19959882000001"/>
    <n v="1764.9811829"/>
    <n v="251324032.66999999"/>
    <n v="1224834.5"/>
    <n v="336112"/>
    <n v="147713"/>
    <n v="205.19019725999999"/>
    <n v="747.73894615999995"/>
    <n v="1701.4347597999999"/>
    <n v="254057980.87"/>
    <n v="1177831"/>
    <n v="322289"/>
    <n v="142368"/>
    <n v="215.69985921"/>
    <n v="788.29243588999998"/>
    <n v="1784.5160490000001"/>
    <n v="276860092.61000001"/>
    <n v="1213761.3999999999"/>
    <n v="333122"/>
    <n v="146130"/>
    <n v="228.1009205"/>
    <n v="831.10719978999998"/>
    <n v="1894.6150181999999"/>
    <n v="289060085.63999999"/>
    <n v="1267781.6000000001"/>
    <n v="345267"/>
    <n v="151865"/>
    <n v="228.00463869000001"/>
    <n v="837.20739498"/>
    <n v="1903.4016108999999"/>
    <n v="232.31625"/>
    <n v="-4.2210199999999999E-4"/>
    <n v="1.4800000000000001E-2"/>
  </r>
  <r>
    <x v="67"/>
    <s v="J2783"/>
    <s v="Injection, rasburicase, 0.5 mg"/>
    <s v="Elitek"/>
    <s v="Rasburicase"/>
    <n v="5458547.5700000003"/>
    <n v="27241"/>
    <n v="1244"/>
    <n v="753"/>
    <n v="200.37985280000001"/>
    <n v="4387.8999758999998"/>
    <n v="7249.0671579999998"/>
    <n v="7239700.46"/>
    <n v="34963"/>
    <n v="1543"/>
    <n v="898"/>
    <n v="207.06748447999999"/>
    <n v="4691.9640052000004"/>
    <n v="8062.0272383000001"/>
    <n v="7431318.0499999998"/>
    <n v="34901"/>
    <n v="1562"/>
    <n v="967"/>
    <n v="212.92564826"/>
    <n v="4757.5659730999996"/>
    <n v="7684.9204239999999"/>
    <n v="8048691.3099999996"/>
    <n v="36317"/>
    <n v="1659"/>
    <n v="1015"/>
    <n v="221.62324283000001"/>
    <n v="4851.5318324"/>
    <n v="7929.7451330000004"/>
    <n v="9965376.8499999996"/>
    <n v="41802"/>
    <n v="1855"/>
    <n v="1214"/>
    <n v="238.39473828999999"/>
    <n v="5372.1708085999999"/>
    <n v="8208.7123969999993"/>
    <n v="243.10749999999999"/>
    <n v="7.5675706400000001E-2"/>
    <n v="4.4400000000000002E-2"/>
  </r>
  <r>
    <x v="15"/>
    <s v="J9178"/>
    <s v="Injection, epirubicin hcl, 2 mg"/>
    <s v="Ellence*"/>
    <s v="Epirubicin HCL*"/>
    <n v="572632.5"/>
    <n v="349715"/>
    <n v="6356"/>
    <n v="2171"/>
    <n v="1.6374261899"/>
    <n v="90.093219005999998"/>
    <n v="263.76439428999998"/>
    <n v="400420.91"/>
    <n v="293585"/>
    <n v="5000"/>
    <n v="1703"/>
    <n v="1.3639011189000001"/>
    <n v="80.084181999999998"/>
    <n v="235.12678215"/>
    <n v="181101.42"/>
    <n v="139469"/>
    <n v="2475"/>
    <n v="751"/>
    <n v="1.2985066215000001"/>
    <n v="73.172290908999997"/>
    <n v="241.14703062999999"/>
    <n v="151133.10999999999"/>
    <n v="102798"/>
    <n v="1889"/>
    <n v="581"/>
    <n v="1.4701950426999999"/>
    <n v="80.006940180000001"/>
    <n v="260.12583476999998"/>
    <n v="110800.83"/>
    <n v="80174"/>
    <n v="1467"/>
    <n v="445"/>
    <n v="1.3820045152"/>
    <n v="75.528854805999998"/>
    <n v="248.99062921000001"/>
    <n v="1.3865000000000001"/>
    <n v="-5.9985597000000002E-2"/>
    <n v="-4.1500000000000002E-2"/>
  </r>
  <r>
    <x v="83"/>
    <s v="J9263"/>
    <s v="Injection, oxaliplatin, 0.5 mg"/>
    <s v="Eloxatin*"/>
    <s v="Oxaliplatin*"/>
    <n v="515373942.92000002"/>
    <n v="53725104.100000001"/>
    <n v="155821"/>
    <n v="30697"/>
    <n v="9.5927956129999998"/>
    <n v="3307.4742359000002"/>
    <n v="16789.065476"/>
    <n v="84752751.120000005"/>
    <n v="52231566.600000001"/>
    <n v="150532"/>
    <n v="29991"/>
    <n v="1.6226346755000001"/>
    <n v="563.02149124000005"/>
    <n v="2825.9394858000001"/>
    <n v="25002990.66"/>
    <n v="51228290.5"/>
    <n v="147591"/>
    <n v="29757"/>
    <n v="0.48806997880000003"/>
    <n v="169.40728540000001"/>
    <n v="840.23895756000002"/>
    <n v="27481836.309999999"/>
    <n v="52361276"/>
    <n v="150370"/>
    <n v="30434"/>
    <n v="0.52485039339999995"/>
    <n v="182.76143053999999"/>
    <n v="902.99784155999998"/>
    <n v="18653131.109999999"/>
    <n v="52378554"/>
    <n v="149991"/>
    <n v="30638"/>
    <n v="0.35612153610000002"/>
    <n v="124.3616691"/>
    <n v="608.82339285"/>
    <n v="0.36125000000000002"/>
    <n v="-0.32147990999999998"/>
    <n v="-0.56110000000000004"/>
  </r>
  <r>
    <x v="42"/>
    <s v="J1453"/>
    <s v="Injection, fosaprepitant, 1 mg"/>
    <s v="Emend (J1453)"/>
    <s v="Fosaprepitant Dimeglumine"/>
    <n v="51396684.630000003"/>
    <n v="30211149"/>
    <n v="188928"/>
    <n v="49413"/>
    <n v="1.7012489206999999"/>
    <n v="272.04376603999998"/>
    <n v="1040.1449947999999"/>
    <n v="60976915.630000003"/>
    <n v="35865281"/>
    <n v="220947"/>
    <n v="57878"/>
    <n v="1.7001655621"/>
    <n v="275.97983059000001"/>
    <n v="1053.5422031000001"/>
    <n v="69023961.879999995"/>
    <n v="40732617"/>
    <n v="248563"/>
    <n v="64340"/>
    <n v="1.6945624161999999"/>
    <n v="277.69202125999999"/>
    <n v="1072.8001535999999"/>
    <n v="74864186.25"/>
    <n v="44007241"/>
    <n v="268325"/>
    <n v="67953"/>
    <n v="1.7011788185000001"/>
    <n v="279.00563216"/>
    <n v="1101.7053883000001"/>
    <n v="83510157.650000006"/>
    <n v="46989209"/>
    <n v="286781"/>
    <n v="71950"/>
    <n v="1.7772199070000001"/>
    <n v="291.19836269000001"/>
    <n v="1160.6693210999999"/>
    <n v="1.8062499999999999"/>
    <n v="4.4699056700000003E-2"/>
    <n v="1.0999999999999999E-2"/>
  </r>
  <r>
    <x v="42"/>
    <s v="J8501"/>
    <s v="Aprepitant, oral, 5 mg"/>
    <s v="Emend (J8501)"/>
    <s v="Aprepitant"/>
    <n v="2752035.9"/>
    <n v="448878"/>
    <n v="13028"/>
    <n v="6590"/>
    <n v="6.1309217649000001"/>
    <n v="211.24009057000001"/>
    <n v="417.60787556999998"/>
    <n v="1935726.64"/>
    <n v="298126"/>
    <n v="10263"/>
    <n v="5267"/>
    <n v="6.4929816251999997"/>
    <n v="188.61216408000001"/>
    <n v="367.51977217000001"/>
    <n v="1124165.97"/>
    <n v="156374"/>
    <n v="4553"/>
    <n v="2220"/>
    <n v="7.1889570517000001"/>
    <n v="246.90664835999999"/>
    <n v="506.38106757000003"/>
    <n v="1021787.71"/>
    <n v="120233"/>
    <n v="2857"/>
    <n v="1028"/>
    <n v="8.4983965301000008"/>
    <n v="357.64358068000001"/>
    <n v="993.95691634000002"/>
    <n v="995900.83"/>
    <n v="96633"/>
    <n v="2391"/>
    <n v="896"/>
    <n v="10.306011714"/>
    <n v="416.52063153"/>
    <n v="1111.4964620999999"/>
    <n v="10.593999999999999"/>
    <n v="0.21270073449999999"/>
    <n v="0.13869999999999999"/>
  </r>
  <r>
    <x v="84"/>
    <s v="J1650"/>
    <s v="Injection, enoxaparin sodium, 10 mg"/>
    <s v="Enoxaparin Sodium*"/>
    <s v="Enoxaparin Sodium*"/>
    <n v="1402081.72"/>
    <n v="271341.8"/>
    <n v="22655"/>
    <n v="5295"/>
    <n v="5.1672161089999999"/>
    <n v="61.888400795000003"/>
    <n v="264.79352597000002"/>
    <n v="690111.61"/>
    <n v="241172.5"/>
    <n v="19946"/>
    <n v="5009"/>
    <n v="2.8614854927"/>
    <n v="34.598997793999999"/>
    <n v="137.77432820999999"/>
    <n v="412644.87"/>
    <n v="204929.9"/>
    <n v="17521"/>
    <n v="4464"/>
    <n v="2.0135903545999998"/>
    <n v="23.551445123000001"/>
    <n v="92.438366935000005"/>
    <n v="258391.49"/>
    <n v="169924.1"/>
    <n v="14200"/>
    <n v="3781"/>
    <n v="1.5206288572"/>
    <n v="18.196583802999999"/>
    <n v="68.339457815000003"/>
    <n v="193300.52"/>
    <n v="136398"/>
    <n v="11435"/>
    <n v="3234"/>
    <n v="1.4171800173"/>
    <n v="16.904286839000001"/>
    <n v="59.771341991"/>
    <n v="0.98750000000000004"/>
    <n v="-6.8030302000000001E-2"/>
    <n v="-0.27629999999999999"/>
  </r>
  <r>
    <x v="36"/>
    <s v="A9581"/>
    <s v="Injection, gadoxetate disodium, 1 ml"/>
    <s v="Eovist"/>
    <s v="Gadoxetate DIsodium"/>
    <n v="665196.43000000005"/>
    <n v="41814"/>
    <n v="4360"/>
    <n v="3680"/>
    <n v="15.908461998"/>
    <n v="152.56798853000001"/>
    <n v="180.75989946000001"/>
    <n v="747952.35"/>
    <n v="49310"/>
    <n v="5111"/>
    <n v="4225"/>
    <n v="15.168370512999999"/>
    <n v="146.34168460000001"/>
    <n v="177.03014200999999"/>
    <n v="767164.69"/>
    <n v="53025.7"/>
    <n v="5536"/>
    <n v="4524"/>
    <n v="14.467789957999999"/>
    <n v="138.57743678"/>
    <n v="169.57663350999999"/>
    <n v="795068.92"/>
    <n v="58983.5"/>
    <n v="6115"/>
    <n v="4979"/>
    <n v="13.479514100999999"/>
    <n v="130.01944725999999"/>
    <n v="159.68445872999999"/>
    <n v="805887.06"/>
    <n v="59993"/>
    <n v="6242"/>
    <n v="5002"/>
    <n v="13.433018185"/>
    <n v="129.10718679999999"/>
    <n v="161.11296680999999"/>
    <n v="13.9735"/>
    <n v="-3.4493760000000001E-3"/>
    <n v="-4.1399999999999999E-2"/>
  </r>
  <r>
    <x v="85"/>
    <s v="Q4131"/>
    <s v="Epifix, per square centimeter"/>
    <s v="EpiFix, Per Square Centimeter**"/>
    <s v=" "/>
    <s v=" "/>
    <s v=" "/>
    <s v=" "/>
    <s v=" "/>
    <s v=" "/>
    <s v=" "/>
    <s v=" "/>
    <n v="3843498.32"/>
    <n v="19060.400000000001"/>
    <n v="3254"/>
    <n v="1225"/>
    <n v="201.64835575000001"/>
    <n v="1181.1611309"/>
    <n v="3137.549649"/>
    <n v="24418186.02"/>
    <n v="147344"/>
    <n v="12919"/>
    <n v="4994"/>
    <n v="165.72229626000001"/>
    <n v="1890.0987708"/>
    <n v="4889.5046094999998"/>
    <n v="18916752.789999999"/>
    <n v="94580.5"/>
    <n v="13671"/>
    <n v="3838"/>
    <n v="200.00690195000001"/>
    <n v="1383.7139046"/>
    <n v="4928.8047915999996"/>
    <n v="48937848.259999998"/>
    <n v="281696"/>
    <n v="26398"/>
    <n v="6173"/>
    <n v="173.72574782999999"/>
    <n v="1853.8468164000001"/>
    <n v="7927.7252973000004"/>
    <n v="178.69524999999999"/>
    <n v="-0.131401236"/>
    <n v="-4.8500000000000001E-2"/>
  </r>
  <r>
    <x v="86"/>
    <s v="J0885"/>
    <s v="Injection, epoetin alfa, (for non-esrd use), 1000 units"/>
    <s v="Epogen*"/>
    <s v="Epoetin Alfa*"/>
    <n v="295824811.54000002"/>
    <n v="30555848.100000001"/>
    <n v="851573"/>
    <n v="113768"/>
    <n v="9.6814465949000006"/>
    <n v="347.38632101000002"/>
    <n v="2600.2462163"/>
    <n v="309656384.45999998"/>
    <n v="29321835.600000001"/>
    <n v="803998"/>
    <n v="105020"/>
    <n v="10.560607074"/>
    <n v="385.14571486"/>
    <n v="2948.5467954999999"/>
    <n v="303746245.77999997"/>
    <n v="27028980.399999999"/>
    <n v="732091"/>
    <n v="95842"/>
    <n v="11.237798884"/>
    <n v="414.90230829000001"/>
    <n v="3169.2394334999999"/>
    <n v="291087022.01999998"/>
    <n v="24452894.600000001"/>
    <n v="663254"/>
    <n v="86184"/>
    <n v="11.903990377"/>
    <n v="438.87714513999998"/>
    <n v="3377.5065212"/>
    <n v="291453660.05000001"/>
    <n v="23845556.600000001"/>
    <n v="638623"/>
    <n v="79892"/>
    <n v="12.222556384000001"/>
    <n v="456.37827019999997"/>
    <n v="3648.0956798000002"/>
    <n v="12.451499999999999"/>
    <n v="2.6761278900000001E-2"/>
    <n v="0.06"/>
  </r>
  <r>
    <x v="87"/>
    <s v="J1325"/>
    <s v="Injection, epoprostenol, 0.5 mg"/>
    <s v="Epoprostenol Sodium*"/>
    <s v="Epoprostenol Sodium (Glycine)*"/>
    <n v="23908194.93"/>
    <n v="1891471"/>
    <n v="6430"/>
    <n v="684"/>
    <n v="12.640000788"/>
    <n v="3718.2262722"/>
    <n v="34953.501360000002"/>
    <n v="22665274.359999999"/>
    <n v="1812494"/>
    <n v="6181"/>
    <n v="665"/>
    <n v="12.505020353000001"/>
    <n v="3666.9267691"/>
    <n v="34083.119337999997"/>
    <n v="21161120.210000001"/>
    <n v="1701358"/>
    <n v="5948"/>
    <n v="625"/>
    <n v="12.437782178000001"/>
    <n v="3557.6866527000002"/>
    <n v="33857.792335999999"/>
    <n v="20014586.370000001"/>
    <n v="1609176"/>
    <n v="7003"/>
    <n v="616"/>
    <n v="12.43778578"/>
    <n v="2858.0017664000002"/>
    <n v="32491.211640000001"/>
    <n v="19547757.43"/>
    <n v="1571575"/>
    <n v="7738"/>
    <n v="615"/>
    <n v="12.438322975"/>
    <n v="2526.2028211000002"/>
    <n v="31784.971431000002"/>
    <n v="15.5025"/>
    <n v="4.3190599999999999E-5"/>
    <n v="-4.0000000000000001E-3"/>
  </r>
  <r>
    <x v="17"/>
    <s v="J9055"/>
    <s v="Injection, cetuximab, 10 mg"/>
    <s v="Erbitux"/>
    <s v="Cetuximab"/>
    <n v="268736172.14999998"/>
    <n v="5341353.5999999996"/>
    <n v="88235"/>
    <n v="10271"/>
    <n v="50.312372531999998"/>
    <n v="3045.6867699999998"/>
    <n v="26164.557701000002"/>
    <n v="261116486.97999999"/>
    <n v="5071919"/>
    <n v="81284"/>
    <n v="9678"/>
    <n v="51.482779393999998"/>
    <n v="3212.3971136"/>
    <n v="26980.418162999998"/>
    <n v="257844899.31999999"/>
    <n v="4957547.8"/>
    <n v="78944"/>
    <n v="9479"/>
    <n v="52.010572508999999"/>
    <n v="3266.1747482000001"/>
    <n v="27201.698420000001"/>
    <n v="244451770.03999999"/>
    <n v="4661947.5999999996"/>
    <n v="72552"/>
    <n v="8807"/>
    <n v="52.435546473999999"/>
    <n v="3369.3319280000001"/>
    <n v="27756.531172999999"/>
    <n v="224425822.06"/>
    <n v="4166274.2"/>
    <n v="63343"/>
    <n v="7892"/>
    <n v="53.867271160000001"/>
    <n v="3543.0248339999998"/>
    <n v="28437.128999"/>
    <n v="54.944249999999997"/>
    <n v="2.7304467700000001E-2"/>
    <n v="1.72E-2"/>
  </r>
  <r>
    <x v="56"/>
    <s v="J1364"/>
    <s v="Injection, erythromycin lactobionate, per 500 mg"/>
    <s v="Erythrocin Lactobionate"/>
    <s v="Erythromycin Lactobionate"/>
    <n v="3012.64"/>
    <n v="286"/>
    <n v="275"/>
    <n v="208"/>
    <n v="10.533706294"/>
    <n v="10.955054544999999"/>
    <n v="14.483846154"/>
    <n v="6212.31"/>
    <n v="381"/>
    <n v="359"/>
    <n v="299"/>
    <n v="16.305275591000001"/>
    <n v="17.304484680000002"/>
    <n v="20.776956521999999"/>
    <n v="14423.19"/>
    <n v="422"/>
    <n v="418"/>
    <n v="299"/>
    <n v="34.178175355"/>
    <n v="34.505239234000001"/>
    <n v="48.238093644999999"/>
    <n v="235835.61"/>
    <n v="4985"/>
    <n v="1231"/>
    <n v="1034"/>
    <n v="47.309049147000003"/>
    <n v="191.58051177999999"/>
    <n v="228.08086073999999"/>
    <n v="180451.65"/>
    <n v="3577"/>
    <n v="1209"/>
    <n v="892"/>
    <n v="50.447763489000003"/>
    <n v="149.25694788999999"/>
    <n v="202.30005604999999"/>
    <n v="54.014499999999998"/>
    <n v="6.6344904400000002E-2"/>
    <n v="0.4793"/>
  </r>
  <r>
    <x v="88"/>
    <s v="J1430"/>
    <s v="Injection, ethanolamine oleate, 100 mg"/>
    <s v="Ethamolin"/>
    <s v="Ethanolamine Oleate"/>
    <n v="127423.24"/>
    <n v="433"/>
    <n v="229"/>
    <n v="201"/>
    <n v="294.27999999999997"/>
    <n v="556.43336245"/>
    <n v="633.94646766000005"/>
    <n v="57904.19"/>
    <n v="197"/>
    <n v="93"/>
    <n v="88"/>
    <n v="293.92989848000002"/>
    <n v="622.62569891999999"/>
    <n v="658.00215908999996"/>
    <n v="66149.81"/>
    <n v="221"/>
    <n v="78"/>
    <n v="71"/>
    <n v="299.32040724000001"/>
    <n v="848.07448718000001"/>
    <n v="931.68746479000004"/>
    <n v="43157.46"/>
    <n v="134"/>
    <n v="56"/>
    <n v="53"/>
    <n v="322.07059700999997"/>
    <n v="770.66892857000005"/>
    <n v="814.29169810999997"/>
    <n v="58932.14"/>
    <n v="153"/>
    <n v="55"/>
    <n v="52"/>
    <n v="385.17738562"/>
    <n v="1071.4934545000001"/>
    <n v="1133.3103845999999"/>
    <n v="404.09300000000002"/>
    <n v="0.1959408564"/>
    <n v="6.9599999999999995E-2"/>
  </r>
  <r>
    <x v="46"/>
    <s v="J9181"/>
    <s v="Injection, etoposide, 10 mg"/>
    <s v="Etopophos*"/>
    <s v="Etoposide Phosphate*"/>
    <n v="1254513.31"/>
    <n v="1595812.5"/>
    <n v="97636"/>
    <n v="10290"/>
    <n v="0.7861282638"/>
    <n v="12.848880638000001"/>
    <n v="121.91577357"/>
    <n v="1081046.8899999999"/>
    <n v="1476959.6"/>
    <n v="89459"/>
    <n v="9478"/>
    <n v="0.73194073150000005"/>
    <n v="12.084272013"/>
    <n v="114.05854505000001"/>
    <n v="927156.17"/>
    <n v="1351735.9"/>
    <n v="81156"/>
    <n v="8599"/>
    <n v="0.68590038190000002"/>
    <n v="11.424369979"/>
    <n v="107.82139435000001"/>
    <n v="804258.61"/>
    <n v="1267879.2"/>
    <n v="76358"/>
    <n v="7969"/>
    <n v="0.63433378350000003"/>
    <n v="10.532735404"/>
    <n v="100.92340444"/>
    <n v="797522.73"/>
    <n v="1189794"/>
    <n v="71268"/>
    <n v="7456"/>
    <n v="0.67030320369999996"/>
    <n v="11.190474406"/>
    <n v="106.96388546"/>
    <n v="0.67249999999999999"/>
    <n v="5.67042481E-2"/>
    <n v="-3.9100000000000003E-2"/>
  </r>
  <r>
    <x v="89"/>
    <s v="J8560"/>
    <s v="Etoposide; oral, 50 mg"/>
    <s v="Etoposide"/>
    <s v="Etoposide"/>
    <n v="3116018.48"/>
    <n v="78475"/>
    <n v="3352"/>
    <n v="1204"/>
    <n v="39.707148519"/>
    <n v="929.59978520000004"/>
    <n v="2588.0552158999999"/>
    <n v="3153156.96"/>
    <n v="59440"/>
    <n v="2979"/>
    <n v="1050"/>
    <n v="53.047728128999999"/>
    <n v="1058.4615509"/>
    <n v="3003.0066286000001"/>
    <n v="3234198.38"/>
    <n v="56966"/>
    <n v="2938"/>
    <n v="1023"/>
    <n v="56.774187761"/>
    <n v="1100.8163308000001"/>
    <n v="3161.4842423999999"/>
    <n v="2899156.49"/>
    <n v="48690"/>
    <n v="2552"/>
    <n v="895"/>
    <n v="59.543160608000001"/>
    <n v="1136.0331074000001"/>
    <n v="3239.2809944000001"/>
    <n v="2951888.78"/>
    <n v="44245"/>
    <n v="2329"/>
    <n v="776"/>
    <n v="66.716889592000001"/>
    <n v="1267.4490252999999"/>
    <n v="3803.9803866000002"/>
    <n v="68.563500000000005"/>
    <n v="0.1204794793"/>
    <n v="0.13850000000000001"/>
  </r>
  <r>
    <x v="63"/>
    <s v="J7323"/>
    <s v="Hyaluronan or derivative, euflexxa, for intra-articular injection, per dose"/>
    <s v="Euflexxa"/>
    <s v="Hyaluronate Sodium"/>
    <n v="48815920.200000003"/>
    <n v="322933.5"/>
    <n v="244403"/>
    <n v="77870"/>
    <n v="151.16400188"/>
    <n v="199.73535595000001"/>
    <n v="626.88994735000006"/>
    <n v="59992530.439999998"/>
    <n v="391858.2"/>
    <n v="295108"/>
    <n v="92835"/>
    <n v="153.09755018999999"/>
    <n v="203.29008511999999"/>
    <n v="646.22750513999995"/>
    <n v="64716814.049999997"/>
    <n v="418793"/>
    <n v="315079"/>
    <n v="98525"/>
    <n v="154.53174730999999"/>
    <n v="205.39869064999999"/>
    <n v="656.85677797999995"/>
    <n v="63498950.880000003"/>
    <n v="425924"/>
    <n v="319241"/>
    <n v="98694"/>
    <n v="149.08516749"/>
    <n v="198.90600166999999"/>
    <n v="643.39221108000004"/>
    <n v="67695210.560000002"/>
    <n v="446868"/>
    <n v="330819"/>
    <n v="101575"/>
    <n v="151.48815883"/>
    <n v="204.62914935000001"/>
    <n v="666.45543253999995"/>
    <n v="154.71174999999999"/>
    <n v="1.61182455E-2"/>
    <n v="5.0000000000000001E-4"/>
  </r>
  <r>
    <x v="36"/>
    <s v="J0178"/>
    <s v="Injection, aflibercept, 1 mg"/>
    <s v="Eylea"/>
    <s v="Aflibercept"/>
    <s v=" "/>
    <s v=" "/>
    <s v=" "/>
    <s v=" "/>
    <s v=" "/>
    <s v=" "/>
    <s v=" "/>
    <n v="1079555056.0999999"/>
    <n v="1118257.5"/>
    <n v="518836"/>
    <n v="108470"/>
    <n v="965.39040076000003"/>
    <n v="2080.7250385000002"/>
    <n v="9952.5680472000004"/>
    <n v="1295323933.8"/>
    <n v="1345236"/>
    <n v="625294"/>
    <n v="132523"/>
    <n v="962.89716730999999"/>
    <n v="2071.5438398000001"/>
    <n v="9774.3330120999999"/>
    <n v="1813747549.5999999"/>
    <n v="1883734"/>
    <n v="866843"/>
    <n v="180041"/>
    <n v="962.84695693000003"/>
    <n v="2092.3599193999999"/>
    <n v="10074.080624"/>
    <n v="2208730191.1999998"/>
    <n v="2293349.7000000002"/>
    <n v="1047372"/>
    <n v="210411"/>
    <n v="963.10222168999996"/>
    <n v="2108.8306649000001"/>
    <n v="10497.218258999999"/>
    <n v="980.48874999999998"/>
    <n v="2.6511459999999998E-4"/>
    <n v="-8.0000000000000004E-4"/>
  </r>
  <r>
    <x v="36"/>
    <s v="J0180"/>
    <s v="Injection, agalsidase beta, 1 mg"/>
    <s v="Fabrazyme"/>
    <s v="Agalsidase Beta"/>
    <n v="31992621.879999999"/>
    <n v="230818"/>
    <n v="2780"/>
    <n v="314"/>
    <n v="138.60540287000001"/>
    <n v="11508.137366999999"/>
    <n v="101887.33083000001"/>
    <n v="41556130.640000001"/>
    <n v="293748"/>
    <n v="3214"/>
    <n v="242"/>
    <n v="141.46864196999999"/>
    <n v="12929.723286"/>
    <n v="171719.54810000001"/>
    <n v="47119704.890000001"/>
    <n v="321354"/>
    <n v="3413"/>
    <n v="269"/>
    <n v="146.62865528"/>
    <n v="13805.949279"/>
    <n v="175166.18917999999"/>
    <n v="51610889.090000004"/>
    <n v="338644"/>
    <n v="3669"/>
    <n v="265"/>
    <n v="152.40455785"/>
    <n v="14066.745459"/>
    <n v="194758.07204"/>
    <n v="57636641.759999998"/>
    <n v="363795"/>
    <n v="3967"/>
    <n v="273"/>
    <n v="158.43164902999999"/>
    <n v="14529.024895"/>
    <n v="211123.22988999999"/>
    <n v="161.74775"/>
    <n v="3.95466597E-2"/>
    <n v="3.4000000000000002E-2"/>
  </r>
  <r>
    <x v="50"/>
    <s v="J9395"/>
    <s v="Injection, fulvestrant, 25 mg"/>
    <s v="Faslodex"/>
    <s v="Fulvestrant"/>
    <n v="152683035.66"/>
    <n v="1777825"/>
    <n v="94551"/>
    <n v="14365"/>
    <n v="85.881926320000005"/>
    <n v="1614.8220077999999"/>
    <n v="10628.822531"/>
    <n v="163533764.38999999"/>
    <n v="1862045"/>
    <n v="96427"/>
    <n v="14420"/>
    <n v="87.824818621000006"/>
    <n v="1695.9333422"/>
    <n v="11340.76036"/>
    <n v="172925581.11000001"/>
    <n v="1939624"/>
    <n v="99125"/>
    <n v="14556"/>
    <n v="89.154176845999999"/>
    <n v="1744.5203643"/>
    <n v="11880.020686"/>
    <n v="186417958.84"/>
    <n v="2054954.5"/>
    <n v="103833"/>
    <n v="15251"/>
    <n v="90.716343762999998"/>
    <n v="1795.3633126"/>
    <n v="12223.326918999999"/>
    <n v="224355886.81"/>
    <n v="2419993"/>
    <n v="121204"/>
    <n v="17098"/>
    <n v="92.709312303999994"/>
    <n v="1851.0600872"/>
    <n v="13121.762008"/>
    <n v="94.365250000000003"/>
    <n v="2.1969233500000001E-2"/>
    <n v="1.9300000000000001E-2"/>
  </r>
  <r>
    <x v="13"/>
    <s v="J7198"/>
    <s v="Anti-inhibitor, per i.u."/>
    <s v="Feiba NF"/>
    <s v="Anti-Inhibitor Coagulant Comp."/>
    <n v="43429354.049999997"/>
    <n v="1779249.6"/>
    <n v="1121"/>
    <n v="90"/>
    <n v="24.408803604999999"/>
    <n v="38741.618242999997"/>
    <n v="482548.37832999998"/>
    <n v="40455835.350000001"/>
    <n v="2616761.2000000002"/>
    <n v="967"/>
    <n v="111"/>
    <n v="15.460270256999999"/>
    <n v="41836.437796999999"/>
    <n v="364466.98514"/>
    <n v="41545139.789999999"/>
    <n v="1119689.1000000001"/>
    <n v="1041"/>
    <n v="126"/>
    <n v="37.104174534000002"/>
    <n v="39908.875878999999"/>
    <n v="329723.33166999999"/>
    <n v="45887290.469999999"/>
    <n v="1484435"/>
    <n v="1227"/>
    <n v="168"/>
    <n v="30.912293546000001"/>
    <n v="37397.954743000002"/>
    <n v="273138.63374999998"/>
    <n v="51123353.82"/>
    <n v="1342693"/>
    <n v="1287"/>
    <n v="160"/>
    <n v="38.075236722"/>
    <n v="39722.885641000001"/>
    <n v="319520.96137999999"/>
    <n v="1.91225"/>
    <n v="0.23171826979999999"/>
    <n v="0.1176"/>
  </r>
  <r>
    <x v="90"/>
    <s v="J3010"/>
    <s v="Injection, fentanyl citrate, 0.1 mg"/>
    <s v="Fentanyl Citrate*"/>
    <s v="Fentanyl Citrate/PF*"/>
    <n v="1629217.59"/>
    <n v="2702641.8"/>
    <n v="129823"/>
    <n v="69208"/>
    <n v="0.6028240923"/>
    <n v="12.549529667"/>
    <n v="23.540885302"/>
    <n v="539097.09"/>
    <n v="912137.3"/>
    <n v="140538"/>
    <n v="73927"/>
    <n v="0.59102625230000005"/>
    <n v="3.8359524826000002"/>
    <n v="7.2922895559000001"/>
    <n v="291062.95"/>
    <n v="508978.4"/>
    <n v="141819"/>
    <n v="74285"/>
    <n v="0.5718571751"/>
    <n v="2.0523551146000001"/>
    <n v="3.9181927711000002"/>
    <n v="222320.2"/>
    <n v="415099.4"/>
    <n v="139134"/>
    <n v="73782"/>
    <n v="0.53558304349999997"/>
    <n v="1.5978854917"/>
    <n v="3.0132037623999999"/>
    <n v="246137.53"/>
    <n v="491767.2"/>
    <n v="139823"/>
    <n v="75453"/>
    <n v="0.50051636219999995"/>
    <n v="1.7603508006999999"/>
    <n v="3.2621304652999998"/>
    <n v="0.48025000000000001"/>
    <n v="-6.5473845000000003E-2"/>
    <n v="-4.5400000000000003E-2"/>
  </r>
  <r>
    <x v="91"/>
    <s v="Q0138"/>
    <s v="Injection, ferumoxytol, for treatment of iron deficiency anemia, 1 mg (non-esrd use)"/>
    <s v="Feraheme (Q0138)"/>
    <s v="Ferumoxytol"/>
    <n v="27834507.629999999"/>
    <n v="43761486.100000001"/>
    <n v="83112"/>
    <n v="37377"/>
    <n v="0.63605032900000003"/>
    <n v="334.90359551"/>
    <n v="744.69614014000001"/>
    <n v="33144238.469999999"/>
    <n v="51287568"/>
    <n v="96350"/>
    <n v="42529"/>
    <n v="0.64624312989999999"/>
    <n v="343.99832350999998"/>
    <n v="779.33265466"/>
    <n v="39773652.380000003"/>
    <n v="56093385"/>
    <n v="103463"/>
    <n v="45903"/>
    <n v="0.70906136939999997"/>
    <n v="384.42392332999998"/>
    <n v="866.47174214999995"/>
    <n v="42322370.299999997"/>
    <n v="54014515"/>
    <n v="98910"/>
    <n v="43915"/>
    <n v="0.78353698630000002"/>
    <n v="427.88767869999998"/>
    <n v="963.73381076999999"/>
    <n v="46920565.340000004"/>
    <n v="56071646"/>
    <n v="102528"/>
    <n v="45109"/>
    <n v="0.83679664659999997"/>
    <n v="457.63660014999999"/>
    <n v="1040.1597317999999"/>
    <n v="0.85050000000000003"/>
    <n v="6.7973383799999995E-2"/>
    <n v="7.0999999999999994E-2"/>
  </r>
  <r>
    <x v="91"/>
    <s v="Q0139"/>
    <s v="Injection, ferumoxytol, for treatment of iron deficiency anemia, 1 mg (for esrd on dialysis)"/>
    <s v="Feraheme (Q0139)"/>
    <s v="Ferumoxytol"/>
    <n v="1129145.52"/>
    <n v="1987642"/>
    <n v="3349"/>
    <n v="1781"/>
    <n v="0.56808294449999996"/>
    <n v="337.15900865999998"/>
    <n v="633.99523863000002"/>
    <n v="1153147.02"/>
    <n v="2101409"/>
    <n v="3732"/>
    <n v="2017"/>
    <n v="0.54874944380000001"/>
    <n v="308.98901928999999"/>
    <n v="571.71394150000003"/>
    <n v="1132913.31"/>
    <n v="1531838"/>
    <n v="2699"/>
    <n v="1611"/>
    <n v="0.73957775560000005"/>
    <n v="419.75298629000002"/>
    <n v="703.23607075999996"/>
    <n v="932109.36"/>
    <n v="1188144"/>
    <n v="2273"/>
    <n v="1386"/>
    <n v="0.78450874640000001"/>
    <n v="410.07890893000001"/>
    <n v="672.51757576"/>
    <n v="1130129.79"/>
    <n v="1347691"/>
    <n v="2621"/>
    <n v="1554"/>
    <n v="0.83856743869999995"/>
    <n v="431.18267455"/>
    <n v="727.23924709999994"/>
    <n v="0.85050000000000003"/>
    <n v="6.8907698599999997E-2"/>
    <n v="0.1023"/>
  </r>
  <r>
    <x v="10"/>
    <s v="J2916"/>
    <s v="Injection, sodium ferric gluconate complex in sucrose injection, 12.5 mg"/>
    <s v="Ferrlecit*"/>
    <s v="Sodium Ferric Gluconat/Sucrose*"/>
    <n v="4892224.04"/>
    <n v="1874737.5"/>
    <n v="109165"/>
    <n v="17900"/>
    <n v="2.6095514919"/>
    <n v="44.814950213000003"/>
    <n v="273.30860559000001"/>
    <n v="2469094.41"/>
    <n v="1574661.5"/>
    <n v="96253"/>
    <n v="15845"/>
    <n v="1.5680159895000001"/>
    <n v="25.652129387999999"/>
    <n v="155.82798421999999"/>
    <n v="1066422.4099999999"/>
    <n v="422640"/>
    <n v="42913"/>
    <n v="6392"/>
    <n v="2.5232406066999999"/>
    <n v="24.85080069"/>
    <n v="166.83704786999999"/>
    <n v="836747.83"/>
    <n v="322837"/>
    <n v="32963"/>
    <n v="5100"/>
    <n v="2.591858523"/>
    <n v="25.384456208"/>
    <n v="164.06820196000001"/>
    <n v="681569.93"/>
    <n v="284987"/>
    <n v="29272"/>
    <n v="4515"/>
    <n v="2.3915825282999998"/>
    <n v="23.284023299000001"/>
    <n v="150.95679512999999"/>
    <n v="2.4119999999999999"/>
    <n v="-7.7271191000000003E-2"/>
    <n v="-2.1600000000000001E-2"/>
  </r>
  <r>
    <x v="63"/>
    <s v="J9155"/>
    <s v="Injection, degarelix, 1 mg"/>
    <s v="Firmagon"/>
    <s v="Degarelix Acetate"/>
    <n v="10647524.119999999"/>
    <n v="3638405.4"/>
    <n v="32311"/>
    <n v="9616"/>
    <n v="2.9264259887000001"/>
    <n v="329.53248490999999"/>
    <n v="1107.2716430999999"/>
    <n v="12385812.550000001"/>
    <n v="4037807.8"/>
    <n v="36182"/>
    <n v="10525"/>
    <n v="3.0674596621000001"/>
    <n v="342.31973219000002"/>
    <n v="1176.7992922000001"/>
    <n v="14084879.98"/>
    <n v="4231374.4000000004"/>
    <n v="37962"/>
    <n v="11072"/>
    <n v="3.3286773157999998"/>
    <n v="371.02576207999999"/>
    <n v="1272.1170502"/>
    <n v="15775429.65"/>
    <n v="4571476"/>
    <n v="40890"/>
    <n v="11884"/>
    <n v="3.4508394335000001"/>
    <n v="385.80165443999999"/>
    <n v="1327.4511654"/>
    <n v="17303288.030000001"/>
    <n v="4803847"/>
    <n v="42610"/>
    <n v="12547"/>
    <n v="3.6019648482000002"/>
    <n v="406.08514503999999"/>
    <n v="1379.0777102"/>
    <n v="3.6695000000000002"/>
    <n v="4.37938124E-2"/>
    <n v="5.33E-2"/>
  </r>
  <r>
    <x v="21"/>
    <s v="J1572"/>
    <s v="Injection, immune globulin, (flebogamma/flebogamma dif), intravenous, non-lyophilized (e.g., liquid), 500 mg"/>
    <s v="Flebogamma Dif"/>
    <s v="Imm Glob G (Igg)/Sorb/Iga 0-50"/>
    <n v="76408995.719999999"/>
    <n v="2217901"/>
    <n v="26502"/>
    <n v="4620"/>
    <n v="34.451039844"/>
    <n v="2883.1407334999999"/>
    <n v="16538.743662000001"/>
    <n v="65406534.490000002"/>
    <n v="1859096"/>
    <n v="22568"/>
    <n v="3840"/>
    <n v="35.181902651000001"/>
    <n v="2898.1980898000002"/>
    <n v="17032.951690000002"/>
    <n v="68107878.870000005"/>
    <n v="1860147"/>
    <n v="21461"/>
    <n v="3619"/>
    <n v="36.614245470999997"/>
    <n v="3173.5650188999998"/>
    <n v="18819.529944999998"/>
    <n v="63892853.18"/>
    <n v="1828292"/>
    <n v="20772"/>
    <n v="3299"/>
    <n v="34.946744381999999"/>
    <n v="3075.9124388999999"/>
    <n v="19367.339551000001"/>
    <n v="68069249.099999994"/>
    <n v="1814830"/>
    <n v="20338"/>
    <n v="3034"/>
    <n v="37.507231586000003"/>
    <n v="3346.8998476000002"/>
    <n v="22435.480916"/>
    <n v="37.798000000000002"/>
    <n v="7.3268261500000001E-2"/>
    <n v="2.1499999999999998E-2"/>
  </r>
  <r>
    <x v="92"/>
    <s v="J7510"/>
    <s v="Prednisolone oral, per 5 mg"/>
    <s v="Flo-Pred*"/>
    <s v="PrednIsolone Acetate*"/>
    <n v="1124.27"/>
    <n v="43054"/>
    <n v="956"/>
    <n v="272"/>
    <n v="2.6113020899999999E-2"/>
    <n v="1.1760146443999999"/>
    <n v="4.1333455882000001"/>
    <n v="2479.39"/>
    <n v="69967"/>
    <n v="1862"/>
    <n v="478"/>
    <n v="3.5436562999999997E-2"/>
    <n v="1.3315735768000001"/>
    <n v="5.1870083681999999"/>
    <n v="5938.74"/>
    <n v="56579"/>
    <n v="1729"/>
    <n v="437"/>
    <n v="0.1049636791"/>
    <n v="3.4347831115999998"/>
    <n v="13.58979405"/>
    <n v="2892.74"/>
    <n v="26831"/>
    <n v="907"/>
    <n v="462"/>
    <n v="0.1078133502"/>
    <n v="3.1893495038999999"/>
    <n v="6.2613419913000001"/>
    <n v="7376.18"/>
    <n v="61659"/>
    <n v="1338"/>
    <n v="377"/>
    <n v="0.1196286025"/>
    <n v="5.5128400598000002"/>
    <n v="19.565464191"/>
    <n v="0.12075"/>
    <n v="0.1095898812"/>
    <n v="0.46300000000000002"/>
  </r>
  <r>
    <x v="61"/>
    <s v="J9200"/>
    <s v="Injection, floxuridine, 500 mg"/>
    <s v="Floxuridine"/>
    <s v="Floxuridine"/>
    <n v="544985.24"/>
    <n v="5103"/>
    <n v="650"/>
    <n v="114"/>
    <n v="106.7970292"/>
    <n v="838.43883076999998"/>
    <n v="4780.5722807000002"/>
    <n v="394399.43"/>
    <n v="3603"/>
    <n v="544"/>
    <n v="127"/>
    <n v="109.46417707000001"/>
    <n v="724.99895220999997"/>
    <n v="3105.5073228000001"/>
    <n v="368987.29"/>
    <n v="3548"/>
    <n v="488"/>
    <n v="102"/>
    <n v="103.99867249"/>
    <n v="756.12149590000001"/>
    <n v="3617.5224509999998"/>
    <n v="291208.53000000003"/>
    <n v="3799"/>
    <n v="623"/>
    <n v="115"/>
    <n v="76.653995788000003"/>
    <n v="467.42942214999999"/>
    <n v="2532.2480869999999"/>
    <n v="118718.27"/>
    <n v="1313"/>
    <n v="404"/>
    <n v="99"/>
    <n v="90.417570448999996"/>
    <n v="293.85710396000002"/>
    <n v="1199.1744444000001"/>
    <n v="46.527749999999997"/>
    <n v="0.1795545623"/>
    <n v="-4.0800000000000003E-2"/>
  </r>
  <r>
    <x v="93"/>
    <s v="J9185"/>
    <s v="Injection, fludarabine phosphate, 50 mg"/>
    <s v="Fludarabine Phosphate"/>
    <s v="Fludarabine Phosphate"/>
    <n v="2975166.22"/>
    <n v="34004"/>
    <n v="24191"/>
    <n v="3174"/>
    <n v="87.494595341999997"/>
    <n v="122.98649167000001"/>
    <n v="937.35545683999999"/>
    <n v="2115517.94"/>
    <n v="25006.2"/>
    <n v="18348"/>
    <n v="2470"/>
    <n v="84.599736864999997"/>
    <n v="115.29964792"/>
    <n v="856.48499594999998"/>
    <n v="1167255.72"/>
    <n v="15561"/>
    <n v="11179"/>
    <n v="1505"/>
    <n v="75.011613650000001"/>
    <n v="104.41503891000001"/>
    <n v="775.58519601"/>
    <n v="728912.55"/>
    <n v="9644"/>
    <n v="6629"/>
    <n v="979"/>
    <n v="75.581973247999997"/>
    <n v="109.95814602999999"/>
    <n v="744.54805924000004"/>
    <n v="239442.55"/>
    <n v="3728"/>
    <n v="3192"/>
    <n v="393"/>
    <n v="64.228151823999994"/>
    <n v="75.013330201000002"/>
    <n v="609.26857505999999"/>
    <n v="65.568749999999994"/>
    <n v="-0.15021864300000001"/>
    <n v="-7.4399999999999994E-2"/>
  </r>
  <r>
    <x v="51"/>
    <s v="J2680"/>
    <s v="Injection, fluphenazine decanoate, up to 25 mg"/>
    <s v="Fluphenazine Decanoate"/>
    <s v="Fluphenazine Decanoate"/>
    <n v="286000.32"/>
    <n v="28650.2"/>
    <n v="14486"/>
    <n v="2085"/>
    <n v="9.9824894764999996"/>
    <n v="19.743222421999999"/>
    <n v="137.17041727"/>
    <n v="343413.95"/>
    <n v="24299"/>
    <n v="11827"/>
    <n v="2053"/>
    <n v="14.132842914999999"/>
    <n v="29.036437811999999"/>
    <n v="167.27420848"/>
    <n v="339138.59"/>
    <n v="19297"/>
    <n v="9663"/>
    <n v="1504"/>
    <n v="17.574679484000001"/>
    <n v="35.096614922999997"/>
    <n v="225.49108378"/>
    <n v="248703.69"/>
    <n v="13578.3"/>
    <n v="6899"/>
    <n v="1280"/>
    <n v="18.316261239999999"/>
    <n v="36.049237570999999"/>
    <n v="194.29975780999999"/>
    <n v="158767.76999999999"/>
    <n v="9532.5"/>
    <n v="5106"/>
    <n v="966"/>
    <n v="16.655417781000001"/>
    <n v="31.094353701999999"/>
    <n v="164.35586957000001"/>
    <n v="21.934000000000001"/>
    <n v="-9.0675899000000004E-2"/>
    <n v="0.13650000000000001"/>
  </r>
  <r>
    <x v="94"/>
    <s v="J9307"/>
    <s v="Injection, pralatrexate, 1 mg"/>
    <s v="Folotyn"/>
    <s v="Pralatrexate"/>
    <n v="16621989.99"/>
    <n v="97945"/>
    <n v="1977"/>
    <n v="263"/>
    <n v="169.7073867"/>
    <n v="8407.6833535999995"/>
    <n v="63201.482852000001"/>
    <n v="16309101.470000001"/>
    <n v="90499"/>
    <n v="1759"/>
    <n v="201"/>
    <n v="180.21305727000001"/>
    <n v="9271.8029960000003"/>
    <n v="81139.808308000007"/>
    <n v="16670192.6"/>
    <n v="87490"/>
    <n v="1814"/>
    <n v="199"/>
    <n v="190.53826265999999"/>
    <n v="9189.7423374000009"/>
    <n v="83769.812059999997"/>
    <n v="17653864.210000001"/>
    <n v="86111"/>
    <n v="1756"/>
    <n v="202"/>
    <n v="205.01288117000001"/>
    <n v="10053.453423000001"/>
    <n v="87395.367375999995"/>
    <n v="19180296.210000001"/>
    <n v="87148"/>
    <n v="1816"/>
    <n v="187"/>
    <n v="220.08877093999999"/>
    <n v="10561.83712"/>
    <n v="102568.42892999999"/>
    <n v="225.61875000000001"/>
    <n v="7.3536305100000005E-2"/>
    <n v="6.7100000000000007E-2"/>
  </r>
  <r>
    <x v="29"/>
    <s v="J1645"/>
    <s v="Injection, dalteparin sodium, per 2500 iu"/>
    <s v="Fragmin"/>
    <s v="Dalteparin Sodium,porcine"/>
    <n v="327199.7"/>
    <n v="29663"/>
    <n v="5367"/>
    <n v="705"/>
    <n v="11.030566699"/>
    <n v="60.965101546"/>
    <n v="464.11304964999999"/>
    <n v="156369.78"/>
    <n v="13837"/>
    <n v="2953"/>
    <n v="259"/>
    <n v="11.300844114"/>
    <n v="52.952854723999998"/>
    <n v="603.74432432000003"/>
    <n v="519082.57"/>
    <n v="37771"/>
    <n v="7362"/>
    <n v="567"/>
    <n v="13.742886606000001"/>
    <n v="70.508363216999996"/>
    <n v="915.48954145000005"/>
    <n v="327380.31"/>
    <n v="24879"/>
    <n v="4658"/>
    <n v="421"/>
    <n v="13.158901482999999"/>
    <n v="70.283449978999997"/>
    <n v="777.62543943000003"/>
    <n v="337642.06"/>
    <n v="21539"/>
    <n v="4162"/>
    <n v="335"/>
    <n v="15.675846604"/>
    <n v="81.124954349000006"/>
    <n v="1007.8867463"/>
    <n v="15.7265"/>
    <n v="0.1912731943"/>
    <n v="9.1800000000000007E-2"/>
  </r>
  <r>
    <x v="56"/>
    <s v="J1940"/>
    <s v="Injection, furosemide, up to 20 mg"/>
    <s v="Furosemide"/>
    <s v="Furosemide"/>
    <n v="77851.31"/>
    <n v="113570.6"/>
    <n v="67079"/>
    <n v="32552"/>
    <n v="0.68548823380000001"/>
    <n v="1.1605913922"/>
    <n v="2.3915983657000002"/>
    <n v="272058.53000000003"/>
    <n v="101308"/>
    <n v="58064"/>
    <n v="29106"/>
    <n v="2.6854594898999999"/>
    <n v="4.6854941098999996"/>
    <n v="9.3471631279"/>
    <n v="402608.75"/>
    <n v="101418.9"/>
    <n v="57051"/>
    <n v="28817"/>
    <n v="3.9697605672999998"/>
    <n v="7.0569972481000001"/>
    <n v="13.971223583"/>
    <n v="227635.88"/>
    <n v="101228"/>
    <n v="54279"/>
    <n v="27574"/>
    <n v="2.2487442209999999"/>
    <n v="4.1938112345"/>
    <n v="8.2554536882999994"/>
    <n v="293031.42"/>
    <n v="99206.5"/>
    <n v="53075"/>
    <n v="27055"/>
    <n v="2.9537522239"/>
    <n v="5.5210818653000002"/>
    <n v="10.830952504000001"/>
    <n v="3.09375"/>
    <n v="0.31351186869999997"/>
    <n v="0.44080000000000003"/>
  </r>
  <r>
    <x v="36"/>
    <s v="J0641"/>
    <s v="Injection, levoleucovorin calcium, 0.5 mg"/>
    <s v="Fusilev*"/>
    <s v="Levoleucovorin Calcium*"/>
    <n v="80199916.760000005"/>
    <n v="45230493.200000003"/>
    <n v="69952"/>
    <n v="11372"/>
    <n v="1.7731382323"/>
    <n v="1146.4992675000001"/>
    <n v="7052.4021069"/>
    <n v="60571188.350000001"/>
    <n v="33975431.200000003"/>
    <n v="52608"/>
    <n v="7886"/>
    <n v="1.7827938075"/>
    <n v="1151.3683917000001"/>
    <n v="7680.8506656999998"/>
    <n v="55958654.539999999"/>
    <n v="32779286"/>
    <n v="49232"/>
    <n v="6552"/>
    <n v="1.7071346380000001"/>
    <n v="1136.6317546"/>
    <n v="8540.6981899000002"/>
    <n v="57032447.810000002"/>
    <n v="32175355"/>
    <n v="47480"/>
    <n v="6277"/>
    <n v="1.7725506931999999"/>
    <n v="1201.1888755"/>
    <n v="9085.9403870999995"/>
    <n v="38880179.229999997"/>
    <n v="31068920.5"/>
    <n v="44746"/>
    <n v="5948"/>
    <n v="1.2514171270000001"/>
    <n v="868.90848858000004"/>
    <n v="6536.6811078999999"/>
    <n v="1.2544999999999999"/>
    <n v="-0.29400206600000001"/>
    <n v="-8.3400000000000002E-2"/>
  </r>
  <r>
    <x v="36"/>
    <s v="J0475"/>
    <s v="Injection, baclofen, 10 mg"/>
    <s v="Gablofen (J0475)*"/>
    <s v="Baclofen*"/>
    <n v="29085836.530000001"/>
    <n v="154481"/>
    <n v="34794"/>
    <n v="10858"/>
    <n v="188.28099592000001"/>
    <n v="835.94402857"/>
    <n v="2678.7471476999999"/>
    <n v="26267307.739999998"/>
    <n v="147265.70000000001"/>
    <n v="32000"/>
    <n v="10325"/>
    <n v="178.36677338999999"/>
    <n v="820.85336686999995"/>
    <n v="2544.0491757999998"/>
    <n v="25726915.02"/>
    <n v="149758.79999999999"/>
    <n v="32402"/>
    <n v="10451"/>
    <n v="171.78900351999999"/>
    <n v="793.99157520999995"/>
    <n v="2461.670177"/>
    <n v="25930076.84"/>
    <n v="148852.4"/>
    <n v="31527"/>
    <n v="10410"/>
    <n v="174.19992449"/>
    <n v="822.47206647999997"/>
    <n v="2490.8815408"/>
    <n v="27363216.59"/>
    <n v="150965.1"/>
    <n v="31337"/>
    <n v="10094"/>
    <n v="181.25524766999999"/>
    <n v="873.19196445"/>
    <n v="2710.8397651999999"/>
    <n v="175.04075"/>
    <n v="4.05012987E-2"/>
    <n v="-9.4999999999999998E-3"/>
  </r>
  <r>
    <x v="36"/>
    <s v="J0476"/>
    <s v="Injection, baclofen, 50 mcg for intrathecal trial"/>
    <s v="Gablofen (J0476)*"/>
    <s v="Baclofen*"/>
    <n v="273722.92"/>
    <n v="3925"/>
    <n v="647"/>
    <n v="607"/>
    <n v="69.738323566999995"/>
    <n v="423.06479134"/>
    <n v="450.94385502"/>
    <n v="552477.96"/>
    <n v="7773"/>
    <n v="594"/>
    <n v="535"/>
    <n v="71.076541875999993"/>
    <n v="930.09757576000004"/>
    <n v="1032.6690841"/>
    <n v="582355"/>
    <n v="9394"/>
    <n v="639"/>
    <n v="545"/>
    <n v="61.992229082000001"/>
    <n v="911.35367761999998"/>
    <n v="1068.5412844"/>
    <n v="172161.66"/>
    <n v="2387"/>
    <n v="525"/>
    <n v="450"/>
    <n v="72.124700461000003"/>
    <n v="327.92697142999998"/>
    <n v="382.58146667"/>
    <n v="65865.16"/>
    <n v="5598"/>
    <n v="524"/>
    <n v="443"/>
    <n v="11.765837799"/>
    <n v="125.69687023"/>
    <n v="148.67981940999999"/>
    <n v="76.935749999999999"/>
    <n v="-0.83686812300000002"/>
    <n v="-0.35909999999999997"/>
  </r>
  <r>
    <x v="36"/>
    <s v="A9585"/>
    <s v="Injection, gadobutrol, 0.1 ml"/>
    <s v="Gadavist"/>
    <s v="Gadobutrol"/>
    <n v="2080203.2"/>
    <n v="2164073.5"/>
    <n v="35794"/>
    <n v="32698"/>
    <n v="0.96124424610000003"/>
    <n v="58.115974743999999"/>
    <n v="63.618667807999998"/>
    <n v="2239648.67"/>
    <n v="5341776.7"/>
    <n v="77298"/>
    <n v="69309"/>
    <n v="0.41927036559999997"/>
    <n v="28.974212398999999"/>
    <n v="32.313966006999998"/>
    <n v="3235870.25"/>
    <n v="8199681.5999999996"/>
    <n v="117014"/>
    <n v="103663"/>
    <n v="0.39463364649999999"/>
    <n v="27.653701693999999"/>
    <n v="31.215286553999999"/>
    <n v="4041553.44"/>
    <n v="10544575.4"/>
    <n v="148368"/>
    <n v="130354"/>
    <n v="0.38328271050000001"/>
    <n v="27.240061469"/>
    <n v="31.004445126"/>
    <n v="4537465.5199999996"/>
    <n v="12114645.699999999"/>
    <n v="164474"/>
    <n v="144057"/>
    <n v="0.3745438069"/>
    <n v="27.587737393000001"/>
    <n v="31.497709379"/>
    <n v="0.38950000000000001"/>
    <n v="-2.2800151000000001E-2"/>
    <n v="-0.2099"/>
  </r>
  <r>
    <x v="95"/>
    <s v="J1460"/>
    <s v="Injection, gamma globulin, intramuscular, 1 cc"/>
    <s v="Gamastan S-D (J1460)"/>
    <s v="Immune Globul G (Igg)/Glycine"/>
    <n v="69340.289999999994"/>
    <n v="3146"/>
    <n v="1264"/>
    <n v="352"/>
    <n v="22.040778766999999"/>
    <n v="54.857824366999999"/>
    <n v="196.98946022999999"/>
    <n v="90129.27"/>
    <n v="3871"/>
    <n v="1380"/>
    <n v="425"/>
    <n v="23.283200723"/>
    <n v="65.311065217000007"/>
    <n v="212.06887058999999"/>
    <n v="103955.11"/>
    <n v="4087"/>
    <n v="1435"/>
    <n v="342"/>
    <n v="25.435554195999998"/>
    <n v="72.442585366000003"/>
    <n v="303.96230994000001"/>
    <n v="90918.06"/>
    <n v="3297"/>
    <n v="1180"/>
    <n v="187"/>
    <n v="27.575996360000001"/>
    <n v="77.049203390000002"/>
    <n v="486.19283422000001"/>
    <n v="112910.06"/>
    <n v="3598.5"/>
    <n v="1111"/>
    <n v="187"/>
    <n v="31.376979296999998"/>
    <n v="101.62921692"/>
    <n v="603.79711229999998"/>
    <n v="34.2605"/>
    <n v="0.13783664919999999"/>
    <n v="9.2299999999999993E-2"/>
  </r>
  <r>
    <x v="95"/>
    <s v="J1560"/>
    <s v="Injection, gamma globulin, intramuscular, over 10 cc"/>
    <s v="Gamastan S-D (J1560)"/>
    <s v="Immune Globul G (Igg)/Glycine"/>
    <n v="17317.64"/>
    <n v="77"/>
    <n v="11"/>
    <s v=" "/>
    <n v="224.90441558000001"/>
    <n v="1574.3309091000001"/>
    <n v="1924.1822222000001"/>
    <n v="13070.41"/>
    <n v="142"/>
    <n v="48"/>
    <n v="20"/>
    <n v="92.045140845000006"/>
    <n v="272.30020832999998"/>
    <n v="653.52049999999997"/>
    <n v="39132.47"/>
    <n v="158"/>
    <n v="54"/>
    <n v="12"/>
    <n v="247.67386076"/>
    <n v="724.67537037"/>
    <n v="3261.0391666999999"/>
    <n v="11646.54"/>
    <n v="62"/>
    <n v="62"/>
    <s v=" "/>
    <n v="187.84741935"/>
    <n v="187.84741935"/>
    <n v="2911.6350000000002"/>
    <n v="12748.62"/>
    <n v="65"/>
    <n v="64"/>
    <n v="15"/>
    <n v="196.13261538"/>
    <n v="199.19718750000001"/>
    <n v="849.90800000000002"/>
    <n v="342.60500000000002"/>
    <n v="4.4105987999999999E-2"/>
    <n v="-3.3599999999999998E-2"/>
  </r>
  <r>
    <x v="13"/>
    <s v="J1569"/>
    <s v="Injection, immune globulin, (gammagard liquid), non-lyophilized, (e.g., liquid), 500 mg"/>
    <s v="Gammagard Liquid"/>
    <s v="Immun Glob G(Igg)/Gly/Iga Ov50"/>
    <n v="217836222.50999999"/>
    <n v="5620711"/>
    <n v="72892"/>
    <n v="11745"/>
    <n v="38.755990570000002"/>
    <n v="2988.4791541999998"/>
    <n v="18547.145381999999"/>
    <n v="221747163.78999999"/>
    <n v="5709821"/>
    <n v="73150"/>
    <n v="11286"/>
    <n v="38.836097277"/>
    <n v="3031.4034694000002"/>
    <n v="19647.98545"/>
    <n v="253620046.41999999"/>
    <n v="6377113.4000000004"/>
    <n v="81030"/>
    <n v="12144"/>
    <n v="39.770352275999997"/>
    <n v="3129.9524425999998"/>
    <n v="20884.391174"/>
    <n v="264869075.55000001"/>
    <n v="6707900"/>
    <n v="82975"/>
    <n v="11727"/>
    <n v="39.486139559000001"/>
    <n v="3192.1551737999998"/>
    <n v="22586.260386000002"/>
    <n v="282939574.88999999"/>
    <n v="7143493"/>
    <n v="86554"/>
    <n v="12029"/>
    <n v="39.608014578999999"/>
    <n v="3268.9370207000002"/>
    <n v="23521.454393"/>
    <n v="39.232999999999997"/>
    <n v="3.0865265999999998E-3"/>
    <n v="5.4999999999999997E-3"/>
  </r>
  <r>
    <x v="95"/>
    <s v="J1561"/>
    <s v="Injection, immune globulin, (gamunex-c/gammaked), non-lyophilized (e.g., liquid), 500 mg"/>
    <s v="Gammaked*"/>
    <s v="Immune Globul G/Gly/Iga Avg 46*"/>
    <n v="198652390.87"/>
    <n v="5282237"/>
    <n v="59943"/>
    <n v="8780"/>
    <n v="37.607625495000001"/>
    <n v="3314.0215016000002"/>
    <n v="22625.557046999998"/>
    <n v="216718743.66"/>
    <n v="5621416.5"/>
    <n v="64554"/>
    <n v="9303"/>
    <n v="38.552337059999999"/>
    <n v="3357.169868"/>
    <n v="23295.576013999998"/>
    <n v="246043363.25"/>
    <n v="6249256"/>
    <n v="69705"/>
    <n v="9583"/>
    <n v="39.371624918000002"/>
    <n v="3529.7806936000002"/>
    <n v="25674.983121000001"/>
    <n v="289143293.91000003"/>
    <n v="7319906"/>
    <n v="79891"/>
    <n v="10502"/>
    <n v="39.500957239999998"/>
    <n v="3619.2223643000002"/>
    <n v="27532.212331999999"/>
    <n v="299752135.43000001"/>
    <n v="7466517"/>
    <n v="82146"/>
    <n v="10838"/>
    <n v="40.146179996999997"/>
    <n v="3649.0168168"/>
    <n v="27657.513879999999"/>
    <n v="40.253999999999998"/>
    <n v="1.63343575E-2"/>
    <n v="1.6500000000000001E-2"/>
  </r>
  <r>
    <x v="96"/>
    <s v="J1557"/>
    <s v="Injection, immune globulin, (gammaplex), intravenous, non-lyophilized (e.g., liquid), 500 mg"/>
    <s v="Gammaplex"/>
    <s v="Immun Glob G/Sorb/Gly/Iga 0-50"/>
    <n v="2988018.21"/>
    <n v="81533"/>
    <n v="970"/>
    <n v="203"/>
    <n v="36.647961070999997"/>
    <n v="3080.4311443000001"/>
    <n v="14719.301527"/>
    <n v="4497711.7"/>
    <n v="122443"/>
    <n v="1617"/>
    <n v="292"/>
    <n v="36.733106016999997"/>
    <n v="2781.5162028"/>
    <n v="15403.12226"/>
    <n v="10283789.880000001"/>
    <n v="276687"/>
    <n v="3812"/>
    <n v="732"/>
    <n v="37.167593273000001"/>
    <n v="2697.7413115999998"/>
    <n v="14048.893279"/>
    <n v="9501867.6699999999"/>
    <n v="264428"/>
    <n v="3757"/>
    <n v="590"/>
    <n v="35.933666895999998"/>
    <n v="2529.1103726000001"/>
    <n v="16104.860457999999"/>
    <n v="17907354.530000001"/>
    <n v="492969"/>
    <n v="6863"/>
    <n v="1325"/>
    <n v="36.325518500999998"/>
    <n v="2609.2604590000001"/>
    <n v="13514.984551"/>
    <n v="37.137"/>
    <n v="1.0904860000000001E-2"/>
    <n v="-2.2000000000000001E-3"/>
  </r>
  <r>
    <x v="69"/>
    <s v="Q9963"/>
    <s v="High osmolar contrast material, 350-399 mg/ml iodine concentration, per ml"/>
    <s v="Gastrografin*"/>
    <s v="Diatrizoate Meglu/Diatrizo Sod*"/>
    <n v="36624.03"/>
    <n v="184178"/>
    <n v="4084"/>
    <n v="2948"/>
    <n v="0.19885127429999999"/>
    <n v="8.9676860920999992"/>
    <n v="12.423348033"/>
    <n v="21296.54"/>
    <n v="92529"/>
    <n v="2452"/>
    <n v="1745"/>
    <n v="0.2301607064"/>
    <n v="8.6853752038999996"/>
    <n v="12.204320917"/>
    <n v="13262"/>
    <n v="72668"/>
    <n v="2178"/>
    <n v="1645"/>
    <n v="0.1825012385"/>
    <n v="6.0890725436000004"/>
    <n v="8.0620060789999997"/>
    <n v="12664.46"/>
    <n v="65915"/>
    <n v="2045"/>
    <n v="1635"/>
    <n v="0.19213320189999999"/>
    <n v="6.1928899756"/>
    <n v="7.7458470948000002"/>
    <n v="12456.83"/>
    <n v="63212"/>
    <n v="1919"/>
    <n v="1565"/>
    <n v="0.1970643232"/>
    <n v="6.4913131839"/>
    <n v="7.9596357827000004"/>
    <n v="0.19225"/>
    <n v="2.5665118399999999E-2"/>
    <n v="-2.3E-3"/>
  </r>
  <r>
    <x v="6"/>
    <s v="J9301"/>
    <s v="Injection, obinutuzumab, 10 mg"/>
    <s v="Gazyva"/>
    <s v="Obinutuzumab"/>
    <s v=" "/>
    <s v=" "/>
    <s v=" "/>
    <s v=" "/>
    <s v=" "/>
    <s v=" "/>
    <s v=" "/>
    <s v=" "/>
    <s v=" "/>
    <s v=" "/>
    <s v=" "/>
    <s v=" "/>
    <s v=" "/>
    <s v=" "/>
    <s v=" "/>
    <s v=" "/>
    <s v=" "/>
    <s v=" "/>
    <s v=" "/>
    <s v=" "/>
    <s v=" "/>
    <n v="42906601.049999997"/>
    <n v="805613"/>
    <n v="8310"/>
    <n v="1724"/>
    <n v="53.259568862000002"/>
    <n v="5163.2492238000004"/>
    <n v="24887.819635"/>
    <n v="61059456.310000002"/>
    <n v="1117343.6000000001"/>
    <n v="11557"/>
    <n v="2374"/>
    <n v="54.646982637999997"/>
    <n v="5283.3309951000001"/>
    <n v="25720.074267"/>
    <n v="55.763750000000002"/>
    <n v="2.6050037700000001E-2"/>
    <n v="2.6100000000000002E-2"/>
  </r>
  <r>
    <x v="85"/>
    <s v="J7326"/>
    <s v="Hyaluronan or derivative, gel-one, for intra-articular injection, per dose"/>
    <s v="Gel-One,Intra-Articular Injection**"/>
    <s v=" "/>
    <n v="1106435.6000000001"/>
    <n v="2358"/>
    <n v="1370"/>
    <n v="1198"/>
    <n v="469.22629346999997"/>
    <n v="807.61722627999995"/>
    <n v="923.56894824999995"/>
    <n v="9989348.4100000001"/>
    <n v="29578"/>
    <n v="13102"/>
    <n v="11928"/>
    <n v="337.72900162000002"/>
    <n v="762.42927873999997"/>
    <n v="837.47052398000005"/>
    <n v="15160500.300000001"/>
    <n v="27332"/>
    <n v="21571"/>
    <n v="18905"/>
    <n v="554.67950754000003"/>
    <n v="702.81861294999999"/>
    <n v="801.93072202999997"/>
    <n v="18826145.370000001"/>
    <n v="33849"/>
    <n v="26496"/>
    <n v="22986"/>
    <n v="556.18025259000001"/>
    <n v="710.52782948000004"/>
    <n v="819.02659748999997"/>
    <n v="23963494.050000001"/>
    <n v="41912.199999999997"/>
    <n v="32555"/>
    <n v="27827"/>
    <n v="571.75462157000004"/>
    <n v="736.09258332000002"/>
    <n v="861.15981062000003"/>
    <n v="583.31275000000005"/>
    <n v="2.8002376700000001E-2"/>
    <n v="5.0599999999999999E-2"/>
  </r>
  <r>
    <x v="17"/>
    <s v="J9201"/>
    <s v="Injection, gemcitabine hydrochloride, 200 mg"/>
    <s v="Gemcitabine HCL*"/>
    <s v="Gemcitabine HCL*"/>
    <n v="76237740.060000002"/>
    <n v="2431748"/>
    <n v="276296"/>
    <n v="44796"/>
    <n v="31.351003500000001"/>
    <n v="275.92777332999998"/>
    <n v="1701.8872234"/>
    <n v="19026257.809999999"/>
    <n v="2372731.2000000002"/>
    <n v="264975"/>
    <n v="42998"/>
    <n v="8.0187160729000002"/>
    <n v="71.803973243000002"/>
    <n v="442.49169287000001"/>
    <n v="8523009.1999999993"/>
    <n v="1257361"/>
    <n v="160320"/>
    <n v="22456"/>
    <n v="6.7784901870000001"/>
    <n v="53.162482535000002"/>
    <n v="379.54262557999999"/>
    <n v="8844547.0600000005"/>
    <n v="1105502.3999999999"/>
    <n v="140653"/>
    <n v="20028"/>
    <n v="8.0004774842999993"/>
    <n v="62.882036358999997"/>
    <n v="441.60910025999999"/>
    <n v="7697558.0499999998"/>
    <n v="1034240"/>
    <n v="130461"/>
    <n v="18604"/>
    <n v="7.4427193398"/>
    <n v="59.002752162999997"/>
    <n v="413.75822672999999"/>
    <n v="7.5397499999999997"/>
    <n v="-6.9715606999999999E-2"/>
    <n v="-0.30199999999999999"/>
  </r>
  <r>
    <x v="55"/>
    <s v="J1580"/>
    <s v="Injection, garamycin, gentamicin, up to 80 mg"/>
    <s v="Gentamicin Sulfate*"/>
    <s v="Gentamicin Sulfate*"/>
    <n v="228780.75"/>
    <n v="185364.6"/>
    <n v="121887"/>
    <n v="77931"/>
    <n v="1.2342202879999999"/>
    <n v="1.8769905732000001"/>
    <n v="2.9356834892000001"/>
    <n v="223960.04"/>
    <n v="192141.7"/>
    <n v="129507"/>
    <n v="82999"/>
    <n v="1.1655983057999999"/>
    <n v="1.7293276811"/>
    <n v="2.6983462451000002"/>
    <n v="224987.78"/>
    <n v="175398.5"/>
    <n v="124156"/>
    <n v="79028"/>
    <n v="1.2827235125000001"/>
    <n v="1.8121377943999999"/>
    <n v="2.8469375411"/>
    <n v="250315.36"/>
    <n v="180675.6"/>
    <n v="127419"/>
    <n v="81342"/>
    <n v="1.3854408675000001"/>
    <n v="1.9645057643999999"/>
    <n v="3.0773199576999999"/>
    <n v="231309.07"/>
    <n v="175793.7"/>
    <n v="127563"/>
    <n v="81530"/>
    <n v="1.3157984046"/>
    <n v="1.8132928043000001"/>
    <n v="2.8371037655000002"/>
    <n v="1.3302499999999999"/>
    <n v="-5.0267366000000001E-2"/>
    <n v="1.61E-2"/>
  </r>
  <r>
    <x v="36"/>
    <s v="J0257"/>
    <s v="Injection, alpha 1 proteinase inhibitor (human), (glassia), 10 mg"/>
    <s v="Glassia"/>
    <s v="Alpha-1-Proteinase Inhibitor"/>
    <n v="2949363.89"/>
    <n v="766461"/>
    <n v="975"/>
    <n v="61"/>
    <n v="3.8480286538000001"/>
    <n v="3024.9886050999999"/>
    <n v="48350.227704999998"/>
    <n v="3593958.22"/>
    <n v="916710"/>
    <n v="1176"/>
    <n v="67"/>
    <n v="3.9204963620000002"/>
    <n v="3056.0869217999998"/>
    <n v="53641.167462999998"/>
    <n v="4163553.18"/>
    <n v="1064765"/>
    <n v="1332"/>
    <n v="79"/>
    <n v="3.9103024422999999"/>
    <n v="3125.7906757000001"/>
    <n v="52703.204810000003"/>
    <n v="5884098.0700000003"/>
    <n v="1471305"/>
    <n v="1769"/>
    <n v="118"/>
    <n v="3.9992374593000002"/>
    <n v="3326.2284172"/>
    <n v="49865.237881000001"/>
    <n v="8367699.4299999997"/>
    <n v="1984787"/>
    <n v="2483"/>
    <n v="143"/>
    <n v="4.2159180960000002"/>
    <n v="3369.9957430999998"/>
    <n v="58515.380628999999"/>
    <n v="4.3222500000000004"/>
    <n v="5.4180487899999998E-2"/>
    <n v="2.3099999999999999E-2"/>
  </r>
  <r>
    <x v="97"/>
    <s v="J1610"/>
    <s v="Injection, glucagon hydrochloride, per 1 mg"/>
    <s v="Glucagen*"/>
    <s v="Glucagon,human Recombinant*"/>
    <n v="6706840.4800000004"/>
    <n v="61855"/>
    <n v="55075"/>
    <n v="51676"/>
    <n v="108.42842907000001"/>
    <n v="121.77649532"/>
    <n v="129.78637046"/>
    <n v="7623514.1200000001"/>
    <n v="64025"/>
    <n v="56802"/>
    <n v="53482"/>
    <n v="119.07089606"/>
    <n v="134.21207211000001"/>
    <n v="142.54354961000001"/>
    <n v="8628802.7100000009"/>
    <n v="63753"/>
    <n v="56516"/>
    <n v="53183"/>
    <n v="135.34739870999999"/>
    <n v="152.67893534999999"/>
    <n v="162.24738563"/>
    <n v="10403802.689999999"/>
    <n v="61800"/>
    <n v="53826"/>
    <n v="51228"/>
    <n v="168.34632184"/>
    <n v="193.28582265"/>
    <n v="203.08820743000001"/>
    <n v="12188563.039999999"/>
    <n v="62959"/>
    <n v="55254"/>
    <n v="52499"/>
    <n v="193.59524515999999"/>
    <n v="220.59150541"/>
    <n v="232.16752776000001"/>
    <n v="198.49250000000001"/>
    <n v="0.14998203130000001"/>
    <n v="0.15590000000000001"/>
  </r>
  <r>
    <x v="46"/>
    <s v="J1626"/>
    <s v="Injection, granisetron hydrochloride, 100 mcg"/>
    <s v="Granisetron HCL (J1626)*"/>
    <s v="Granisetron HCL*"/>
    <n v="1780840.56"/>
    <n v="2601706"/>
    <n v="260630"/>
    <n v="38758"/>
    <n v="0.68448954650000005"/>
    <n v="6.8328302958"/>
    <n v="45.947689767"/>
    <n v="1363769.95"/>
    <n v="2456153"/>
    <n v="245813"/>
    <n v="34033"/>
    <n v="0.55524633440000004"/>
    <n v="5.5479976648999996"/>
    <n v="40.071987483000001"/>
    <n v="851321.62"/>
    <n v="2141642"/>
    <n v="214628"/>
    <n v="30164"/>
    <n v="0.39750883669999998"/>
    <n v="3.9664984066"/>
    <n v="28.223101048"/>
    <n v="1022856.93"/>
    <n v="2041196"/>
    <n v="204515"/>
    <n v="28363"/>
    <n v="0.50110666979999996"/>
    <n v="5.0013785297000002"/>
    <n v="36.063072665"/>
    <n v="690966.52"/>
    <n v="2020340"/>
    <n v="201452"/>
    <n v="27880"/>
    <n v="0.34200506850000001"/>
    <n v="3.4299312988000001"/>
    <n v="24.783591104999999"/>
    <n v="0.34599999999999997"/>
    <n v="-0.31750046599999998"/>
    <n v="-0.1593"/>
  </r>
  <r>
    <x v="43"/>
    <s v="Q0166"/>
    <s v="Granisetron hydrochloride, 1 mg, oral, fda approved prescription anti-emetic, for use as a complete therapeutic substitute for an iv anti-emetic at the time of chemotherapy treatment, not to exceed a 24 hour dosage regimen"/>
    <s v="Granisetron HCL (Q0166)"/>
    <s v="Granisetron HCL"/>
    <n v="26253.27"/>
    <n v="12254"/>
    <n v="4178"/>
    <n v="960"/>
    <n v="2.1424245144"/>
    <n v="6.2836931545999999"/>
    <n v="27.347156250000001"/>
    <n v="11753.71"/>
    <n v="4388"/>
    <n v="3644"/>
    <n v="735"/>
    <n v="2.6786030082000001"/>
    <n v="3.2254967069"/>
    <n v="15.991442177"/>
    <n v="4502.4799999999996"/>
    <n v="2007"/>
    <n v="1809"/>
    <n v="417"/>
    <n v="2.2433881415000001"/>
    <n v="2.4889331121999998"/>
    <n v="10.797314149"/>
    <n v="3657.49"/>
    <n v="2707"/>
    <n v="2269"/>
    <n v="480"/>
    <n v="1.3511230143999999"/>
    <n v="1.6119391803000001"/>
    <n v="7.6197708332999996"/>
    <n v="2854.46"/>
    <n v="2566"/>
    <n v="2258"/>
    <n v="492"/>
    <n v="1.1124162120000001"/>
    <n v="1.2641541187000001"/>
    <n v="5.8017479674999999"/>
    <n v="0.93074999999999997"/>
    <n v="-0.176672886"/>
    <n v="-0.15110000000000001"/>
  </r>
  <r>
    <x v="98"/>
    <s v="J0800"/>
    <s v="Injection, corticotropin, up to 40 units"/>
    <s v="H.P. Acthar"/>
    <s v="Corticotropin"/>
    <n v="301750.96999999997"/>
    <n v="605"/>
    <n v="476"/>
    <n v="305"/>
    <n v="498.76193388000002"/>
    <n v="633.93060923999997"/>
    <n v="989.34744262000004"/>
    <n v="47486.43"/>
    <n v="448"/>
    <n v="387"/>
    <n v="239"/>
    <n v="105.99649554"/>
    <n v="122.70395349"/>
    <n v="198.68799163"/>
    <n v="45390.91"/>
    <n v="210"/>
    <n v="182"/>
    <n v="99"/>
    <n v="216.14719048000001"/>
    <n v="249.40060439999999"/>
    <n v="458.49404040000002"/>
    <n v="103936.09"/>
    <n v="163"/>
    <n v="131"/>
    <n v="57"/>
    <n v="637.64472393000005"/>
    <n v="793.40526718000001"/>
    <n v="1823.4401754"/>
    <n v="74477.25"/>
    <n v="87"/>
    <n v="83"/>
    <n v="26"/>
    <n v="856.06034482999996"/>
    <n v="897.31626505999998"/>
    <n v="2864.5096153999998"/>
    <n v="3568.3809999999999"/>
    <n v="0.34253497710000003"/>
    <n v="0.14460000000000001"/>
  </r>
  <r>
    <x v="20"/>
    <s v="J9179"/>
    <s v="Injection, eribulin mesylate, 0.1 mg"/>
    <s v="Halaven"/>
    <s v="Eribulin Mesylate"/>
    <n v="49245743.82"/>
    <n v="538571.6"/>
    <n v="20593"/>
    <n v="3150"/>
    <n v="91.437691516000001"/>
    <n v="2391.3826941000002"/>
    <n v="15633.569466999999"/>
    <n v="48836879.259999998"/>
    <n v="511570.4"/>
    <n v="18897"/>
    <n v="2746"/>
    <n v="95.464630596000006"/>
    <n v="2584.3720834000001"/>
    <n v="17784.733888999999"/>
    <n v="52282477.890000001"/>
    <n v="538669"/>
    <n v="19804"/>
    <n v="2875"/>
    <n v="97.058635061999993"/>
    <n v="2639.9958538999999"/>
    <n v="18185.209701"/>
    <n v="53433281.280000001"/>
    <n v="537091.30000000005"/>
    <n v="19468"/>
    <n v="2923"/>
    <n v="99.486402553999994"/>
    <n v="2744.6723485000002"/>
    <n v="18280.287813999999"/>
    <n v="55360696.450000003"/>
    <n v="534956"/>
    <n v="19097"/>
    <n v="2900"/>
    <n v="103.48644831999999"/>
    <n v="2898.9211105999998"/>
    <n v="19089.895327999999"/>
    <n v="105.414"/>
    <n v="4.0206959600000002E-2"/>
    <n v="3.1399999999999997E-2"/>
  </r>
  <r>
    <x v="99"/>
    <s v="J1631"/>
    <s v="Injection, haloperidol decanoate, per 50 mg"/>
    <s v="Haldol Decanoate 100*"/>
    <s v="Haloperidol Decanoate*"/>
    <n v="685636.97"/>
    <n v="44174"/>
    <n v="17927"/>
    <n v="2871"/>
    <n v="15.521278807"/>
    <n v="38.246051766000001"/>
    <n v="238.81468826"/>
    <n v="809098.79"/>
    <n v="45210"/>
    <n v="18759"/>
    <n v="2964"/>
    <n v="17.896456314999998"/>
    <n v="43.131232474999997"/>
    <n v="272.97530026999999"/>
    <n v="752260.53"/>
    <n v="41330.5"/>
    <n v="17694"/>
    <n v="2736"/>
    <n v="18.201099188000001"/>
    <n v="42.515006782"/>
    <n v="274.94902411999999"/>
    <n v="539130.56999999995"/>
    <n v="29683.5"/>
    <n v="13190"/>
    <n v="2389"/>
    <n v="18.162634796999999"/>
    <n v="40.874190296000002"/>
    <n v="225.67206780999999"/>
    <n v="435372.18"/>
    <n v="25106.5"/>
    <n v="10685"/>
    <n v="1956"/>
    <n v="17.341014478000002"/>
    <n v="40.746109498999999"/>
    <n v="222.58291410999999"/>
    <n v="19.077999999999999"/>
    <n v="-4.5236845999999997E-2"/>
    <n v="2.81E-2"/>
  </r>
  <r>
    <x v="46"/>
    <s v="J1630"/>
    <s v="Injection, haloperidol, up to 5 mg"/>
    <s v="Haldol*"/>
    <s v="Haloperidol Lactate*"/>
    <n v="3783.63"/>
    <n v="1268.0999999999999"/>
    <n v="990"/>
    <n v="352"/>
    <n v="2.9837000237"/>
    <n v="3.8218484847999998"/>
    <n v="10.748948864000001"/>
    <n v="3409.96"/>
    <n v="1106"/>
    <n v="922"/>
    <n v="363"/>
    <n v="3.0831464737999998"/>
    <n v="3.6984381779"/>
    <n v="9.3938292011000009"/>
    <n v="1985.35"/>
    <n v="910"/>
    <n v="706"/>
    <n v="350"/>
    <n v="2.1817032966999999"/>
    <n v="2.8121104816"/>
    <n v="5.6724285714000002"/>
    <n v="3354.1"/>
    <n v="881"/>
    <n v="748"/>
    <n v="318"/>
    <n v="3.8071509647999999"/>
    <n v="4.4840909090999999"/>
    <n v="10.547484277000001"/>
    <n v="2242.7800000000002"/>
    <n v="676"/>
    <n v="522"/>
    <n v="235"/>
    <n v="3.3177218934999999"/>
    <n v="4.2965134100000002"/>
    <n v="9.5437446808999997"/>
    <n v="1.64775"/>
    <n v="-0.12855520500000001"/>
    <n v="2.69E-2"/>
  </r>
  <r>
    <x v="36"/>
    <n v="90632"/>
    <s v="Vaccine for Hepatitis A injection into muscle, adult dosage"/>
    <s v="Havrix*"/>
    <s v="Hepatitis A Virus Vaccine/PF*"/>
    <n v="23155.08"/>
    <n v="473"/>
    <n v="433"/>
    <n v="394"/>
    <n v="48.953657505000002"/>
    <n v="53.475935335000003"/>
    <n v="58.769238579000003"/>
    <n v="27525.119999999999"/>
    <n v="603"/>
    <n v="603"/>
    <n v="543"/>
    <n v="45.646965174000002"/>
    <n v="45.646965174000002"/>
    <n v="50.690828729000003"/>
    <n v="14608.17"/>
    <n v="275"/>
    <n v="274"/>
    <n v="249"/>
    <n v="53.120618182000001"/>
    <n v="53.314489051000002"/>
    <n v="58.667349397999999"/>
    <n v="13777.19"/>
    <n v="275"/>
    <n v="275"/>
    <n v="255"/>
    <n v="50.098872727"/>
    <n v="50.098872727"/>
    <n v="54.028196078000001"/>
    <n v="11953.13"/>
    <n v="232"/>
    <n v="232"/>
    <n v="218"/>
    <n v="51.522112069000002"/>
    <n v="51.522112069000002"/>
    <n v="54.830871559999999"/>
    <n v="51.175249999999998"/>
    <n v="2.8408610099999999E-2"/>
    <n v="1.29E-2"/>
  </r>
  <r>
    <x v="100"/>
    <s v="J7507"/>
    <s v="Tacrolimus, immediate release, oral, 1 mg"/>
    <s v="Hecoria*"/>
    <s v="Tacrolimus*"/>
    <n v="190624897.58000001"/>
    <n v="83737133"/>
    <n v="568252"/>
    <n v="66582"/>
    <n v="2.2764679271000001"/>
    <n v="335.45838392000002"/>
    <n v="2863.0094856999999"/>
    <n v="139103318.53"/>
    <n v="84457721"/>
    <n v="580889"/>
    <n v="70383"/>
    <n v="1.6470171924999999"/>
    <n v="239.46626383"/>
    <n v="1976.376661"/>
    <n v="122644735.44"/>
    <n v="90686862"/>
    <n v="645586"/>
    <n v="75819"/>
    <n v="1.3523980512"/>
    <n v="189.97427986"/>
    <n v="1617.5989586000001"/>
    <n v="95275179.510000005"/>
    <n v="94173636"/>
    <n v="661921"/>
    <n v="78986"/>
    <n v="1.0116969414999999"/>
    <n v="143.93738755999999"/>
    <n v="1206.2286925999999"/>
    <n v="76489255.109999999"/>
    <n v="97446436"/>
    <n v="699525"/>
    <n v="82892"/>
    <n v="0.78493640460000003"/>
    <n v="109.34456254"/>
    <n v="922.75798761999999"/>
    <n v="0.80174999999999996"/>
    <n v="-0.224138799"/>
    <n v="-0.23369999999999999"/>
  </r>
  <r>
    <x v="101"/>
    <s v="J1571"/>
    <s v="Injection, hepatitis b immune globulin (hepagam b), intramuscular, 0.5 ml"/>
    <s v="Hepagam B"/>
    <s v="Hepatitis B Immun Glob/Maltose"/>
    <n v="156148.48000000001"/>
    <n v="3174"/>
    <n v="295"/>
    <n v="80"/>
    <n v="49.196118462999998"/>
    <n v="529.31688136000002"/>
    <n v="1951.856"/>
    <n v="162814.69"/>
    <n v="3222"/>
    <n v="276"/>
    <n v="105"/>
    <n v="50.532181874999999"/>
    <n v="589.90829710000003"/>
    <n v="1550.6160952"/>
    <n v="94758.83"/>
    <n v="1865"/>
    <n v="176"/>
    <n v="61"/>
    <n v="50.809024129000001"/>
    <n v="538.40244317999998"/>
    <n v="1553.4234426"/>
    <n v="88997.43"/>
    <n v="1678"/>
    <n v="170"/>
    <n v="60"/>
    <n v="53.037800953999998"/>
    <n v="523.51429412000005"/>
    <n v="1483.2905000000001"/>
    <n v="83746.05"/>
    <n v="1536"/>
    <n v="132"/>
    <n v="46"/>
    <n v="54.522167969000002"/>
    <n v="634.43977272999996"/>
    <n v="1820.5663043"/>
    <n v="55.397500000000001"/>
    <n v="2.79869638E-2"/>
    <n v="2.5999999999999999E-2"/>
  </r>
  <r>
    <x v="102"/>
    <s v="J1642"/>
    <s v="Injection, heparin sodium, (heparin lock flush), per 10 units"/>
    <s v="Heparin Flush*"/>
    <s v="Heparin Sod,porcine/0.9 % NaCl*"/>
    <n v="2439702.88"/>
    <n v="15336720"/>
    <n v="369311"/>
    <n v="99871"/>
    <n v="0.15907592240000001"/>
    <n v="6.6060931842999997"/>
    <n v="24.428541619000001"/>
    <n v="923157.04"/>
    <n v="5510538.5"/>
    <n v="136700"/>
    <n v="21219"/>
    <n v="0.16752574000000001"/>
    <n v="6.7531604973999997"/>
    <n v="43.506152034000003"/>
    <n v="671924.66"/>
    <n v="4053568"/>
    <n v="105853"/>
    <n v="16900"/>
    <n v="0.16576128979999999"/>
    <n v="6.3477148498"/>
    <n v="39.758855621000002"/>
    <n v="572136.71"/>
    <n v="3260613"/>
    <n v="85713"/>
    <n v="12694"/>
    <n v="0.1754690636"/>
    <n v="6.6750284088000003"/>
    <n v="45.071428234000003"/>
    <n v="386928.34"/>
    <n v="2140121"/>
    <n v="56720"/>
    <n v="10545"/>
    <n v="0.18079741290000001"/>
    <n v="6.8217267277999998"/>
    <n v="36.693062114999996"/>
    <n v="0.18375"/>
    <n v="3.0366317E-2"/>
    <n v="3.2500000000000001E-2"/>
  </r>
  <r>
    <x v="56"/>
    <s v="J1644"/>
    <s v="Injection, heparin sodium, per 1000 units"/>
    <s v="Heparin Sodium*"/>
    <s v="Heparin Sodium,porcine*"/>
    <n v="1235059.56"/>
    <n v="4866614.7"/>
    <n v="439368"/>
    <n v="303301"/>
    <n v="0.25378207149999998"/>
    <n v="2.8109911509000001"/>
    <n v="4.0720589777000002"/>
    <n v="298355.46000000002"/>
    <n v="726839.1"/>
    <n v="94306"/>
    <n v="20334"/>
    <n v="0.41048350319999999"/>
    <n v="3.163695417"/>
    <n v="14.672738271"/>
    <n v="192791.93"/>
    <n v="698449.9"/>
    <n v="78658"/>
    <n v="18411"/>
    <n v="0.27602828779999999"/>
    <n v="2.4510148999000001"/>
    <n v="10.471562110000001"/>
    <n v="167870.59"/>
    <n v="691286"/>
    <n v="62473"/>
    <n v="16337"/>
    <n v="0.24283811620000001"/>
    <n v="2.687090263"/>
    <n v="10.275484483"/>
    <n v="228488.41"/>
    <n v="719191.9"/>
    <n v="54410"/>
    <n v="14195"/>
    <n v="0.31770158980000002"/>
    <n v="4.1993826501999996"/>
    <n v="16.096400845000002"/>
    <n v="0.2135"/>
    <n v="0.30828551450000002"/>
    <n v="5.7799999999999997E-2"/>
  </r>
  <r>
    <x v="6"/>
    <s v="J9355"/>
    <s v="Injection, trastuzumab, 10 mg"/>
    <s v="Herceptin"/>
    <s v="Trastuzumab"/>
    <n v="466831023.83999997"/>
    <n v="6324518"/>
    <n v="171609"/>
    <n v="16227"/>
    <n v="73.812901448000005"/>
    <n v="2720.3178379000001"/>
    <n v="28768.781897000001"/>
    <n v="502675587.74000001"/>
    <n v="6518451.5999999996"/>
    <n v="169207"/>
    <n v="17225"/>
    <n v="77.115796601"/>
    <n v="2970.7730043000001"/>
    <n v="29182.907851"/>
    <n v="560969312.39999998"/>
    <n v="6998542.7000000002"/>
    <n v="175680"/>
    <n v="18490"/>
    <n v="80.155160359000007"/>
    <n v="3193.1313319999999"/>
    <n v="30339.065030000002"/>
    <n v="646199046.11000001"/>
    <n v="7640630.4000000004"/>
    <n v="184616"/>
    <n v="19977"/>
    <n v="84.574048512000005"/>
    <n v="3500.2331657"/>
    <n v="32347.151529999999"/>
    <n v="703556744.64999998"/>
    <n v="7894593.5"/>
    <n v="188238"/>
    <n v="20693"/>
    <n v="89.118805756"/>
    <n v="3737.5914781000001"/>
    <n v="33999.746032000003"/>
    <n v="90.751750000000001"/>
    <n v="5.3737018900000003E-2"/>
    <n v="4.82E-2"/>
  </r>
  <r>
    <x v="103"/>
    <s v="Q9967"/>
    <s v="Low osmolar contrast material, 300-399 mg/ml iodine concentration, per ml"/>
    <s v="Hexabrix*"/>
    <s v="Ioxaglate Meg/Ioxaglate Sodium*"/>
    <n v="11976917.83"/>
    <n v="87581808.799999997"/>
    <n v="1126878"/>
    <n v="820609"/>
    <n v="0.13675120430000001"/>
    <n v="10.628406827999999"/>
    <n v="14.595157779000001"/>
    <n v="14072143.560000001"/>
    <n v="86758455.599999994"/>
    <n v="1151328"/>
    <n v="822499"/>
    <n v="0.16219910169999999"/>
    <n v="12.222532206"/>
    <n v="17.109009931999999"/>
    <n v="15846462.470000001"/>
    <n v="86967982.400000006"/>
    <n v="1164460"/>
    <n v="829042"/>
    <n v="0.1822103035"/>
    <n v="13.608421474"/>
    <n v="19.114185373000002"/>
    <n v="13226033.949999999"/>
    <n v="87707626.900000006"/>
    <n v="1168166"/>
    <n v="839421"/>
    <n v="0.15079685109999999"/>
    <n v="11.322050077"/>
    <n v="15.756138993"/>
    <n v="11118287.1"/>
    <n v="90898626.799999997"/>
    <n v="1213157"/>
    <n v="865846"/>
    <n v="0.1223152372"/>
    <n v="9.1647553448999997"/>
    <n v="12.840952202"/>
    <n v="0.12475"/>
    <n v="-0.18887406200000001"/>
    <n v="-2.75E-2"/>
  </r>
  <r>
    <x v="22"/>
    <s v="J1559"/>
    <s v="Injection, immune globulin (hizentra), 100 mg"/>
    <s v="Hizentra"/>
    <s v="Immun Glob G(Igg)/Pro/Iga 0-50"/>
    <n v="132200696.89"/>
    <n v="9239033"/>
    <n v="28026"/>
    <n v="2516"/>
    <n v="14.308932211"/>
    <n v="4717.0733208000001"/>
    <n v="52543.997173999996"/>
    <n v="141381753.09999999"/>
    <n v="9978465"/>
    <n v="29622"/>
    <n v="2725"/>
    <n v="14.168687579"/>
    <n v="4772.8631794000003"/>
    <n v="51883.212146999998"/>
    <n v="162394541.59"/>
    <n v="11508811"/>
    <n v="32120"/>
    <n v="2976"/>
    <n v="14.110453424999999"/>
    <n v="5055.8699125000003"/>
    <n v="54568.05833"/>
    <n v="181196021.27000001"/>
    <n v="12838939"/>
    <n v="34727"/>
    <n v="3265"/>
    <n v="14.113005854000001"/>
    <n v="5217.7274533"/>
    <n v="55496.484308999999"/>
    <n v="195591756.43000001"/>
    <n v="13862843"/>
    <n v="37163"/>
    <n v="3499"/>
    <n v="14.109065249"/>
    <n v="5263.0776963999997"/>
    <n v="55899.330217000002"/>
    <n v="9.4924999999999997"/>
    <n v="-2.7921800000000002E-4"/>
    <n v="-3.5000000000000001E-3"/>
  </r>
  <r>
    <x v="104"/>
    <s v="J1815"/>
    <s v="Injection, insulin, per 5 units"/>
    <s v="Humalog (J1815)*"/>
    <s v="Insulin Lispro*"/>
    <n v="6315.8"/>
    <n v="11297"/>
    <n v="127"/>
    <n v="105"/>
    <n v="0.55906877929999998"/>
    <n v="49.730708661000001"/>
    <n v="60.150476189999999"/>
    <n v="3666.88"/>
    <n v="4546"/>
    <n v="92"/>
    <n v="78"/>
    <n v="0.80661680599999996"/>
    <n v="39.857391303999997"/>
    <n v="47.011282051000002"/>
    <n v="2054.86"/>
    <n v="1897"/>
    <n v="110"/>
    <n v="96"/>
    <n v="1.0832156036"/>
    <n v="18.680545455000001"/>
    <n v="21.404791667000001"/>
    <n v="1829.04"/>
    <n v="2042"/>
    <n v="67"/>
    <n v="57"/>
    <n v="0.89571008809999997"/>
    <n v="27.299104478"/>
    <n v="32.088421052999998"/>
    <n v="2709.56"/>
    <n v="761"/>
    <n v="78"/>
    <n v="70"/>
    <n v="3.5605256241999999"/>
    <n v="34.737948717999998"/>
    <n v="38.707999999999998"/>
    <n v="0.78100000000000003"/>
    <n v="2.9750871082999999"/>
    <n v="0.58860000000000001"/>
  </r>
  <r>
    <x v="104"/>
    <s v="J1817"/>
    <s v="Insulin for administration through dme (i.e., insulin pump) per 50 units"/>
    <s v="Humalog (J1817)*"/>
    <s v="Insulin Lispro*"/>
    <n v="13268342.42"/>
    <n v="4870373"/>
    <n v="44079"/>
    <n v="11009"/>
    <n v="2.7242969726999999"/>
    <n v="301.01278205"/>
    <n v="1205.2268526"/>
    <n v="13516846.92"/>
    <n v="5016425"/>
    <n v="47930"/>
    <n v="12276"/>
    <n v="2.6945178927"/>
    <n v="282.01224536000001"/>
    <n v="1101.0790909"/>
    <n v="14226807.300000001"/>
    <n v="5192847"/>
    <n v="53985"/>
    <n v="12261"/>
    <n v="2.7396931393999999"/>
    <n v="263.53259794000002"/>
    <n v="1160.3300953999999"/>
    <n v="17880266.949999999"/>
    <n v="6518853"/>
    <n v="64633"/>
    <n v="14764"/>
    <n v="2.7428547552999998"/>
    <n v="276.64299892999998"/>
    <n v="1211.0719961"/>
    <n v="22544428.82"/>
    <n v="8176410"/>
    <n v="81095"/>
    <n v="18253"/>
    <n v="2.7572527332000001"/>
    <n v="278.00023206999998"/>
    <n v="1235.1081366999999"/>
    <n v="8.5205000000000002"/>
    <n v="5.2492672999999998E-3"/>
    <n v="3.0000000000000001E-3"/>
  </r>
  <r>
    <x v="41"/>
    <s v="J7187"/>
    <s v="Injection, von willebrand factor complex (humate-p), per iu vwf:rco"/>
    <s v="Humate-P"/>
    <s v="Antihemophilic Factor/VWF"/>
    <n v="19123251.079999998"/>
    <n v="3025577.5"/>
    <n v="1027"/>
    <n v="281"/>
    <n v="6.3205292476999997"/>
    <n v="18620.497643999999"/>
    <n v="68054.274306000007"/>
    <n v="23326091.079999998"/>
    <n v="4486876"/>
    <n v="1301"/>
    <n v="338"/>
    <n v="5.1987376249999997"/>
    <n v="17929.355173"/>
    <n v="69012.103787"/>
    <n v="21541787.52"/>
    <n v="4266433.5999999996"/>
    <n v="1478"/>
    <n v="362"/>
    <n v="5.0491322588000003"/>
    <n v="14574.957727000001"/>
    <n v="59507.700331"/>
    <n v="23357873.559999999"/>
    <n v="4716617.8"/>
    <n v="1402"/>
    <n v="346"/>
    <n v="4.9522506487999998"/>
    <n v="16660.394835999999"/>
    <n v="67508.305087000001"/>
    <n v="32927074.300000001"/>
    <n v="5027942"/>
    <n v="1795"/>
    <n v="365"/>
    <n v="6.5488174486000004"/>
    <n v="18343.773982999999"/>
    <n v="90211.162465999994"/>
    <n v="1.0155000000000001"/>
    <n v="0.32239216329999998"/>
    <n v="8.8999999999999999E-3"/>
  </r>
  <r>
    <x v="36"/>
    <s v="J0135"/>
    <s v="Injection, adalimumab, 20 mg"/>
    <s v="Humira*"/>
    <s v="Adalimumab*"/>
    <n v="180256.55"/>
    <n v="395"/>
    <n v="148"/>
    <n v="34"/>
    <n v="456.34569620000002"/>
    <n v="1217.9496621999999"/>
    <n v="5301.6632353000005"/>
    <n v="264643.12"/>
    <n v="532"/>
    <n v="204"/>
    <n v="28"/>
    <n v="497.44947367999998"/>
    <n v="1297.2701961"/>
    <n v="9451.5400000000009"/>
    <n v="202726.08"/>
    <n v="359"/>
    <n v="153"/>
    <n v="38"/>
    <n v="564.69660166999995"/>
    <n v="1325.0070588000001"/>
    <n v="5334.8968421"/>
    <n v="168432.18"/>
    <n v="262"/>
    <n v="125"/>
    <n v="28"/>
    <n v="642.87091602999999"/>
    <n v="1347.4574399999999"/>
    <n v="6015.4350000000004"/>
    <n v="135685.41"/>
    <n v="192"/>
    <n v="81"/>
    <n v="17"/>
    <n v="706.69484375000002"/>
    <n v="1675.1285184999999"/>
    <n v="7981.4947058999996"/>
    <n v="815.10450000000003"/>
    <n v="9.9279538299999998E-2"/>
    <n v="0.11550000000000001"/>
  </r>
  <r>
    <x v="105"/>
    <s v="J7321"/>
    <s v="Hyaluronan or derivative, hyalgan or supartz, for intra-articular injection, per dose"/>
    <s v="Hyalgan*"/>
    <s v="Hyaluronate Sodium*"/>
    <n v="68834844.290000007"/>
    <n v="763462.4"/>
    <n v="580824"/>
    <n v="131500"/>
    <n v="90.161407150000002"/>
    <n v="118.51239667999999"/>
    <n v="523.45889193999994"/>
    <n v="70837572.469999999"/>
    <n v="814768.2"/>
    <n v="623913"/>
    <n v="136532"/>
    <n v="86.941994632000004"/>
    <n v="113.53758051"/>
    <n v="518.83494324000003"/>
    <n v="71427347.560000002"/>
    <n v="804408.4"/>
    <n v="619031"/>
    <n v="132116"/>
    <n v="88.794880262000007"/>
    <n v="115.38573603"/>
    <n v="540.64116049999996"/>
    <n v="71015930.409999996"/>
    <n v="812281.5"/>
    <n v="623773"/>
    <n v="132274"/>
    <n v="87.427733377999999"/>
    <n v="113.84899701000001"/>
    <n v="536.88502963999997"/>
    <n v="69633076.420000002"/>
    <n v="807621"/>
    <n v="620388"/>
    <n v="131564"/>
    <n v="86.219992323"/>
    <n v="112.24117233"/>
    <n v="529.27150603999996"/>
    <n v="87.75"/>
    <n v="-1.3814164E-2"/>
    <n v="-1.11E-2"/>
  </r>
  <r>
    <x v="8"/>
    <s v="J8705"/>
    <s v="Topotecan, oral, 0.25 mg"/>
    <s v="Hycamtin (J8705)"/>
    <s v="Topotecan HCL"/>
    <n v="3470780.06"/>
    <n v="43616"/>
    <n v="623"/>
    <n v="224"/>
    <n v="79.575845103000006"/>
    <n v="5571.0755376999996"/>
    <n v="15494.553839"/>
    <n v="3550544.88"/>
    <n v="42184"/>
    <n v="685"/>
    <n v="246"/>
    <n v="84.168046653000005"/>
    <n v="5183.2771971000002"/>
    <n v="14433.109268"/>
    <n v="3578758.02"/>
    <n v="39523"/>
    <n v="614"/>
    <n v="211"/>
    <n v="90.548744275000004"/>
    <n v="5828.5961238"/>
    <n v="16960.938483000002"/>
    <n v="3427788.94"/>
    <n v="35700"/>
    <n v="551"/>
    <n v="211"/>
    <n v="96.016496919000005"/>
    <n v="6221.0325590000002"/>
    <n v="16245.445213000001"/>
    <n v="2002588.77"/>
    <n v="21167"/>
    <n v="403"/>
    <n v="160"/>
    <n v="94.609003165000004"/>
    <n v="4969.2029032"/>
    <n v="12516.179812"/>
    <n v="102.46899999999999"/>
    <n v="-1.4658874000000001E-2"/>
    <n v="4.4200000000000003E-2"/>
  </r>
  <r>
    <x v="43"/>
    <s v="J9351"/>
    <s v="Injection, topotecan, 0.1 mg"/>
    <s v="Hycamtin (J9351)*"/>
    <s v="Topotecan HCL*"/>
    <n v="12139751.869999999"/>
    <n v="2174589"/>
    <n v="36995"/>
    <n v="4969"/>
    <n v="5.5825500221000004"/>
    <n v="328.14574591000002"/>
    <n v="2443.0975790000002"/>
    <n v="4689576.03"/>
    <n v="1922901"/>
    <n v="32469"/>
    <n v="4421"/>
    <n v="2.4388026372999998"/>
    <n v="144.43241338000001"/>
    <n v="1060.7500633"/>
    <n v="3993436.69"/>
    <n v="1920018"/>
    <n v="31205"/>
    <n v="4320"/>
    <n v="2.0798954436999999"/>
    <n v="127.97425701"/>
    <n v="924.40664119999997"/>
    <n v="3503363.53"/>
    <n v="1977184"/>
    <n v="31228"/>
    <n v="4204"/>
    <n v="1.7718955493999999"/>
    <n v="112.18661234"/>
    <n v="833.34051617"/>
    <n v="1959969.87"/>
    <n v="915465.5"/>
    <n v="17432"/>
    <n v="1848"/>
    <n v="2.1409543779"/>
    <n v="112.43516923"/>
    <n v="1060.5897565"/>
    <n v="2.2162500000000001"/>
    <n v="0.20828475390000001"/>
    <n v="-0.21310000000000001"/>
  </r>
  <r>
    <x v="36"/>
    <s v="J0360"/>
    <s v="Injection, hydralazine hcl, up to 20 mg"/>
    <s v="Hydralazine HCL"/>
    <s v="Hydralazine HCL"/>
    <n v="5849.82"/>
    <n v="831"/>
    <n v="799"/>
    <n v="737"/>
    <n v="7.0394945847999999"/>
    <n v="7.3214267834999998"/>
    <n v="7.9373405698999999"/>
    <n v="5848.08"/>
    <n v="1004.5"/>
    <n v="879"/>
    <n v="792"/>
    <n v="5.8218815331"/>
    <n v="6.6531058019999998"/>
    <n v="7.3839393939000004"/>
    <n v="4747.01"/>
    <n v="993"/>
    <n v="937"/>
    <n v="803"/>
    <n v="4.7804733131999999"/>
    <n v="5.0661792955999996"/>
    <n v="5.9115940224000001"/>
    <n v="10164.77"/>
    <n v="731"/>
    <n v="674"/>
    <n v="603"/>
    <n v="13.905294118"/>
    <n v="15.081261128"/>
    <n v="16.856998342000001"/>
    <n v="13230.24"/>
    <n v="901"/>
    <n v="801"/>
    <n v="714"/>
    <n v="14.683951165"/>
    <n v="16.517153558"/>
    <n v="18.529747899"/>
    <n v="7.3659999999999997"/>
    <n v="5.59971649E-2"/>
    <n v="0.20180000000000001"/>
  </r>
  <r>
    <x v="11"/>
    <s v="J3410"/>
    <s v="Injection, hydroxyzine hcl, up to 25 mg"/>
    <s v="Hydroxyzine HCL"/>
    <s v="Hydroxyzine HCL"/>
    <n v="43820.31"/>
    <n v="35329.800000000003"/>
    <n v="23521"/>
    <n v="12241"/>
    <n v="1.2403214849999999"/>
    <n v="1.8630292078999999"/>
    <n v="3.5797982191000002"/>
    <n v="22248.78"/>
    <n v="25921.5"/>
    <n v="17850"/>
    <n v="9276"/>
    <n v="0.85831375499999996"/>
    <n v="1.2464302520999999"/>
    <n v="2.3985316946999999"/>
    <n v="2923.23"/>
    <n v="7949"/>
    <n v="5813"/>
    <n v="3136"/>
    <n v="0.36774814439999998"/>
    <n v="0.50287803200000003"/>
    <n v="0.93215242350000005"/>
    <n v="5730.51"/>
    <n v="5083"/>
    <n v="3891"/>
    <n v="2101"/>
    <n v="1.1273873697000001"/>
    <n v="1.4727602158999999"/>
    <n v="2.7275154688000001"/>
    <n v="11735.48"/>
    <n v="5599"/>
    <n v="4208"/>
    <n v="2207"/>
    <n v="2.0959957134999998"/>
    <n v="2.7888498098999999"/>
    <n v="5.3173901223"/>
    <n v="2.2567499999999998"/>
    <n v="0.85916196150000002"/>
    <n v="0.14019999999999999"/>
  </r>
  <r>
    <x v="106"/>
    <s v="J3473"/>
    <s v="Injection, hyaluronidase, recombinant, 1 usp unit"/>
    <s v="Hylenex"/>
    <s v="Hyaluronidase, Human Recomb."/>
    <n v="2507.42"/>
    <n v="5914"/>
    <n v="34"/>
    <n v="26"/>
    <n v="0.4239803855"/>
    <n v="73.747647059000002"/>
    <n v="96.439230769000005"/>
    <n v="8331.83"/>
    <n v="26737"/>
    <n v="284"/>
    <n v="235"/>
    <n v="0.31162172269999999"/>
    <n v="29.337429577000002"/>
    <n v="35.454595744999999"/>
    <n v="5151.59"/>
    <n v="16301"/>
    <n v="186"/>
    <n v="154"/>
    <n v="0.31602907800000002"/>
    <n v="27.696720429999999"/>
    <n v="33.451883117000001"/>
    <n v="9364.68"/>
    <n v="27860"/>
    <n v="225"/>
    <n v="170"/>
    <n v="0.33613352480000003"/>
    <n v="41.620800000000003"/>
    <n v="55.086352941000001"/>
    <n v="12965.59"/>
    <n v="36882"/>
    <n v="277"/>
    <n v="212"/>
    <n v="0.3515424868"/>
    <n v="46.807184116000002"/>
    <n v="61.158443396000003"/>
    <n v="0.35725000000000001"/>
    <n v="4.58417889E-2"/>
    <n v="-4.58E-2"/>
  </r>
  <r>
    <x v="36"/>
    <n v="90371"/>
    <s v="Hepatitis B immune globulin for injection into muscle"/>
    <s v="HyperHEP B S-D*"/>
    <s v="Hepatitis B Immune Globulin*"/>
    <n v="320152.62"/>
    <n v="2966"/>
    <n v="787"/>
    <n v="237"/>
    <n v="107.94086986000001"/>
    <n v="406.80129606000003"/>
    <n v="1350.8549367000001"/>
    <n v="287163.62"/>
    <n v="2712"/>
    <n v="715"/>
    <n v="235"/>
    <n v="105.88629056000001"/>
    <n v="401.62744056000003"/>
    <n v="1221.9728511000001"/>
    <n v="238523.66"/>
    <n v="2124"/>
    <n v="639"/>
    <n v="196"/>
    <n v="112.29927495"/>
    <n v="373.27646321999998"/>
    <n v="1216.957449"/>
    <n v="257560.26"/>
    <n v="2315"/>
    <n v="619"/>
    <n v="192"/>
    <n v="111.25713175"/>
    <n v="416.09088852999997"/>
    <n v="1341.4596875"/>
    <n v="236709.83"/>
    <n v="2145"/>
    <n v="508"/>
    <n v="162"/>
    <n v="110.3542331"/>
    <n v="465.96423227999998"/>
    <n v="1461.1717901"/>
    <n v="115.22750000000001"/>
    <n v="-8.1154230000000001E-3"/>
    <n v="5.4999999999999997E-3"/>
  </r>
  <r>
    <x v="36"/>
    <n v="90375"/>
    <s v="Rabies immune globulin for injection beneath the skin and/or into muscle"/>
    <s v="HyperRAB S-D"/>
    <s v="Rabies Immune Globulin/PF"/>
    <n v="2240645.31"/>
    <n v="11543.5"/>
    <n v="2147"/>
    <n v="2070"/>
    <n v="194.10450123000001"/>
    <n v="1043.6168187999999"/>
    <n v="1082.4373478"/>
    <n v="2704537.39"/>
    <n v="12926"/>
    <n v="2156"/>
    <n v="2080"/>
    <n v="209.23235262"/>
    <n v="1254.4236503"/>
    <n v="1300.2583606000001"/>
    <n v="3746515.01"/>
    <n v="16284"/>
    <n v="2311"/>
    <n v="2241"/>
    <n v="230.07338553"/>
    <n v="1621.1661661999999"/>
    <n v="1671.8050022"/>
    <n v="4577552.4000000004"/>
    <n v="18396.3"/>
    <n v="2393"/>
    <n v="2321"/>
    <n v="248.83005822000001"/>
    <n v="1912.8927705999999"/>
    <n v="1972.2328307"/>
    <n v="5725053.9199999999"/>
    <n v="20362"/>
    <n v="2588"/>
    <n v="2536"/>
    <n v="281.16363422000001"/>
    <n v="2212.1537558"/>
    <n v="2257.5133753999999"/>
    <n v="291.02974999999998"/>
    <n v="0.1299424042"/>
    <n v="9.7100000000000006E-2"/>
  </r>
  <r>
    <x v="107"/>
    <s v="J2790"/>
    <s v="Injection, rho d immune globulin, human, full dose, 300 micrograms (1500 i.u.)"/>
    <s v="Hyperrho S-D*"/>
    <s v="Rho(D) Immune Globulin*"/>
    <n v="107342.07"/>
    <n v="1304"/>
    <n v="1289"/>
    <n v="1161"/>
    <n v="82.317538343999999"/>
    <n v="83.275461598000007"/>
    <n v="92.456563306999996"/>
    <n v="109303.55"/>
    <n v="1400"/>
    <n v="1376"/>
    <n v="1250"/>
    <n v="78.073964286000006"/>
    <n v="79.435719477000006"/>
    <n v="87.442840000000004"/>
    <n v="42439.26"/>
    <n v="515"/>
    <n v="515"/>
    <n v="492"/>
    <n v="82.406330096999994"/>
    <n v="82.406330096999994"/>
    <n v="86.258658537000002"/>
    <n v="36802.550000000003"/>
    <n v="456"/>
    <n v="456"/>
    <n v="430"/>
    <n v="80.707346490999996"/>
    <n v="80.707346490999996"/>
    <n v="85.587325581000002"/>
    <n v="31005.91"/>
    <n v="381"/>
    <n v="381"/>
    <n v="364"/>
    <n v="81.380341207000001"/>
    <n v="81.380341207000001"/>
    <n v="85.181071428999999"/>
    <n v="82.685749999999999"/>
    <n v="8.3387045000000003E-3"/>
    <n v="-2.8999999999999998E-3"/>
  </r>
  <r>
    <x v="95"/>
    <s v="J1670"/>
    <s v="Injection, tetanus immune globulin, human, up to 250 units"/>
    <s v="Hypertet S-D"/>
    <s v="Tetanus Immune Globulin/PF"/>
    <n v="901715.19"/>
    <n v="6811.8"/>
    <n v="6783"/>
    <n v="6748"/>
    <n v="132.37546463000001"/>
    <n v="132.93751879999999"/>
    <n v="133.62702874999999"/>
    <n v="920042.71"/>
    <n v="5931.2"/>
    <n v="5897"/>
    <n v="5866"/>
    <n v="155.11915127"/>
    <n v="156.01877395"/>
    <n v="156.84328503"/>
    <n v="740107.91"/>
    <n v="4611"/>
    <n v="4584"/>
    <n v="4554"/>
    <n v="160.50919757"/>
    <n v="161.45460514999999"/>
    <n v="162.51820597"/>
    <n v="649630.80000000005"/>
    <n v="3776"/>
    <n v="3749"/>
    <n v="3729"/>
    <n v="172.04205508000001"/>
    <n v="173.28108829000001"/>
    <n v="174.21045856999999"/>
    <n v="574976.06000000006"/>
    <n v="3329"/>
    <n v="3310"/>
    <n v="3295"/>
    <n v="172.71735056"/>
    <n v="173.70877945999999"/>
    <n v="174.49956297"/>
    <n v="406.42525000000001"/>
    <n v="3.9251766999999996E-3"/>
    <n v="6.88E-2"/>
  </r>
  <r>
    <x v="46"/>
    <s v="J9211"/>
    <s v="Injection, idarubicin hydrochloride, 5 mg"/>
    <s v="Idamycin PFs*"/>
    <s v="Idarubicin HCL*"/>
    <n v="138504.48000000001"/>
    <n v="1927"/>
    <n v="276"/>
    <n v="98"/>
    <n v="71.875703165999994"/>
    <n v="501.82782608999997"/>
    <n v="1413.3110204"/>
    <n v="44178.49"/>
    <n v="664"/>
    <n v="142"/>
    <n v="57"/>
    <n v="66.533870481999998"/>
    <n v="311.11612675999999"/>
    <n v="775.06122806999997"/>
    <n v="27634.35"/>
    <n v="691"/>
    <n v="155"/>
    <n v="61"/>
    <n v="39.991823443999998"/>
    <n v="178.28612903000001"/>
    <n v="453.02213115000001"/>
    <n v="16128.14"/>
    <n v="425"/>
    <n v="92"/>
    <n v="46"/>
    <n v="37.948564705999999"/>
    <n v="175.30586957"/>
    <n v="350.61173912999999"/>
    <n v="15399.78"/>
    <n v="464"/>
    <n v="110"/>
    <n v="60"/>
    <n v="33.189181034000001"/>
    <n v="139.99799999999999"/>
    <n v="256.66300000000001"/>
    <n v="32.931249999999999"/>
    <n v="-0.12541669799999999"/>
    <n v="-0.1757"/>
  </r>
  <r>
    <x v="46"/>
    <s v="J9208"/>
    <s v="Injection, ifosfamide, 1 gram"/>
    <s v="Ifex*"/>
    <s v="Ifosfamide*"/>
    <n v="670757.91"/>
    <n v="21702.6"/>
    <n v="5597"/>
    <n v="828"/>
    <n v="30.906799646"/>
    <n v="119.8423995"/>
    <n v="810.09409419999997"/>
    <n v="593889.14"/>
    <n v="19972"/>
    <n v="5327"/>
    <n v="741"/>
    <n v="29.736087522999998"/>
    <n v="111.48660409"/>
    <n v="801.46982456000001"/>
    <n v="696824.07"/>
    <n v="21772"/>
    <n v="5128"/>
    <n v="738"/>
    <n v="32.005514882"/>
    <n v="135.88612910000001"/>
    <n v="944.20605691000003"/>
    <n v="515301.51"/>
    <n v="16589.2"/>
    <n v="3988"/>
    <n v="581"/>
    <n v="31.062468956"/>
    <n v="129.21301654999999"/>
    <n v="886.92170395999995"/>
    <n v="492954.35"/>
    <n v="16682.3"/>
    <n v="4330"/>
    <n v="592"/>
    <n v="29.549543528000001"/>
    <n v="113.84627021"/>
    <n v="832.69315877999998"/>
    <n v="29.521249999999998"/>
    <n v="-4.8705896999999998E-2"/>
    <n v="-1.12E-2"/>
  </r>
  <r>
    <x v="42"/>
    <s v="J0743"/>
    <s v="Injection, cilastatin sodium; imipenem, per 250 mg"/>
    <s v="Imipenem-Cilastatin Sodium*"/>
    <s v="Imipenem/Cilastatin Sodium*"/>
    <n v="238716.4"/>
    <n v="22443"/>
    <n v="2914"/>
    <n v="304"/>
    <n v="10.636563739"/>
    <n v="81.920521620000002"/>
    <n v="785.25131579000004"/>
    <n v="145127.41"/>
    <n v="19749"/>
    <n v="2747"/>
    <n v="250"/>
    <n v="7.3485953719000001"/>
    <n v="52.831237713999997"/>
    <n v="580.50963999999999"/>
    <n v="76315.95"/>
    <n v="15924"/>
    <n v="1841"/>
    <n v="195"/>
    <n v="4.7925113036999996"/>
    <n v="41.453530690000001"/>
    <n v="391.36384614999997"/>
    <n v="89256.86"/>
    <n v="19020"/>
    <n v="1866"/>
    <n v="222"/>
    <n v="4.6927896951000001"/>
    <n v="47.833258307000001"/>
    <n v="402.05792793000001"/>
    <n v="62856.37"/>
    <n v="9721"/>
    <n v="1160"/>
    <n v="207"/>
    <n v="6.4660395021000001"/>
    <n v="54.186525862000003"/>
    <n v="303.65396134999997"/>
    <n v="6.4775"/>
    <n v="0.37786688140000002"/>
    <n v="-0.11700000000000001"/>
  </r>
  <r>
    <x v="36"/>
    <n v="90376"/>
    <s v="Rabies immune globulin for injection beneath the skin and/or into muscle"/>
    <s v="Imogam Rabies-HT"/>
    <s v="Rabies Immune Globulin/PF"/>
    <n v="953928.36"/>
    <n v="5224"/>
    <n v="850"/>
    <n v="834"/>
    <n v="182.60496936999999"/>
    <n v="1122.2686587999999"/>
    <n v="1143.7989928"/>
    <n v="1158937.49"/>
    <n v="5624"/>
    <n v="812"/>
    <n v="796"/>
    <n v="206.06996622"/>
    <n v="1427.2629187"/>
    <n v="1455.9516206000001"/>
    <n v="1584394.38"/>
    <n v="7161"/>
    <n v="925"/>
    <n v="909"/>
    <n v="221.25323"/>
    <n v="1712.8587892"/>
    <n v="1743.0081187999999"/>
    <n v="1579155.17"/>
    <n v="6533"/>
    <n v="830"/>
    <n v="817"/>
    <n v="241.71975662"/>
    <n v="1902.5965904"/>
    <n v="1932.8704651"/>
    <n v="1650125"/>
    <n v="6103"/>
    <n v="799"/>
    <n v="789"/>
    <n v="270.37932165000001"/>
    <n v="2065.2377971999999"/>
    <n v="2091.4131812000001"/>
    <n v="277.15050000000002"/>
    <n v="0.1185652568"/>
    <n v="0.1031"/>
  </r>
  <r>
    <x v="36"/>
    <n v="90675"/>
    <s v="Vaccine for rabies injection into muscle"/>
    <s v="Imovax Rabies Vaccine*"/>
    <s v="Rabies Vacc, Human Diploid/PF*"/>
    <n v="2218959.73"/>
    <n v="11093"/>
    <n v="9855"/>
    <n v="3685"/>
    <n v="200.03242856"/>
    <n v="225.16080467"/>
    <n v="602.16003527999999"/>
    <n v="2265760.52"/>
    <n v="10856"/>
    <n v="9798"/>
    <n v="3649"/>
    <n v="208.71043847000001"/>
    <n v="231.24724638000001"/>
    <n v="620.92642367999997"/>
    <n v="2663747.37"/>
    <n v="11780"/>
    <n v="10680"/>
    <n v="3980"/>
    <n v="226.12456452000001"/>
    <n v="249.41454775"/>
    <n v="669.28325878999999"/>
    <n v="2767332.6"/>
    <n v="11678"/>
    <n v="10652"/>
    <n v="3919"/>
    <n v="236.96973797000001"/>
    <n v="259.79464889000002"/>
    <n v="706.13232968"/>
    <n v="3199611.96"/>
    <n v="12161"/>
    <n v="11152"/>
    <n v="4110"/>
    <n v="263.10434667999999"/>
    <n v="286.90925035999999"/>
    <n v="778.49439415999996"/>
    <n v="271.3485"/>
    <n v="0.1102866929"/>
    <n v="7.0900000000000005E-2"/>
  </r>
  <r>
    <x v="85"/>
    <s v="Q2035"/>
    <s v="Influenza virus vaccine, split virus, when administered to individuals 3 years of age and older, for intramuscular use (afluria)"/>
    <s v="Influenza Virus Vaccine (Afluria), Age 3+ Years**"/>
    <s v=" "/>
    <n v="5787968.1299999999"/>
    <n v="489998.5"/>
    <n v="489958"/>
    <n v="488752"/>
    <n v="11.812216017000001"/>
    <n v="11.813192417"/>
    <n v="11.842341576000001"/>
    <n v="7928088.3299000002"/>
    <n v="684480.1"/>
    <n v="684454"/>
    <n v="678571"/>
    <n v="11.582642548999999"/>
    <n v="11.583084225"/>
    <n v="11.683505970000001"/>
    <n v="5604603.4100000001"/>
    <n v="427682.5"/>
    <n v="427630"/>
    <n v="425187"/>
    <n v="13.104589059"/>
    <n v="13.106197905"/>
    <n v="13.18150228"/>
    <n v="5035223.59"/>
    <n v="339300"/>
    <n v="339230"/>
    <n v="337418"/>
    <n v="14.840034158"/>
    <n v="14.843096395"/>
    <n v="14.922806697"/>
    <n v="6043502.3499999996"/>
    <n v="367451.5"/>
    <n v="367369"/>
    <n v="364973"/>
    <n v="16.447074919999999"/>
    <n v="16.450768437000001"/>
    <n v="16.558765579999999"/>
    <n v="13.8393625"/>
    <n v="0.10829090719999999"/>
    <n v="8.6300000000000002E-2"/>
  </r>
  <r>
    <x v="85"/>
    <s v="Q2038"/>
    <s v="Influenza virus vaccine, split virus, when administered to individuals 3 years of age and older, for intramuscular use (fluzone)"/>
    <s v="Influenza Virus Vaccine (Fluzone), Age 3+ Years**"/>
    <s v=" "/>
    <n v="46340659.258000001"/>
    <n v="3789512"/>
    <n v="3778993"/>
    <n v="3743109"/>
    <n v="12.228661437"/>
    <n v="12.262700475000001"/>
    <n v="12.380259099"/>
    <n v="37984614.950000003"/>
    <n v="3219844.1"/>
    <n v="3219422"/>
    <n v="3172422"/>
    <n v="11.797035437"/>
    <n v="11.798582152"/>
    <n v="11.973380260000001"/>
    <n v="21862626.791000001"/>
    <n v="1834843.2"/>
    <n v="1834589"/>
    <n v="1809776"/>
    <n v="11.915256187000001"/>
    <n v="11.916907160999999"/>
    <n v="12.080294351999999"/>
    <n v="15801076.289999999"/>
    <n v="1270263.5"/>
    <n v="1259999"/>
    <n v="1247915"/>
    <n v="12.439211462999999"/>
    <n v="12.540546690999999"/>
    <n v="12.661981216999999"/>
    <n v="7656943.2598999999"/>
    <n v="561073.1"/>
    <n v="548492"/>
    <n v="541704"/>
    <n v="13.646961973"/>
    <n v="13.959990775"/>
    <n v="14.134921027000001"/>
    <n v="12.044"/>
    <n v="9.7092208299999996E-2"/>
    <n v="2.7799999999999998E-2"/>
  </r>
  <r>
    <x v="85"/>
    <s v="Q2037"/>
    <s v="Influenza virus vaccine, split virus, when administered to individuals 3 years of age and older, for intramuscular use (fluvirin)"/>
    <s v="Influenza Virus Vaccine(Fluvirin), Age 3+ Years**"/>
    <s v=" "/>
    <n v="66461863.927000001"/>
    <n v="4874683.2"/>
    <n v="4874525"/>
    <n v="4844513"/>
    <n v="13.634088863000001"/>
    <n v="13.63453135"/>
    <n v="13.718997952"/>
    <n v="56471141.748000003"/>
    <n v="4074505.6"/>
    <n v="4064309"/>
    <n v="3999952"/>
    <n v="13.859630417"/>
    <n v="13.894401668"/>
    <n v="14.117954853000001"/>
    <n v="58749488.045000002"/>
    <n v="4137949"/>
    <n v="4117221"/>
    <n v="4074680"/>
    <n v="14.197731302999999"/>
    <n v="14.269209267000001"/>
    <n v="14.418184506999999"/>
    <n v="39362966.380999997"/>
    <n v="2602904.6"/>
    <n v="2582685"/>
    <n v="2562224"/>
    <n v="15.122708062999999"/>
    <n v="15.241102334000001"/>
    <n v="15.362812299"/>
    <n v="31463169.649"/>
    <n v="2011340"/>
    <n v="2010149"/>
    <n v="1988632"/>
    <n v="15.64288964"/>
    <n v="15.652157948999999"/>
    <n v="15.821514312"/>
    <n v="15.943375"/>
    <n v="3.4397382800000001E-2"/>
    <n v="3.5000000000000003E-2"/>
  </r>
  <r>
    <x v="85"/>
    <s v="P9046"/>
    <s v="Infusion, albumin (human), 25%, 20 ml"/>
    <s v="Infusion, Albumin (Human), 25%, 20 mL**"/>
    <s v=" "/>
    <n v="674681.39"/>
    <n v="26958"/>
    <n v="2865"/>
    <n v="794"/>
    <n v="25.027130721999999"/>
    <n v="235.49088656000001"/>
    <n v="849.72467254000003"/>
    <n v="880807.18"/>
    <n v="32213"/>
    <n v="3421"/>
    <n v="913"/>
    <n v="27.343221060000001"/>
    <n v="257.47067523999999"/>
    <n v="964.73951807000003"/>
    <n v="1340109.3"/>
    <n v="40031"/>
    <n v="4455"/>
    <n v="1082"/>
    <n v="33.476787989000002"/>
    <n v="300.81016835000003"/>
    <n v="1238.5483363999999"/>
    <n v="766439.67"/>
    <n v="34602"/>
    <n v="3952"/>
    <n v="1083"/>
    <n v="22.150155193"/>
    <n v="193.93716345999999"/>
    <n v="707.70052631999999"/>
    <n v="707995.07"/>
    <n v="31965"/>
    <n v="3756"/>
    <n v="1044"/>
    <n v="22.149071484"/>
    <n v="188.49708999000001"/>
    <n v="678.15619732000005"/>
    <n v="22.486599999999999"/>
    <n v="-4.8925999999999999E-5"/>
    <n v="-3.0099999999999998E-2"/>
  </r>
  <r>
    <x v="85"/>
    <s v="P9047"/>
    <s v="Infusion, albumin (human), 25%, 50 ml"/>
    <s v="Infusion, Albumin (Human), 25%, 50 mL**"/>
    <s v=" "/>
    <n v="11727256.16"/>
    <n v="173563"/>
    <n v="40409"/>
    <n v="13309"/>
    <n v="67.567719847999996"/>
    <n v="290.21396620000002"/>
    <n v="881.15231498000003"/>
    <n v="12683641.300000001"/>
    <n v="188602.5"/>
    <n v="46917"/>
    <n v="15235"/>
    <n v="67.250653092999997"/>
    <n v="270.34212119"/>
    <n v="832.53306858999997"/>
    <n v="14539201.890000001"/>
    <n v="214369"/>
    <n v="53943"/>
    <n v="17056"/>
    <n v="67.823248183999993"/>
    <n v="269.52898226000002"/>
    <n v="852.43913520000001"/>
    <n v="12936811.23"/>
    <n v="245933"/>
    <n v="61038"/>
    <n v="18534"/>
    <n v="52.602990366999997"/>
    <n v="211.94684017"/>
    <n v="698.00427485"/>
    <n v="14256817.6"/>
    <n v="271803"/>
    <n v="67173"/>
    <n v="17989"/>
    <n v="52.452760271000002"/>
    <n v="212.24029892999999"/>
    <n v="792.52974596000001"/>
    <n v="53.438000000000002"/>
    <n v="-2.8559229999999998E-3"/>
    <n v="-6.13E-2"/>
  </r>
  <r>
    <x v="85"/>
    <s v="P9045"/>
    <s v="Infusion, albumin (human), 5%, 250 ml"/>
    <s v="Infusion, Albumin (Human), 5%, 250 mL**"/>
    <s v=" "/>
    <n v="12480401.32"/>
    <n v="202335"/>
    <n v="16646"/>
    <n v="6359"/>
    <n v="61.681870758999999"/>
    <n v="749.75377388000004"/>
    <n v="1962.6358421"/>
    <n v="8684275.2400000002"/>
    <n v="145467.20000000001"/>
    <n v="15046"/>
    <n v="7193"/>
    <n v="59.699198445"/>
    <n v="577.18165891000001"/>
    <n v="1207.3231252999999"/>
    <n v="14913179.82"/>
    <n v="222361"/>
    <n v="20633"/>
    <n v="8454"/>
    <n v="67.067425583000002"/>
    <n v="722.78291184"/>
    <n v="1764.0383038"/>
    <n v="13682969.74"/>
    <n v="254961"/>
    <n v="23324"/>
    <n v="8954"/>
    <n v="53.666912744000001"/>
    <n v="586.64764792000005"/>
    <n v="1528.1404668"/>
    <n v="13208469.619999999"/>
    <n v="246872"/>
    <n v="20982"/>
    <n v="7143"/>
    <n v="53.503311918999998"/>
    <n v="629.51432752000005"/>
    <n v="1849.1487638000001"/>
    <n v="54.674999999999997"/>
    <n v="-3.048449E-3"/>
    <n v="-3.49E-2"/>
  </r>
  <r>
    <x v="85"/>
    <s v="P9041"/>
    <s v="Infusion, albumin (human), 5%, 50 ml"/>
    <s v="Infusion, Albumin (Human), 5%, 50 mL**"/>
    <s v=" "/>
    <n v="5010622.75"/>
    <n v="236317"/>
    <n v="4723"/>
    <n v="1235"/>
    <n v="21.202972067000001"/>
    <n v="1060.8983166999999"/>
    <n v="4057.1844129999999"/>
    <n v="4722738.3499999996"/>
    <n v="211161"/>
    <n v="4670"/>
    <n v="1512"/>
    <n v="22.365580528999999"/>
    <n v="1011.2930086"/>
    <n v="3123.5041996999998"/>
    <n v="5695531.2999999998"/>
    <n v="276496"/>
    <n v="5941"/>
    <n v="2200"/>
    <n v="20.598964542000001"/>
    <n v="958.68225887999995"/>
    <n v="2588.8778636000002"/>
    <n v="3271006.69"/>
    <n v="304663"/>
    <n v="6737"/>
    <n v="2563"/>
    <n v="10.736475023000001"/>
    <n v="485.52867596999999"/>
    <n v="1276.2413928999999"/>
    <n v="3658234.23"/>
    <n v="333674"/>
    <n v="6379"/>
    <n v="1860"/>
    <n v="10.963497995000001"/>
    <n v="573.48083241999996"/>
    <n v="1966.7925968"/>
    <n v="11.144"/>
    <n v="2.1145019300000002E-2"/>
    <n v="-0.152"/>
  </r>
  <r>
    <x v="11"/>
    <s v="J1439"/>
    <s v="Injection, ferric carboxymaltose, 1 mg"/>
    <s v="Injectafer"/>
    <s v="Ferric Carboxymaltose"/>
    <s v=" "/>
    <s v=" "/>
    <s v=" "/>
    <s v=" "/>
    <s v=" "/>
    <s v=" "/>
    <s v=" "/>
    <s v=" "/>
    <s v=" "/>
    <s v=" "/>
    <s v=" "/>
    <s v=" "/>
    <s v=" "/>
    <s v=" "/>
    <s v=" "/>
    <s v=" "/>
    <s v=" "/>
    <s v=" "/>
    <s v=" "/>
    <s v=" "/>
    <s v=" "/>
    <n v="50538847.369999997"/>
    <n v="48234534"/>
    <n v="60954"/>
    <n v="29608"/>
    <n v="1.0477731031999999"/>
    <n v="829.13094087000002"/>
    <n v="1706.9321591999999"/>
    <n v="85730193.319999993"/>
    <n v="82570417"/>
    <n v="103322"/>
    <n v="49887"/>
    <n v="1.0382676560999999"/>
    <n v="829.73803566000004"/>
    <n v="1718.4876485"/>
    <n v="1.0547500000000001"/>
    <n v="-9.0720469999999998E-3"/>
    <n v="-9.1000000000000004E-3"/>
  </r>
  <r>
    <x v="36"/>
    <s v="J0400"/>
    <s v="Injection, aripiprazole, intramuscular, 0.25 mg"/>
    <s v="Injection, Aripiprazole, Intramuscular, 0.25 mg**"/>
    <s v=" "/>
    <s v=" "/>
    <s v=" "/>
    <s v=" "/>
    <s v=" "/>
    <s v=" "/>
    <s v=" "/>
    <s v=" "/>
    <s v=" "/>
    <s v=" "/>
    <s v=" "/>
    <s v=" "/>
    <s v=" "/>
    <s v=" "/>
    <s v=" "/>
    <n v="26.42"/>
    <n v="56"/>
    <n v="56"/>
    <n v="31"/>
    <n v="0.47178571429999999"/>
    <n v="0.47178571429999999"/>
    <n v="0.85225806449999997"/>
    <n v="49.66"/>
    <n v="93"/>
    <n v="64"/>
    <n v="29"/>
    <n v="0.53397849460000002"/>
    <n v="0.77593749999999995"/>
    <n v="1.7124137931000001"/>
    <n v="74.02"/>
    <n v="160"/>
    <n v="153"/>
    <n v="47"/>
    <n v="0.46262500000000001"/>
    <n v="0.48379084970000003"/>
    <n v="1.5748936170000001"/>
    <n v="0.75667689999999999"/>
    <n v="-0.13362615799999999"/>
    <n v="-9.7999999999999997E-3"/>
  </r>
  <r>
    <x v="85"/>
    <s v="J1438"/>
    <s v="Injection, etanercept, 25 mg (code may be used for medicare when drug administered under the direct supervision of a physician, not for use when drug is self administered)"/>
    <s v="Injection, Etanercept, 25 mg**"/>
    <s v=" "/>
    <n v="194386.91"/>
    <n v="879"/>
    <n v="172"/>
    <n v="31"/>
    <n v="221.14551763"/>
    <n v="1130.1564535"/>
    <n v="6270.5454839000004"/>
    <n v="218989.43"/>
    <n v="896"/>
    <n v="213"/>
    <n v="29"/>
    <n v="244.40784597999999"/>
    <n v="1028.1193897000001"/>
    <n v="7551.3596551999999"/>
    <n v="209332.69"/>
    <n v="775"/>
    <n v="232"/>
    <n v="41"/>
    <n v="270.10669676999999"/>
    <n v="902.29607758999998"/>
    <n v="5105.6753658999996"/>
    <n v="206937.82"/>
    <n v="674"/>
    <n v="199"/>
    <n v="26"/>
    <n v="307.02940653000002"/>
    <n v="1039.8885427"/>
    <n v="7959.1469231000001"/>
    <n v="291092.06"/>
    <n v="765"/>
    <n v="180"/>
    <n v="18"/>
    <n v="380.51249673000001"/>
    <n v="1617.1781111"/>
    <n v="16171.781111"/>
    <n v="380.99033333"/>
    <n v="0.23933567480000001"/>
    <n v="0.14530000000000001"/>
  </r>
  <r>
    <x v="85"/>
    <s v="J2760"/>
    <s v="Injection, phentolamine mesylate, up to 5 mg"/>
    <s v="Injection, Phentolamine Mesylate, Up To 5 mg**"/>
    <s v=" "/>
    <n v="141074.95000000001"/>
    <n v="2837"/>
    <n v="2619"/>
    <n v="1596"/>
    <n v="49.726806486000001"/>
    <n v="53.865960289999997"/>
    <n v="88.392825814999995"/>
    <n v="175891.12"/>
    <n v="2096"/>
    <n v="2028"/>
    <n v="1157"/>
    <n v="83.917519084000006"/>
    <n v="86.731321499000003"/>
    <n v="152.02343993"/>
    <n v="115057.53"/>
    <n v="1325.5"/>
    <n v="1203"/>
    <n v="807"/>
    <n v="86.803115805000004"/>
    <n v="95.642169576000001"/>
    <n v="142.57438662000001"/>
    <n v="108820.14"/>
    <n v="905"/>
    <n v="864"/>
    <n v="774"/>
    <n v="120.24324862"/>
    <n v="125.94923611"/>
    <n v="140.59449612"/>
    <n v="127297.09"/>
    <n v="913"/>
    <n v="880"/>
    <n v="765"/>
    <n v="139.42726177"/>
    <n v="144.65578409"/>
    <n v="166.40142484"/>
    <n v="159"/>
    <n v="0.1595433704"/>
    <n v="0.29399999999999998"/>
  </r>
  <r>
    <x v="42"/>
    <s v="J9214"/>
    <s v="Injection, interferon, alfa-2b, recombinant, 1 million units"/>
    <s v="Intron A"/>
    <s v="Interferon Alfa-2b,recomb."/>
    <n v="15064254.210000001"/>
    <n v="833661"/>
    <n v="25932"/>
    <n v="2730"/>
    <n v="18.069999928000001"/>
    <n v="580.91370545999996"/>
    <n v="5518.0418351999997"/>
    <n v="13730277.109999999"/>
    <n v="733724"/>
    <n v="20930"/>
    <n v="2359"/>
    <n v="18.713136152000001"/>
    <n v="656.00941757999999"/>
    <n v="5820.3802925"/>
    <n v="12879655.560000001"/>
    <n v="633385"/>
    <n v="18151"/>
    <n v="2111"/>
    <n v="20.334639374000002"/>
    <n v="709.58380034000004"/>
    <n v="6101.2105921000002"/>
    <n v="11205450.859999999"/>
    <n v="506586"/>
    <n v="13338"/>
    <n v="1778"/>
    <n v="22.119543098000001"/>
    <n v="840.11477433000005"/>
    <n v="6302.2783239999999"/>
    <n v="12162218.17"/>
    <n v="493928.2"/>
    <n v="12565"/>
    <n v="1707"/>
    <n v="24.623453713"/>
    <n v="967.94414404999998"/>
    <n v="7124.9081254000002"/>
    <n v="25.331250000000001"/>
    <n v="0.11319902060000001"/>
    <n v="8.0399999999999999E-2"/>
  </r>
  <r>
    <x v="42"/>
    <s v="J1335"/>
    <s v="Injection, ertapenem sodium, 500 mg"/>
    <s v="Invanz"/>
    <s v="Ertapenem Sodium"/>
    <n v="3782507.34"/>
    <n v="126283"/>
    <n v="56999"/>
    <n v="5878"/>
    <n v="29.952624976999999"/>
    <n v="66.360942121999997"/>
    <n v="643.5024396"/>
    <n v="3905323.02"/>
    <n v="123375"/>
    <n v="55779"/>
    <n v="5946"/>
    <n v="31.654087295"/>
    <n v="70.014217177999996"/>
    <n v="656.79835519999995"/>
    <n v="4681432.17"/>
    <n v="138557.5"/>
    <n v="60447"/>
    <n v="6432"/>
    <n v="33.786927231999996"/>
    <n v="77.446890167999996"/>
    <n v="727.83460353999999"/>
    <n v="5356796.34"/>
    <n v="143995.5"/>
    <n v="61675"/>
    <n v="6820"/>
    <n v="37.201137119000002"/>
    <n v="86.855230481999996"/>
    <n v="785.4540088"/>
    <n v="6202707"/>
    <n v="146462.1"/>
    <n v="66868"/>
    <n v="7081"/>
    <n v="42.350253068999997"/>
    <n v="92.760468384999996"/>
    <n v="875.96483547000003"/>
    <n v="43.34675"/>
    <n v="0.13841286450000001"/>
    <n v="9.0399999999999994E-2"/>
  </r>
  <r>
    <x v="108"/>
    <s v="J2426"/>
    <s v="Injection, paliperidone palmitate extended release, 1 mg"/>
    <s v="Invega Sustenna"/>
    <s v="Paliperidone Palmitate"/>
    <n v="9183887.7200000007"/>
    <n v="1384265"/>
    <n v="8676"/>
    <n v="1823"/>
    <n v="6.6344866915000003"/>
    <n v="1058.5393868000001"/>
    <n v="5037.7881074999996"/>
    <n v="12137930.07"/>
    <n v="1688469.5"/>
    <n v="10806"/>
    <n v="2241"/>
    <n v="7.1887173975999996"/>
    <n v="1123.2583815"/>
    <n v="5416.3007897999996"/>
    <n v="14573710.32"/>
    <n v="1926313.5"/>
    <n v="12277"/>
    <n v="2486"/>
    <n v="7.5655963164999998"/>
    <n v="1187.0742299000001"/>
    <n v="5862.3130812999998"/>
    <n v="15035222.970000001"/>
    <n v="1879354"/>
    <n v="13282"/>
    <n v="2680"/>
    <n v="8.0002080342999999"/>
    <n v="1131.9999224999999"/>
    <n v="5610.1578245999999"/>
    <n v="15279696.640000001"/>
    <n v="1822226.5"/>
    <n v="11846"/>
    <n v="2528"/>
    <n v="8.3851796908999994"/>
    <n v="1289.861273"/>
    <n v="6044.1837974999999"/>
    <n v="8.8852499999999992"/>
    <n v="4.8120205700000002E-2"/>
    <n v="6.0299999999999999E-2"/>
  </r>
  <r>
    <x v="15"/>
    <s v="J7644"/>
    <s v="Ipratropium bromide, inhalation solution, fda-approved final product, non-compounded, administered through dme, unit dose form, per milligram"/>
    <s v="Ipratropium Bromide"/>
    <s v="Ipratropium Bromide"/>
    <n v="6561141.7000000002"/>
    <n v="25072371.5"/>
    <n v="504755"/>
    <n v="140295"/>
    <n v="0.26168811749999998"/>
    <n v="12.998666086"/>
    <n v="46.766753626000003"/>
    <n v="5352882.26"/>
    <n v="22771525.5"/>
    <n v="490554"/>
    <n v="140782"/>
    <n v="0.23506911120000001"/>
    <n v="10.911912367999999"/>
    <n v="38.022490517000001"/>
    <n v="4557088.8"/>
    <n v="19698060.5"/>
    <n v="434940"/>
    <n v="125999"/>
    <n v="0.23134708109999999"/>
    <n v="10.477511380999999"/>
    <n v="36.167658474"/>
    <n v="3833936"/>
    <n v="17456357"/>
    <n v="397165"/>
    <n v="117356"/>
    <n v="0.21962978869999999"/>
    <n v="9.6532574621999991"/>
    <n v="32.669279797999998"/>
    <n v="3331122.16"/>
    <n v="15693974"/>
    <n v="360249"/>
    <n v="108647"/>
    <n v="0.21225485399999999"/>
    <n v="9.2467214621"/>
    <n v="30.660047308999999"/>
    <n v="0.21575"/>
    <n v="-3.3578937000000003E-2"/>
    <n v="-5.0999999999999997E-2"/>
  </r>
  <r>
    <x v="103"/>
    <s v="Q9966"/>
    <s v="Low osmolar contrast material, 200-299 mg/ml iodine concentration, per ml"/>
    <s v="Isovue-200*"/>
    <s v="Iopamidol*"/>
    <n v="925634.77"/>
    <n v="3562366.5"/>
    <n v="225147"/>
    <n v="123944"/>
    <n v="0.25983704089999998"/>
    <n v="4.1112462969000001"/>
    <n v="7.4681692539000002"/>
    <n v="1024767.08"/>
    <n v="3588395.5"/>
    <n v="227338"/>
    <n v="126003"/>
    <n v="0.2855780752"/>
    <n v="4.5076805460999996"/>
    <n v="8.1328784234999993"/>
    <n v="720994.55"/>
    <n v="3338748.8"/>
    <n v="232928"/>
    <n v="128232"/>
    <n v="0.215947528"/>
    <n v="3.0953537143999998"/>
    <n v="5.6225789973999998"/>
    <n v="680774.59"/>
    <n v="3443970.5"/>
    <n v="239102"/>
    <n v="131763"/>
    <n v="0.19767143479999999"/>
    <n v="2.8472141178000001"/>
    <n v="5.1666597603"/>
    <n v="633368.79"/>
    <n v="3684727.4"/>
    <n v="262449"/>
    <n v="143289"/>
    <n v="0.17189027060000001"/>
    <n v="2.4133023559"/>
    <n v="4.4202192072999997"/>
    <n v="0.17399999999999999"/>
    <n v="-0.13042432800000001"/>
    <n v="-9.8100000000000007E-2"/>
  </r>
  <r>
    <x v="3"/>
    <s v="J9315"/>
    <s v="Injection, romidepsin, 1 mg"/>
    <s v="Istodax"/>
    <s v="Romidepsin"/>
    <n v="20816912.469999999"/>
    <n v="90857"/>
    <n v="3285"/>
    <n v="374"/>
    <n v="229.11732140000001"/>
    <n v="6336.959656"/>
    <n v="55660.193769999998"/>
    <n v="19914243.899999999"/>
    <n v="81604"/>
    <n v="2745"/>
    <n v="346"/>
    <n v="244.03514411"/>
    <n v="7254.7336611999999"/>
    <n v="57555.618208"/>
    <n v="28615582.66"/>
    <n v="109926"/>
    <n v="3568"/>
    <n v="410"/>
    <n v="260.31678274000001"/>
    <n v="8020.0624047000001"/>
    <n v="69794.104049000001"/>
    <n v="31048383.039999999"/>
    <n v="111026"/>
    <n v="3546"/>
    <n v="412"/>
    <n v="279.64965899999999"/>
    <n v="8755.8891822000005"/>
    <n v="75360.153009999995"/>
    <n v="33880569.229999997"/>
    <n v="114679"/>
    <n v="3682"/>
    <n v="407"/>
    <n v="295.43830370000001"/>
    <n v="9201.6755106000001"/>
    <n v="83244.641843000005"/>
    <n v="301.17349999999999"/>
    <n v="5.64586589E-2"/>
    <n v="6.5600000000000006E-2"/>
  </r>
  <r>
    <x v="109"/>
    <s v="J9207"/>
    <s v="Injection, ixabepilone, 1 mg"/>
    <s v="Ixempra"/>
    <s v="Ixabepilone"/>
    <n v="21569018.550000001"/>
    <n v="332191"/>
    <n v="5749"/>
    <n v="1377"/>
    <n v="64.929569283999996"/>
    <n v="3751.7861453999999"/>
    <n v="15663.775272000001"/>
    <n v="15308004.43"/>
    <n v="229591"/>
    <n v="4020"/>
    <n v="964"/>
    <n v="66.675106733000007"/>
    <n v="3807.9613009999998"/>
    <n v="15879.672645000001"/>
    <n v="12800915.869999999"/>
    <n v="187417"/>
    <n v="3241"/>
    <n v="740"/>
    <n v="68.301786230999994"/>
    <n v="3949.6809226"/>
    <n v="17298.534959000001"/>
    <n v="11780152.949999999"/>
    <n v="168177.8"/>
    <n v="2844"/>
    <n v="709"/>
    <n v="70.045826203000004"/>
    <n v="4142.1072256999996"/>
    <n v="16615.166361"/>
    <n v="9503681.2300000004"/>
    <n v="128535.7"/>
    <n v="2131"/>
    <n v="547"/>
    <n v="73.938067244999999"/>
    <n v="4459.7284044999997"/>
    <n v="17374.188719999998"/>
    <n v="75.084500000000006"/>
    <n v="5.5567065899999997E-2"/>
    <n v="3.3000000000000002E-2"/>
  </r>
  <r>
    <x v="110"/>
    <s v="J7316"/>
    <s v="Injection, ocriplasmin, 0.125 mg"/>
    <s v="Jetrea"/>
    <s v="Ocriplasmin/PF"/>
    <s v=" "/>
    <s v=" "/>
    <s v=" "/>
    <s v=" "/>
    <s v=" "/>
    <s v=" "/>
    <s v=" "/>
    <s v=" "/>
    <s v=" "/>
    <s v=" "/>
    <s v=" "/>
    <s v=" "/>
    <s v=" "/>
    <s v=" "/>
    <n v="6897869.5800000001"/>
    <n v="7008.5"/>
    <n v="1755"/>
    <n v="1707"/>
    <n v="984.21482200000003"/>
    <n v="3930.4100171"/>
    <n v="4040.9312126999998"/>
    <n v="4804265.42"/>
    <n v="4679.5"/>
    <n v="1229"/>
    <n v="1179"/>
    <n v="1026.6621263"/>
    <n v="3909.0849634000001"/>
    <n v="4074.8646480000002"/>
    <n v="2592099.31"/>
    <n v="2522"/>
    <n v="655"/>
    <n v="628"/>
    <n v="1027.7951269"/>
    <n v="3957.4035266999999"/>
    <n v="4127.5466720000004"/>
    <n v="1046.75"/>
    <n v="1.1035769000000001E-3"/>
    <n v="2.1899999999999999E-2"/>
  </r>
  <r>
    <x v="67"/>
    <s v="J9043"/>
    <s v="Injection, cabazitaxel, 1 mg"/>
    <s v="Jevtana"/>
    <s v="Cabazitaxel"/>
    <n v="79007921.200000003"/>
    <n v="585717"/>
    <n v="9889"/>
    <n v="2289"/>
    <n v="134.89094768000001"/>
    <n v="7989.4752957999999"/>
    <n v="34516.348274000004"/>
    <n v="66044578.560000002"/>
    <n v="480695"/>
    <n v="8060"/>
    <n v="1956"/>
    <n v="137.39393702999999"/>
    <n v="8194.1164465999991"/>
    <n v="33765.121962999998"/>
    <n v="68673302.920000002"/>
    <n v="493428"/>
    <n v="8320"/>
    <n v="1980"/>
    <n v="139.17593432000001"/>
    <n v="8254.0027547999998"/>
    <n v="34683.486322999997"/>
    <n v="74461438.670000002"/>
    <n v="519684"/>
    <n v="8745"/>
    <n v="2131"/>
    <n v="143.28214582000001"/>
    <n v="8514.7442733000007"/>
    <n v="34942.017207999997"/>
    <n v="87577595.180000007"/>
    <n v="592883"/>
    <n v="10026"/>
    <n v="2431"/>
    <n v="147.71480238000001"/>
    <n v="8735.0483922000003"/>
    <n v="36025.337383999999"/>
    <n v="150.66300000000001"/>
    <n v="3.0936558999999999E-2"/>
    <n v="2.3E-2"/>
  </r>
  <r>
    <x v="6"/>
    <s v="J9354"/>
    <s v="Injection, ado-trastuzumab emtansine, 1 mg"/>
    <s v="Kadcyla"/>
    <s v="Ado-Trastuzumab Emtansine"/>
    <s v=" "/>
    <s v=" "/>
    <s v=" "/>
    <s v=" "/>
    <s v=" "/>
    <s v=" "/>
    <s v=" "/>
    <s v=" "/>
    <s v=" "/>
    <s v=" "/>
    <s v=" "/>
    <s v=" "/>
    <s v=" "/>
    <s v=" "/>
    <n v="101049345.12"/>
    <n v="3533751"/>
    <n v="12893"/>
    <n v="2105"/>
    <n v="28.595491058"/>
    <n v="7837.5354937000002"/>
    <n v="48004.439487000003"/>
    <n v="105632245.36"/>
    <n v="3691016"/>
    <n v="13360"/>
    <n v="2192"/>
    <n v="28.618744909"/>
    <n v="7906.6051915999997"/>
    <n v="48189.892956000003"/>
    <n v="113231423.45"/>
    <n v="3958929"/>
    <n v="14325"/>
    <n v="2231"/>
    <n v="28.601529213999999"/>
    <n v="7904.4623700000002"/>
    <n v="50753.663581000001"/>
    <n v="29.214500000000001"/>
    <n v="-6.0155300000000001E-4"/>
    <n v="1E-4"/>
  </r>
  <r>
    <x v="15"/>
    <s v="J3301"/>
    <s v="Injection, triamcinolone acetonide, not otherwise specified, 10 mg"/>
    <s v="Kenalog*"/>
    <s v="Triamcinolone Acetonide*"/>
    <n v="17972809.579999998"/>
    <n v="10676220.1"/>
    <n v="2514467"/>
    <n v="1563869"/>
    <n v="1.6834431485000001"/>
    <n v="7.1477611675999997"/>
    <n v="11.492528837"/>
    <n v="19303899.809999999"/>
    <n v="11062905"/>
    <n v="2612560"/>
    <n v="1615257"/>
    <n v="1.7449214117"/>
    <n v="7.3888828622"/>
    <n v="11.950977343"/>
    <n v="19596993.82"/>
    <n v="11193293.6"/>
    <n v="2647200"/>
    <n v="1645941"/>
    <n v="1.7507799331"/>
    <n v="7.4029139542999998"/>
    <n v="11.90625534"/>
    <n v="20887133.629999999"/>
    <n v="11944717.9"/>
    <n v="2789205"/>
    <n v="1729890"/>
    <n v="1.7486502238999999"/>
    <n v="7.4885616618000004"/>
    <n v="12.074255375"/>
    <n v="22528873.77"/>
    <n v="12848097.4"/>
    <n v="2955269"/>
    <n v="1824515"/>
    <n v="1.7534793727"/>
    <n v="7.6232903908000003"/>
    <n v="12.347869856000001"/>
    <n v="1.784"/>
    <n v="2.7616437000000001E-3"/>
    <n v="1.0200000000000001E-2"/>
  </r>
  <r>
    <x v="111"/>
    <s v="J2425"/>
    <s v="Injection, palifermin, 50 micrograms"/>
    <s v="Kepivance"/>
    <s v="Palifermin"/>
    <n v="394985.16"/>
    <n v="33834"/>
    <n v="183"/>
    <n v="122"/>
    <n v="11.674208193"/>
    <n v="2158.3888525000002"/>
    <n v="3237.5832786999999"/>
    <n v="437407.26"/>
    <n v="32958"/>
    <n v="186"/>
    <n v="117"/>
    <n v="13.271656653999999"/>
    <n v="2351.6519355"/>
    <n v="3738.5235896999998"/>
    <n v="415689.23"/>
    <n v="28836"/>
    <n v="163"/>
    <n v="104"/>
    <n v="14.415634277000001"/>
    <n v="2550.2406747999999"/>
    <n v="3997.0118269"/>
    <n v="456473.31"/>
    <n v="29937"/>
    <n v="168"/>
    <n v="107"/>
    <n v="15.247797373999999"/>
    <n v="2717.1030357"/>
    <n v="4266.1057008999996"/>
    <n v="504957.42"/>
    <n v="30154"/>
    <n v="177"/>
    <n v="113"/>
    <n v="16.745951449"/>
    <n v="2852.8667796999998"/>
    <n v="4468.6497344999998"/>
    <n v="17.0825"/>
    <n v="9.8253802700000004E-2"/>
    <n v="9.4399999999999998E-2"/>
  </r>
  <r>
    <x v="112"/>
    <s v="J1885"/>
    <s v="Injection, ketorolac tromethamine, per 15 mg"/>
    <s v="Ketorolac Tromethamine"/>
    <s v="Ketorolac Tromethamine"/>
    <n v="454921.04"/>
    <n v="1777479"/>
    <n v="622876"/>
    <n v="372422"/>
    <n v="0.25593609830000003"/>
    <n v="0.73035570480000001"/>
    <n v="1.2215203184000001"/>
    <n v="843866.88"/>
    <n v="2005344.7"/>
    <n v="700107"/>
    <n v="412644"/>
    <n v="0.4208088914"/>
    <n v="1.2053398694999999"/>
    <n v="2.0450239915999999"/>
    <n v="731380.5"/>
    <n v="2130084.7000000002"/>
    <n v="740480"/>
    <n v="436105"/>
    <n v="0.34335747309999998"/>
    <n v="0.98771134940000005"/>
    <n v="1.6770743284"/>
    <n v="1315115.1599999999"/>
    <n v="2108273.2000000002"/>
    <n v="729009"/>
    <n v="434858"/>
    <n v="0.62378782789999998"/>
    <n v="1.8039765764"/>
    <n v="3.0242404647000001"/>
    <n v="1554485.89"/>
    <n v="2311128.7000000002"/>
    <n v="800766"/>
    <n v="473953"/>
    <n v="0.67260896810000004"/>
    <n v="1.9412486170000001"/>
    <n v="3.2798313123999998"/>
    <n v="0.68225000000000002"/>
    <n v="7.8265618600000003E-2"/>
    <n v="0.2732"/>
  </r>
  <r>
    <x v="69"/>
    <s v="J2805"/>
    <s v="Injection, sincalide, 5 micrograms"/>
    <s v="Kinevac"/>
    <s v="Sincalide"/>
    <n v="759516.49"/>
    <n v="10650"/>
    <n v="10597"/>
    <n v="10552"/>
    <n v="71.316102346999998"/>
    <n v="71.672783807000002"/>
    <n v="71.978439158"/>
    <n v="602127.64"/>
    <n v="9125"/>
    <n v="9082"/>
    <n v="9046"/>
    <n v="65.986590684999996"/>
    <n v="66.299013432999999"/>
    <n v="66.562860932999996"/>
    <n v="486698.19"/>
    <n v="6069.9"/>
    <n v="6034"/>
    <n v="6014"/>
    <n v="80.182241882"/>
    <n v="80.659295658000005"/>
    <n v="80.927534086999998"/>
    <n v="583719.05000000005"/>
    <n v="7091.8"/>
    <n v="7027"/>
    <n v="7008"/>
    <n v="82.309011815999995"/>
    <n v="83.068030453999995"/>
    <n v="83.293243435999997"/>
    <n v="680281.58"/>
    <n v="7965.2"/>
    <n v="7901"/>
    <n v="7869"/>
    <n v="85.406716717999998"/>
    <n v="86.100693582999995"/>
    <n v="86.450829838999994"/>
    <n v="94.091750000000005"/>
    <n v="3.7635063699999999E-2"/>
    <n v="4.6100000000000002E-2"/>
  </r>
  <r>
    <x v="113"/>
    <s v="J2507"/>
    <s v="Injection, pegloticase, 1 mg"/>
    <s v="Krystexxa"/>
    <s v="Pegloticase"/>
    <n v="5964848.79"/>
    <n v="19518"/>
    <n v="2195"/>
    <n v="279"/>
    <n v="305.60758222999999"/>
    <n v="2717.4709748999999"/>
    <n v="21379.386343999999"/>
    <n v="8210721.1200000001"/>
    <n v="20133"/>
    <n v="2332"/>
    <n v="301"/>
    <n v="407.82402623000002"/>
    <n v="3520.8924185000001"/>
    <n v="27278.143255999999"/>
    <n v="11377877.08"/>
    <n v="17265"/>
    <n v="2039"/>
    <n v="270"/>
    <n v="659.01402142999996"/>
    <n v="5580.1260813999997"/>
    <n v="42140.285480999999"/>
    <n v="17925072.079999998"/>
    <n v="18107"/>
    <n v="2135"/>
    <n v="292"/>
    <n v="989.95261943000003"/>
    <n v="8395.8183043999998"/>
    <n v="61387.233151"/>
    <n v="26735164.640000001"/>
    <n v="18797"/>
    <n v="2208"/>
    <n v="309"/>
    <n v="1422.3101899000001"/>
    <n v="12108.317319"/>
    <n v="86521.568413999994"/>
    <n v="1474.2162499999999"/>
    <n v="0.43674572099999998"/>
    <n v="0.46879999999999999"/>
  </r>
  <r>
    <x v="114"/>
    <s v="J9047"/>
    <s v="Injection, carfilzomib, 1 mg"/>
    <s v="Kyprolis"/>
    <s v="Carfilzomib"/>
    <s v=" "/>
    <s v=" "/>
    <s v=" "/>
    <s v=" "/>
    <s v=" "/>
    <s v=" "/>
    <s v=" "/>
    <s v=" "/>
    <s v=" "/>
    <s v=" "/>
    <s v=" "/>
    <s v=" "/>
    <s v=" "/>
    <s v=" "/>
    <n v="158981412.55000001"/>
    <n v="5478743"/>
    <n v="74868"/>
    <n v="4270"/>
    <n v="29.017862774000001"/>
    <n v="2123.4895089000001"/>
    <n v="37232.180925000001"/>
    <n v="228184106.22"/>
    <n v="7592639"/>
    <n v="100396"/>
    <n v="5571"/>
    <n v="30.053332737000002"/>
    <n v="2272.8406134000002"/>
    <n v="40959.272342999997"/>
    <n v="269228702.94"/>
    <n v="8644207.3000000007"/>
    <n v="110089"/>
    <n v="5868"/>
    <n v="31.145562987999998"/>
    <n v="2445.5549867999998"/>
    <n v="45880.828721999998"/>
    <n v="31.6785"/>
    <n v="3.6343065799999998E-2"/>
    <n v="3.5999999999999997E-2"/>
  </r>
  <r>
    <x v="56"/>
    <s v="J7120"/>
    <s v="Ringers lactate infusion, up to 1000 cc"/>
    <s v="Lactated Ringers"/>
    <s v="Ringer's Solution,lactated"/>
    <n v="34931.72"/>
    <n v="34136"/>
    <n v="32174"/>
    <n v="13988"/>
    <n v="1.0233102883"/>
    <n v="1.0857126873"/>
    <n v="2.4972633686000001"/>
    <n v="34888.69"/>
    <n v="35753.5"/>
    <n v="33936"/>
    <n v="14170"/>
    <n v="0.97581187859999996"/>
    <n v="1.0280731377000001"/>
    <n v="2.4621517289999999"/>
    <n v="31108.94"/>
    <n v="28346.799999999999"/>
    <n v="26078"/>
    <n v="12016"/>
    <n v="1.0974409810000001"/>
    <n v="1.1929189355000001"/>
    <n v="2.5889597204000001"/>
    <n v="33468.379999999997"/>
    <n v="23555.5"/>
    <n v="21744"/>
    <n v="10496"/>
    <n v="1.4208308037999999"/>
    <n v="1.539200699"/>
    <n v="3.1886794969999999"/>
    <n v="38097.93"/>
    <n v="20248"/>
    <n v="18464"/>
    <n v="9497"/>
    <n v="1.8815650928000001"/>
    <n v="2.06336276"/>
    <n v="4.0115752343000004"/>
    <n v="1.95475"/>
    <n v="0.3242710446"/>
    <n v="0.16450000000000001"/>
  </r>
  <r>
    <x v="67"/>
    <s v="J2820"/>
    <s v="Injection, sargramostim (gm-csf), 50 mcg"/>
    <s v="Leukine"/>
    <s v="Sargramostim"/>
    <n v="14288479.49"/>
    <n v="542823"/>
    <n v="53255"/>
    <n v="4251"/>
    <n v="26.322538819999998"/>
    <n v="268.30306056000001"/>
    <n v="3361.2043024999998"/>
    <n v="11958442.439999999"/>
    <n v="425570"/>
    <n v="41500"/>
    <n v="3393"/>
    <n v="28.0998248"/>
    <n v="288.15523952000001"/>
    <n v="3524.4451635999999"/>
    <n v="9228817.7799999993"/>
    <n v="299154"/>
    <n v="29004"/>
    <n v="2449"/>
    <n v="30.849722150000002"/>
    <n v="318.19120742000001"/>
    <n v="3768.4025234999999"/>
    <n v="7911825.3099999996"/>
    <n v="250965"/>
    <n v="25054"/>
    <n v="1975"/>
    <n v="31.525612376000002"/>
    <n v="315.79090404999999"/>
    <n v="4005.9874986999998"/>
    <n v="5363514.7699999996"/>
    <n v="155789"/>
    <n v="15484"/>
    <n v="1249"/>
    <n v="34.428071109000001"/>
    <n v="346.39077564000002"/>
    <n v="4294.2472138000003"/>
    <n v="35.230249999999998"/>
    <n v="9.2066688399999999E-2"/>
    <n v="6.9400000000000003E-2"/>
  </r>
  <r>
    <x v="90"/>
    <s v="J7612"/>
    <s v="Levalbuterol, inhalation solution, fda-approved final product, non-compounded, administered through dme, concentrated form, 0.5 mg"/>
    <s v="Levalbuterol Concentrate*"/>
    <s v="Levalbuterol HCL*"/>
    <n v="59449.31"/>
    <n v="271152"/>
    <n v="5617"/>
    <n v="3657"/>
    <n v="0.21924717499999999"/>
    <n v="10.583818764"/>
    <n v="16.256305715"/>
    <n v="39141.870000000003"/>
    <n v="168015.2"/>
    <n v="5835"/>
    <n v="3955"/>
    <n v="0.2329662435"/>
    <n v="6.7081182519000002"/>
    <n v="9.8968065739999993"/>
    <n v="27597.3"/>
    <n v="146219.20000000001"/>
    <n v="5011"/>
    <n v="3330"/>
    <n v="0.1887392353"/>
    <n v="5.5073438435000002"/>
    <n v="8.2874774774999995"/>
    <n v="34586.239999999998"/>
    <n v="170495"/>
    <n v="5465"/>
    <n v="3802"/>
    <n v="0.20285779640000001"/>
    <n v="6.3286806953000001"/>
    <n v="9.0968542871999993"/>
    <n v="58167.94"/>
    <n v="251622.5"/>
    <n v="5041"/>
    <n v="3599"/>
    <n v="0.23117145720000001"/>
    <n v="11.538968458999999"/>
    <n v="16.162250624999999"/>
    <n v="0.23449999999999999"/>
    <n v="0.13957393470000001"/>
    <n v="1.3299999999999999E-2"/>
  </r>
  <r>
    <x v="90"/>
    <s v="J7614"/>
    <s v="Levalbuterol, inhalation solution, fda-approved final product, non-compounded, administered through dme, unit dose, 0.5 mg"/>
    <s v="Levalbuterol HCL*"/>
    <s v="Levalbuterol HCL*"/>
    <n v="3503665.74"/>
    <n v="13168369.800000001"/>
    <n v="95223"/>
    <n v="40636"/>
    <n v="0.26606677919999999"/>
    <n v="36.794322170000001"/>
    <n v="86.220733831999993"/>
    <n v="1975432.89"/>
    <n v="14078331"/>
    <n v="104777"/>
    <n v="45941"/>
    <n v="0.14031726420000001"/>
    <n v="18.853688214000002"/>
    <n v="42.999344594"/>
    <n v="1178711.3600000001"/>
    <n v="12832462.800000001"/>
    <n v="94210"/>
    <n v="42374"/>
    <n v="9.1853869199999993E-2"/>
    <n v="12.51153126"/>
    <n v="27.816853730999998"/>
    <n v="1162052.3500000001"/>
    <n v="12137259.800000001"/>
    <n v="91040"/>
    <n v="42013"/>
    <n v="9.5742562099999998E-2"/>
    <n v="12.764195408999999"/>
    <n v="27.659351867000002"/>
    <n v="919371.96"/>
    <n v="12257851.5"/>
    <n v="90428"/>
    <n v="41461"/>
    <n v="7.50027001E-2"/>
    <n v="10.166894767"/>
    <n v="22.174379778999999"/>
    <n v="7.6249999999999998E-2"/>
    <n v="-0.21662113"/>
    <n v="-0.27129999999999999"/>
  </r>
  <r>
    <x v="10"/>
    <s v="J1956"/>
    <s v="Injection, levofloxacin, 250 mg"/>
    <s v="Levaquin*"/>
    <s v="Levofloxacin/D5W*"/>
    <n v="97660.9"/>
    <n v="21231"/>
    <n v="8659"/>
    <n v="3568"/>
    <n v="4.5999199284000003"/>
    <n v="11.278542557"/>
    <n v="27.371328474999999"/>
    <n v="83795.06"/>
    <n v="24731"/>
    <n v="10053"/>
    <n v="3768"/>
    <n v="3.3882600784000001"/>
    <n v="8.3353287575999992"/>
    <n v="22.238604034000002"/>
    <n v="54302.09"/>
    <n v="18386"/>
    <n v="7691"/>
    <n v="3339"/>
    <n v="2.9534477319999999"/>
    <n v="7.0604719802"/>
    <n v="16.262979934000001"/>
    <n v="45088.46"/>
    <n v="19491"/>
    <n v="7928"/>
    <n v="3135"/>
    <n v="2.3132963931999999"/>
    <n v="5.6872426842000001"/>
    <n v="14.382283892"/>
    <n v="48273.54"/>
    <n v="19992"/>
    <n v="8193"/>
    <n v="2932"/>
    <n v="2.4146428571"/>
    <n v="5.8920468692999997"/>
    <n v="16.464372441999998"/>
    <n v="2.15625"/>
    <n v="4.3810410199999997E-2"/>
    <n v="-0.14879999999999999"/>
  </r>
  <r>
    <x v="115"/>
    <s v="J1980"/>
    <s v="Injection, hyoscyamine sulfate, up to 0.25 mg"/>
    <s v="Levsin"/>
    <s v="Hyoscyamine Sulfate"/>
    <n v="3705.71"/>
    <n v="264"/>
    <n v="228"/>
    <n v="89"/>
    <n v="14.036780303"/>
    <n v="16.253114034999999"/>
    <n v="41.637191010999999"/>
    <n v="4246.3999999999996"/>
    <n v="266"/>
    <n v="220"/>
    <n v="102"/>
    <n v="15.963909773999999"/>
    <n v="19.301818182000002"/>
    <n v="41.631372548999998"/>
    <n v="1878.08"/>
    <n v="108"/>
    <n v="97"/>
    <n v="55"/>
    <n v="17.389629630000002"/>
    <n v="19.361649485000001"/>
    <n v="34.146909090999998"/>
    <n v="3176.48"/>
    <n v="142"/>
    <n v="98"/>
    <n v="95"/>
    <n v="22.369577464999999"/>
    <n v="32.413061224000003"/>
    <n v="33.436631579"/>
    <n v="5803.59"/>
    <n v="231"/>
    <n v="163"/>
    <n v="149"/>
    <n v="25.123766234000001"/>
    <n v="35.604846625999997"/>
    <n v="38.950268456000003"/>
    <n v="25.966000000000001"/>
    <n v="0.1231220739"/>
    <n v="0.15670000000000001"/>
  </r>
  <r>
    <x v="116"/>
    <s v="J7308"/>
    <s v="Aminolevulinic acid hcl for topical administration, 20%, single unit dosage form (354 mg)"/>
    <s v="Levulan"/>
    <s v="Aminolevulinic Acid HCL"/>
    <n v="19403352.760000002"/>
    <n v="125184.5"/>
    <n v="109308"/>
    <n v="72617"/>
    <n v="154.99804497"/>
    <n v="177.51082043"/>
    <n v="267.20124434000002"/>
    <n v="22957503.710000001"/>
    <n v="140422.5"/>
    <n v="121579"/>
    <n v="81206"/>
    <n v="163.48878356"/>
    <n v="188.82787085000001"/>
    <n v="282.70698851999998"/>
    <n v="35289287.719999999"/>
    <n v="150360.5"/>
    <n v="130464"/>
    <n v="85969"/>
    <n v="234.69786094"/>
    <n v="270.49061596000001"/>
    <n v="410.48852168000002"/>
    <n v="42682456.25"/>
    <n v="159048.5"/>
    <n v="138509"/>
    <n v="91579"/>
    <n v="268.36126245000003"/>
    <n v="308.15655480999999"/>
    <n v="466.07253027000002"/>
    <n v="51800278.700000003"/>
    <n v="168192"/>
    <n v="147325"/>
    <n v="96862"/>
    <n v="307.98301168"/>
    <n v="351.60548922999999"/>
    <n v="534.78431893000004"/>
    <n v="318.69974999999999"/>
    <n v="0.14764332550000001"/>
    <n v="0.18729999999999999"/>
  </r>
  <r>
    <x v="24"/>
    <s v="J2785"/>
    <s v="Injection, regadenoson, 0.1 mg"/>
    <s v="Lexiscan"/>
    <s v="Regadenoson"/>
    <n v="223378057.38999999"/>
    <n v="4259068.4000000004"/>
    <n v="1102686"/>
    <n v="1086344"/>
    <n v="52.447633240000002"/>
    <n v="202.57630674999999"/>
    <n v="205.62368585999999"/>
    <n v="239785679.09"/>
    <n v="4542406"/>
    <n v="1170944"/>
    <n v="1153850"/>
    <n v="52.788253425999997"/>
    <n v="204.77980081999999"/>
    <n v="207.81356249999999"/>
    <n v="116992247.34"/>
    <n v="2249420.5"/>
    <n v="574828"/>
    <n v="568618"/>
    <n v="52.009949825"/>
    <n v="203.52565870000001"/>
    <n v="205.74840638000001"/>
    <n v="116919848.34999999"/>
    <n v="2250002.4"/>
    <n v="573803"/>
    <n v="567621"/>
    <n v="51.964321615999999"/>
    <n v="203.76304820999999"/>
    <n v="205.98224580999999"/>
    <n v="122244752"/>
    <n v="2310180.4"/>
    <n v="589000"/>
    <n v="582679"/>
    <n v="52.915673597999998"/>
    <n v="207.54626825"/>
    <n v="209.79776515"/>
    <n v="53.905000000000001"/>
    <n v="1.8307791800000001E-2"/>
    <n v="2.2000000000000001E-3"/>
  </r>
  <r>
    <x v="55"/>
    <s v="J2001"/>
    <s v="Injection, lidocaine hcl for intravenous infusion, 10 mg"/>
    <s v="Lidocaine HCL In 5% Dextrose"/>
    <s v="Lidocaine HCL/Dextrose 5 %/PF"/>
    <n v="17051.57"/>
    <n v="185372.5"/>
    <n v="70207"/>
    <n v="42569"/>
    <n v="9.1985434699999993E-2"/>
    <n v="0.24287563919999999"/>
    <n v="0.4005630858"/>
    <n v="8805.26"/>
    <n v="150057.1"/>
    <n v="54336"/>
    <n v="33477"/>
    <n v="5.8679396000000002E-2"/>
    <n v="0.16205204649999999"/>
    <n v="0.26302416579999999"/>
    <n v="19909.52"/>
    <n v="158594.1"/>
    <n v="58753"/>
    <n v="34496"/>
    <n v="0.12553758309999999"/>
    <n v="0.3388681429"/>
    <n v="0.57715445269999999"/>
    <n v="19106.04"/>
    <n v="169641.60000000001"/>
    <n v="64972"/>
    <n v="38964"/>
    <n v="0.11262591249999999"/>
    <n v="0.29406575140000002"/>
    <n v="0.49035109329999998"/>
    <n v="17319.57"/>
    <n v="262746.40000000002"/>
    <n v="78884"/>
    <n v="46549"/>
    <n v="6.5917439800000005E-2"/>
    <n v="0.21955745139999999"/>
    <n v="0.37207179530000001"/>
    <n v="1.9E-2"/>
    <n v="-0.41472225800000001"/>
    <n v="-7.9899999999999999E-2"/>
  </r>
  <r>
    <x v="27"/>
    <s v="J2010"/>
    <s v="Injection, lincomycin hcl, up to 300 mg"/>
    <s v="Lincocin*"/>
    <s v="Lincomycin HCL*"/>
    <n v="1190041.6399999999"/>
    <n v="181375.5"/>
    <n v="119752"/>
    <n v="78077"/>
    <n v="6.5612039111999998"/>
    <n v="9.9375512726000004"/>
    <n v="15.241897614000001"/>
    <n v="1226142.49"/>
    <n v="168147.5"/>
    <n v="110411"/>
    <n v="72523"/>
    <n v="7.2920649429999997"/>
    <n v="11.105256632"/>
    <n v="16.906946624"/>
    <n v="1199171.4099999999"/>
    <n v="144876"/>
    <n v="98653"/>
    <n v="64777"/>
    <n v="8.2772261105999991"/>
    <n v="12.155447984"/>
    <n v="18.51230236"/>
    <n v="1210380.47"/>
    <n v="126928"/>
    <n v="86428"/>
    <n v="58118"/>
    <n v="9.5359610960999994"/>
    <n v="14.004494724000001"/>
    <n v="20.826258129999999"/>
    <n v="1153607.67"/>
    <n v="105834"/>
    <n v="71708"/>
    <n v="48391"/>
    <n v="10.90016129"/>
    <n v="16.087572795"/>
    <n v="23.839302143000001"/>
    <n v="11.497"/>
    <n v="0.1430584899"/>
    <n v="0.1353"/>
  </r>
  <r>
    <x v="73"/>
    <s v="J2020"/>
    <s v="Injection, linezolid, 200 mg"/>
    <s v="Linezolid*"/>
    <s v="Linezolid*"/>
    <n v="1664181.18"/>
    <n v="45081"/>
    <n v="4248"/>
    <n v="2910"/>
    <n v="36.915356359"/>
    <n v="391.75639831000001"/>
    <n v="571.88356700999998"/>
    <n v="1712202.39"/>
    <n v="43842"/>
    <n v="3944"/>
    <n v="2826"/>
    <n v="39.053929793000002"/>
    <n v="434.12839502999998"/>
    <n v="605.87487261000001"/>
    <n v="1664981.04"/>
    <n v="39401"/>
    <n v="3738"/>
    <n v="2629"/>
    <n v="42.257329509000002"/>
    <n v="445.42028892000002"/>
    <n v="633.31344236999996"/>
    <n v="1583902.64"/>
    <n v="38877"/>
    <n v="3796"/>
    <n v="2500"/>
    <n v="40.741380251000002"/>
    <n v="417.25570074000001"/>
    <n v="633.56105600000001"/>
    <n v="601838.46"/>
    <n v="31976"/>
    <n v="2975"/>
    <n v="1927"/>
    <n v="18.821568051"/>
    <n v="202.29864201999999"/>
    <n v="312.31886871"/>
    <n v="18.27225"/>
    <n v="-0.53802330899999995"/>
    <n v="-0.155"/>
  </r>
  <r>
    <x v="6"/>
    <s v="J2778"/>
    <s v="Injection, ranibizumab, 0.1 mg"/>
    <s v="Lucentis"/>
    <s v="Ranibizumab"/>
    <n v="1268139093.4000001"/>
    <n v="3175185.3"/>
    <n v="605711"/>
    <n v="135259"/>
    <n v="399.39057837000001"/>
    <n v="2093.6372188"/>
    <n v="9375.6355836999992"/>
    <n v="1352411992.7"/>
    <n v="3445947.5"/>
    <n v="678511"/>
    <n v="143516"/>
    <n v="392.46447970000003"/>
    <n v="1993.2056998999999"/>
    <n v="9423.4231213000003"/>
    <n v="1331353225.7"/>
    <n v="3412639.5"/>
    <n v="674502"/>
    <n v="141615"/>
    <n v="390.12419147000003"/>
    <n v="1973.8313980999999"/>
    <n v="9401.2161543999991"/>
    <n v="1150332952.0999999"/>
    <n v="2970511"/>
    <n v="573898"/>
    <n v="119679"/>
    <n v="387.25086428999998"/>
    <n v="2004.4205628"/>
    <n v="9611.8195519000001"/>
    <n v="1044324411.1"/>
    <n v="2761085.5"/>
    <n v="525210"/>
    <n v="106408"/>
    <n v="378.22965319000002"/>
    <n v="1988.3939969"/>
    <n v="9814.3411312000007"/>
    <n v="384.9545"/>
    <n v="-2.3295521999999999E-2"/>
    <n v="-1.35E-2"/>
  </r>
  <r>
    <x v="36"/>
    <s v="J0221"/>
    <s v="Injection, alglucosidase alfa, (lumizyme), 10 mg"/>
    <s v="Lumizyme"/>
    <s v="Alglucosidase Alfa"/>
    <n v="46349610.579999998"/>
    <n v="307050"/>
    <n v="1782"/>
    <n v="98"/>
    <n v="150.95134532"/>
    <n v="26009.88248"/>
    <n v="472955.21"/>
    <n v="49370773.159999996"/>
    <n v="326058"/>
    <n v="1848"/>
    <n v="111"/>
    <n v="151.41715020000001"/>
    <n v="26715.786341999999"/>
    <n v="444781.74018000002"/>
    <n v="55802768.130000003"/>
    <n v="390411"/>
    <n v="1997"/>
    <n v="119"/>
    <n v="142.93339104"/>
    <n v="27943.299014"/>
    <n v="468930.82462000003"/>
    <n v="55788410.920000002"/>
    <n v="370064"/>
    <n v="1904"/>
    <n v="113"/>
    <n v="150.75341270999999"/>
    <n v="29300.635987000001"/>
    <n v="493702.75150000001"/>
    <n v="61558100.200000003"/>
    <n v="399960"/>
    <n v="2021"/>
    <n v="122"/>
    <n v="153.91064155999999"/>
    <n v="30459.228203999999"/>
    <n v="504574.59179999999"/>
    <n v="156.74250000000001"/>
    <n v="2.0943000900000001E-2"/>
    <n v="4.8999999999999998E-3"/>
  </r>
  <r>
    <x v="80"/>
    <s v="J1950"/>
    <s v="Injection, leuprolide acetate (for depot suspension), per 3.75 mg"/>
    <s v="Lupron Depot*"/>
    <s v="Leuprolide Acetate*"/>
    <n v="2828911.49"/>
    <n v="4565"/>
    <n v="1881"/>
    <n v="928"/>
    <n v="619.69583570999998"/>
    <n v="1503.9401860999999"/>
    <n v="3048.3960022000001"/>
    <n v="2579941.7000000002"/>
    <n v="3742"/>
    <n v="1746"/>
    <n v="817"/>
    <n v="689.45529128999999"/>
    <n v="1477.6298396"/>
    <n v="3157.8233782000002"/>
    <n v="2836108.42"/>
    <n v="3705.8"/>
    <n v="1767"/>
    <n v="783"/>
    <n v="765.31610448000004"/>
    <n v="1605.0415507"/>
    <n v="3622.1052617999999"/>
    <n v="2954184.75"/>
    <n v="3677"/>
    <n v="1789"/>
    <n v="739"/>
    <n v="803.42255914999998"/>
    <n v="1651.3050587"/>
    <n v="3997.5436401000002"/>
    <n v="4421994.3099999996"/>
    <n v="4875"/>
    <n v="2147"/>
    <n v="892"/>
    <n v="907.07575589999999"/>
    <n v="2059.6154215000001"/>
    <n v="4957.3927242"/>
    <n v="969.98149999999998"/>
    <n v="0.12901454600000001"/>
    <n v="9.9900000000000003E-2"/>
  </r>
  <r>
    <x v="27"/>
    <s v="J3475"/>
    <s v="Injection, magnesium sulfate, per 500 mg"/>
    <s v="Magnesium Sulfate"/>
    <s v="Magnesium Sulfate"/>
    <n v="74724.649999999994"/>
    <n v="669323"/>
    <n v="161536"/>
    <n v="29504"/>
    <n v="0.11164213689999999"/>
    <n v="0.46258821560000002"/>
    <n v="2.5326955667000002"/>
    <n v="107959.22"/>
    <n v="563611"/>
    <n v="135556"/>
    <n v="26179"/>
    <n v="0.19154917129999999"/>
    <n v="0.79641786420000005"/>
    <n v="4.1238863210999996"/>
    <n v="125634.69"/>
    <n v="619428.5"/>
    <n v="127039"/>
    <n v="23837"/>
    <n v="0.20282355429999999"/>
    <n v="0.98894583550000004"/>
    <n v="5.2705747368000004"/>
    <n v="128799.6"/>
    <n v="642992.1"/>
    <n v="128275"/>
    <n v="24318"/>
    <n v="0.200312881"/>
    <n v="1.0040896510999999"/>
    <n v="5.2964717493000002"/>
    <n v="131176.20000000001"/>
    <n v="551720"/>
    <n v="129393"/>
    <n v="24290"/>
    <n v="0.23775864569999999"/>
    <n v="1.013781271"/>
    <n v="5.4004199258999996"/>
    <n v="0.23924999999999999"/>
    <n v="0.18693637930000001"/>
    <n v="0.20799999999999999"/>
  </r>
  <r>
    <x v="36"/>
    <s v="A9579"/>
    <s v="Injection, gadolinium-based magnetic resonance contrast agent, not otherwise specified (nos), per ml"/>
    <s v="Magnevist*"/>
    <s v="Gadopentetate Dimeglumine*"/>
    <n v="10991916.279999999"/>
    <n v="5586957.5999999996"/>
    <n v="358212"/>
    <n v="320408"/>
    <n v="1.9674243241"/>
    <n v="30.685505455000001"/>
    <n v="34.305998227000003"/>
    <n v="8991437.3800000008"/>
    <n v="4935742.3"/>
    <n v="318656"/>
    <n v="285886"/>
    <n v="1.8216991149999999"/>
    <n v="28.216752172"/>
    <n v="31.451128701999998"/>
    <n v="8105475.9199999999"/>
    <n v="4190836.9"/>
    <n v="273315"/>
    <n v="246345"/>
    <n v="1.9340948152999999"/>
    <n v="29.656169328000001"/>
    <n v="32.902944732000002"/>
    <n v="7193323.7400000002"/>
    <n v="3754788.1"/>
    <n v="243771"/>
    <n v="219811"/>
    <n v="1.9157735532"/>
    <n v="29.508529481"/>
    <n v="32.725039875"/>
    <n v="5468715.4100000001"/>
    <n v="2998658.4"/>
    <n v="194822"/>
    <n v="175496"/>
    <n v="1.8237207045999999"/>
    <n v="28.070317572"/>
    <n v="31.161481800000001"/>
    <n v="1.86775"/>
    <n v="-4.8049963000000001E-2"/>
    <n v="-1.8800000000000001E-2"/>
  </r>
  <r>
    <x v="56"/>
    <s v="J2150"/>
    <s v="Injection, mannitol, 25% in 50 ml"/>
    <s v="Mannitol"/>
    <s v="Mannitol"/>
    <n v="46736.53"/>
    <n v="32216"/>
    <n v="21989"/>
    <n v="6706"/>
    <n v="1.4507241742999999"/>
    <n v="2.1254504525"/>
    <n v="6.9693602743999996"/>
    <n v="49583.44"/>
    <n v="28488"/>
    <n v="19702"/>
    <n v="5412"/>
    <n v="1.7405026678"/>
    <n v="2.5166703888000002"/>
    <n v="9.1617590539999991"/>
    <n v="60750.38"/>
    <n v="33056.5"/>
    <n v="23753"/>
    <n v="5567"/>
    <n v="1.8377741139999999"/>
    <n v="2.5575876731"/>
    <n v="10.912588467999999"/>
    <n v="48086.720000000001"/>
    <n v="31100.5"/>
    <n v="21899"/>
    <n v="5207"/>
    <n v="1.5461719265"/>
    <n v="2.1958409059999999"/>
    <n v="9.2350144036999993"/>
    <n v="48199.14"/>
    <n v="29798"/>
    <n v="21329"/>
    <n v="4928"/>
    <n v="1.6175293643999999"/>
    <n v="2.2597937081000001"/>
    <n v="9.7806696428999995"/>
    <n v="1.6577500000000001"/>
    <n v="4.61510371E-2"/>
    <n v="2.76E-2"/>
  </r>
  <r>
    <x v="117"/>
    <s v="J9371"/>
    <s v="Injection, vincristine sulfate liposome, 1 mg"/>
    <s v="Marqibo"/>
    <s v="Vincristine Sulfate Liposomal"/>
    <s v=" "/>
    <s v=" "/>
    <s v=" "/>
    <s v=" "/>
    <s v=" "/>
    <s v=" "/>
    <s v=" "/>
    <s v=" "/>
    <s v=" "/>
    <s v=" "/>
    <s v=" "/>
    <s v=" "/>
    <s v=" "/>
    <s v=" "/>
    <n v="1249836.8500000001"/>
    <n v="675"/>
    <n v="205"/>
    <n v="75"/>
    <n v="1851.6101481000001"/>
    <n v="6096.7651219999998"/>
    <n v="16664.491333000002"/>
    <n v="868688.24"/>
    <n v="422"/>
    <n v="94"/>
    <n v="41"/>
    <n v="2058.5029383999999"/>
    <n v="9241.3642553000009"/>
    <n v="21187.518048999998"/>
    <n v="1602084.32"/>
    <n v="697"/>
    <n v="143"/>
    <n v="48"/>
    <n v="2298.5427834000002"/>
    <n v="11203.386853"/>
    <n v="33376.756667000001"/>
    <n v="2433.0392499999998"/>
    <n v="0.1166089397"/>
    <n v="0.1142"/>
  </r>
  <r>
    <x v="15"/>
    <s v="J7509"/>
    <s v="Methylprednisolone oral, per 4 mg"/>
    <s v="Medrol*"/>
    <s v="MethylprednIsolone*"/>
    <n v="36117.57"/>
    <n v="44286"/>
    <n v="1157"/>
    <n v="239"/>
    <n v="0.81555277059999998"/>
    <n v="31.216568712000001"/>
    <n v="151.11953975"/>
    <n v="25975.5"/>
    <n v="39049"/>
    <n v="1306"/>
    <n v="333"/>
    <n v="0.66520269409999999"/>
    <n v="19.889356814999999"/>
    <n v="78.004504505"/>
    <n v="20076.22"/>
    <n v="36581"/>
    <n v="1265"/>
    <n v="320"/>
    <n v="0.54881550530000001"/>
    <n v="15.870529643999999"/>
    <n v="62.738187500000002"/>
    <n v="13374.76"/>
    <n v="28361"/>
    <n v="1035"/>
    <n v="267"/>
    <n v="0.47158985930000002"/>
    <n v="12.92247343"/>
    <n v="50.092734082"/>
    <n v="9448.3799999999992"/>
    <n v="30326"/>
    <n v="956"/>
    <n v="166"/>
    <n v="0.31156037720000002"/>
    <n v="9.8832426778000002"/>
    <n v="56.917951807000001"/>
    <n v="0.3165"/>
    <n v="-0.33934038"/>
    <n v="-0.21379999999999999"/>
  </r>
  <r>
    <x v="50"/>
    <s v="J2185"/>
    <s v="Injection, meropenem, 100 mg"/>
    <s v="Meropenem*"/>
    <s v="Meropenem*"/>
    <n v="177528.56"/>
    <n v="100241"/>
    <n v="5427"/>
    <n v="380"/>
    <n v="1.771017448"/>
    <n v="32.712098765"/>
    <n v="467.18042105000001"/>
    <n v="100553.34"/>
    <n v="73550"/>
    <n v="4211"/>
    <n v="337"/>
    <n v="1.3671426241"/>
    <n v="23.878731893000001"/>
    <n v="298.37786349999999"/>
    <n v="76773.81"/>
    <n v="65100"/>
    <n v="4112"/>
    <n v="419"/>
    <n v="1.1793211982"/>
    <n v="18.670673638"/>
    <n v="183.23105011999999"/>
    <n v="132487.37"/>
    <n v="114208"/>
    <n v="5222"/>
    <n v="498"/>
    <n v="1.1600533237999999"/>
    <n v="25.371001532000001"/>
    <n v="266.03889557999997"/>
    <n v="157693.78"/>
    <n v="103375"/>
    <n v="6352"/>
    <n v="612"/>
    <n v="1.5254537364"/>
    <n v="24.825846977000001"/>
    <n v="257.66957516000002"/>
    <n v="1.3815"/>
    <n v="0.31498587620000001"/>
    <n v="-3.6600000000000001E-2"/>
  </r>
  <r>
    <x v="55"/>
    <s v="J9209"/>
    <s v="Injection, mesna, 200 mg"/>
    <s v="Mesna*"/>
    <s v="Mesna*"/>
    <n v="254930.8"/>
    <n v="61343"/>
    <n v="5102"/>
    <n v="761"/>
    <n v="4.1558254406000001"/>
    <n v="49.966836534999999"/>
    <n v="334.99448095000002"/>
    <n v="157661.79999999999"/>
    <n v="52104.4"/>
    <n v="4721"/>
    <n v="640"/>
    <n v="3.0258826509999999"/>
    <n v="33.395848336999997"/>
    <n v="246.3465625"/>
    <n v="132013.6"/>
    <n v="46899"/>
    <n v="4160"/>
    <n v="574"/>
    <n v="2.8148489307000002"/>
    <n v="31.734038462000001"/>
    <n v="229.98885017000001"/>
    <n v="110074.14"/>
    <n v="38005.699999999997"/>
    <n v="3160"/>
    <n v="485"/>
    <n v="2.8962534566999998"/>
    <n v="34.833588607999999"/>
    <n v="226.95698969"/>
    <n v="128832.17"/>
    <n v="40165.599999999999"/>
    <n v="3384"/>
    <n v="434"/>
    <n v="3.2075250960999999"/>
    <n v="38.070972222000002"/>
    <n v="296.84831796999998"/>
    <n v="3.2062499999999998"/>
    <n v="0.1074738948"/>
    <n v="-6.2700000000000006E-2"/>
  </r>
  <r>
    <x v="19"/>
    <s v="J1230"/>
    <s v="Injection, methadone hcl, up to 10 mg"/>
    <s v="Methadone HCL"/>
    <s v="Methadone HCL"/>
    <n v="1943.12"/>
    <n v="279"/>
    <n v="249"/>
    <n v="84"/>
    <n v="6.9645878135999997"/>
    <n v="7.8036947790999998"/>
    <n v="23.132380951999998"/>
    <n v="1532.73"/>
    <n v="215"/>
    <n v="199"/>
    <n v="71"/>
    <n v="7.1289767442"/>
    <n v="7.702160804"/>
    <n v="21.587746479"/>
    <n v="1507.01"/>
    <n v="203"/>
    <n v="190"/>
    <n v="74"/>
    <n v="7.4236945813000004"/>
    <n v="7.9316315789000003"/>
    <n v="20.364999999999998"/>
    <n v="2240.5700000000002"/>
    <n v="237"/>
    <n v="215"/>
    <n v="71"/>
    <n v="9.4538818565000007"/>
    <n v="10.421255814"/>
    <n v="31.557323944"/>
    <n v="2522.08"/>
    <n v="200"/>
    <n v="197"/>
    <n v="72"/>
    <n v="12.6104"/>
    <n v="12.802436547999999"/>
    <n v="35.028888889000001"/>
    <n v="13.018000000000001"/>
    <n v="0.33388593080000001"/>
    <n v="0.16"/>
  </r>
  <r>
    <x v="10"/>
    <s v="J2800"/>
    <s v="Injection, methocarbamol, up to 10 ml"/>
    <s v="Methocarbamol*"/>
    <s v="Methocarbamol*"/>
    <n v="58979.54"/>
    <n v="2116"/>
    <n v="1931"/>
    <n v="1216"/>
    <n v="27.873128544"/>
    <n v="30.543521491"/>
    <n v="48.502911183999998"/>
    <n v="84493.89"/>
    <n v="2639"/>
    <n v="2489"/>
    <n v="1389"/>
    <n v="32.017389162999997"/>
    <n v="33.946922459"/>
    <n v="60.830734341000003"/>
    <n v="104690.83"/>
    <n v="2947"/>
    <n v="2821"/>
    <n v="1384"/>
    <n v="35.524543604000002"/>
    <n v="37.111247784"/>
    <n v="75.643663294999996"/>
    <n v="108868.38"/>
    <n v="2462"/>
    <n v="2334"/>
    <n v="1118"/>
    <n v="44.219488220999999"/>
    <n v="46.644550129000002"/>
    <n v="97.377799641999999"/>
    <n v="489116.83"/>
    <n v="12431"/>
    <n v="11221"/>
    <n v="7813"/>
    <n v="39.346539297"/>
    <n v="43.589415381999999"/>
    <n v="62.602947651000001"/>
    <n v="40.448"/>
    <n v="-0.110199125"/>
    <n v="0.09"/>
  </r>
  <r>
    <x v="118"/>
    <s v="J8610"/>
    <s v="Methotrexate; oral, 2.5 mg"/>
    <s v="Methotrexate (J8610)*"/>
    <s v="Methotrexate Sodium*"/>
    <n v="2565.54"/>
    <n v="18048"/>
    <n v="646"/>
    <n v="154"/>
    <n v="0.1421509309"/>
    <n v="3.9714241486000001"/>
    <n v="16.659350649"/>
    <n v="11578.13"/>
    <n v="22468"/>
    <n v="714"/>
    <n v="159"/>
    <n v="0.51531645010000005"/>
    <n v="16.215868347000001"/>
    <n v="72.818427673000002"/>
    <n v="26974.03"/>
    <n v="26310"/>
    <n v="980"/>
    <n v="236"/>
    <n v="1.0252386925000001"/>
    <n v="27.524520408000001"/>
    <n v="114.29673729"/>
    <n v="34840.5"/>
    <n v="23876"/>
    <n v="924"/>
    <n v="223"/>
    <n v="1.4592268387"/>
    <n v="37.706168830999999"/>
    <n v="156.23542601"/>
    <n v="28012"/>
    <n v="24303"/>
    <n v="855"/>
    <n v="183"/>
    <n v="1.1526149035"/>
    <n v="32.762573099000001"/>
    <n v="153.07103824999999"/>
    <n v="1.16025"/>
    <n v="-0.21011944599999999"/>
    <n v="0.6875"/>
  </r>
  <r>
    <x v="46"/>
    <s v="J9250"/>
    <s v="Methotrexate sodium, 5 mg"/>
    <s v="Methotrexate (J9250)*"/>
    <s v="Methotrexate Sodium*"/>
    <n v="55718.97"/>
    <n v="300695.40000000002"/>
    <n v="81948"/>
    <n v="6545"/>
    <n v="0.18530037369999999"/>
    <n v="0.67993080979999998"/>
    <n v="8.5132116118999992"/>
    <n v="62404.11"/>
    <n v="280817.59999999998"/>
    <n v="74617"/>
    <n v="6227"/>
    <n v="0.2222229305"/>
    <n v="0.8363256362"/>
    <n v="10.021536856000001"/>
    <n v="62414.99"/>
    <n v="272844.5"/>
    <n v="69489"/>
    <n v="6198"/>
    <n v="0.22875663609999999"/>
    <n v="0.89819957120000005"/>
    <n v="10.070182317"/>
    <n v="61217.35"/>
    <n v="264172.40000000002"/>
    <n v="66783"/>
    <n v="6220"/>
    <n v="0.23173257310000001"/>
    <n v="0.91666067709999999"/>
    <n v="9.8420176849000001"/>
    <n v="56584.24"/>
    <n v="244953.7"/>
    <n v="63317"/>
    <n v="5888"/>
    <n v="0.2309997359"/>
    <n v="0.89366584010000005"/>
    <n v="9.6100951086999995"/>
    <n v="0.23599999999999999"/>
    <n v="-3.1624270000000002E-3"/>
    <n v="5.67E-2"/>
  </r>
  <r>
    <x v="46"/>
    <s v="J9260"/>
    <s v="Methotrexate sodium, 50 mg"/>
    <s v="Methotrexate (J9260)*"/>
    <s v="Methotrexate Sodium*"/>
    <n v="124621.01"/>
    <n v="68218.7"/>
    <n v="41797"/>
    <n v="4180"/>
    <n v="1.8267866435"/>
    <n v="2.9815778644000002"/>
    <n v="29.813638756"/>
    <n v="132473.43"/>
    <n v="59290"/>
    <n v="36535"/>
    <n v="3735"/>
    <n v="2.2343300725000002"/>
    <n v="3.6259321198999999"/>
    <n v="35.468120482000003"/>
    <n v="114354.22"/>
    <n v="50060.6"/>
    <n v="33816"/>
    <n v="3619"/>
    <n v="2.2843158092000002"/>
    <n v="3.3816601609000001"/>
    <n v="31.598292346000001"/>
    <n v="103301.97"/>
    <n v="44969"/>
    <n v="32416"/>
    <n v="3286"/>
    <n v="2.2971818364000001"/>
    <n v="3.1867586993999999"/>
    <n v="31.436996348000001"/>
    <n v="102830.85"/>
    <n v="44496.1"/>
    <n v="32240"/>
    <n v="3469"/>
    <n v="2.3110081558000002"/>
    <n v="3.1895424937999999"/>
    <n v="29.642793311999998"/>
    <n v="2.36"/>
    <n v="6.0188180000000004E-3"/>
    <n v="6.0499999999999998E-2"/>
  </r>
  <r>
    <x v="119"/>
    <s v="J2920"/>
    <s v="Injection, methylprednisolone sodium succinate, up to 40 mg"/>
    <s v="MethylprednIsolone Sodium Succ (J2920)*"/>
    <s v="MethylprednIsolone Sod Succ*"/>
    <n v="300096.77"/>
    <n v="152312"/>
    <n v="91231"/>
    <n v="49393"/>
    <n v="1.9702766033000001"/>
    <n v="3.2894166456999998"/>
    <n v="6.0756943292000001"/>
    <n v="252075.76"/>
    <n v="142922.70000000001"/>
    <n v="88798"/>
    <n v="46868"/>
    <n v="1.7637209485000001"/>
    <n v="2.8387549269000001"/>
    <n v="5.3784193906000004"/>
    <n v="239835.93"/>
    <n v="132169.1"/>
    <n v="88364"/>
    <n v="46116"/>
    <n v="1.8146142327999999"/>
    <n v="2.7141814540000002"/>
    <n v="5.200709732"/>
    <n v="305411.62"/>
    <n v="135751.20000000001"/>
    <n v="88982"/>
    <n v="46067"/>
    <n v="2.2497894677999999"/>
    <n v="3.4322854060000001"/>
    <n v="6.6297267024000002"/>
    <n v="464426"/>
    <n v="147222.6"/>
    <n v="92124"/>
    <n v="45935"/>
    <n v="3.1545836032999999"/>
    <n v="5.0413138812999998"/>
    <n v="10.110503973"/>
    <n v="3.2275"/>
    <n v="0.40216835769999998"/>
    <n v="0.1249"/>
  </r>
  <r>
    <x v="119"/>
    <s v="J2930"/>
    <s v="Injection, methylprednisolone sodium succinate, up to 125 mg"/>
    <s v="MethylprednIsolone Sodium Succ (J2930)*"/>
    <s v="MethylprednIsolone Sod Succ*"/>
    <n v="913842.08"/>
    <n v="321594.90000000002"/>
    <n v="199882"/>
    <n v="116635"/>
    <n v="2.8415938187999998"/>
    <n v="4.5719078256000003"/>
    <n v="7.8350587731000001"/>
    <n v="859910.97"/>
    <n v="330111.7"/>
    <n v="203478"/>
    <n v="118418"/>
    <n v="2.6049090959000001"/>
    <n v="4.2260636039000001"/>
    <n v="7.2616576026999997"/>
    <n v="861183.95"/>
    <n v="324326.5"/>
    <n v="205791"/>
    <n v="119762"/>
    <n v="2.6552993665"/>
    <n v="4.1847503048999997"/>
    <n v="7.1907946593999998"/>
    <n v="1140967.54"/>
    <n v="348587.4"/>
    <n v="226432"/>
    <n v="134782"/>
    <n v="3.2731175596000002"/>
    <n v="5.0388970640000004"/>
    <n v="8.4652812690000001"/>
    <n v="1669313.15"/>
    <n v="370531.5"/>
    <n v="241794"/>
    <n v="139702"/>
    <n v="4.5051855239999998"/>
    <n v="6.9038650669999999"/>
    <n v="11.94909987"/>
    <n v="4.6020000000000003"/>
    <n v="0.3764203216"/>
    <n v="0.1221"/>
  </r>
  <r>
    <x v="46"/>
    <s v="J2765"/>
    <s v="Injection, metoclopramide hcl, up to 10 mg"/>
    <s v="Metoclopramide HCL"/>
    <s v="Metoclopramide HCL"/>
    <n v="8484.2999999999993"/>
    <n v="17257.5"/>
    <n v="13481"/>
    <n v="4792"/>
    <n v="0.49162972620000001"/>
    <n v="0.62935242189999996"/>
    <n v="1.7705133555999999"/>
    <n v="16348.49"/>
    <n v="24152"/>
    <n v="15813"/>
    <n v="4680"/>
    <n v="0.67690004969999995"/>
    <n v="1.0338639093999999"/>
    <n v="3.4932670940000001"/>
    <n v="19417.419999999998"/>
    <n v="22295"/>
    <n v="14587"/>
    <n v="4344"/>
    <n v="0.87093159899999995"/>
    <n v="1.3311455404999999"/>
    <n v="4.4699401473"/>
    <n v="18055.52"/>
    <n v="18676"/>
    <n v="12436"/>
    <n v="4117"/>
    <n v="0.96677661169999995"/>
    <n v="1.451875201"/>
    <n v="4.3856011658999998"/>
    <n v="13697.34"/>
    <n v="16691"/>
    <n v="11528"/>
    <n v="3939"/>
    <n v="0.82064226230000004"/>
    <n v="1.1881800833"/>
    <n v="3.4773648133999999"/>
    <n v="0.73850000000000005"/>
    <n v="-0.15115627300000001"/>
    <n v="0.13669999999999999"/>
  </r>
  <r>
    <x v="36"/>
    <s v="J0630"/>
    <s v="Injection, calcitonin salmon, up to 400 units"/>
    <s v="Miacalcin"/>
    <s v="Calcitonin,salmon,synthetic"/>
    <n v="298075.98"/>
    <n v="280726"/>
    <n v="646"/>
    <n v="107"/>
    <n v="1.0618039654"/>
    <n v="461.41792570000001"/>
    <n v="2785.7568224000001"/>
    <n v="176326.36"/>
    <n v="166109"/>
    <n v="330"/>
    <n v="55"/>
    <n v="1.0615099723999999"/>
    <n v="534.32230302999994"/>
    <n v="3205.9338182000001"/>
    <n v="515688.74"/>
    <n v="137187"/>
    <n v="236"/>
    <n v="36"/>
    <n v="3.7590204611"/>
    <n v="2185.1217796999999"/>
    <n v="14324.687222"/>
    <n v="1213789.71"/>
    <n v="164824"/>
    <n v="188"/>
    <n v="23"/>
    <n v="7.3641563729000001"/>
    <n v="6456.3282447000001"/>
    <n v="52773.465651999999"/>
    <n v="1810485.71"/>
    <n v="146951"/>
    <n v="148"/>
    <n v="25"/>
    <n v="12.320336098"/>
    <n v="12233.011554000001"/>
    <n v="72419.428400000004"/>
    <n v="2254.03775"/>
    <n v="0.67301391700000002"/>
    <n v="0.84560000000000002"/>
  </r>
  <r>
    <x v="120"/>
    <s v="J2250"/>
    <s v="Injection, midazolam hydrochloride, per 1 mg"/>
    <s v="Midazolam HCL*"/>
    <s v="Midazolam HCL*"/>
    <n v="66950.41"/>
    <n v="444067.1"/>
    <n v="172465"/>
    <n v="95402"/>
    <n v="0.15076642700000001"/>
    <n v="0.38819708349999998"/>
    <n v="0.70177155619999998"/>
    <n v="91713.77"/>
    <n v="532927"/>
    <n v="201322"/>
    <n v="104163"/>
    <n v="0.17209443320000001"/>
    <n v="0.45555761420000002"/>
    <n v="0.880483185"/>
    <n v="77968.600000000006"/>
    <n v="538683.1"/>
    <n v="205291"/>
    <n v="104000"/>
    <n v="0.14473927249999999"/>
    <n v="0.37979550979999999"/>
    <n v="0.74969807690000001"/>
    <n v="72540.94"/>
    <n v="531223.30000000005"/>
    <n v="203332"/>
    <n v="102978"/>
    <n v="0.1365545148"/>
    <n v="0.35676106070000002"/>
    <n v="0.70443143200000002"/>
    <n v="77509.02"/>
    <n v="542842.80000000005"/>
    <n v="205772"/>
    <n v="105077"/>
    <n v="0.1427835462"/>
    <n v="0.3766742803"/>
    <n v="0.73764020669999997"/>
    <n v="0.13125000000000001"/>
    <n v="4.5615711400000002E-2"/>
    <n v="-1.35E-2"/>
  </r>
  <r>
    <x v="121"/>
    <s v="J9280"/>
    <s v="Injection, mitomycin, 5 mg"/>
    <s v="Mitomycin"/>
    <s v="Mitomycin"/>
    <n v="4339677.0199999996"/>
    <n v="227422"/>
    <n v="38092"/>
    <n v="20519"/>
    <n v="19.0820458"/>
    <n v="113.92620549999999"/>
    <n v="211.49554169000001"/>
    <n v="5743801.5599999996"/>
    <n v="246288.5"/>
    <n v="39344"/>
    <n v="21507"/>
    <n v="23.321436283000001"/>
    <n v="145.98926291000001"/>
    <n v="267.06660900999998"/>
    <n v="5855218.4900000002"/>
    <n v="265271.90000000002"/>
    <n v="40932"/>
    <n v="21592"/>
    <n v="22.072516877999998"/>
    <n v="143.04745650999999"/>
    <n v="271.17536540999998"/>
    <n v="15784650.77"/>
    <n v="271741"/>
    <n v="39634"/>
    <n v="20908"/>
    <n v="58.087115193999999"/>
    <n v="398.26035146999999"/>
    <n v="754.95746939000003"/>
    <n v="19875997.010000002"/>
    <n v="206360.8"/>
    <n v="31391"/>
    <n v="18950"/>
    <n v="96.316727838000006"/>
    <n v="633.17501863999996"/>
    <n v="1048.8652775999999"/>
    <n v="102.87125"/>
    <n v="0.6581427312"/>
    <n v="0.49890000000000001"/>
  </r>
  <r>
    <x v="46"/>
    <s v="J9293"/>
    <s v="Injection, mitoxantrone hydrochloride, per 5 mg"/>
    <s v="Mitoxantrone HCL"/>
    <s v="Mitoxantrone HCL"/>
    <n v="547209.42000000004"/>
    <n v="16391.2"/>
    <n v="3664"/>
    <n v="1109"/>
    <n v="33.384341597999999"/>
    <n v="149.34754913"/>
    <n v="493.42598737999998"/>
    <n v="384757.5"/>
    <n v="10529"/>
    <n v="2347"/>
    <n v="791"/>
    <n v="36.542644125999999"/>
    <n v="163.93587558999999"/>
    <n v="486.41908976000002"/>
    <n v="287589.61"/>
    <n v="8691"/>
    <n v="1930"/>
    <n v="637"/>
    <n v="33.090508571999997"/>
    <n v="149.01016061999999"/>
    <n v="451.47505495000001"/>
    <n v="253250.35"/>
    <n v="7908"/>
    <n v="1699"/>
    <n v="577"/>
    <n v="32.024576377999999"/>
    <n v="149.05847557000001"/>
    <n v="438.90875217000001"/>
    <n v="230153.47"/>
    <n v="7045"/>
    <n v="1468"/>
    <n v="510"/>
    <n v="32.669051809999999"/>
    <n v="156.78029291999999"/>
    <n v="451.28131373000002"/>
    <n v="33.503500000000003"/>
    <n v="2.01244015E-2"/>
    <n v="-5.4000000000000003E-3"/>
  </r>
  <r>
    <x v="122"/>
    <s v="J7327"/>
    <s v="Hyaluronan or derivative, monovisc, for intra-articular injection, per dose"/>
    <s v="Monovisc"/>
    <s v="Hyaluronate Sodium, Stabilized"/>
    <s v=" "/>
    <s v=" "/>
    <s v=" "/>
    <s v=" "/>
    <s v=" "/>
    <s v=" "/>
    <s v=" "/>
    <s v=" "/>
    <s v=" "/>
    <s v=" "/>
    <s v=" "/>
    <s v=" "/>
    <s v=" "/>
    <s v=" "/>
    <s v=" "/>
    <s v=" "/>
    <s v=" "/>
    <s v=" "/>
    <s v=" "/>
    <s v=" "/>
    <s v=" "/>
    <n v="22248203.940000001"/>
    <n v="36556"/>
    <n v="18321"/>
    <n v="16224"/>
    <n v="608.60608218000004"/>
    <n v="1214.3553267"/>
    <n v="1371.3143454000001"/>
    <n v="37842947.43"/>
    <n v="41863"/>
    <n v="32738"/>
    <n v="27694"/>
    <n v="903.97122590000004"/>
    <n v="1155.9333933"/>
    <n v="1366.4673731"/>
    <n v="924.48649999999998"/>
    <n v="0.48531415039999998"/>
    <n v="0.48530000000000001"/>
  </r>
  <r>
    <x v="56"/>
    <s v="J2270"/>
    <s v="Injection, morphine sulfate, up to 10 mg"/>
    <s v="Morphine Sulfate*"/>
    <s v="Morphine Sulfate*"/>
    <n v="120784.34"/>
    <n v="113048.7"/>
    <n v="17579"/>
    <n v="10142"/>
    <n v="1.0684275006999999"/>
    <n v="6.8709448774000004"/>
    <n v="11.909321632999999"/>
    <n v="136698.94"/>
    <n v="53552.9"/>
    <n v="16098"/>
    <n v="8824"/>
    <n v="2.5525964047"/>
    <n v="8.4916722573999994"/>
    <n v="15.491720308"/>
    <n v="139851.39000000001"/>
    <n v="108432.1"/>
    <n v="16432"/>
    <n v="8743"/>
    <n v="1.2897600434000001"/>
    <n v="8.5109171128999996"/>
    <n v="15.99581265"/>
    <n v="169467.34"/>
    <n v="238923"/>
    <n v="15809"/>
    <n v="8145"/>
    <n v="0.70929688639999999"/>
    <n v="10.719674869"/>
    <n v="20.806303253999999"/>
    <n v="125608.03"/>
    <n v="153445.20000000001"/>
    <n v="14575"/>
    <n v="7697"/>
    <n v="0.81858559279999998"/>
    <n v="8.6180466552000006"/>
    <n v="16.319089256000002"/>
    <n v="1.165"/>
    <n v="0.15408034130000001"/>
    <n v="-6.4399999999999999E-2"/>
  </r>
  <r>
    <x v="67"/>
    <s v="J2562"/>
    <s v="Injection, plerixafor, 1 mg"/>
    <s v="Mozobil"/>
    <s v="Plerixafor"/>
    <n v="13501035.17"/>
    <n v="47880"/>
    <n v="1686"/>
    <n v="1084"/>
    <n v="281.97650730999999"/>
    <n v="8007.7314176"/>
    <n v="12454.829492999999"/>
    <n v="15188423.24"/>
    <n v="52260"/>
    <n v="1867"/>
    <n v="1176"/>
    <n v="290.63190279000003"/>
    <n v="8135.2025924"/>
    <n v="12915.325884"/>
    <n v="16025848.220000001"/>
    <n v="54270"/>
    <n v="2052"/>
    <n v="1299"/>
    <n v="295.29847466000001"/>
    <n v="7809.8675536000001"/>
    <n v="12337.065603999999"/>
    <n v="19637593.91"/>
    <n v="65560"/>
    <n v="2493"/>
    <n v="1552"/>
    <n v="299.53620973"/>
    <n v="7877.0934256"/>
    <n v="12653.08886"/>
    <n v="21356532.440000001"/>
    <n v="70223"/>
    <n v="2716"/>
    <n v="1721"/>
    <n v="304.12446691000002"/>
    <n v="7863.2299116000004"/>
    <n v="12409.373876"/>
    <n v="309.59825000000001"/>
    <n v="1.53178715E-2"/>
    <n v="1.9099999999999999E-2"/>
  </r>
  <r>
    <x v="36"/>
    <s v="A9577"/>
    <s v="Injection, gadobenate dimeglumine (multihance), per ml"/>
    <s v="Multihance"/>
    <s v="Gadobenate Dimeglumine"/>
    <n v="2101992.61"/>
    <n v="917414"/>
    <n v="62608"/>
    <n v="56875"/>
    <n v="2.2912148822999998"/>
    <n v="33.573866119000002"/>
    <n v="36.958111824"/>
    <n v="2220093.54"/>
    <n v="931342"/>
    <n v="66267"/>
    <n v="59910"/>
    <n v="2.383757567"/>
    <n v="33.502249083000002"/>
    <n v="37.057144717"/>
    <n v="2084109.47"/>
    <n v="961386.9"/>
    <n v="69087"/>
    <n v="62715"/>
    <n v="2.1678155486000001"/>
    <n v="30.166449114999999"/>
    <n v="33.231435382000001"/>
    <n v="2228359.5"/>
    <n v="1046779.3"/>
    <n v="73801"/>
    <n v="66672"/>
    <n v="2.1287768108999998"/>
    <n v="30.194164036"/>
    <n v="33.422718682999999"/>
    <n v="2357451.92"/>
    <n v="1147729.5"/>
    <n v="81347"/>
    <n v="72910"/>
    <n v="2.0540135284000001"/>
    <n v="28.980194966999999"/>
    <n v="32.333725415000004"/>
    <n v="2.0987499999999999"/>
    <n v="-3.5120301E-2"/>
    <n v="-2.7E-2"/>
  </r>
  <r>
    <x v="36"/>
    <s v="A9578"/>
    <s v="Injection, gadobenate dimeglumine (multihance multipack), per ml"/>
    <s v="Multihance Multipack"/>
    <s v="Gadobenate Dimeglumine"/>
    <n v="173886.96"/>
    <n v="80671"/>
    <n v="6649"/>
    <n v="5941"/>
    <n v="2.1555076792999999"/>
    <n v="26.152347721000002"/>
    <n v="29.268971554"/>
    <n v="153939.92000000001"/>
    <n v="73983.5"/>
    <n v="6286"/>
    <n v="5584"/>
    <n v="2.0807331364000001"/>
    <n v="24.489328666999999"/>
    <n v="27.568037249"/>
    <n v="103054.09"/>
    <n v="66643.5"/>
    <n v="5966"/>
    <n v="5318"/>
    <n v="1.5463487062000001"/>
    <n v="17.273565203"/>
    <n v="19.378354645000002"/>
    <n v="129359.58"/>
    <n v="61823"/>
    <n v="5786"/>
    <n v="5158"/>
    <n v="2.0924183556"/>
    <n v="22.357341859999998"/>
    <n v="25.079406747"/>
    <n v="162917.79999999999"/>
    <n v="81126"/>
    <n v="7429"/>
    <n v="6662"/>
    <n v="2.0082069866999999"/>
    <n v="21.929977117"/>
    <n v="24.454788352000001"/>
    <n v="2.0107499999999998"/>
    <n v="-4.0245952000000002E-2"/>
    <n v="-1.7500000000000002E-2"/>
  </r>
  <r>
    <x v="71"/>
    <s v="J9230"/>
    <s v="Injection, mechlorethamine hydrochloride, (nitrogen mustard), 10 mg"/>
    <s v="Mustargen"/>
    <s v="Mechlorethamine HCL"/>
    <n v="8349.7900000000009"/>
    <n v="93"/>
    <n v="72"/>
    <n v="58"/>
    <n v="89.782688171999993"/>
    <n v="115.96930556"/>
    <n v="143.96189655000001"/>
    <n v="28452.7"/>
    <n v="253"/>
    <n v="199"/>
    <n v="105"/>
    <n v="112.46126482"/>
    <n v="142.97839196000001"/>
    <n v="270.97809524000002"/>
    <n v="27795.040000000001"/>
    <n v="235"/>
    <n v="163"/>
    <n v="96"/>
    <n v="118.27676596000001"/>
    <n v="170.52171779"/>
    <n v="289.53166666999999"/>
    <n v="19014.07"/>
    <n v="138"/>
    <n v="110"/>
    <n v="66"/>
    <n v="137.78311593999999"/>
    <n v="172.85518182000001"/>
    <n v="288.09196969999999"/>
    <n v="18423.32"/>
    <n v="119"/>
    <n v="81"/>
    <n v="60"/>
    <n v="154.81781513000001"/>
    <n v="227.44839506"/>
    <n v="307.05533333"/>
    <n v="253.91425000000001"/>
    <n v="0.1236341555"/>
    <n v="0.1459"/>
  </r>
  <r>
    <x v="123"/>
    <s v="J2248"/>
    <s v="Injection, micafungin sodium, 1 mg"/>
    <s v="Mycamine"/>
    <s v="Micafungin Sodium"/>
    <n v="1182255.6000000001"/>
    <n v="1250164"/>
    <n v="5293"/>
    <n v="1188"/>
    <n v="0.94568040669999998"/>
    <n v="223.36210088999999"/>
    <n v="995.16464645999997"/>
    <n v="1410209.49"/>
    <n v="1508813"/>
    <n v="6721"/>
    <n v="1381"/>
    <n v="0.93464828970000002"/>
    <n v="209.82137925999999"/>
    <n v="1021.1509703"/>
    <n v="1354293.15"/>
    <n v="1399654"/>
    <n v="6858"/>
    <n v="1315"/>
    <n v="0.96759138330000005"/>
    <n v="197.47639982000001"/>
    <n v="1029.8807224"/>
    <n v="1288059.1399999999"/>
    <n v="1446115"/>
    <n v="6434"/>
    <n v="1243"/>
    <n v="0.89070311840000005"/>
    <n v="200.19570096000001"/>
    <n v="1036.2503138"/>
    <n v="196730.1"/>
    <n v="206267"/>
    <n v="1567"/>
    <n v="147"/>
    <n v="0.95376429579999999"/>
    <n v="125.54569241"/>
    <n v="1338.3"/>
    <n v="0.95599999999999996"/>
    <n v="7.0799322600000006E-2"/>
    <n v="2.0999999999999999E-3"/>
  </r>
  <r>
    <x v="33"/>
    <s v="J7518"/>
    <s v="Mycophenolic acid, oral, 180 mg"/>
    <s v="Mycophenolic Acid*"/>
    <s v="Mycophenolate Sodium*"/>
    <n v="108291160.56999999"/>
    <n v="31437163"/>
    <n v="179233"/>
    <n v="22691"/>
    <n v="3.4446861687000001"/>
    <n v="604.19208834000005"/>
    <n v="4772.4278598999999"/>
    <n v="124121100.37"/>
    <n v="33891187"/>
    <n v="196389"/>
    <n v="24609"/>
    <n v="3.6623414921999999"/>
    <n v="632.01656086000003"/>
    <n v="5043.7279195000001"/>
    <n v="132982163.19"/>
    <n v="36001146"/>
    <n v="211548"/>
    <n v="26172"/>
    <n v="3.6938313905000002"/>
    <n v="628.61460846"/>
    <n v="5081.0852510000004"/>
    <n v="116281549"/>
    <n v="38074162"/>
    <n v="225951"/>
    <n v="27499"/>
    <n v="3.0540803236"/>
    <n v="514.63170776000004"/>
    <n v="4228.5737300000001"/>
    <n v="116636696.31"/>
    <n v="39412188"/>
    <n v="236993"/>
    <n v="28922"/>
    <n v="2.9594067782"/>
    <n v="492.15249526000002"/>
    <n v="4032.8018916000001"/>
    <n v="3.0129999999999999"/>
    <n v="-3.0999036000000001E-2"/>
    <n v="-3.7199999999999997E-2"/>
  </r>
  <r>
    <x v="124"/>
    <s v="J8510"/>
    <s v="Busulfan; oral, 2 mg"/>
    <s v="Myleran"/>
    <s v="Busulfan"/>
    <n v="27053.96"/>
    <n v="5801"/>
    <n v="145"/>
    <n v="53"/>
    <n v="4.6636717806999997"/>
    <n v="186.57903447999999"/>
    <n v="510.45207547000001"/>
    <n v="12085.45"/>
    <n v="1514"/>
    <n v="70"/>
    <n v="23"/>
    <n v="7.9824636723999998"/>
    <n v="172.64928570999999"/>
    <n v="525.45434782999996"/>
    <n v="17099.61"/>
    <n v="1592"/>
    <n v="78"/>
    <n v="23"/>
    <n v="10.740961055"/>
    <n v="219.22576923"/>
    <n v="743.46130434999998"/>
    <n v="21764.639999999999"/>
    <n v="1752"/>
    <n v="70"/>
    <n v="24"/>
    <n v="12.422739726"/>
    <n v="310.92342857"/>
    <n v="906.86"/>
    <n v="93105.55"/>
    <n v="4956"/>
    <n v="189"/>
    <n v="44"/>
    <n v="18.786430588999998"/>
    <n v="492.62195766999997"/>
    <n v="2116.0352272999999"/>
    <n v="18.875"/>
    <n v="0.51226146589999999"/>
    <n v="0.41670000000000001"/>
  </r>
  <r>
    <x v="36"/>
    <s v="J0587"/>
    <s v="Injection, rimabotulinumtoxinb, 100 units"/>
    <s v="Myobloc"/>
    <s v="Rimabotulinumtoxinb"/>
    <n v="5809765.6600000001"/>
    <n v="538708"/>
    <n v="5986"/>
    <n v="2993"/>
    <n v="10.784628519"/>
    <n v="970.55891412999995"/>
    <n v="1941.1178282999999"/>
    <n v="5727531.54"/>
    <n v="536937.30000000005"/>
    <n v="6310"/>
    <n v="3240"/>
    <n v="10.667039783"/>
    <n v="907.69121078000001"/>
    <n v="1767.7566480999999"/>
    <n v="6450856.8099999996"/>
    <n v="586320.5"/>
    <n v="7278"/>
    <n v="3610"/>
    <n v="11.002270618000001"/>
    <n v="886.35020746999999"/>
    <n v="1786.9409446"/>
    <n v="6874918.2999999998"/>
    <n v="615044.5"/>
    <n v="7657"/>
    <n v="3640"/>
    <n v="11.177920134000001"/>
    <n v="897.86055897000006"/>
    <n v="1888.7138187"/>
    <n v="7723227.9199999999"/>
    <n v="676489"/>
    <n v="8430"/>
    <n v="3976"/>
    <n v="11.416634889999999"/>
    <n v="916.15989561000004"/>
    <n v="1942.4617505000001"/>
    <n v="11.651"/>
    <n v="2.13559189E-2"/>
    <n v="1.43E-2"/>
  </r>
  <r>
    <x v="125"/>
    <s v="J2300"/>
    <s v="Injection, nalbuphine hydrochloride, per 10 mg"/>
    <s v="Nalbuphine HCL"/>
    <s v="Nalbuphine HCL"/>
    <n v="70045.89"/>
    <n v="79948.100000000006"/>
    <n v="48298"/>
    <n v="15296"/>
    <n v="0.87614202210000003"/>
    <n v="1.4502855190999999"/>
    <n v="4.5793599634"/>
    <n v="57597.85"/>
    <n v="52313.5"/>
    <n v="30691"/>
    <n v="8709"/>
    <n v="1.1010131228"/>
    <n v="1.8767016389"/>
    <n v="6.6136008727000002"/>
    <n v="84972.83"/>
    <n v="44532.5"/>
    <n v="28472"/>
    <n v="8357"/>
    <n v="1.9081082356000001"/>
    <n v="2.9844348834000001"/>
    <n v="10.167862869"/>
    <n v="94634.07"/>
    <n v="39646"/>
    <n v="24742"/>
    <n v="7617"/>
    <n v="2.3869764920000001"/>
    <n v="3.8248350981999999"/>
    <n v="12.424060654"/>
    <n v="62454.99"/>
    <n v="27033.5"/>
    <n v="20471"/>
    <n v="6577"/>
    <n v="2.3102813175999999"/>
    <n v="3.0509007865000002"/>
    <n v="9.4959692868999994"/>
    <n v="2.3984999999999999"/>
    <n v="-3.2130679000000002E-2"/>
    <n v="0.27429999999999999"/>
  </r>
  <r>
    <x v="10"/>
    <s v="J2310"/>
    <s v="Injection, naloxone hydrochloride, per 1 mg"/>
    <s v="Naloxone HCL"/>
    <s v="Naloxone HCL"/>
    <n v="16429.900000000001"/>
    <n v="1830"/>
    <n v="1032"/>
    <n v="864"/>
    <n v="8.9780874317000006"/>
    <n v="15.920445736"/>
    <n v="19.016087963"/>
    <n v="19483.830000000002"/>
    <n v="1402"/>
    <n v="732"/>
    <n v="591"/>
    <n v="13.897168331"/>
    <n v="26.617254098"/>
    <n v="32.967563452"/>
    <n v="29826.62"/>
    <n v="1182"/>
    <n v="634"/>
    <n v="482"/>
    <n v="25.234027073"/>
    <n v="47.045141956000002"/>
    <n v="61.880954357"/>
    <n v="23958.07"/>
    <n v="934"/>
    <n v="572"/>
    <n v="445"/>
    <n v="25.651038543999999"/>
    <n v="41.884737762"/>
    <n v="53.838359551000003"/>
    <n v="12046.67"/>
    <n v="478.1"/>
    <n v="347"/>
    <n v="310"/>
    <n v="25.196967162"/>
    <n v="34.716628241999999"/>
    <n v="38.860225806000003"/>
    <n v="31.263000000000002"/>
    <n v="-1.7701871000000001E-2"/>
    <n v="0.29430000000000001"/>
  </r>
  <r>
    <x v="15"/>
    <s v="J2795"/>
    <s v="Injection, ropivacaine hydrochloride, 1 mg"/>
    <s v="Naropin*"/>
    <s v="Ropivacaine HCL/PF*"/>
    <n v="6113.57"/>
    <n v="117700"/>
    <n v="8069"/>
    <n v="4762"/>
    <n v="5.1941971099999998E-2"/>
    <n v="0.75766142030000005"/>
    <n v="1.2838240235"/>
    <n v="7071.98"/>
    <n v="72589"/>
    <n v="4707"/>
    <n v="2954"/>
    <n v="9.7424954199999997E-2"/>
    <n v="1.5024389208"/>
    <n v="2.3940352064999999"/>
    <n v="8199.0499999999993"/>
    <n v="72644.2"/>
    <n v="5208"/>
    <n v="3185"/>
    <n v="0.1128658585"/>
    <n v="1.5743183564000001"/>
    <n v="2.5742700156999998"/>
    <n v="9653.67"/>
    <n v="99231.6"/>
    <n v="7091"/>
    <n v="4322"/>
    <n v="9.7284231999999998E-2"/>
    <n v="1.3613975462000001"/>
    <n v="2.2336117538"/>
    <n v="11457.89"/>
    <n v="153498"/>
    <n v="8484"/>
    <n v="5035"/>
    <n v="7.4645207099999999E-2"/>
    <n v="1.3505292314999999"/>
    <n v="2.2756484607999998"/>
    <n v="7.5999999999999998E-2"/>
    <n v="-0.23271011599999999"/>
    <n v="9.4899999999999998E-2"/>
  </r>
  <r>
    <x v="46"/>
    <s v="J9390"/>
    <s v="Injection, vinorelbine tartrate, 10 mg"/>
    <s v="Navelbine*"/>
    <s v="Vinorelbine Tartrate*"/>
    <n v="3259856.86"/>
    <n v="315981.59999999998"/>
    <n v="62632"/>
    <n v="9149"/>
    <n v="10.316603434999999"/>
    <n v="52.047784837999998"/>
    <n v="356.30744999000001"/>
    <n v="1462800.04"/>
    <n v="147780.4"/>
    <n v="33468"/>
    <n v="4350"/>
    <n v="9.8984712451999997"/>
    <n v="43.707423210000002"/>
    <n v="336.27587125999997"/>
    <n v="1288150.4099999999"/>
    <n v="125146.4"/>
    <n v="28274"/>
    <n v="3591"/>
    <n v="10.293147944999999"/>
    <n v="45.559539153000003"/>
    <n v="358.71634920999998"/>
    <n v="911876.02"/>
    <n v="91463.3"/>
    <n v="20739"/>
    <n v="2616"/>
    <n v="9.9698569808999995"/>
    <n v="43.969141231000002"/>
    <n v="348.57646024000002"/>
    <n v="651975.04"/>
    <n v="63128.3"/>
    <n v="14473"/>
    <n v="1812"/>
    <n v="10.327777557999999"/>
    <n v="45.047677745000001"/>
    <n v="359.80962471999999"/>
    <n v="10.501250000000001"/>
    <n v="3.5900271900000003E-2"/>
    <n v="2.9999999999999997E-4"/>
  </r>
  <r>
    <x v="61"/>
    <s v="J2545"/>
    <s v="Pentamidine isethionate, inhalation solution, fda-approved final product, non-compounded, administered through dme, unit dose form, per 300 mg"/>
    <s v="Nebupent"/>
    <s v="Pentamidine Isethionate"/>
    <n v="44271.29"/>
    <n v="817"/>
    <n v="794"/>
    <n v="230"/>
    <n v="54.187625459000003"/>
    <n v="55.757292190999998"/>
    <n v="192.48386957"/>
    <n v="54648.22"/>
    <n v="738"/>
    <n v="738"/>
    <n v="220"/>
    <n v="74.049078590999997"/>
    <n v="74.049078590999997"/>
    <n v="248.40100000000001"/>
    <n v="79183.570000000007"/>
    <n v="931"/>
    <n v="921"/>
    <n v="261"/>
    <n v="85.052169710000001"/>
    <n v="85.975646037000004"/>
    <n v="303.38532566999999"/>
    <n v="100767.86"/>
    <n v="983"/>
    <n v="978"/>
    <n v="265"/>
    <n v="102.51053917"/>
    <n v="103.03462168"/>
    <n v="380.25607546999998"/>
    <n v="113588.92"/>
    <n v="1054"/>
    <n v="1048"/>
    <n v="258"/>
    <n v="107.76937381"/>
    <n v="108.38637405"/>
    <n v="440.26713178"/>
    <n v="111.42449999999999"/>
    <n v="5.1300429100000003E-2"/>
    <n v="0.1875"/>
  </r>
  <r>
    <x v="61"/>
    <s v="J2400"/>
    <s v="Injection, chloroprocaine hydrochloride, per 30 ml"/>
    <s v="Nesacaine*"/>
    <s v="Chloroprocaine HCL*"/>
    <n v="34511.040000000001"/>
    <n v="2930"/>
    <n v="1364"/>
    <n v="800"/>
    <n v="11.778511945"/>
    <n v="25.301348974"/>
    <n v="43.138800000000003"/>
    <n v="37092.949999999997"/>
    <n v="2624"/>
    <n v="1427"/>
    <n v="865"/>
    <n v="14.136032774"/>
    <n v="25.993658023999998"/>
    <n v="42.882023121000003"/>
    <n v="29130.5"/>
    <n v="1625"/>
    <n v="1319"/>
    <n v="695"/>
    <n v="17.926461538000002"/>
    <n v="22.085291888"/>
    <n v="41.914388488999997"/>
    <n v="18168.349999999999"/>
    <n v="921"/>
    <n v="619"/>
    <n v="327"/>
    <n v="19.726764386999999"/>
    <n v="29.351130856000001"/>
    <n v="55.560703363999998"/>
    <n v="6491.89"/>
    <n v="357"/>
    <n v="249"/>
    <n v="158"/>
    <n v="18.184565826"/>
    <n v="26.071847389999999"/>
    <n v="41.087911392000002"/>
    <n v="23.892250000000001"/>
    <n v="-7.8177977999999995E-2"/>
    <n v="0.1147"/>
  </r>
  <r>
    <x v="32"/>
    <s v="J2505"/>
    <s v="Injection, pegfilgrastim, 6 mg"/>
    <s v="Neulasta"/>
    <s v="Pegfilgrastim"/>
    <n v="1060046676.2"/>
    <n v="380209"/>
    <n v="365011"/>
    <n v="103396"/>
    <n v="2788.0630815"/>
    <n v="2904.1499466"/>
    <n v="10252.298698000001"/>
    <n v="1098433150.4000001"/>
    <n v="371056"/>
    <n v="355862"/>
    <n v="100804"/>
    <n v="2960.2894182999999"/>
    <n v="3086.6829007000001"/>
    <n v="10896.72186"/>
    <n v="1174026332.8"/>
    <n v="358979"/>
    <n v="343411"/>
    <n v="98540"/>
    <n v="3270.4596446"/>
    <n v="3418.720812"/>
    <n v="11914.210805000001"/>
    <n v="1261620116.0999999"/>
    <n v="355281"/>
    <n v="339429"/>
    <n v="96666"/>
    <n v="3551.0486519000001"/>
    <n v="3716.8895883999999"/>
    <n v="13051.332589"/>
    <n v="1375670104.9000001"/>
    <n v="355576"/>
    <n v="339146"/>
    <n v="95960"/>
    <n v="3868.8497112999999"/>
    <n v="4056.2769572000002"/>
    <n v="14335.870206"/>
    <n v="3938.1239999999998"/>
    <n v="8.9494988799999994E-2"/>
    <n v="8.5400000000000004E-2"/>
  </r>
  <r>
    <x v="38"/>
    <s v="J2355"/>
    <s v="Injection, oprelvekin, 5 mg"/>
    <s v="Neumega"/>
    <s v="Oprelvekin"/>
    <n v="2085258.46"/>
    <n v="8575"/>
    <n v="7549"/>
    <n v="917"/>
    <n v="243.17882915000001"/>
    <n v="276.22976023000001"/>
    <n v="2274.0005016"/>
    <n v="1726460.22"/>
    <n v="6526"/>
    <n v="5841"/>
    <n v="746"/>
    <n v="264.55106037000002"/>
    <n v="295.57613765000002"/>
    <n v="2314.2898390999999"/>
    <n v="1361917.49"/>
    <n v="4686"/>
    <n v="4199"/>
    <n v="591"/>
    <n v="290.63540119999999"/>
    <n v="324.34329364000001"/>
    <n v="2304.4289171"/>
    <n v="988575.32"/>
    <n v="2787"/>
    <n v="2585"/>
    <n v="290"/>
    <n v="354.70947973"/>
    <n v="382.42758994000002"/>
    <n v="3408.8804138"/>
    <n v="69302.14"/>
    <n v="163"/>
    <n v="162"/>
    <n v="42"/>
    <n v="425.16650306999998"/>
    <n v="427.79098764999998"/>
    <n v="1650.0509523999999"/>
    <n v="448.65355"/>
    <n v="0.19863304300000001"/>
    <n v="0.14990000000000001"/>
  </r>
  <r>
    <x v="32"/>
    <s v="J1442"/>
    <s v="Injection, filgrastim (g-csf), excludes biosimilars, 1 microgram"/>
    <s v="Neupogen"/>
    <s v="Filgrastim"/>
    <s v=" "/>
    <s v=" "/>
    <s v=" "/>
    <s v=" "/>
    <s v=" "/>
    <s v=" "/>
    <s v=" "/>
    <s v=" "/>
    <s v=" "/>
    <s v=" "/>
    <s v=" "/>
    <s v=" "/>
    <s v=" "/>
    <s v=" "/>
    <n v="144722086.80000001"/>
    <n v="147765757"/>
    <n v="295596"/>
    <n v="43861"/>
    <n v="0.97940205999999996"/>
    <n v="489.59419883999999"/>
    <n v="3299.5619525000002"/>
    <n v="127760571.56"/>
    <n v="130501216.40000001"/>
    <n v="262092"/>
    <n v="39242"/>
    <n v="0.97899908589999995"/>
    <n v="487.46459854"/>
    <n v="3255.7099933999998"/>
    <n v="88924602.549999997"/>
    <n v="89979881"/>
    <n v="180678"/>
    <n v="29878"/>
    <n v="0.98827206219999997"/>
    <n v="492.17172290000002"/>
    <n v="2976.2568629000002"/>
    <n v="1.00475"/>
    <n v="9.4718948000000001E-3"/>
    <n v="4.4999999999999997E-3"/>
  </r>
  <r>
    <x v="26"/>
    <s v="J9268"/>
    <s v="Injection, pentostatin, 10 mg"/>
    <s v="Nipent"/>
    <s v="Pentostatin"/>
    <n v="1075881.68"/>
    <n v="1142"/>
    <n v="1079"/>
    <n v="297"/>
    <n v="942.10304728999995"/>
    <n v="997.10999073000005"/>
    <n v="3622.4972391000001"/>
    <n v="1264984.22"/>
    <n v="933"/>
    <n v="877"/>
    <n v="240"/>
    <n v="1355.8244586999999"/>
    <n v="1442.3993387"/>
    <n v="5270.7675833000003"/>
    <n v="806608.6"/>
    <n v="566"/>
    <n v="500"/>
    <n v="139"/>
    <n v="1425.1035336"/>
    <n v="1613.2172"/>
    <n v="5802.9395683000002"/>
    <n v="872369.1"/>
    <n v="595"/>
    <n v="555"/>
    <n v="117"/>
    <n v="1466.1665545999999"/>
    <n v="1571.8362162000001"/>
    <n v="7456.1461538000003"/>
    <n v="938570.94"/>
    <n v="559"/>
    <n v="500"/>
    <n v="108"/>
    <n v="1679.0177818"/>
    <n v="1877.1418799999999"/>
    <n v="8690.4716666999993"/>
    <n v="1744.94425"/>
    <n v="0.14517533939999999"/>
    <n v="0.15540000000000001"/>
  </r>
  <r>
    <x v="104"/>
    <s v="J7189"/>
    <s v="Factor viia (antihemophilic factor, recombinant), per 1 microgram"/>
    <s v="Novoseven RT"/>
    <s v="Coagulation Factor VIIA,recomb"/>
    <n v="111544563.94"/>
    <n v="4426095"/>
    <n v="2105"/>
    <n v="200"/>
    <n v="25.201574738000001"/>
    <n v="52990.291658000002"/>
    <n v="557722.81969999999"/>
    <n v="117488828.14"/>
    <n v="2967741"/>
    <n v="2238"/>
    <n v="225"/>
    <n v="39.588639352000001"/>
    <n v="52497.242243000001"/>
    <n v="522172.56951"/>
    <n v="108850454.03"/>
    <n v="2741817"/>
    <n v="1997"/>
    <n v="176"/>
    <n v="39.700116393999998"/>
    <n v="54506.987496000002"/>
    <n v="618468.48881000001"/>
    <n v="98775594.040000007"/>
    <n v="6139886"/>
    <n v="1684"/>
    <n v="187"/>
    <n v="16.087528992999999"/>
    <n v="58655.340879000003"/>
    <n v="528211.73282999999"/>
    <n v="78513122.129999995"/>
    <n v="2572599"/>
    <n v="1663"/>
    <n v="148"/>
    <n v="30.518989602000001"/>
    <n v="47211.739104"/>
    <n v="530494.06845000002"/>
    <n v="1.9177500000000001"/>
    <n v="0.89705887179999999"/>
    <n v="4.9000000000000002E-2"/>
  </r>
  <r>
    <x v="32"/>
    <s v="J2796"/>
    <s v="Injection, romiplostim, 10 micrograms"/>
    <s v="NPlate"/>
    <s v="Romiplostim"/>
    <n v="97171670.420000002"/>
    <n v="2052678.5"/>
    <n v="47374"/>
    <n v="2767"/>
    <n v="47.338962443"/>
    <n v="2051.1603500000001"/>
    <n v="35118.059421999998"/>
    <n v="114344638.19"/>
    <n v="2301961.5"/>
    <n v="53238"/>
    <n v="3121"/>
    <n v="49.672697909999997"/>
    <n v="2147.8011606"/>
    <n v="36637.179811000002"/>
    <n v="135034250.88999999"/>
    <n v="2608335"/>
    <n v="59861"/>
    <n v="3509"/>
    <n v="51.770286749999997"/>
    <n v="2255.7967773999999"/>
    <n v="38482.260156999997"/>
    <n v="158926954.50999999"/>
    <n v="2876944.3"/>
    <n v="65086"/>
    <n v="3777"/>
    <n v="55.241582018000003"/>
    <n v="2441.7993809999998"/>
    <n v="42077.562750999998"/>
    <n v="184121480.44999999"/>
    <n v="3089673.5"/>
    <n v="69708"/>
    <n v="3976"/>
    <n v="59.592536379999999"/>
    <n v="2641.3249620000001"/>
    <n v="46308.219428999997"/>
    <n v="60.627000000000002"/>
    <n v="7.8762305500000004E-2"/>
    <n v="5.9200000000000003E-2"/>
  </r>
  <r>
    <x v="36"/>
    <s v="J0485"/>
    <s v="Injection, belatacept, 1 mg"/>
    <s v="Nulojix"/>
    <s v="Belatacept"/>
    <s v=" "/>
    <s v=" "/>
    <s v=" "/>
    <s v=" "/>
    <s v=" "/>
    <s v=" "/>
    <s v=" "/>
    <n v="8546987.1300000008"/>
    <n v="2290169"/>
    <n v="4009"/>
    <n v="592"/>
    <n v="3.7320333695999999"/>
    <n v="2131.9498951999999"/>
    <n v="14437.47826"/>
    <n v="14984450.640000001"/>
    <n v="4007358"/>
    <n v="7259"/>
    <n v="969"/>
    <n v="3.7392343384000002"/>
    <n v="2064.2582504000002"/>
    <n v="15463.82935"/>
    <n v="20603509.449999999"/>
    <n v="5516890"/>
    <n v="10448"/>
    <n v="1357"/>
    <n v="3.7346239366999998"/>
    <n v="1972.0051158000001"/>
    <n v="15183.131503000001"/>
    <n v="30619170.079999998"/>
    <n v="8148024"/>
    <n v="15606"/>
    <n v="1986"/>
    <n v="3.7578644933000001"/>
    <n v="1962.0126926"/>
    <n v="15417.507593"/>
    <n v="3.81975"/>
    <n v="6.2229978000000003E-3"/>
    <n v="2.3E-3"/>
  </r>
  <r>
    <x v="126"/>
    <s v="J1568"/>
    <s v="Injection, immune globulin, (octagam), intravenous, non-lyophilized (e.g., liquid), 500 mg"/>
    <s v="Octagam"/>
    <s v="Immun Globg(Igg)/Malt/Iga Ov50"/>
    <n v="54419967.049999997"/>
    <n v="1461018"/>
    <n v="20811"/>
    <n v="4107"/>
    <n v="37.247978498999998"/>
    <n v="2614.9616572999998"/>
    <n v="13250.539822000001"/>
    <n v="88845372.760000005"/>
    <n v="2852990"/>
    <n v="40032"/>
    <n v="6512"/>
    <n v="31.141144119"/>
    <n v="2219.3588319"/>
    <n v="13643.331198"/>
    <n v="88435887.090000004"/>
    <n v="2752324"/>
    <n v="37710"/>
    <n v="6385"/>
    <n v="32.131350484000002"/>
    <n v="2345.1574406999998"/>
    <n v="13850.56963"/>
    <n v="165977717.03"/>
    <n v="4234690.5999999996"/>
    <n v="56249"/>
    <n v="8155"/>
    <n v="39.194768332999999"/>
    <n v="2950.7674274999999"/>
    <n v="20352.877625000001"/>
    <n v="229545083.75"/>
    <n v="5697936"/>
    <n v="73729"/>
    <n v="10676"/>
    <n v="40.285654972000003"/>
    <n v="3113.3622286"/>
    <n v="21501.038193"/>
    <n v="41.013500000000001"/>
    <n v="2.78324553E-2"/>
    <n v="1.9800000000000002E-2"/>
  </r>
  <r>
    <x v="33"/>
    <s v="J2354"/>
    <s v="Injection, octreotide, non-depot form for subcutaneous or intravenous injection, 25 mcg"/>
    <s v="Octreotide Acetate*"/>
    <s v="Octreotide Acetate*"/>
    <n v="2646.75"/>
    <n v="1736"/>
    <n v="232"/>
    <n v="92"/>
    <n v="1.524625576"/>
    <n v="11.408405172"/>
    <n v="28.769021738999999"/>
    <n v="50381.760000000002"/>
    <n v="36493"/>
    <n v="364"/>
    <n v="82"/>
    <n v="1.3805869619"/>
    <n v="138.41142857"/>
    <n v="614.41170732"/>
    <n v="59132.42"/>
    <n v="43244"/>
    <n v="283"/>
    <n v="72"/>
    <n v="1.3674132828000001"/>
    <n v="208.94848056999999"/>
    <n v="821.28361111000004"/>
    <n v="107674.78"/>
    <n v="32967"/>
    <n v="100"/>
    <n v="35"/>
    <n v="3.2661382594999999"/>
    <n v="1076.7478000000001"/>
    <n v="3076.4222857"/>
    <n v="181003.36"/>
    <n v="30935"/>
    <n v="68"/>
    <n v="21"/>
    <n v="5.8510864716000004"/>
    <n v="2661.8141175999999"/>
    <n v="8619.2076190000007"/>
    <n v="1.147"/>
    <n v="0.79143869820000001"/>
    <n v="0.39960000000000001"/>
  </r>
  <r>
    <x v="127"/>
    <s v="Q9965"/>
    <s v="Low osmolar contrast material, 100-199 mg/ml iodine concentration, per ml"/>
    <s v="Omnipaque*"/>
    <s v="Iohexol*"/>
    <n v="2422079.67"/>
    <n v="2729777"/>
    <n v="65272"/>
    <n v="45350"/>
    <n v="0.88728114790000001"/>
    <n v="37.107483606999999"/>
    <n v="53.408592503000001"/>
    <n v="1971480.06"/>
    <n v="2228800.6"/>
    <n v="55578"/>
    <n v="39238"/>
    <n v="0.88454752749999999"/>
    <n v="35.472310266999997"/>
    <n v="50.244152606999997"/>
    <n v="1977727.34"/>
    <n v="2044667.5"/>
    <n v="55491"/>
    <n v="37686"/>
    <n v="0.96726110239999996"/>
    <n v="35.640506387999999"/>
    <n v="52.479099400000003"/>
    <n v="1325321.1299999999"/>
    <n v="1513228"/>
    <n v="45940"/>
    <n v="31770"/>
    <n v="0.87582382169999995"/>
    <n v="28.848957988999999"/>
    <n v="41.716119923999997"/>
    <n v="1000387.89"/>
    <n v="1340839"/>
    <n v="46159"/>
    <n v="31740"/>
    <n v="0.74609098480000002"/>
    <n v="21.672650836999999"/>
    <n v="31.518206994"/>
    <n v="0.85299999999999998"/>
    <n v="-0.14812663600000001"/>
    <n v="-4.24E-2"/>
  </r>
  <r>
    <x v="0"/>
    <s v="J9266"/>
    <s v="Injection, pegaspargase, per single dose vial"/>
    <s v="Oncaspar"/>
    <s v="Pegaspargase"/>
    <n v="563495.49"/>
    <n v="116"/>
    <n v="75"/>
    <n v="31"/>
    <n v="4857.7197414000002"/>
    <n v="7513.2731999999996"/>
    <n v="18177.273871000001"/>
    <n v="669464.69999999995"/>
    <n v="114"/>
    <n v="80"/>
    <n v="47"/>
    <n v="5872.4973683999997"/>
    <n v="8368.3087500000001"/>
    <n v="14243.929786999999"/>
    <n v="1148801.8999999999"/>
    <n v="193"/>
    <n v="143"/>
    <n v="60"/>
    <n v="5952.3414507999996"/>
    <n v="8033.5797203000002"/>
    <n v="19146.698333"/>
    <n v="860529.39"/>
    <n v="141"/>
    <n v="107"/>
    <n v="62"/>
    <n v="6103.0453190999997"/>
    <n v="8042.3307476999998"/>
    <n v="13879.506289999999"/>
    <n v="3020697.62"/>
    <n v="292"/>
    <n v="193"/>
    <n v="81"/>
    <n v="10344.854863"/>
    <n v="15651.283004999999"/>
    <n v="37292.56321"/>
    <n v="12854.70075"/>
    <n v="0.69503163130000001"/>
    <n v="0.20799999999999999"/>
  </r>
  <r>
    <x v="8"/>
    <s v="J2405"/>
    <s v="Injection, ondansetron hydrochloride, per 1 mg"/>
    <s v="Ondansetron HCL (J2405)*"/>
    <s v="Ondansetron HCL*"/>
    <n v="843771.06"/>
    <n v="5457499"/>
    <n v="343037"/>
    <n v="74554"/>
    <n v="0.1546076435"/>
    <n v="2.4597086029000002"/>
    <n v="11.317582692"/>
    <n v="684056.86"/>
    <n v="4358965.3"/>
    <n v="345831"/>
    <n v="73994"/>
    <n v="0.1569310176"/>
    <n v="1.9780090854000001"/>
    <n v="9.2447611969000008"/>
    <n v="442090.25"/>
    <n v="4328790.0999999996"/>
    <n v="357657"/>
    <n v="76867"/>
    <n v="0.1021279017"/>
    <n v="1.2360732489999999"/>
    <n v="5.7513659957999996"/>
    <n v="352509.14"/>
    <n v="4065649"/>
    <n v="353465"/>
    <n v="78234"/>
    <n v="8.6704272799999996E-2"/>
    <n v="0.99729574359999995"/>
    <n v="4.5058304573000001"/>
    <n v="410021.51"/>
    <n v="3921850.3"/>
    <n v="352325"/>
    <n v="78911"/>
    <n v="0.1045479757"/>
    <n v="1.1637593415"/>
    <n v="5.1959994171000004"/>
    <n v="0.10299999999999999"/>
    <n v="0.20579958009999999"/>
    <n v="-9.3200000000000005E-2"/>
  </r>
  <r>
    <x v="8"/>
    <s v="Q0162"/>
    <s v="Ondansetron 1 mg, oral, fda approved prescription anti-emetic, for use as a complete therapeutic substitute for an iv anti-emetic at the time of chemotherapy treatment, not to exceed a 48 hour dosage regimen"/>
    <s v="Ondansetron HCL (Q0162)*"/>
    <s v="Ondansetron HCL*"/>
    <n v="76423.179999999993"/>
    <n v="1015188"/>
    <n v="14346"/>
    <n v="4731"/>
    <n v="7.5279829899999998E-2"/>
    <n v="5.3271420604999999"/>
    <n v="16.153705347999999"/>
    <n v="8375.9"/>
    <n v="129222"/>
    <n v="7789"/>
    <n v="1577"/>
    <n v="6.4817910300000003E-2"/>
    <n v="1.0753498524"/>
    <n v="5.3112872542999998"/>
    <n v="9434.5300000000007"/>
    <n v="84421"/>
    <n v="4780"/>
    <n v="1381"/>
    <n v="0.1117557243"/>
    <n v="1.9737510460000001"/>
    <n v="6.8316654598"/>
    <n v="9112.2900000000009"/>
    <n v="106874"/>
    <n v="5443"/>
    <n v="1390"/>
    <n v="8.5261990800000007E-2"/>
    <n v="1.6741300752999999"/>
    <n v="6.5556043165000002"/>
    <n v="23887.3"/>
    <n v="95875"/>
    <n v="5001"/>
    <n v="1315"/>
    <n v="0.24915045629999999"/>
    <n v="4.7765046991000002"/>
    <n v="18.165247147999999"/>
    <n v="0.27424999999999999"/>
    <n v="1.9221749823000001"/>
    <n v="0.3488"/>
  </r>
  <r>
    <x v="103"/>
    <s v="Q9956"/>
    <s v="Injection, octafluoropropane microspheres, per ml"/>
    <s v="OptIson"/>
    <s v="Perflutren Protein-A Microsphr"/>
    <n v="436402.52"/>
    <n v="11089.5"/>
    <n v="4319"/>
    <n v="3881"/>
    <n v="39.352767933999999"/>
    <n v="101.04249132"/>
    <n v="112.44589539"/>
    <n v="249760.37"/>
    <n v="6834"/>
    <n v="2654"/>
    <n v="2144"/>
    <n v="36.546732513999999"/>
    <n v="94.107147702000006"/>
    <n v="116.49270989"/>
    <n v="289355.59999999998"/>
    <n v="7886"/>
    <n v="2865"/>
    <n v="2387"/>
    <n v="36.692315495999999"/>
    <n v="100.99671902"/>
    <n v="121.22144951999999"/>
    <n v="381476.59"/>
    <n v="10787.7"/>
    <n v="3702"/>
    <n v="3244"/>
    <n v="35.362180074999998"/>
    <n v="103.0460805"/>
    <n v="117.59450986"/>
    <n v="332586.7"/>
    <n v="9708"/>
    <n v="3520"/>
    <n v="3332"/>
    <n v="34.259033787"/>
    <n v="94.484857954999995"/>
    <n v="99.815936375000007"/>
    <n v="34.806249999999999"/>
    <n v="-3.1195653E-2"/>
    <n v="-3.4099999999999998E-2"/>
  </r>
  <r>
    <x v="36"/>
    <s v="J0129"/>
    <s v="Injection, abatacept, 10 mg"/>
    <s v="Orencia*"/>
    <s v="Abatacept*"/>
    <n v="272917705.51999998"/>
    <n v="12599595.5"/>
    <n v="166786"/>
    <n v="20619"/>
    <n v="21.660830740000002"/>
    <n v="1636.3346174999999"/>
    <n v="13236.224139"/>
    <n v="290457890.89999998"/>
    <n v="12969403.5"/>
    <n v="171332"/>
    <n v="20802"/>
    <n v="22.395624510000001"/>
    <n v="1695.2927118"/>
    <n v="13962.979084000001"/>
    <n v="342227850.92000002"/>
    <n v="12537642.9"/>
    <n v="166315"/>
    <n v="20149"/>
    <n v="27.296027941999998"/>
    <n v="2057.7088712"/>
    <n v="16984.855372999999"/>
    <n v="452665262.13"/>
    <n v="13173860.699999999"/>
    <n v="175353"/>
    <n v="21193"/>
    <n v="34.360865992999997"/>
    <n v="2581.4514843000002"/>
    <n v="21359.187568000001"/>
    <n v="586532893.44000006"/>
    <n v="14376400"/>
    <n v="191141"/>
    <n v="22879"/>
    <n v="40.798314838000003"/>
    <n v="3068.5875529"/>
    <n v="25636.299376999999"/>
    <n v="41.805750000000003"/>
    <n v="0.18734827130000001"/>
    <n v="0.17150000000000001"/>
  </r>
  <r>
    <x v="120"/>
    <s v="J2360"/>
    <s v="Injection, orphenadrine citrate, up to 60 mg"/>
    <s v="Orphenadrine Citrate"/>
    <s v="Orphenadrine Citrate"/>
    <n v="175032.23"/>
    <n v="24798"/>
    <n v="18066"/>
    <n v="6717"/>
    <n v="7.0583204291000001"/>
    <n v="9.6884883205999994"/>
    <n v="26.058095875999999"/>
    <n v="145812.87"/>
    <n v="23548.5"/>
    <n v="17684"/>
    <n v="6793"/>
    <n v="6.1920236957999997"/>
    <n v="8.2454687852999999"/>
    <n v="21.465165612"/>
    <n v="152295.70000000001"/>
    <n v="26104.5"/>
    <n v="18387"/>
    <n v="7133"/>
    <n v="5.8340784155999996"/>
    <n v="8.2827921901000003"/>
    <n v="21.350862190000001"/>
    <n v="115143.54"/>
    <n v="24371"/>
    <n v="18750"/>
    <n v="7864"/>
    <n v="4.7246128594999997"/>
    <n v="6.1409887999999997"/>
    <n v="14.641854018"/>
    <n v="96735.64"/>
    <n v="21192"/>
    <n v="16632"/>
    <n v="7838"/>
    <n v="4.5647244242999996"/>
    <n v="5.8162361711999999"/>
    <n v="12.34187803"/>
    <n v="4.6955"/>
    <n v="-3.3841595000000002E-2"/>
    <n v="-0.1032"/>
  </r>
  <r>
    <x v="122"/>
    <s v="J7324"/>
    <s v="Hyaluronan or derivative, orthovisc, for intra-articular injection, per dose"/>
    <s v="Orthovisc"/>
    <s v="Hyaluronate Sodium"/>
    <n v="57780305.960000001"/>
    <n v="345715"/>
    <n v="266016"/>
    <n v="80853"/>
    <n v="167.13277110000001"/>
    <n v="217.20613030999999"/>
    <n v="714.63403904999996"/>
    <n v="65415243.560000002"/>
    <n v="387983"/>
    <n v="297977"/>
    <n v="89294"/>
    <n v="168.60337582"/>
    <n v="219.53118382"/>
    <n v="732.58274418999997"/>
    <n v="79250898.150000006"/>
    <n v="443298"/>
    <n v="338754"/>
    <n v="99509"/>
    <n v="178.77567268999999"/>
    <n v="233.94822836"/>
    <n v="796.41940076000003"/>
    <n v="86580408.760000005"/>
    <n v="507977"/>
    <n v="385364"/>
    <n v="110789"/>
    <n v="170.44159235999999"/>
    <n v="224.67176165999999"/>
    <n v="781.48921608000001"/>
    <n v="88848670.319999993"/>
    <n v="552053"/>
    <n v="416804"/>
    <n v="117759"/>
    <n v="160.94228330000001"/>
    <n v="213.16654907"/>
    <n v="754.49579497000002"/>
    <n v="163.857"/>
    <n v="-5.5733514999999997E-2"/>
    <n v="-9.4000000000000004E-3"/>
  </r>
  <r>
    <x v="128"/>
    <s v="J2700"/>
    <s v="Injection, oxacillin sodium, up to 250 mg"/>
    <s v="Oxacillin*"/>
    <s v="Oxacillin In Dextrose(Iso-Osm)*"/>
    <n v="126716.44"/>
    <n v="50358"/>
    <n v="822"/>
    <n v="332"/>
    <n v="2.5163120060000002"/>
    <n v="154.15625304"/>
    <n v="381.67602410000001"/>
    <n v="162424.78"/>
    <n v="74650"/>
    <n v="1192"/>
    <n v="404"/>
    <n v="2.1758175486"/>
    <n v="136.26239932999999"/>
    <n v="402.04153465000002"/>
    <n v="87212.23"/>
    <n v="48206"/>
    <n v="454"/>
    <n v="54"/>
    <n v="1.8091571589"/>
    <n v="192.09742291000001"/>
    <n v="1615.0412963000001"/>
    <n v="49352.87"/>
    <n v="28132"/>
    <n v="209"/>
    <n v="30"/>
    <n v="1.7543320773"/>
    <n v="236.13813397000001"/>
    <n v="1645.0956667"/>
    <n v="47567.13"/>
    <n v="27715"/>
    <n v="221"/>
    <n v="27"/>
    <n v="1.7162955078"/>
    <n v="215.23588235"/>
    <n v="1761.7455556"/>
    <n v="1.7357499999999999"/>
    <n v="-2.1681511000000001E-2"/>
    <n v="-9.1200000000000003E-2"/>
  </r>
  <r>
    <x v="129"/>
    <s v="J7312"/>
    <s v="Injection, dexamethasone, intravitreal implant, 0.1 mg"/>
    <s v="Ozurdex"/>
    <s v="Dexamethasone"/>
    <n v="10670725.02"/>
    <n v="55621"/>
    <n v="8182"/>
    <n v="5113"/>
    <n v="191.84705453000001"/>
    <n v="1304.1707431"/>
    <n v="2086.9792723999999"/>
    <n v="13916544.119999999"/>
    <n v="73814"/>
    <n v="10814"/>
    <n v="6403"/>
    <n v="188.53529302999999"/>
    <n v="1286.9006953999999"/>
    <n v="2173.4412182000001"/>
    <n v="21226030.93"/>
    <n v="108305"/>
    <n v="15343"/>
    <n v="9105"/>
    <n v="195.98385051"/>
    <n v="1383.4341999999999"/>
    <n v="2331.2499649000001"/>
    <n v="32579580.190000001"/>
    <n v="164933"/>
    <n v="23127"/>
    <n v="12248"/>
    <n v="197.53221120000001"/>
    <n v="1408.7248752999999"/>
    <n v="2659.9918508999999"/>
    <n v="39210052.729999997"/>
    <n v="199757.5"/>
    <n v="27847"/>
    <n v="14351"/>
    <n v="196.28826316999999"/>
    <n v="1408.0530300999999"/>
    <n v="2732.2174573000002"/>
    <n v="200.23400000000001"/>
    <n v="-6.2974440000000001E-3"/>
    <n v="5.7000000000000002E-3"/>
  </r>
  <r>
    <x v="28"/>
    <s v="J9267"/>
    <s v="Injection, paclitaxel, 1 mg"/>
    <s v="Paclitaxel"/>
    <s v="Paclitaxel"/>
    <s v=" "/>
    <s v=" "/>
    <s v=" "/>
    <s v=" "/>
    <s v=" "/>
    <s v=" "/>
    <s v=" "/>
    <s v=" "/>
    <s v=" "/>
    <s v=" "/>
    <s v=" "/>
    <s v=" "/>
    <s v=" "/>
    <s v=" "/>
    <s v=" "/>
    <s v=" "/>
    <s v=" "/>
    <s v=" "/>
    <s v=" "/>
    <s v=" "/>
    <s v=" "/>
    <n v="4505882.12"/>
    <n v="26548950.5"/>
    <n v="181323"/>
    <n v="27974"/>
    <n v="0.16971978309999999"/>
    <n v="24.850030718999999"/>
    <n v="161.07393008"/>
    <n v="4053913.08"/>
    <n v="25160069"/>
    <n v="169981"/>
    <n v="26599"/>
    <n v="0.1611248793"/>
    <n v="23.849213030000001"/>
    <n v="152.40847701000001"/>
    <n v="0.16275000000000001"/>
    <n v="-5.0641732000000002E-2"/>
    <n v="-5.0599999999999999E-2"/>
  </r>
  <r>
    <x v="46"/>
    <s v="J2430"/>
    <s v="Injection, pamidronate disodium, per 30 mg"/>
    <s v="Pamidronate DIsodium"/>
    <s v="Pamidronate DIsodium"/>
    <n v="904869.13"/>
    <n v="81714.5"/>
    <n v="31813"/>
    <n v="7032"/>
    <n v="11.07354423"/>
    <n v="28.443376293"/>
    <n v="128.67877275000001"/>
    <n v="582393.92000000004"/>
    <n v="57173.5"/>
    <n v="22609"/>
    <n v="5333"/>
    <n v="10.186431126"/>
    <n v="25.759384315999998"/>
    <n v="109.20568536"/>
    <n v="426290.77"/>
    <n v="39003"/>
    <n v="15978"/>
    <n v="3783"/>
    <n v="10.929691819"/>
    <n v="26.679857930000001"/>
    <n v="112.68590272"/>
    <n v="344046.34"/>
    <n v="30230.5"/>
    <n v="12609"/>
    <n v="3068"/>
    <n v="11.380769090999999"/>
    <n v="27.28577524"/>
    <n v="112.14026728"/>
    <n v="289958.84000000003"/>
    <n v="24928"/>
    <n v="10474"/>
    <n v="2573"/>
    <n v="11.631853338000001"/>
    <n v="27.683677677999999"/>
    <n v="112.69290323"/>
    <n v="11.721500000000001"/>
    <n v="2.20621511E-2"/>
    <n v="1.24E-2"/>
  </r>
  <r>
    <x v="71"/>
    <s v="J1640"/>
    <s v="Injection, hemin, 1 mg"/>
    <s v="Panhematin"/>
    <s v="Hemin"/>
    <n v="5540896.4500000002"/>
    <n v="470173"/>
    <n v="1090"/>
    <n v="126"/>
    <n v="11.784803572"/>
    <n v="5083.3912385000003"/>
    <n v="43975.368650999997"/>
    <n v="7689671.9800000004"/>
    <n v="532808"/>
    <n v="1154"/>
    <n v="128"/>
    <n v="14.432350828000001"/>
    <n v="6663.4939168000001"/>
    <n v="60075.562343999998"/>
    <n v="8058890.8600000003"/>
    <n v="448588"/>
    <n v="1027"/>
    <n v="119"/>
    <n v="17.965016585000001"/>
    <n v="7847.0212853000003"/>
    <n v="67721.771932999996"/>
    <n v="10370945.77"/>
    <n v="498759"/>
    <n v="1176"/>
    <n v="106"/>
    <n v="20.79350101"/>
    <n v="8818.8314370999997"/>
    <n v="97839.111038000003"/>
    <n v="10993329.49"/>
    <n v="501747"/>
    <n v="1120"/>
    <n v="100"/>
    <n v="21.910105073"/>
    <n v="9815.4727588999995"/>
    <n v="109933.29489999999"/>
    <n v="22.266749999999998"/>
    <n v="5.3699666200000003E-2"/>
    <n v="0.16769999999999999"/>
  </r>
  <r>
    <x v="80"/>
    <s v="J2501"/>
    <s v="Injection, paricalcitol, 1 mcg"/>
    <s v="Paricalcitol*"/>
    <s v="Paricalcitol*"/>
    <n v="3726149.48"/>
    <n v="3556397"/>
    <n v="77525"/>
    <n v="10419"/>
    <n v="1.0477315890000001"/>
    <n v="48.063843663"/>
    <n v="357.63024091"/>
    <n v="1561185.32"/>
    <n v="2887928.5"/>
    <n v="64645"/>
    <n v="8730"/>
    <n v="0.54059001809999996"/>
    <n v="24.15013257"/>
    <n v="178.82993356"/>
    <n v="54812.31"/>
    <n v="31463"/>
    <n v="566"/>
    <n v="100"/>
    <n v="1.7421196325999999"/>
    <n v="96.841537102000004"/>
    <n v="548.12310000000002"/>
    <n v="83.71"/>
    <n v="63"/>
    <n v="57"/>
    <n v="26"/>
    <n v="1.3287301587"/>
    <n v="1.4685964912"/>
    <n v="3.2196153846"/>
    <n v="1627.38"/>
    <n v="513"/>
    <n v="122"/>
    <n v="46"/>
    <n v="3.1722807018000001"/>
    <n v="13.339180327999999"/>
    <n v="35.377826087000003"/>
    <n v="2.2853883000000002"/>
    <n v="1.3874529232999999"/>
    <n v="0.31909999999999999"/>
  </r>
  <r>
    <x v="55"/>
    <s v="J2540"/>
    <s v="Injection, penicillin g potassium, up to 600,000 units"/>
    <s v="Penicillin G Potassium*"/>
    <s v="Penicillin G Potassium*"/>
    <n v="30256.81"/>
    <n v="44709"/>
    <n v="902"/>
    <n v="172"/>
    <n v="0.67674987139999998"/>
    <n v="33.544135255"/>
    <n v="175.91168604999999"/>
    <n v="28959.81"/>
    <n v="49349"/>
    <n v="1026"/>
    <n v="177"/>
    <n v="0.58683681529999998"/>
    <n v="28.225935672999999"/>
    <n v="163.61474576000001"/>
    <n v="30121.79"/>
    <n v="46566"/>
    <n v="700"/>
    <n v="249"/>
    <n v="0.64686230300000003"/>
    <n v="43.031128571000004"/>
    <n v="120.97104418000001"/>
    <n v="38206.230000000003"/>
    <n v="45685"/>
    <n v="874"/>
    <n v="323"/>
    <n v="0.83629703399999999"/>
    <n v="43.714221967999997"/>
    <n v="118.2855418"/>
    <n v="58440.84"/>
    <n v="60773"/>
    <n v="860"/>
    <n v="234"/>
    <n v="0.96162506380000001"/>
    <n v="67.954465115999994"/>
    <n v="249.74717949000001"/>
    <n v="0.97575000000000001"/>
    <n v="0.14986066510000001"/>
    <n v="9.1800000000000007E-2"/>
  </r>
  <r>
    <x v="29"/>
    <s v="J2510"/>
    <s v="Injection, penicillin g procaine, aqueous, up to 600,000 units"/>
    <s v="Penicillin G Procaine"/>
    <s v="Penicillin G Procaine"/>
    <n v="32331.86"/>
    <n v="2645"/>
    <n v="1899"/>
    <n v="1344"/>
    <n v="12.223765595"/>
    <n v="17.025729331000001"/>
    <n v="24.056443452"/>
    <n v="28339.43"/>
    <n v="2109"/>
    <n v="1508"/>
    <n v="1110"/>
    <n v="13.437377904"/>
    <n v="18.792725464"/>
    <n v="25.531018018000001"/>
    <n v="27030.83"/>
    <n v="1814"/>
    <n v="1271"/>
    <n v="871"/>
    <n v="14.901229326999999"/>
    <n v="21.267372148"/>
    <n v="31.034247991000001"/>
    <n v="26019.58"/>
    <n v="1443.5"/>
    <n v="939"/>
    <n v="688"/>
    <n v="18.025341184999998"/>
    <n v="27.709882854"/>
    <n v="37.819156976999999"/>
    <n v="57206.76"/>
    <n v="2548"/>
    <n v="642"/>
    <n v="442"/>
    <n v="22.451632653000001"/>
    <n v="89.107102803999993"/>
    <n v="129.42705882000001"/>
    <n v="24.331"/>
    <n v="0.2455593724"/>
    <n v="0.16420000000000001"/>
  </r>
  <r>
    <x v="130"/>
    <s v="J7606"/>
    <s v="Formoterol fumarate, inhalation solution, fda approved final product, non-compounded, administered through dme, unit dose form, 20 micrograms"/>
    <s v="Perforomist"/>
    <s v="Formoterol Fumarate"/>
    <n v="54257433.850000001"/>
    <n v="10758166"/>
    <n v="180799"/>
    <n v="31687"/>
    <n v="5.0433720626999996"/>
    <n v="300.09808600000002"/>
    <n v="1712.2931754000001"/>
    <n v="62533673.240000002"/>
    <n v="10760804"/>
    <n v="180067"/>
    <n v="30315"/>
    <n v="5.811245446"/>
    <n v="347.28003043000001"/>
    <n v="2062.7964123000002"/>
    <n v="68562536.659999996"/>
    <n v="10196852"/>
    <n v="170626"/>
    <n v="28227"/>
    <n v="6.7238924973999996"/>
    <n v="401.82936165000001"/>
    <n v="2428.9700167000001"/>
    <n v="79741510.829999998"/>
    <n v="9819027"/>
    <n v="164505"/>
    <n v="27524"/>
    <n v="8.1211214543000008"/>
    <n v="484.73609209"/>
    <n v="2897.1628698999998"/>
    <n v="98431076.280000001"/>
    <n v="9926159"/>
    <n v="166482"/>
    <n v="28460"/>
    <n v="9.9163308062999995"/>
    <n v="591.24155331999998"/>
    <n v="3458.5761167000001"/>
    <n v="10.0825"/>
    <n v="0.22105436570000001"/>
    <n v="0.1842"/>
  </r>
  <r>
    <x v="6"/>
    <s v="J9306"/>
    <s v="Injection, pertuzumab, 1 mg"/>
    <s v="Perjeta"/>
    <s v="Pertuzumab"/>
    <s v=" "/>
    <s v=" "/>
    <s v=" "/>
    <s v=" "/>
    <s v=" "/>
    <s v=" "/>
    <s v=" "/>
    <s v=" "/>
    <s v=" "/>
    <s v=" "/>
    <s v=" "/>
    <s v=" "/>
    <s v=" "/>
    <s v=" "/>
    <n v="110329709.93000001"/>
    <n v="11000898"/>
    <n v="22692"/>
    <n v="4156"/>
    <n v="10.029154886000001"/>
    <n v="4862.0531434000004"/>
    <n v="26547.090936000001"/>
    <n v="168794168.19999999"/>
    <n v="16876845"/>
    <n v="35036"/>
    <n v="5904"/>
    <n v="10.001523875"/>
    <n v="4817.7351353000004"/>
    <n v="28589.798137000002"/>
    <n v="200857845.91"/>
    <n v="19406679"/>
    <n v="40636"/>
    <n v="6671"/>
    <n v="10.349933954000001"/>
    <n v="4942.8547570999999"/>
    <n v="30109.105968"/>
    <n v="10.552250000000001"/>
    <n v="3.4835699400000003E-2"/>
    <n v="1.5900000000000001E-2"/>
  </r>
  <r>
    <x v="27"/>
    <s v="J2550"/>
    <s v="Injection, promethazine hcl, up to 50 mg"/>
    <s v="Phenergan*"/>
    <s v="Promethazine HCL*"/>
    <n v="327477.40000000002"/>
    <n v="186619.8"/>
    <n v="172242"/>
    <n v="86196"/>
    <n v="1.7547837904000001"/>
    <n v="1.9012633388"/>
    <n v="3.7992180611999999"/>
    <n v="258566.14"/>
    <n v="164338.70000000001"/>
    <n v="152079"/>
    <n v="78482"/>
    <n v="1.5733734049999999"/>
    <n v="1.7002093649000001"/>
    <n v="3.2945916260999999"/>
    <n v="230457.38"/>
    <n v="146323.4"/>
    <n v="136004"/>
    <n v="70961"/>
    <n v="1.5749865025000001"/>
    <n v="1.6944897209000001"/>
    <n v="3.2476625187999999"/>
    <n v="204181.37"/>
    <n v="128585.4"/>
    <n v="119875"/>
    <n v="63087"/>
    <n v="1.5879047699"/>
    <n v="1.7032856726000001"/>
    <n v="3.2365046681999998"/>
    <n v="183437.85"/>
    <n v="112738.9"/>
    <n v="106129"/>
    <n v="56946"/>
    <n v="1.6271034222"/>
    <n v="1.7284422731"/>
    <n v="3.2212596144000001"/>
    <n v="1.647"/>
    <n v="2.4685770199999998E-2"/>
    <n v="-1.8700000000000001E-2"/>
  </r>
  <r>
    <x v="38"/>
    <s v="J2543"/>
    <s v="Injection, piperacillin sodium/tazobactam sodium, 1 gram/0.125 grams (1.125 grams)"/>
    <s v="Piperacillin-Tazobactam*"/>
    <s v="Piperacillin Sodium/Tazobactam*"/>
    <n v="309468.31"/>
    <n v="89237.6"/>
    <n v="4760"/>
    <n v="706"/>
    <n v="3.4679138614"/>
    <n v="65.014350840000006"/>
    <n v="438.34038243999998"/>
    <n v="254304.39"/>
    <n v="99323"/>
    <n v="6193"/>
    <n v="794"/>
    <n v="2.5603776567000001"/>
    <n v="41.063198773000003"/>
    <n v="320.28260705000002"/>
    <n v="211500.09"/>
    <n v="104089.5"/>
    <n v="4419"/>
    <n v="892"/>
    <n v="2.0319061"/>
    <n v="47.861527494999997"/>
    <n v="237.10772421999999"/>
    <n v="101417.54"/>
    <n v="39324"/>
    <n v="1852"/>
    <n v="582"/>
    <n v="2.5790240057"/>
    <n v="54.761090713000002"/>
    <n v="174.25694157999999"/>
    <n v="113035.87"/>
    <n v="30369.5"/>
    <n v="2401"/>
    <n v="587"/>
    <n v="3.7220194602999999"/>
    <n v="47.078663057"/>
    <n v="192.56536627"/>
    <n v="2.73075"/>
    <n v="0.44318914910000001"/>
    <n v="1.78E-2"/>
  </r>
  <r>
    <x v="36"/>
    <s v="J0670"/>
    <s v="Injection, mepivacaine hydrochloride, per 10 ml"/>
    <s v="Polocaine*"/>
    <s v="Mepivacaine HCL*"/>
    <n v="59288.24"/>
    <n v="16045"/>
    <n v="10143"/>
    <n v="6896"/>
    <n v="3.6951224681000001"/>
    <n v="5.8452371093000002"/>
    <n v="8.5974825985999992"/>
    <n v="15605.85"/>
    <n v="8754"/>
    <n v="5170"/>
    <n v="3390"/>
    <n v="1.7827107607999999"/>
    <n v="3.0185396517999998"/>
    <n v="4.6034955752000002"/>
    <n v="22182.17"/>
    <n v="9592.5"/>
    <n v="5605"/>
    <n v="3582"/>
    <n v="2.3124493093999998"/>
    <n v="3.9575682425999998"/>
    <n v="6.1926772753000003"/>
    <n v="18424.419999999998"/>
    <n v="8520"/>
    <n v="5449"/>
    <n v="3609"/>
    <n v="2.1624906102999999"/>
    <n v="3.3812479353999998"/>
    <n v="5.1051316154000004"/>
    <n v="18638.080000000002"/>
    <n v="8685"/>
    <n v="5185"/>
    <n v="3405"/>
    <n v="2.1460080599000002"/>
    <n v="3.5946152363000001"/>
    <n v="5.4737386196999998"/>
    <n v="2.1972499999999999"/>
    <n v="-7.622022E-3"/>
    <n v="-0.127"/>
  </r>
  <r>
    <x v="38"/>
    <s v="J1410"/>
    <s v="Injection, estrogen  conjugated, per 25 mg"/>
    <s v="Premarin"/>
    <s v="Estrogens, Conjugated"/>
    <n v="270659.63"/>
    <n v="3400"/>
    <n v="2647"/>
    <n v="874"/>
    <n v="79.605773529000004"/>
    <n v="102.25146581"/>
    <n v="309.67921052999998"/>
    <n v="268543.17"/>
    <n v="2994"/>
    <n v="2339"/>
    <n v="772"/>
    <n v="89.693777554999997"/>
    <n v="114.81110304000001"/>
    <n v="347.85384714999998"/>
    <n v="160514.57999999999"/>
    <n v="1891.5"/>
    <n v="1576"/>
    <n v="607"/>
    <n v="84.860999207000006"/>
    <n v="101.84935279"/>
    <n v="264.43917628000003"/>
    <n v="139320.25"/>
    <n v="1537"/>
    <n v="1410"/>
    <n v="429"/>
    <n v="90.644274561000003"/>
    <n v="98.808687942999995"/>
    <n v="324.75582751000002"/>
    <n v="128714.38"/>
    <n v="1310"/>
    <n v="1207"/>
    <n v="367"/>
    <n v="98.255251908000005"/>
    <n v="106.63991715"/>
    <n v="350.72038147000001"/>
    <n v="241.74600000000001"/>
    <n v="8.3965340200000002E-2"/>
    <n v="5.3999999999999999E-2"/>
  </r>
  <r>
    <x v="36"/>
    <n v="90670"/>
    <s v="Pneumococcal vaccine for injection into muscle"/>
    <s v="Prevnar 13"/>
    <s v="Pneumococcal 13-Valent Vaccine"/>
    <n v="5846813.25"/>
    <n v="44402"/>
    <n v="44373"/>
    <n v="43526"/>
    <n v="131.67905162"/>
    <n v="131.76511053999999"/>
    <n v="134.32921128000001"/>
    <n v="19138940.59"/>
    <n v="140948"/>
    <n v="140770"/>
    <n v="138586"/>
    <n v="135.78724486999999"/>
    <n v="135.95894430999999"/>
    <n v="138.10154410000001"/>
    <n v="104295423.59"/>
    <n v="726030.5"/>
    <n v="725843"/>
    <n v="721707"/>
    <n v="143.6515733"/>
    <n v="143.68868141999999"/>
    <n v="144.51214078000001"/>
    <n v="915792694.33000004"/>
    <n v="5767522.0999999996"/>
    <n v="5755846"/>
    <n v="5705979"/>
    <n v="158.78442742999999"/>
    <n v="159.10653174999999"/>
    <n v="160.49703203000001"/>
    <n v="668534189.01999998"/>
    <n v="4012953.9"/>
    <n v="3960365"/>
    <n v="3931400"/>
    <n v="166.59403663000001"/>
    <n v="168.80620575"/>
    <n v="170.04990308999999"/>
    <n v="179.083325"/>
    <n v="4.9183722399999998E-2"/>
    <n v="6.0600000000000001E-2"/>
  </r>
  <r>
    <x v="131"/>
    <s v="J2278"/>
    <s v="Injection, ziconotide, 1 microgram"/>
    <s v="Prialt"/>
    <s v="Ziconotide Acetate"/>
    <n v="6294531.0099999998"/>
    <n v="948934"/>
    <n v="3019"/>
    <n v="832"/>
    <n v="6.6332653377000002"/>
    <n v="2084.9721795"/>
    <n v="7565.5420793000003"/>
    <n v="5469290.0199999996"/>
    <n v="812067.5"/>
    <n v="2449"/>
    <n v="727"/>
    <n v="6.7350189731999999"/>
    <n v="2233.2748142"/>
    <n v="7523.0949381"/>
    <n v="5489043.8700000001"/>
    <n v="820143"/>
    <n v="2377"/>
    <n v="730"/>
    <n v="6.692788782"/>
    <n v="2309.2317501000002"/>
    <n v="7519.2381781000004"/>
    <n v="5790404.3300000001"/>
    <n v="844765.1"/>
    <n v="2388"/>
    <n v="753"/>
    <n v="6.8544549603"/>
    <n v="2424.7924330000001"/>
    <n v="7689.7799867000003"/>
    <n v="5874442.8700000001"/>
    <n v="826224"/>
    <n v="2353"/>
    <n v="713"/>
    <n v="7.1099881750999998"/>
    <n v="2496.5758053999998"/>
    <n v="8239.0503086000008"/>
    <n v="7.2392500000000002"/>
    <n v="3.7279873599999999E-2"/>
    <n v="1.7500000000000002E-2"/>
  </r>
  <r>
    <x v="85"/>
    <s v="Q4110"/>
    <s v="Primatrix, per square centimeter"/>
    <s v="Primatrix, Per Square Centimeter**"/>
    <s v=" "/>
    <n v="1227260.52"/>
    <n v="35558"/>
    <n v="1320"/>
    <n v="596"/>
    <n v="34.514329265000001"/>
    <n v="929.74281817999997"/>
    <n v="2059.1619463000002"/>
    <n v="3760684.05"/>
    <n v="103992.4"/>
    <n v="3880"/>
    <n v="1594"/>
    <n v="36.163066243000003"/>
    <n v="969.24846649000006"/>
    <n v="2359.2748118"/>
    <n v="1021667.61"/>
    <n v="26640"/>
    <n v="1050"/>
    <n v="534"/>
    <n v="38.350886260999999"/>
    <n v="973.01677142999995"/>
    <n v="1913.2352246999999"/>
    <n v="1139562.47"/>
    <n v="31230"/>
    <n v="912"/>
    <n v="440"/>
    <n v="36.489352224999998"/>
    <n v="1249.5202522"/>
    <n v="2589.9147045"/>
    <n v="408408.04"/>
    <n v="10297"/>
    <n v="449"/>
    <n v="284"/>
    <n v="39.662818297000001"/>
    <n v="909.59474388000001"/>
    <n v="1438.0564789"/>
    <n v="43.4495"/>
    <n v="8.69696467E-2"/>
    <n v="3.5400000000000001E-2"/>
  </r>
  <r>
    <x v="22"/>
    <s v="J1459"/>
    <s v="Injection, immune globulin (privigen), intravenous, non-lyophilized (e.g., liquid), 500 mg"/>
    <s v="Privigen"/>
    <s v="Immun Glob G(Igg)/Pro/Iga 0-50"/>
    <n v="147000417.81999999"/>
    <n v="4273836"/>
    <n v="47363"/>
    <n v="8346"/>
    <n v="34.395427859000002"/>
    <n v="3103.6973548999999"/>
    <n v="17613.277956000002"/>
    <n v="165381405.19999999"/>
    <n v="4626806.7"/>
    <n v="50005"/>
    <n v="8435"/>
    <n v="35.744178636000001"/>
    <n v="3307.2973742999998"/>
    <n v="19606.568488000001"/>
    <n v="189641089.87"/>
    <n v="5223729"/>
    <n v="57611"/>
    <n v="9336"/>
    <n v="36.303776454000001"/>
    <n v="3291.7513994000001"/>
    <n v="20312.884518999999"/>
    <n v="208426142.97"/>
    <n v="5631599"/>
    <n v="62887"/>
    <n v="9698"/>
    <n v="37.010117903000001"/>
    <n v="3314.2961657000001"/>
    <n v="21491.662505"/>
    <n v="237597847.66999999"/>
    <n v="6329877"/>
    <n v="71033"/>
    <n v="10215"/>
    <n v="37.535934374"/>
    <n v="3344.8938896999998"/>
    <n v="23259.701191"/>
    <n v="38.160249999999998"/>
    <n v="1.42073709E-2"/>
    <n v="2.2100000000000002E-2"/>
  </r>
  <r>
    <x v="56"/>
    <s v="J2690"/>
    <s v="Injection, procainamide hcl, up to 1 gm"/>
    <s v="Procainamide HCL"/>
    <s v="Procainamide HCL"/>
    <n v="13786.93"/>
    <n v="1425"/>
    <n v="1216"/>
    <n v="483"/>
    <n v="9.6750385965000003"/>
    <n v="11.337935855"/>
    <n v="28.54436853"/>
    <n v="15924.96"/>
    <n v="1190"/>
    <n v="1011"/>
    <n v="470"/>
    <n v="13.382319327999999"/>
    <n v="15.751691395"/>
    <n v="33.882893617000001"/>
    <n v="16297.87"/>
    <n v="905"/>
    <n v="814"/>
    <n v="382"/>
    <n v="18.008696133000001"/>
    <n v="20.021953317000001"/>
    <n v="42.664581151999997"/>
    <n v="13455.8"/>
    <n v="572"/>
    <n v="548"/>
    <n v="259"/>
    <n v="23.524125873999999"/>
    <n v="24.554379562000001"/>
    <n v="51.952895753"/>
    <n v="13999.94"/>
    <n v="579"/>
    <n v="531"/>
    <n v="241"/>
    <n v="24.179516408000001"/>
    <n v="26.365235405"/>
    <n v="58.091037344"/>
    <n v="52.179749999999999"/>
    <n v="2.7860356499999999E-2"/>
    <n v="0.25729999999999997"/>
  </r>
  <r>
    <x v="36"/>
    <s v="J0780"/>
    <s v="Injection, prochlorperazine, up to 10 mg"/>
    <s v="Prochlorperazine Edisylate"/>
    <s v="Prochlorperazine Edisylate"/>
    <n v="7711.53"/>
    <n v="4826.5"/>
    <n v="4306"/>
    <n v="2283"/>
    <n v="1.5977478504"/>
    <n v="1.7908801672000001"/>
    <n v="3.3778055190999998"/>
    <n v="20177.919999999998"/>
    <n v="5571"/>
    <n v="5200"/>
    <n v="2394"/>
    <n v="3.6219565608000002"/>
    <n v="3.8803692308"/>
    <n v="8.4285380117000006"/>
    <n v="37991.480000000003"/>
    <n v="5978"/>
    <n v="5539"/>
    <n v="2489"/>
    <n v="6.3552157912"/>
    <n v="6.8589059396999996"/>
    <n v="15.263752511"/>
    <n v="48559.95"/>
    <n v="4174"/>
    <n v="3917"/>
    <n v="2025"/>
    <n v="11.633912314"/>
    <n v="12.397230023000001"/>
    <n v="23.980222221999998"/>
    <n v="42414.77"/>
    <n v="3707.5"/>
    <n v="3627"/>
    <n v="1782"/>
    <n v="11.440261632"/>
    <n v="11.694174249"/>
    <n v="23.801778899999999"/>
    <n v="12.4315"/>
    <n v="-1.6645362E-2"/>
    <n v="0.63580000000000003"/>
  </r>
  <r>
    <x v="43"/>
    <s v="Q0164"/>
    <s v="Prochlorperazine maleate, 5 mg, oral, fda approved prescription anti-emetic, for use as a complete therapeutic substitute for an iv anti-emetic at the time of chemotherapy treatment, not to exceed a 48 hour dosage regimen"/>
    <s v="Prochlorperazine Maleate"/>
    <s v="Prochlorperazine Maleate"/>
    <n v="75"/>
    <n v="224"/>
    <n v="13"/>
    <n v="12"/>
    <n v="0.33482142860000003"/>
    <n v="5.7692307692"/>
    <n v="6.25"/>
    <n v="11.03"/>
    <n v="311"/>
    <n v="113"/>
    <n v="61"/>
    <n v="3.5466237900000003E-2"/>
    <n v="9.7610619499999995E-2"/>
    <n v="0.1808196721"/>
    <n v="124.26"/>
    <n v="2596"/>
    <n v="1091"/>
    <n v="236"/>
    <n v="4.78659476E-2"/>
    <n v="0.11389550869999999"/>
    <n v="0.52652542369999999"/>
    <n v="262.68"/>
    <n v="2859"/>
    <n v="1099"/>
    <n v="215"/>
    <n v="9.1878279100000002E-2"/>
    <n v="0.2390172884"/>
    <n v="1.2217674419"/>
    <n v="228.11"/>
    <n v="2274"/>
    <n v="940"/>
    <n v="183"/>
    <n v="0.10031222519999999"/>
    <n v="0.24267021280000001"/>
    <n v="1.2465027322"/>
    <n v="4.8750000000000002E-2"/>
    <n v="9.1794775800000006E-2"/>
    <n v="-0.26019999999999999"/>
  </r>
  <r>
    <x v="11"/>
    <s v="J2675"/>
    <s v="Injection, progesterone, per 50 mg"/>
    <s v="Progesterone*"/>
    <s v="Progesterone*"/>
    <n v="2609.2600000000002"/>
    <n v="1033"/>
    <n v="1015"/>
    <n v="315"/>
    <n v="2.5259051307"/>
    <n v="2.5706995074000001"/>
    <n v="8.2833650793999993"/>
    <n v="940.29"/>
    <n v="622"/>
    <n v="585"/>
    <n v="164"/>
    <n v="1.5117202571999999"/>
    <n v="1.6073333332999999"/>
    <n v="5.7334756098000002"/>
    <n v="644.97"/>
    <n v="583"/>
    <n v="581"/>
    <n v="148"/>
    <n v="1.1062950256999999"/>
    <n v="1.1101032702"/>
    <n v="4.3579054054000004"/>
    <n v="557.4"/>
    <n v="492"/>
    <n v="474"/>
    <n v="149"/>
    <n v="1.1329268293000001"/>
    <n v="1.1759493671000001"/>
    <n v="3.7409395973000001"/>
    <n v="706.92"/>
    <n v="641"/>
    <n v="619"/>
    <n v="154"/>
    <n v="1.1028393136000001"/>
    <n v="1.1420355412000001"/>
    <n v="4.5903896103999999"/>
    <n v="1.13575"/>
    <n v="-2.6557333999999998E-2"/>
    <n v="-0.18709999999999999"/>
  </r>
  <r>
    <x v="24"/>
    <s v="J7525"/>
    <s v="Tacrolimus, parenteral, 5 mg"/>
    <s v="Prograf"/>
    <s v="Tacrolimus"/>
    <n v="27003.09"/>
    <n v="226"/>
    <n v="100"/>
    <n v="32"/>
    <n v="119.48269912000001"/>
    <n v="270.03089999999997"/>
    <n v="843.8465625"/>
    <n v="26801.279999999999"/>
    <n v="197"/>
    <n v="117"/>
    <n v="33"/>
    <n v="136.04710660000001"/>
    <n v="229.07076923"/>
    <n v="812.16"/>
    <n v="36235.67"/>
    <n v="568"/>
    <n v="214"/>
    <n v="31"/>
    <n v="63.795193662000003"/>
    <n v="169.32556074999999"/>
    <n v="1168.8925806"/>
    <n v="49724.4"/>
    <n v="662"/>
    <n v="269"/>
    <n v="50"/>
    <n v="75.112386706999999"/>
    <n v="184.84907063"/>
    <n v="994.48800000000006"/>
    <n v="36960.379999999997"/>
    <n v="242"/>
    <n v="194"/>
    <n v="37"/>
    <n v="152.72884298"/>
    <n v="190.51742268000001"/>
    <n v="998.92918918999999"/>
    <n v="164.01974999999999"/>
    <n v="1.0333376380999999"/>
    <n v="6.3299999999999995E-2"/>
  </r>
  <r>
    <x v="36"/>
    <s v="A9576"/>
    <s v="Injection, gadoteridol, (prohance multipack), per ml"/>
    <s v="Prohance Multipack"/>
    <s v="Gadoteridol"/>
    <n v="359663.44"/>
    <n v="193689.5"/>
    <n v="12278"/>
    <n v="11405"/>
    <n v="1.8569072664999999"/>
    <n v="29.293324645999999"/>
    <n v="31.535593161000001"/>
    <n v="376036.51"/>
    <n v="200443.9"/>
    <n v="12594"/>
    <n v="11600"/>
    <n v="1.8760187263999999"/>
    <n v="29.858385738999999"/>
    <n v="32.416940517"/>
    <n v="346056.01"/>
    <n v="191175.5"/>
    <n v="12033"/>
    <n v="11089"/>
    <n v="1.8101483192000001"/>
    <n v="28.75891382"/>
    <n v="31.207143115000001"/>
    <n v="309018.59000000003"/>
    <n v="185029.1"/>
    <n v="11904"/>
    <n v="11030"/>
    <n v="1.6701080532999999"/>
    <n v="25.959222950000001"/>
    <n v="28.016191295999999"/>
    <n v="259225.73"/>
    <n v="157320.29999999999"/>
    <n v="10177"/>
    <n v="9515"/>
    <n v="1.6477576638"/>
    <n v="25.471723493999999"/>
    <n v="27.243902259999999"/>
    <n v="1.6757500000000001"/>
    <n v="-1.3382600999999999E-2"/>
    <n v="-2.9399999999999999E-2"/>
  </r>
  <r>
    <x v="36"/>
    <s v="J0897"/>
    <s v="Injection, denosumab, 1 mg"/>
    <s v="Prolia*"/>
    <s v="Denosumab*"/>
    <n v="484421486.25"/>
    <n v="33736245.5"/>
    <n v="374150"/>
    <n v="158858"/>
    <n v="14.359081133"/>
    <n v="1294.7253407999999"/>
    <n v="3049.3993771"/>
    <n v="631091673.30999994"/>
    <n v="45099134"/>
    <n v="518243"/>
    <n v="229162"/>
    <n v="13.993432187"/>
    <n v="1217.7524314"/>
    <n v="2753.9106541000001"/>
    <n v="767645938.84000003"/>
    <n v="54358857"/>
    <n v="645437"/>
    <n v="295006"/>
    <n v="14.121818985999999"/>
    <n v="1189.3429395000001"/>
    <n v="2602.1366984000001"/>
    <n v="917119239.49000001"/>
    <n v="62492440.299999997"/>
    <n v="760357"/>
    <n v="357332"/>
    <n v="14.675682932000001"/>
    <n v="1206.1692593"/>
    <n v="2566.5746127000002"/>
    <n v="1086664412.5"/>
    <n v="69779177.099999994"/>
    <n v="869297"/>
    <n v="419196"/>
    <n v="15.572903803999999"/>
    <n v="1250.0496522000001"/>
    <n v="2592.2585436999998"/>
    <n v="15.85975"/>
    <n v="6.1136566900000001E-2"/>
    <n v="2.0500000000000001E-2"/>
  </r>
  <r>
    <x v="10"/>
    <s v="J1800"/>
    <s v="Injection, propranolol hcl, up to 1 mg"/>
    <s v="Propranolol HCL"/>
    <s v="Propranolol HCL"/>
    <n v="1232.92"/>
    <n v="399"/>
    <n v="292"/>
    <n v="262"/>
    <n v="3.0900250627000001"/>
    <n v="4.2223287670999996"/>
    <n v="4.7058015267000002"/>
    <n v="1052.3699999999999"/>
    <n v="361"/>
    <n v="241"/>
    <n v="213"/>
    <n v="2.9151523546"/>
    <n v="4.3666804979"/>
    <n v="4.9407042254000002"/>
    <n v="518.64"/>
    <n v="349"/>
    <n v="224"/>
    <n v="204"/>
    <n v="1.4860744986000001"/>
    <n v="2.3153571428999999"/>
    <n v="2.5423529411999999"/>
    <n v="606.14"/>
    <n v="225"/>
    <n v="122"/>
    <n v="96"/>
    <n v="2.6939555556000001"/>
    <n v="4.9683606556999997"/>
    <n v="6.3139583332999996"/>
    <n v="408.2"/>
    <n v="137"/>
    <n v="80"/>
    <n v="62"/>
    <n v="2.9795620438000001"/>
    <n v="5.1025"/>
    <n v="6.5838709677000002"/>
    <n v="2.8464999999999998"/>
    <n v="0.1060175205"/>
    <n v="-9.1000000000000004E-3"/>
  </r>
  <r>
    <x v="97"/>
    <s v="J2720"/>
    <s v="Injection, protamine sulfate, per 10 mg"/>
    <s v="Protamine Sulfate"/>
    <s v="Protamine Sulfate"/>
    <n v="167.87"/>
    <n v="304"/>
    <n v="202"/>
    <n v="182"/>
    <n v="0.55220394740000001"/>
    <n v="0.83103960399999999"/>
    <n v="0.92236263740000002"/>
    <n v="504.59"/>
    <n v="622"/>
    <n v="335"/>
    <n v="294"/>
    <n v="0.8112379421"/>
    <n v="1.506238806"/>
    <n v="1.7162925170000001"/>
    <n v="791.22"/>
    <n v="786.5"/>
    <n v="432"/>
    <n v="298"/>
    <n v="1.0060012715"/>
    <n v="1.8315277778000001"/>
    <n v="2.6551006711"/>
    <n v="1183.48"/>
    <n v="1120"/>
    <n v="628"/>
    <n v="415"/>
    <n v="1.0566785714"/>
    <n v="1.8845222930000001"/>
    <n v="2.8517590360999998"/>
    <n v="1220.46"/>
    <n v="1106.5"/>
    <n v="568"/>
    <n v="397"/>
    <n v="1.1029914143999999"/>
    <n v="2.1486971830999999"/>
    <n v="3.0742065490999999"/>
    <n v="1.13425"/>
    <n v="4.3828695100000002E-2"/>
    <n v="0.1888"/>
  </r>
  <r>
    <x v="132"/>
    <s v="Q2043"/>
    <s v="Sipuleucel-t, minimum of 50 million autologous cd54+ cells activated with pap-gm-csf, including leukapheresis and all other preparatory procedures, per infusion"/>
    <s v="Provenge"/>
    <s v="Sipuleucel-T/Lactated Ringers"/>
    <n v="218482585.97999999"/>
    <n v="6666"/>
    <n v="6393"/>
    <n v="2484"/>
    <n v="32775.665463999998"/>
    <n v="34175.283275000002"/>
    <n v="87955.952487999995"/>
    <n v="178822808.25999999"/>
    <n v="5536"/>
    <n v="5355"/>
    <n v="2069"/>
    <n v="32301.807850000001"/>
    <n v="33393.614988000001"/>
    <n v="86429.583499"/>
    <n v="173767078.72"/>
    <n v="5131"/>
    <n v="4961"/>
    <n v="1914"/>
    <n v="33866.123312999996"/>
    <n v="35026.623406999999"/>
    <n v="90787.397450000004"/>
    <n v="171290239.41999999"/>
    <n v="4865"/>
    <n v="4730"/>
    <n v="1797"/>
    <n v="35208.682306000002"/>
    <n v="36213.581273000003"/>
    <n v="95320.110973999996"/>
    <n v="179403151.47"/>
    <n v="4851"/>
    <n v="4705"/>
    <n v="1795"/>
    <n v="36982.715207000001"/>
    <n v="38130.319122000001"/>
    <n v="99946.045387000006"/>
    <n v="37707.659"/>
    <n v="5.0386233900000001E-2"/>
    <n v="3.0700000000000002E-2"/>
  </r>
  <r>
    <x v="133"/>
    <s v="J7674"/>
    <s v="Methacholine chloride administered as inhalation solution through a nebulizer, per 1 mg"/>
    <s v="Provocholine"/>
    <s v="Methacholine Chloride"/>
    <n v="64364.26"/>
    <n v="131363.29999999999"/>
    <n v="2674"/>
    <n v="2642"/>
    <n v="0.48997139989999999"/>
    <n v="24.070403889000001"/>
    <n v="24.361945496000001"/>
    <n v="72162.899999999994"/>
    <n v="149010.79999999999"/>
    <n v="2999"/>
    <n v="2963"/>
    <n v="0.48427966300000003"/>
    <n v="24.062320774"/>
    <n v="24.354674317000001"/>
    <n v="89570.62"/>
    <n v="184679.4"/>
    <n v="3313"/>
    <n v="3283"/>
    <n v="0.48500601580000002"/>
    <n v="27.036106247999999"/>
    <n v="27.283161742000001"/>
    <n v="88926.46"/>
    <n v="178640"/>
    <n v="3159"/>
    <n v="3131"/>
    <n v="0.49779702190000003"/>
    <n v="28.150193098999999"/>
    <n v="28.401935483999999"/>
    <n v="90092.19"/>
    <n v="179392"/>
    <n v="3111"/>
    <n v="3088"/>
    <n v="0.5022085154"/>
    <n v="28.959238187"/>
    <n v="29.174931995000001"/>
    <n v="0.51724999999999999"/>
    <n v="8.8620326999999995E-3"/>
    <n v="6.1999999999999998E-3"/>
  </r>
  <r>
    <x v="6"/>
    <s v="J7639"/>
    <s v="Dornase alfa, inhalation solution, fda-approved final product, non-compounded, administered through dme, unit dose form, per milligram"/>
    <s v="Pulmozyme"/>
    <s v="Dornase Alfa"/>
    <n v="13788919.699999999"/>
    <n v="471662"/>
    <n v="5644"/>
    <n v="1055"/>
    <n v="29.234747976000001"/>
    <n v="2443.1112155000001"/>
    <n v="13070.066065999999"/>
    <n v="15491582.470000001"/>
    <n v="497295"/>
    <n v="6154"/>
    <n v="1137"/>
    <n v="31.151695613000001"/>
    <n v="2517.3192184"/>
    <n v="13624.962595000001"/>
    <n v="18400019.93"/>
    <n v="548559"/>
    <n v="7046"/>
    <n v="1223"/>
    <n v="33.542462944"/>
    <n v="2611.4135580000002"/>
    <n v="15044.987678"/>
    <n v="21077360.989999998"/>
    <n v="575682"/>
    <n v="7335"/>
    <n v="1232"/>
    <n v="36.612853954000002"/>
    <n v="2873.532514"/>
    <n v="17108.247556999999"/>
    <n v="26105728.390000001"/>
    <n v="652927"/>
    <n v="8274"/>
    <n v="1304"/>
    <n v="39.982614273999999"/>
    <n v="3155.1520897"/>
    <n v="20019.730360000001"/>
    <n v="40.691249999999997"/>
    <n v="9.2037630400000001E-2"/>
    <n v="8.14E-2"/>
  </r>
  <r>
    <x v="61"/>
    <s v="J3415"/>
    <s v="Injection, pyridoxine hcl, 100 mg"/>
    <s v="Pyridoxine HCL"/>
    <s v="Pyridoxine HCL (Vitamin B6)"/>
    <n v="145209.69"/>
    <n v="22472.5"/>
    <n v="20943"/>
    <n v="3679"/>
    <n v="6.4616615864"/>
    <n v="6.9335668241999997"/>
    <n v="39.469880402000001"/>
    <n v="154865.54999999999"/>
    <n v="22363"/>
    <n v="21347"/>
    <n v="3557"/>
    <n v="6.9250793721999999"/>
    <n v="7.2546751299999999"/>
    <n v="43.538248523999997"/>
    <n v="179255.95"/>
    <n v="24200.5"/>
    <n v="22764"/>
    <n v="4054"/>
    <n v="7.4071176215000003"/>
    <n v="7.8745365489000001"/>
    <n v="44.217057226999998"/>
    <n v="208573.03"/>
    <n v="27840"/>
    <n v="23077"/>
    <n v="4294"/>
    <n v="7.4918473419999998"/>
    <n v="9.0381345062000005"/>
    <n v="48.573132278000003"/>
    <n v="296796.65000000002"/>
    <n v="32327"/>
    <n v="24107"/>
    <n v="4104"/>
    <n v="9.1810761902000007"/>
    <n v="12.311637699"/>
    <n v="72.318871831999999"/>
    <n v="9.5884999999999998"/>
    <n v="0.2254756098"/>
    <n v="9.1800000000000007E-2"/>
  </r>
  <r>
    <x v="134"/>
    <s v="J7336"/>
    <s v="Capsaicin 8% patch, per square centimeter"/>
    <s v="Qutenza"/>
    <s v="Capsaicin/Skin Cleanser"/>
    <s v=" "/>
    <s v=" "/>
    <s v=" "/>
    <s v=" "/>
    <s v=" "/>
    <s v=" "/>
    <s v=" "/>
    <s v=" "/>
    <s v=" "/>
    <s v=" "/>
    <s v=" "/>
    <s v=" "/>
    <s v=" "/>
    <s v=" "/>
    <s v=" "/>
    <s v=" "/>
    <s v=" "/>
    <s v=" "/>
    <s v=" "/>
    <s v=" "/>
    <s v=" "/>
    <n v="168369.5"/>
    <n v="62162"/>
    <n v="198"/>
    <n v="153"/>
    <n v="2.7085598918999998"/>
    <n v="850.35101010000005"/>
    <n v="1100.4542484000001"/>
    <n v="202429.15"/>
    <n v="70107"/>
    <n v="182"/>
    <n v="144"/>
    <n v="2.8874313548999999"/>
    <n v="1112.2480768999999"/>
    <n v="1405.7579860999999"/>
    <n v="2.9350000000000001"/>
    <n v="6.6039323499999997E-2"/>
    <n v="6.6000000000000003E-2"/>
  </r>
  <r>
    <x v="59"/>
    <s v="J2780"/>
    <s v="Injection, ranitidine hydrochloride, 25 mg"/>
    <s v="Ranitidine HCL*"/>
    <s v="Ranitidine HCL*"/>
    <n v="324958.32"/>
    <n v="324427"/>
    <n v="153122"/>
    <n v="30044"/>
    <n v="1.0016377182"/>
    <n v="2.1222183617999999"/>
    <n v="10.816080415"/>
    <n v="405967.03"/>
    <n v="327626"/>
    <n v="158401"/>
    <n v="27456"/>
    <n v="1.2391172557000001"/>
    <n v="2.5629069892"/>
    <n v="14.786095207000001"/>
    <n v="399317.93"/>
    <n v="348639"/>
    <n v="169031"/>
    <n v="29029"/>
    <n v="1.1453621941000001"/>
    <n v="2.3623946495000001"/>
    <n v="13.755827965"/>
    <n v="353800.45"/>
    <n v="334600"/>
    <n v="162175"/>
    <n v="26731"/>
    <n v="1.0573832935"/>
    <n v="2.1815967319"/>
    <n v="13.235586024"/>
    <n v="297188.34000000003"/>
    <n v="285785.09999999998"/>
    <n v="137555"/>
    <n v="23502"/>
    <n v="1.0399014503999999"/>
    <n v="2.1605055432000002"/>
    <n v="12.645236150000001"/>
    <n v="1.0625"/>
    <n v="-1.6533117999999999E-2"/>
    <n v="9.4000000000000004E-3"/>
  </r>
  <r>
    <x v="135"/>
    <s v="J7520"/>
    <s v="Sirolimus, oral, 1 mg"/>
    <s v="Rapamune*"/>
    <s v="Sirolimus*"/>
    <n v="47348666.689999998"/>
    <n v="4237246"/>
    <n v="63972"/>
    <n v="8416"/>
    <n v="11.174396457"/>
    <n v="740.14673123"/>
    <n v="5626.0297873"/>
    <n v="47972381.640000001"/>
    <n v="3862683"/>
    <n v="62209"/>
    <n v="8022"/>
    <n v="12.419445665"/>
    <n v="771.14857400000005"/>
    <n v="5980.1024232999998"/>
    <n v="52879375.210000001"/>
    <n v="3574223"/>
    <n v="60720"/>
    <n v="7695"/>
    <n v="14.794649134"/>
    <n v="870.87245075999999"/>
    <n v="6871.9136074999997"/>
    <n v="45459931.700000003"/>
    <n v="3317070"/>
    <n v="59739"/>
    <n v="7459"/>
    <n v="13.704845451000001"/>
    <n v="760.97577294999996"/>
    <n v="6094.6416006999998"/>
    <n v="27277880.32"/>
    <n v="3212087"/>
    <n v="59903"/>
    <n v="7385"/>
    <n v="8.4922607389000007"/>
    <n v="455.36751614999997"/>
    <n v="3693.6872471000001"/>
    <n v="8.6295000000000002"/>
    <n v="-0.38034611400000001"/>
    <n v="-6.6299999999999998E-2"/>
  </r>
  <r>
    <x v="33"/>
    <s v="J3489"/>
    <s v="Injection, zoledronic acid, 1 mg"/>
    <s v="Reclast*"/>
    <s v="Zoledronic Acid/Mannitol-Water*"/>
    <s v=" "/>
    <s v=" "/>
    <s v=" "/>
    <s v=" "/>
    <s v=" "/>
    <s v=" "/>
    <s v=" "/>
    <s v=" "/>
    <s v=" "/>
    <s v=" "/>
    <s v=" "/>
    <s v=" "/>
    <s v=" "/>
    <s v=" "/>
    <n v="124960633.91"/>
    <n v="1719429.3"/>
    <n v="397375"/>
    <n v="192496"/>
    <n v="72.675645290999995"/>
    <n v="314.46526305999998"/>
    <n v="649.15963921000002"/>
    <n v="56672614.380000003"/>
    <n v="1570686.2"/>
    <n v="364984"/>
    <n v="177039"/>
    <n v="36.081436496000002"/>
    <n v="155.2742432"/>
    <n v="320.11372849999998"/>
    <n v="29542103.550000001"/>
    <n v="1483253.1"/>
    <n v="337578"/>
    <n v="166297"/>
    <n v="19.917102179"/>
    <n v="87.511933686999996"/>
    <n v="177.64664155"/>
    <n v="20.691500000000001"/>
    <n v="-0.44799586400000002"/>
    <n v="-0.47649999999999998"/>
  </r>
  <r>
    <x v="136"/>
    <s v="J1745"/>
    <s v="Injection infliximab, 10 mg"/>
    <s v="Remicade"/>
    <s v="Infliximab"/>
    <n v="1003041901.9"/>
    <n v="15805038.199999999"/>
    <n v="341475"/>
    <n v="59360"/>
    <n v="63.463427877999997"/>
    <n v="2937.3801945"/>
    <n v="16897.606164000001"/>
    <n v="1097733065.5"/>
    <n v="16358087.4"/>
    <n v="347676"/>
    <n v="60091"/>
    <n v="67.106443357000003"/>
    <n v="3157.3449578"/>
    <n v="18267.844861000001"/>
    <n v="1172950345.5999999"/>
    <n v="16591744.4"/>
    <n v="347797"/>
    <n v="59770"/>
    <n v="70.694817697000005"/>
    <n v="3372.5142701999998"/>
    <n v="19624.399291000002"/>
    <n v="1244269104.9000001"/>
    <n v="16544534.5"/>
    <n v="341505"/>
    <n v="58761"/>
    <n v="75.207259827000001"/>
    <n v="3643.4872252999999"/>
    <n v="21175.083897"/>
    <n v="1338726190.5999999"/>
    <n v="16696318.1"/>
    <n v="340149"/>
    <n v="58397"/>
    <n v="80.180922680999998"/>
    <n v="3935.7052075000001"/>
    <n v="22924.571306999998"/>
    <n v="81.663499999999999"/>
    <n v="6.6132749199999993E-2"/>
    <n v="6.0199999999999997E-2"/>
  </r>
  <r>
    <x v="137"/>
    <s v="J3285"/>
    <s v="Injection, treprostinil, 1 mg"/>
    <s v="Remodulin"/>
    <s v="Treprostinil Sodium"/>
    <n v="158932408.59"/>
    <n v="2575014"/>
    <n v="9625"/>
    <n v="1126"/>
    <n v="61.720988153999997"/>
    <n v="16512.458035"/>
    <n v="141147.78737999999"/>
    <n v="164341548.22999999"/>
    <n v="2691833"/>
    <n v="9781"/>
    <n v="1160"/>
    <n v="61.051910808999999"/>
    <n v="16802.121278999999"/>
    <n v="141673.74846999999"/>
    <n v="165609139.83000001"/>
    <n v="2725945"/>
    <n v="10410"/>
    <n v="1239"/>
    <n v="60.752927821"/>
    <n v="15908.658965000001"/>
    <n v="133663.55111"/>
    <n v="174820357.63999999"/>
    <n v="2880195"/>
    <n v="10603"/>
    <n v="1212"/>
    <n v="60.697403348999998"/>
    <n v="16487.820206"/>
    <n v="144241.21917"/>
    <n v="170468474.40000001"/>
    <n v="2805929"/>
    <n v="10547"/>
    <n v="1214"/>
    <n v="60.752953621000003"/>
    <n v="16162.745274000001"/>
    <n v="140418.84216999999"/>
    <n v="61.237000000000002"/>
    <n v="9.1520010000000005E-4"/>
    <n v="-3.8999999999999998E-3"/>
  </r>
  <r>
    <x v="36"/>
    <s v="J0130"/>
    <s v="Injection abciximab, 10 mg"/>
    <s v="Reopro"/>
    <s v="Abciximab"/>
    <n v="1476474.21"/>
    <n v="3083"/>
    <n v="1217"/>
    <n v="1138"/>
    <n v="478.90827440999999"/>
    <n v="1213.2080608000001"/>
    <n v="1297.429007"/>
    <n v="1434963.27"/>
    <n v="2730"/>
    <n v="1130"/>
    <n v="1072"/>
    <n v="525.62757142999999"/>
    <n v="1269.8789999999999"/>
    <n v="1338.5851399000001"/>
    <n v="1627071.37"/>
    <n v="2566"/>
    <n v="1015"/>
    <n v="966"/>
    <n v="634.08860873000003"/>
    <n v="1603.0259802999999"/>
    <n v="1684.3388923"/>
    <n v="243479.6"/>
    <n v="528"/>
    <n v="260"/>
    <n v="217"/>
    <n v="461.13560605999999"/>
    <n v="936.46"/>
    <n v="1122.0258065"/>
    <n v="64034.47"/>
    <n v="400"/>
    <n v="190"/>
    <n v="134"/>
    <n v="160.086175"/>
    <n v="337.02352631999997"/>
    <n v="477.8691791"/>
    <n v="1094.405"/>
    <n v="-0.65284360399999997"/>
    <n v="-0.23960000000000001"/>
  </r>
  <r>
    <x v="22"/>
    <s v="J2791"/>
    <s v="Injection, rho(d) immune globulin (human), (rhophylac), intramuscular or intravenous, 100 iu"/>
    <s v="Rhophylac"/>
    <s v="Rho(D) Immune Globulin"/>
    <n v="41125.160000000003"/>
    <n v="8072"/>
    <n v="205"/>
    <n v="171"/>
    <n v="5.0947918731000001"/>
    <n v="200.61053659000001"/>
    <n v="240.49801170000001"/>
    <n v="33845.370000000003"/>
    <n v="7039"/>
    <n v="250"/>
    <n v="222"/>
    <n v="4.8082639579000004"/>
    <n v="135.38148000000001"/>
    <n v="152.45662161999999"/>
    <n v="22058.31"/>
    <n v="4710"/>
    <n v="278"/>
    <n v="251"/>
    <n v="4.6832929936000003"/>
    <n v="79.346438848999995"/>
    <n v="87.881713146999999"/>
    <n v="23102.66"/>
    <n v="4927"/>
    <n v="316"/>
    <n v="290"/>
    <n v="4.6889912726"/>
    <n v="73.109683544000006"/>
    <n v="79.664344827999997"/>
    <n v="4073.46"/>
    <n v="870"/>
    <n v="70"/>
    <n v="68"/>
    <n v="4.6821379309999998"/>
    <n v="58.192285714"/>
    <n v="59.903823529"/>
    <n v="4.7539999999999996"/>
    <n v="-1.461581E-3"/>
    <n v="-2.0899999999999998E-2"/>
  </r>
  <r>
    <x v="55"/>
    <s v="J3370"/>
    <s v="Injection, vancomycin hcl, 500 mg"/>
    <s v="Rifampin*"/>
    <s v="Rifampin*"/>
    <n v="1074144.49"/>
    <n v="455615.6"/>
    <n v="101221"/>
    <n v="23168"/>
    <n v="2.3575674099000001"/>
    <n v="10.611873919000001"/>
    <n v="46.363280818"/>
    <n v="837627.23"/>
    <n v="429247.5"/>
    <n v="97979"/>
    <n v="22789"/>
    <n v="1.9513852265"/>
    <n v="8.5490485716000002"/>
    <n v="36.755769450000003"/>
    <n v="723502.63"/>
    <n v="351008.7"/>
    <n v="81827"/>
    <n v="19082"/>
    <n v="2.0612099643000001"/>
    <n v="8.8418569665"/>
    <n v="37.915450687000003"/>
    <n v="1009184.21"/>
    <n v="348282"/>
    <n v="76351"/>
    <n v="17179"/>
    <n v="2.8976065658999999"/>
    <n v="13.217694726"/>
    <n v="58.745224401999998"/>
    <n v="950295.07"/>
    <n v="299987.09999999998"/>
    <n v="70173"/>
    <n v="14726"/>
    <n v="3.1677864482000002"/>
    <n v="13.542175338"/>
    <n v="64.531785278000001"/>
    <n v="3.1697500000000001"/>
    <n v="9.3242431700000003E-2"/>
    <n v="7.6600000000000001E-2"/>
  </r>
  <r>
    <x v="36"/>
    <s v="J1212"/>
    <s v="Injection, dmso, dimethyl sulfoxide, 50%, 50 ml"/>
    <s v="Rimso-50"/>
    <s v="Dimethyl Sulfoxide"/>
    <n v="1271428.1399999999"/>
    <n v="15148.5"/>
    <n v="14948"/>
    <n v="3389"/>
    <n v="83.930959501000004"/>
    <n v="85.056739363000005"/>
    <n v="375.16321628999998"/>
    <n v="1235502.1499999999"/>
    <n v="15266"/>
    <n v="14999"/>
    <n v="3281"/>
    <n v="80.931622559999994"/>
    <n v="82.372301487000001"/>
    <n v="376.56267905999999"/>
    <n v="961400.36"/>
    <n v="12643"/>
    <n v="12417"/>
    <n v="2468"/>
    <n v="76.042107095000006"/>
    <n v="77.426138359000007"/>
    <n v="389.54633711999998"/>
    <n v="1242756.51"/>
    <n v="12025"/>
    <n v="11947"/>
    <n v="2323"/>
    <n v="103.34773472000001"/>
    <n v="104.02247509999999"/>
    <n v="534.97912613000005"/>
    <n v="2529398.61"/>
    <n v="10737.4"/>
    <n v="10635"/>
    <n v="2238"/>
    <n v="235.56900274"/>
    <n v="237.83719887000001"/>
    <n v="1130.2049196"/>
    <n v="366.26175000000001"/>
    <n v="1.2793823529999999"/>
    <n v="0.29430000000000001"/>
  </r>
  <r>
    <x v="108"/>
    <s v="J2794"/>
    <s v="Injection, risperidone, long acting, 0.5 mg"/>
    <s v="Risperdal Consta"/>
    <s v="Risperidone Microspheres"/>
    <n v="11032723.07"/>
    <n v="2144999.5"/>
    <n v="22328"/>
    <n v="3336"/>
    <n v="5.1434618376000003"/>
    <n v="494.12052445"/>
    <n v="3307.1711841000001"/>
    <n v="10072276.289999999"/>
    <n v="1816533"/>
    <n v="20174"/>
    <n v="2918"/>
    <n v="5.5447802435"/>
    <n v="499.27016407000002"/>
    <n v="3451.7739170999998"/>
    <n v="8974450.3599999994"/>
    <n v="1532171.5"/>
    <n v="17029"/>
    <n v="2391"/>
    <n v="5.8573406175000002"/>
    <n v="527.00982794000004"/>
    <n v="3753.429678"/>
    <n v="7892522.1399999997"/>
    <n v="1224915.5"/>
    <n v="14054"/>
    <n v="2033"/>
    <n v="6.4433196738999996"/>
    <n v="561.58546606000004"/>
    <n v="3882.2046925999998"/>
    <n v="6357302.7800000003"/>
    <n v="883537.7"/>
    <n v="10315"/>
    <n v="1559"/>
    <n v="7.1952818538000001"/>
    <n v="616.31631411000001"/>
    <n v="4077.8080693000002"/>
    <n v="7.5454999999999997"/>
    <n v="0.1167041553"/>
    <n v="8.7499999999999994E-2"/>
  </r>
  <r>
    <x v="6"/>
    <s v="J9310"/>
    <s v="Injection, rituximab, 100 mg"/>
    <s v="Rituxan"/>
    <s v="Rituximab"/>
    <n v="1422574939.0999999"/>
    <n v="2314226.2000000002"/>
    <n v="277588"/>
    <n v="68394"/>
    <n v="614.70868280000002"/>
    <n v="5124.7710244"/>
    <n v="20799.703762000001"/>
    <n v="1505622722.2"/>
    <n v="2264629.7999999998"/>
    <n v="279006"/>
    <n v="69958"/>
    <n v="664.84275806999995"/>
    <n v="5396.3811611000001"/>
    <n v="21521.809117000001"/>
    <n v="1501477046.8"/>
    <n v="2181864.1"/>
    <n v="267856"/>
    <n v="68732"/>
    <n v="688.16249684000002"/>
    <n v="5605.5382251000001"/>
    <n v="21845.385654999998"/>
    <n v="1563325009.4000001"/>
    <n v="2157118.5"/>
    <n v="261920"/>
    <n v="68616"/>
    <n v="724.72838624999997"/>
    <n v="5968.7118565000001"/>
    <n v="22783.680328999999"/>
    <n v="1665667928.3"/>
    <n v="2176057"/>
    <n v="261506"/>
    <n v="69941"/>
    <n v="765.45234260999996"/>
    <n v="6369.5208839999996"/>
    <n v="23815.329039"/>
    <n v="780.80624999999998"/>
    <n v="5.6192025999999999E-2"/>
    <n v="5.6399999999999999E-2"/>
  </r>
  <r>
    <x v="13"/>
    <s v="J7200"/>
    <s v="Injection, factor ix, (antihemophilic factor, recombinant), rixubis, per iu"/>
    <s v="Rixubis"/>
    <s v="Factor Ix Human Recombinant"/>
    <s v=" "/>
    <s v=" "/>
    <s v=" "/>
    <s v=" "/>
    <s v=" "/>
    <s v=" "/>
    <s v=" "/>
    <s v=" "/>
    <s v=" "/>
    <s v=" "/>
    <s v=" "/>
    <s v=" "/>
    <s v=" "/>
    <s v=" "/>
    <s v=" "/>
    <s v=" "/>
    <s v=" "/>
    <s v=" "/>
    <s v=" "/>
    <s v=" "/>
    <s v=" "/>
    <n v="7801766.5800000001"/>
    <n v="318124"/>
    <n v="186"/>
    <n v="19"/>
    <n v="24.524294236999999"/>
    <n v="41944.981613000004"/>
    <n v="410619.29368"/>
    <n v="12312027.949999999"/>
    <n v="21925"/>
    <n v="319"/>
    <n v="22"/>
    <n v="561.55201595999995"/>
    <n v="38595.698902999997"/>
    <n v="559637.63408999995"/>
    <n v="1.2417499999999999"/>
    <n v="21.897784969"/>
    <n v="21.8978"/>
  </r>
  <r>
    <x v="33"/>
    <s v="J2353"/>
    <s v="Injection, octreotide, depot form for intramuscular injection, 1 mg"/>
    <s v="Sandostatin Lar*"/>
    <s v="Octreotide Acetate,mi-Spheres*"/>
    <n v="275984353.31"/>
    <n v="2240840"/>
    <n v="77085"/>
    <n v="9790"/>
    <n v="123.16111517"/>
    <n v="3580.2601454000001"/>
    <n v="28190.434454999999"/>
    <n v="303563688.69"/>
    <n v="2316229.5"/>
    <n v="79626"/>
    <n v="10144"/>
    <n v="131.05941734000001"/>
    <n v="3812.3689334000001"/>
    <n v="29925.442497"/>
    <n v="341624403.74000001"/>
    <n v="2628791.5"/>
    <n v="84966"/>
    <n v="10600"/>
    <n v="129.95492558000001"/>
    <n v="4020.7189198000001"/>
    <n v="32228.717334000001"/>
    <n v="380259870.16000003"/>
    <n v="2574503"/>
    <n v="87733"/>
    <n v="10911"/>
    <n v="147.70224395"/>
    <n v="4334.2855043999998"/>
    <n v="34851.055829999998"/>
    <n v="411511773.75999999"/>
    <n v="2566214"/>
    <n v="87244"/>
    <n v="10711"/>
    <n v="160.35754374000001"/>
    <n v="4716.7916849000003"/>
    <n v="38419.547546000002"/>
    <n v="163.50975"/>
    <n v="8.5681161300000003E-2"/>
    <n v="6.8199999999999997E-2"/>
  </r>
  <r>
    <x v="136"/>
    <s v="J1602"/>
    <s v="Injection, golimumab, 1 mg, for intravenous use"/>
    <s v="Simponi Aria"/>
    <s v="Golimumab"/>
    <s v=" "/>
    <s v=" "/>
    <s v=" "/>
    <s v=" "/>
    <s v=" "/>
    <s v=" "/>
    <s v=" "/>
    <s v=" "/>
    <s v=" "/>
    <s v=" "/>
    <s v=" "/>
    <s v=" "/>
    <s v=" "/>
    <s v=" "/>
    <n v="61595647.689999998"/>
    <n v="2608760.2000000002"/>
    <n v="15065"/>
    <n v="4312"/>
    <n v="23.611080731000001"/>
    <n v="4088.6589904000002"/>
    <n v="14284.704937"/>
    <n v="126167510.36"/>
    <n v="5319855.3"/>
    <n v="30508"/>
    <n v="7745"/>
    <n v="23.716342503"/>
    <n v="4135.5549481999997"/>
    <n v="16290.188555000001"/>
    <n v="186707914.62"/>
    <n v="7714216.7999999998"/>
    <n v="44055"/>
    <n v="10521"/>
    <n v="24.203094034999999"/>
    <n v="4238.0641157999999"/>
    <n v="17746.213726999998"/>
    <n v="24.620249999999999"/>
    <n v="2.0523887000000001E-2"/>
    <n v="1.2500000000000001E-2"/>
  </r>
  <r>
    <x v="36"/>
    <s v="J0480"/>
    <s v="Injection, basiliximab, 20 mg"/>
    <s v="Simulect"/>
    <s v="Basiliximab"/>
    <n v="767562.2"/>
    <n v="350"/>
    <n v="318"/>
    <n v="196"/>
    <n v="2193.0348571"/>
    <n v="2413.7176101"/>
    <n v="3916.1336735"/>
    <n v="721740.89"/>
    <n v="301"/>
    <n v="271"/>
    <n v="174"/>
    <n v="2397.8102657999998"/>
    <n v="2663.2505166000001"/>
    <n v="4147.9361494000004"/>
    <n v="710156.82"/>
    <n v="281"/>
    <n v="269"/>
    <n v="175"/>
    <n v="2527.2484697999998"/>
    <n v="2639.9881783999999"/>
    <n v="4058.0389713999998"/>
    <n v="936067.5"/>
    <n v="341"/>
    <n v="337"/>
    <n v="214"/>
    <n v="2745.0659823999999"/>
    <n v="2777.6483680000001"/>
    <n v="4374.1471963000004"/>
    <n v="1025318.25"/>
    <n v="337"/>
    <n v="325"/>
    <n v="202"/>
    <n v="3042.4873886999999"/>
    <n v="3154.8253845999998"/>
    <n v="5075.8329207999996"/>
    <n v="3106.0414999999998"/>
    <n v="0.1083476347"/>
    <n v="8.5300000000000001E-2"/>
  </r>
  <r>
    <x v="56"/>
    <s v="J7030"/>
    <s v="Infusion, normal saline solution , 1000 cc"/>
    <s v="Sodium Chloride (J7030)"/>
    <s v="0.9 % Sodium Chloride"/>
    <n v="396035.2"/>
    <n v="341489.5"/>
    <n v="282153"/>
    <n v="96390"/>
    <n v="1.1597287763999999"/>
    <n v="1.4036186041000001"/>
    <n v="4.1086751738"/>
    <n v="380699.82"/>
    <n v="324671"/>
    <n v="277506"/>
    <n v="92501"/>
    <n v="1.1725710642"/>
    <n v="1.3718615813999999"/>
    <n v="4.1156292364000002"/>
    <n v="377456.58"/>
    <n v="286244.90000000002"/>
    <n v="254343"/>
    <n v="86918"/>
    <n v="1.3186491008000001"/>
    <n v="1.4840454819"/>
    <n v="4.3426744747999999"/>
    <n v="449263.38"/>
    <n v="285817.8"/>
    <n v="257249"/>
    <n v="86549"/>
    <n v="1.5718523478999999"/>
    <n v="1.7464144855999999"/>
    <n v="5.1908558158"/>
    <n v="560237.61"/>
    <n v="293144.2"/>
    <n v="265615"/>
    <n v="89746"/>
    <n v="1.9111331896999999"/>
    <n v="2.1092092313999999"/>
    <n v="6.2424799991000004"/>
    <n v="1.9404999999999999"/>
    <n v="0.21584778130000001"/>
    <n v="0.13300000000000001"/>
  </r>
  <r>
    <x v="56"/>
    <s v="J7040"/>
    <s v="Infusion, normal saline solution, sterile (500 ml=1 unit)"/>
    <s v="Sodium Chloride (J7040)"/>
    <s v="0.9 % Sodium Chloride"/>
    <n v="270690.24"/>
    <n v="473586.5"/>
    <n v="368117"/>
    <n v="101102"/>
    <n v="0.57157507659999995"/>
    <n v="0.735337515"/>
    <n v="2.6773974798000002"/>
    <n v="231861.92"/>
    <n v="416757"/>
    <n v="334774"/>
    <n v="94842"/>
    <n v="0.55634799180000005"/>
    <n v="0.69259237579999999"/>
    <n v="2.4447177410999998"/>
    <n v="244923.67"/>
    <n v="368249.5"/>
    <n v="298514"/>
    <n v="86899"/>
    <n v="0.66510251880000004"/>
    <n v="0.82047632609999999"/>
    <n v="2.8184866339000001"/>
    <n v="267076.51"/>
    <n v="339443.6"/>
    <n v="277965"/>
    <n v="82143"/>
    <n v="0.78680673310000004"/>
    <n v="0.96082783800000005"/>
    <n v="3.2513605542000001"/>
    <n v="297876.18"/>
    <n v="312421.5"/>
    <n v="257981"/>
    <n v="76903"/>
    <n v="0.95344328099999998"/>
    <n v="1.1546438691000001"/>
    <n v="3.8734012977000001"/>
    <n v="0.97050000000000003"/>
    <n v="0.21178841100000001"/>
    <n v="0.13650000000000001"/>
  </r>
  <r>
    <x v="56"/>
    <s v="J7050"/>
    <s v="Infusion, normal saline solution , 250 cc"/>
    <s v="Sodium Chloride (J7050)"/>
    <s v="0.9 % Sodium Chloride"/>
    <n v="489366.84"/>
    <n v="1617096.7"/>
    <n v="1014325"/>
    <n v="252121"/>
    <n v="0.30262064109999998"/>
    <n v="0.4824556626"/>
    <n v="1.9409999167"/>
    <n v="437490.66"/>
    <n v="1452197.7"/>
    <n v="920065"/>
    <n v="219439"/>
    <n v="0.3012610886"/>
    <n v="0.47549973099999998"/>
    <n v="1.9936777874"/>
    <n v="421434.04"/>
    <n v="1251738"/>
    <n v="819210"/>
    <n v="195622"/>
    <n v="0.33667911340000001"/>
    <n v="0.51443956980000005"/>
    <n v="2.1543284497999999"/>
    <n v="418348.01"/>
    <n v="1056323"/>
    <n v="694616"/>
    <n v="166864"/>
    <n v="0.39604175050000001"/>
    <n v="0.60227234900000004"/>
    <n v="2.5071196304000001"/>
    <n v="468968.98"/>
    <n v="966239.4"/>
    <n v="629853"/>
    <n v="150957"/>
    <n v="0.48535485099999998"/>
    <n v="0.74456893909999999"/>
    <n v="3.1066395066000001"/>
    <n v="0.48175000000000001"/>
    <n v="0.22551435650000001"/>
    <n v="0.12540000000000001"/>
  </r>
  <r>
    <x v="36"/>
    <s v="J1300"/>
    <s v="Injection, eculizumab, 10 mg"/>
    <s v="Soliris"/>
    <s v="Eculizumab"/>
    <n v="97672755.239999995"/>
    <n v="508076"/>
    <n v="4870"/>
    <n v="311"/>
    <n v="192.24044284999999"/>
    <n v="20056.007236000001"/>
    <n v="314060.30624000001"/>
    <n v="141865320.28"/>
    <n v="719849"/>
    <n v="6382"/>
    <n v="412"/>
    <n v="197.07649838"/>
    <n v="22228.975287000001"/>
    <n v="344333.30164999998"/>
    <n v="178438533.91"/>
    <n v="883047.4"/>
    <n v="7505"/>
    <n v="505"/>
    <n v="202.07129753999999"/>
    <n v="23775.953884999999"/>
    <n v="353343.63150000002"/>
    <n v="233271995.38999999"/>
    <n v="1115536"/>
    <n v="9227"/>
    <n v="622"/>
    <n v="209.11202811000001"/>
    <n v="25281.456095000001"/>
    <n v="375035.36236000003"/>
    <n v="267076533.34999999"/>
    <n v="1253077"/>
    <n v="10374"/>
    <n v="698"/>
    <n v="213.1365697"/>
    <n v="25744.797893999999"/>
    <n v="382631.13660000003"/>
    <n v="217.83625000000001"/>
    <n v="1.9245863700000001E-2"/>
    <n v="2.6100000000000002E-2"/>
  </r>
  <r>
    <x v="29"/>
    <s v="J1720"/>
    <s v="Injection, hydrocortisone sodium succinate, up to 100 mg"/>
    <s v="Solu-Cortef*"/>
    <s v="HydrocortIsone Sod Succinate*"/>
    <n v="255924.17"/>
    <n v="61676.7"/>
    <n v="54307"/>
    <n v="16493"/>
    <n v="4.1494465495000004"/>
    <n v="4.7125447916000001"/>
    <n v="15.517138786"/>
    <n v="280766.5"/>
    <n v="60692.9"/>
    <n v="53398"/>
    <n v="16107"/>
    <n v="4.6260188589000002"/>
    <n v="5.2579965542"/>
    <n v="17.431334202999999"/>
    <n v="295551.38"/>
    <n v="55367"/>
    <n v="49328"/>
    <n v="15386"/>
    <n v="5.3380421551000001"/>
    <n v="5.9915540868999999"/>
    <n v="19.209110880000001"/>
    <n v="346174.98"/>
    <n v="52897"/>
    <n v="47391"/>
    <n v="14076"/>
    <n v="6.5443216060999996"/>
    <n v="7.3046565803999997"/>
    <n v="24.593277919999998"/>
    <n v="411520.46"/>
    <n v="54801.5"/>
    <n v="49284"/>
    <n v="14167"/>
    <n v="7.5092918988999999"/>
    <n v="8.3499809269000007"/>
    <n v="29.047819580999999"/>
    <n v="7.9145000000000003"/>
    <n v="0.14745153899999999"/>
    <n v="0.15989999999999999"/>
  </r>
  <r>
    <x v="138"/>
    <s v="J1930"/>
    <s v="Injection, lanreotide, 1 mg"/>
    <s v="Somatuline Depot"/>
    <s v="Lanreotide Acetate"/>
    <n v="1122381.54"/>
    <n v="34166"/>
    <n v="363"/>
    <n v="55"/>
    <n v="32.850832406000002"/>
    <n v="3091.9601653"/>
    <n v="20406.937091"/>
    <n v="1624094.96"/>
    <n v="46405"/>
    <n v="466"/>
    <n v="64"/>
    <n v="34.998275186000001"/>
    <n v="3485.1823175999998"/>
    <n v="25376.483749999999"/>
    <n v="2500215.21"/>
    <n v="64117"/>
    <n v="632"/>
    <n v="101"/>
    <n v="38.994575697999998"/>
    <n v="3956.0367246999999"/>
    <n v="24754.606039999999"/>
    <n v="27090008.59"/>
    <n v="585085"/>
    <n v="5043"/>
    <n v="1046"/>
    <n v="46.300979499"/>
    <n v="5371.8042019000004"/>
    <n v="25898.66978"/>
    <n v="79538460.480000004"/>
    <n v="1631478"/>
    <n v="13806"/>
    <n v="2188"/>
    <n v="48.752395362000001"/>
    <n v="5761.1517080000003"/>
    <n v="36352.130018000003"/>
    <n v="49.329749999999997"/>
    <n v="5.2945226900000003E-2"/>
    <n v="0.1037"/>
  </r>
  <r>
    <x v="136"/>
    <s v="J3357"/>
    <s v="Injection, ustekinumab, 1 mg"/>
    <s v="Stelara"/>
    <s v="Ustekinumab"/>
    <n v="9219535.9900000002"/>
    <n v="73987"/>
    <n v="1385"/>
    <n v="523"/>
    <n v="124.61021517"/>
    <n v="6656.7046859000002"/>
    <n v="17628.175888999998"/>
    <n v="15232711.789999999"/>
    <n v="115936"/>
    <n v="2067"/>
    <n v="738"/>
    <n v="131.38897141999999"/>
    <n v="7369.4783696000004"/>
    <n v="20640.530880999999"/>
    <n v="21352868.73"/>
    <n v="143267"/>
    <n v="2456"/>
    <n v="905"/>
    <n v="149.04247824000001"/>
    <n v="8694.1647923"/>
    <n v="23594.330087999999"/>
    <n v="31331249.079999998"/>
    <n v="197753"/>
    <n v="3453"/>
    <n v="1218"/>
    <n v="158.43627696999999"/>
    <n v="9073.6313582000002"/>
    <n v="25723.521411999998"/>
    <n v="46408888.509999998"/>
    <n v="292038"/>
    <n v="4965"/>
    <n v="1752"/>
    <n v="158.91386911999999"/>
    <n v="9347.2081591000006"/>
    <n v="26489.091615000001"/>
    <n v="170.6575"/>
    <n v="3.0144116E-3"/>
    <n v="6.2700000000000006E-2"/>
  </r>
  <r>
    <x v="29"/>
    <s v="J2770"/>
    <s v="Injection, quinupristin/dalfopristin, 500 mg (150/350)"/>
    <s v="Synercid"/>
    <s v="Quinupristin/Dalfopristin"/>
    <n v="73275.91"/>
    <n v="427"/>
    <n v="231"/>
    <n v="206"/>
    <n v="171.60634659999999"/>
    <n v="317.21173160000001"/>
    <n v="355.70830096999998"/>
    <n v="108789.31"/>
    <n v="595"/>
    <n v="275"/>
    <n v="243"/>
    <n v="182.83917647000001"/>
    <n v="395.59749090999998"/>
    <n v="447.69263374000002"/>
    <n v="168063.29"/>
    <n v="799"/>
    <n v="390"/>
    <n v="313"/>
    <n v="210.34204005000001"/>
    <n v="430.93151282000002"/>
    <n v="536.94341853000003"/>
    <n v="208568.72"/>
    <n v="767"/>
    <n v="366"/>
    <n v="329"/>
    <n v="271.92792699"/>
    <n v="569.85989070999995"/>
    <n v="633.94747719999998"/>
    <n v="86388.21"/>
    <n v="335"/>
    <n v="209"/>
    <n v="197"/>
    <n v="257.87525373"/>
    <n v="413.34071770000003"/>
    <n v="438.51883249000002"/>
    <n v="364.41149999999999"/>
    <n v="-5.1677933000000002E-2"/>
    <n v="0.1072"/>
  </r>
  <r>
    <x v="16"/>
    <s v="J7325"/>
    <s v="Hyaluronan or derivative, synvisc or synvisc-one, for intra-articular injection, 1 mg"/>
    <s v="Synvisc*"/>
    <s v="Hylan G-F 20*"/>
    <n v="151508120.27000001"/>
    <n v="12370034.1"/>
    <n v="321135"/>
    <n v="183564"/>
    <n v="12.247995360999999"/>
    <n v="471.78949747000001"/>
    <n v="825.36946389000002"/>
    <n v="148842065.13999999"/>
    <n v="12166648.699999999"/>
    <n v="305572"/>
    <n v="178130"/>
    <n v="12.233612461"/>
    <n v="487.09327144000002"/>
    <n v="835.58112131999997"/>
    <n v="142097001.56"/>
    <n v="11575680.6"/>
    <n v="284321"/>
    <n v="167820"/>
    <n v="12.275477050999999"/>
    <n v="499.77666636999999"/>
    <n v="846.72268836000001"/>
    <n v="141664032.19"/>
    <n v="11319559.6"/>
    <n v="273811"/>
    <n v="162602"/>
    <n v="12.514977366"/>
    <n v="517.37889342999995"/>
    <n v="871.23179413000003"/>
    <n v="139637339.72"/>
    <n v="11103037.6"/>
    <n v="264791"/>
    <n v="158357"/>
    <n v="12.576498859999999"/>
    <n v="527.34926685000005"/>
    <n v="881.78823620000003"/>
    <n v="12.803750000000001"/>
    <n v="4.9158294000000002E-3"/>
    <n v="6.6E-3"/>
  </r>
  <r>
    <x v="56"/>
    <s v="J3070"/>
    <s v="Injection, pentazocine, 30 mg"/>
    <s v="Talwin"/>
    <s v="Pentazocine Lactate"/>
    <n v="28496.52"/>
    <n v="2090"/>
    <n v="2037"/>
    <n v="575"/>
    <n v="13.634698565000001"/>
    <n v="13.989455080999999"/>
    <n v="49.559165217"/>
    <n v="6684.1"/>
    <n v="403.5"/>
    <n v="393"/>
    <n v="254"/>
    <n v="16.565303594"/>
    <n v="17.007888041000001"/>
    <n v="26.315354331000002"/>
    <n v="8837.57"/>
    <n v="161"/>
    <n v="122"/>
    <n v="85"/>
    <n v="54.891739129999998"/>
    <n v="72.439098361000006"/>
    <n v="103.97141176"/>
    <n v="132257.20000000001"/>
    <n v="1174"/>
    <n v="109"/>
    <n v="82"/>
    <n v="112.65519591"/>
    <n v="1213.3688073000001"/>
    <n v="1612.8926829"/>
    <n v="24896"/>
    <n v="234"/>
    <n v="98"/>
    <n v="54"/>
    <n v="106.39316239"/>
    <n v="254.04081633000001"/>
    <n v="461.03703703999997"/>
    <n v="133.58144999999999"/>
    <n v="-5.5585837999999999E-2"/>
    <n v="0.67130000000000001"/>
  </r>
  <r>
    <x v="36"/>
    <s v="J0712"/>
    <s v="Injection, ceftaroline fosamil, 10 mg"/>
    <s v="Teflaro"/>
    <s v="Ceftaroline Fosamil Acetate"/>
    <n v="266341.39"/>
    <n v="353458"/>
    <n v="2423"/>
    <n v="1265"/>
    <n v="0.75353051849999997"/>
    <n v="109.92215847999999"/>
    <n v="210.54655335999999"/>
    <n v="485825.85"/>
    <n v="608908"/>
    <n v="3648"/>
    <n v="2332"/>
    <n v="0.7978641273"/>
    <n v="133.17594571999999"/>
    <n v="208.33012436000001"/>
    <n v="88826.53"/>
    <n v="88305"/>
    <n v="873"/>
    <n v="105"/>
    <n v="1.0059060075999999"/>
    <n v="101.74860252000001"/>
    <n v="845.96695237999995"/>
    <n v="257972.16"/>
    <n v="125195"/>
    <n v="742"/>
    <n v="81"/>
    <n v="2.0605628020000002"/>
    <n v="347.67137466000003"/>
    <n v="3184.8414815000001"/>
    <n v="940039.41"/>
    <n v="404342"/>
    <n v="2514"/>
    <n v="1411"/>
    <n v="2.3248621464000001"/>
    <n v="373.92180191"/>
    <n v="666.22211905999995"/>
    <n v="2.3802500000000002"/>
    <n v="0.12826560980000001"/>
    <n v="0.32529999999999998"/>
  </r>
  <r>
    <x v="43"/>
    <s v="J8700"/>
    <s v="Temozolomide, oral, 5 mg"/>
    <s v="Temodar (J8700)*"/>
    <s v="Temozolomide*"/>
    <n v="76032417.819999993"/>
    <n v="1348093"/>
    <n v="19795"/>
    <n v="5144"/>
    <n v="56.399979690000002"/>
    <n v="3840.9910493000002"/>
    <n v="14780.796621"/>
    <n v="81804480.609999999"/>
    <n v="1211998"/>
    <n v="20477"/>
    <n v="5374"/>
    <n v="67.495557426999994"/>
    <n v="3994.9446017"/>
    <n v="15222.270302999999"/>
    <n v="56102599.009999998"/>
    <n v="1331452"/>
    <n v="22281"/>
    <n v="5644"/>
    <n v="42.136403723000001"/>
    <n v="2517.9569593000001"/>
    <n v="9940.2195269000003"/>
    <n v="25079426.850000001"/>
    <n v="1270682"/>
    <n v="21830"/>
    <n v="5343"/>
    <n v="19.736981281999999"/>
    <n v="1148.8514361"/>
    <n v="4693.8848680999999"/>
    <n v="23896952.170000002"/>
    <n v="1205348"/>
    <n v="21756"/>
    <n v="5384"/>
    <n v="19.825769959999999"/>
    <n v="1098.4074356000001"/>
    <n v="4438.5126615999998"/>
    <n v="3.1835"/>
    <n v="4.4985946000000001E-3"/>
    <n v="-0.23"/>
  </r>
  <r>
    <x v="42"/>
    <s v="J9328"/>
    <s v="Injection, temozolomide, 1 mg"/>
    <s v="Temodar (J9328)"/>
    <s v="Temozolomide"/>
    <n v="1313169.27"/>
    <n v="274074"/>
    <n v="722"/>
    <n v="65"/>
    <n v="4.7912945774000004"/>
    <n v="1818.7940028"/>
    <n v="20202.604154000001"/>
    <n v="1162744.3999999999"/>
    <n v="239678"/>
    <n v="650"/>
    <n v="55"/>
    <n v="4.8512771300999997"/>
    <n v="1788.8375384999999"/>
    <n v="21140.807272999999"/>
    <n v="1014937.44"/>
    <n v="197736"/>
    <n v="673"/>
    <n v="58"/>
    <n v="5.1327903872"/>
    <n v="1508.0794056"/>
    <n v="17498.921378999999"/>
    <n v="962016.57"/>
    <n v="155313"/>
    <n v="375"/>
    <n v="37"/>
    <n v="6.1940505302000002"/>
    <n v="2565.37752"/>
    <n v="26000.447838"/>
    <n v="937701.23"/>
    <n v="130272"/>
    <n v="269"/>
    <n v="38"/>
    <n v="7.1980258997000002"/>
    <n v="3485.8781783999998"/>
    <n v="24676.348158000001"/>
    <n v="7.4414999999999996"/>
    <n v="0.16208704860000001"/>
    <n v="0.1071"/>
  </r>
  <r>
    <x v="36"/>
    <n v="90714"/>
    <s v="Vaccine for tetanus and diphtheria toxoids injection into muscle, patient 7 years or older"/>
    <s v="Tenivac*"/>
    <s v="Tetanus-Diphtheria Toxoids/PF*"/>
    <n v="498793.82"/>
    <n v="25610"/>
    <n v="25602"/>
    <n v="25572"/>
    <n v="19.476525576"/>
    <n v="19.482611514999999"/>
    <n v="19.505467699"/>
    <n v="1065632.03"/>
    <n v="54785"/>
    <n v="54777"/>
    <n v="54648"/>
    <n v="19.451164187"/>
    <n v="19.454004965999999"/>
    <n v="19.499927353"/>
    <n v="1181302.1100000001"/>
    <n v="57211"/>
    <n v="57211"/>
    <n v="57093"/>
    <n v="20.648163989"/>
    <n v="20.648163989"/>
    <n v="20.690839683"/>
    <n v="1387090.76"/>
    <n v="69651.5"/>
    <n v="69651"/>
    <n v="69526"/>
    <n v="19.914729186999999"/>
    <n v="19.914872148000001"/>
    <n v="19.950676868999999"/>
    <n v="1882331.01"/>
    <n v="83741"/>
    <n v="83739"/>
    <n v="83564"/>
    <n v="22.478009697000001"/>
    <n v="22.478546555000001"/>
    <n v="22.525621201"/>
    <n v="23.052499999999998"/>
    <n v="0.12871279769999999"/>
    <n v="3.6499999999999998E-2"/>
  </r>
  <r>
    <x v="10"/>
    <s v="J3105"/>
    <s v="Injection, terbutaline sulfate, up to 1 mg"/>
    <s v="Terbutaline Sulfate"/>
    <s v="Terbutaline Sulfate"/>
    <n v="1936.26"/>
    <n v="406"/>
    <n v="380"/>
    <n v="269"/>
    <n v="4.7691133004999999"/>
    <n v="5.0954210525999999"/>
    <n v="7.1979925650999999"/>
    <n v="1088.23"/>
    <n v="439.5"/>
    <n v="421"/>
    <n v="277"/>
    <n v="2.4760637087999999"/>
    <n v="2.5848693586999998"/>
    <n v="3.9286281588"/>
    <n v="1093.3399999999999"/>
    <n v="411"/>
    <n v="385"/>
    <n v="241"/>
    <n v="2.6601946472"/>
    <n v="2.8398441557999998"/>
    <n v="4.5366804978999999"/>
    <n v="1305.08"/>
    <n v="378"/>
    <n v="354"/>
    <n v="210"/>
    <n v="3.4525925925999998"/>
    <n v="3.6866666666999999"/>
    <n v="6.2146666667000003"/>
    <n v="1040.94"/>
    <n v="489"/>
    <n v="447"/>
    <n v="270"/>
    <n v="2.1287116564000002"/>
    <n v="2.3287248321999998"/>
    <n v="3.8553333332999999"/>
    <n v="2.14575"/>
    <n v="-0.38344545499999999"/>
    <n v="-0.18260000000000001"/>
  </r>
  <r>
    <x v="85"/>
    <s v="Q4121"/>
    <s v="Theraskin, per square centimeter"/>
    <s v="Theraskin, Per Square Centimeter**"/>
    <s v=" "/>
    <n v="1381215.72"/>
    <n v="62130"/>
    <n v="1377"/>
    <n v="687"/>
    <n v="22.231059391999999"/>
    <n v="1003.0615251"/>
    <n v="2010.5032314"/>
    <n v="2598215.36"/>
    <n v="115699"/>
    <n v="2547"/>
    <n v="1309"/>
    <n v="22.456679486999999"/>
    <n v="1020.1081114999999"/>
    <n v="1984.8856837000001"/>
    <n v="1069615.18"/>
    <n v="78883"/>
    <n v="1673"/>
    <n v="877"/>
    <n v="13.559514471"/>
    <n v="639.33961744999999"/>
    <n v="1219.6296236999999"/>
    <n v="3076927.23"/>
    <n v="134357"/>
    <n v="2632"/>
    <n v="1266"/>
    <n v="22.901130793"/>
    <n v="1169.0453001999999"/>
    <n v="2430.4322511999999"/>
    <n v="4840613.7300000004"/>
    <n v="180527"/>
    <n v="4912"/>
    <n v="2149"/>
    <n v="26.813793670999999"/>
    <n v="985.46696457999997"/>
    <n v="2252.495919"/>
    <n v="40.242249999999999"/>
    <n v="0.17085020440000001"/>
    <n v="4.8000000000000001E-2"/>
  </r>
  <r>
    <x v="19"/>
    <s v="J3411"/>
    <s v="Injection, thiamine hcl, 100 mg"/>
    <s v="Thiamine HCL"/>
    <s v="Thiamine HCL"/>
    <n v="77372.95"/>
    <n v="23984.5"/>
    <n v="22440"/>
    <n v="4729"/>
    <n v="3.2259563467999999"/>
    <n v="3.4479924242000002"/>
    <n v="16.361376612000001"/>
    <n v="83738.97"/>
    <n v="24166"/>
    <n v="22951"/>
    <n v="4926"/>
    <n v="3.4651564180999999"/>
    <n v="3.6485978823999998"/>
    <n v="16.999384895999999"/>
    <n v="91823.1"/>
    <n v="27124.5"/>
    <n v="25669"/>
    <n v="5262"/>
    <n v="3.3852458109999999"/>
    <n v="3.5771981768000001"/>
    <n v="17.45022805"/>
    <n v="90329"/>
    <n v="27190"/>
    <n v="22812"/>
    <n v="4875"/>
    <n v="3.3221404928"/>
    <n v="3.9597141855000002"/>
    <n v="18.529025641"/>
    <n v="85815.02"/>
    <n v="26872"/>
    <n v="20078"/>
    <n v="4266"/>
    <n v="3.193473504"/>
    <n v="4.2740820799000003"/>
    <n v="20.116038444000001"/>
    <n v="3.2570000000000001"/>
    <n v="-3.8730146999999999E-2"/>
    <n v="-2.5000000000000001E-3"/>
  </r>
  <r>
    <x v="16"/>
    <s v="J7511"/>
    <s v="Lymphocyte immune globulin, antithymocyte globulin, rabbit, parenteral, 25 mg"/>
    <s v="Thymoglobulin"/>
    <s v="Lymphocyte Immune Glob,rabbit"/>
    <n v="1349815.37"/>
    <n v="3093"/>
    <n v="586"/>
    <n v="317"/>
    <n v="436.40975428000002"/>
    <n v="2303.439198"/>
    <n v="4258.0926497999999"/>
    <n v="1826725.35"/>
    <n v="3348"/>
    <n v="679"/>
    <n v="347"/>
    <n v="545.61689067999998"/>
    <n v="2690.3171576"/>
    <n v="5264.3381843999996"/>
    <n v="1909455.06"/>
    <n v="3381"/>
    <n v="638"/>
    <n v="373"/>
    <n v="564.76044365999996"/>
    <n v="2992.8762695999999"/>
    <n v="5119.1824665000004"/>
    <n v="1888892.61"/>
    <n v="3145"/>
    <n v="585"/>
    <n v="357"/>
    <n v="600.60178378000001"/>
    <n v="3228.8762563999999"/>
    <n v="5291.0157142999997"/>
    <n v="2036854.09"/>
    <n v="3126"/>
    <n v="567"/>
    <n v="370"/>
    <n v="651.58480166000004"/>
    <n v="3592.3352556999998"/>
    <n v="5505.0110541000004"/>
    <n v="664.90425000000005"/>
    <n v="8.4886557500000001E-2"/>
    <n v="0.10539999999999999"/>
  </r>
  <r>
    <x v="16"/>
    <s v="J3240"/>
    <s v="Injection, thyrotropin alpha, 0.9 mg, provided in 1.1 mg vial"/>
    <s v="Thyrogen"/>
    <s v="Thyrotropin Alfa"/>
    <n v="10313547.050000001"/>
    <n v="10127"/>
    <n v="7958"/>
    <n v="5152"/>
    <n v="1018.4207613"/>
    <n v="1295.9973674"/>
    <n v="2001.8530765"/>
    <n v="11297678.140000001"/>
    <n v="10667"/>
    <n v="8469"/>
    <n v="5360"/>
    <n v="1059.1242279999999"/>
    <n v="1334.0037950000001"/>
    <n v="2107.7757723999998"/>
    <n v="13692157.4"/>
    <n v="10765"/>
    <n v="8483"/>
    <n v="5329"/>
    <n v="1271.9142962999999"/>
    <n v="1614.0701873999999"/>
    <n v="2569.3671233"/>
    <n v="14335820.41"/>
    <n v="10397"/>
    <n v="8125"/>
    <n v="5094"/>
    <n v="1378.8420131"/>
    <n v="1764.4086658000001"/>
    <n v="2814.2560678999998"/>
    <n v="14340450.109999999"/>
    <n v="9943"/>
    <n v="7873"/>
    <n v="4874"/>
    <n v="1442.2659268"/>
    <n v="1821.4721339"/>
    <n v="2942.2343270000001"/>
    <n v="1507.7012500000001"/>
    <n v="4.5997955600000001E-2"/>
    <n v="9.0899999999999995E-2"/>
  </r>
  <r>
    <x v="51"/>
    <s v="J3250"/>
    <s v="Injection, trimethobenzamide hcl, up to 200 mg"/>
    <s v="Tigan*"/>
    <s v="Trimethobenzamide HCL*"/>
    <n v="62077.88"/>
    <n v="8179"/>
    <n v="7742"/>
    <n v="5596"/>
    <n v="7.5899107470000002"/>
    <n v="8.0183260139999994"/>
    <n v="11.093259471"/>
    <n v="68197.53"/>
    <n v="7084"/>
    <n v="6760"/>
    <n v="4787"/>
    <n v="9.6269805195"/>
    <n v="10.088392012"/>
    <n v="14.246402757"/>
    <n v="69956.429999999993"/>
    <n v="5663.5"/>
    <n v="5388"/>
    <n v="3916"/>
    <n v="12.352155028"/>
    <n v="12.983747215999999"/>
    <n v="17.864256895"/>
    <n v="88891.92"/>
    <n v="5141"/>
    <n v="4691"/>
    <n v="3204"/>
    <n v="17.290783894"/>
    <n v="18.949460669"/>
    <n v="27.744044943999999"/>
    <n v="128394.54"/>
    <n v="6034.5"/>
    <n v="5355"/>
    <n v="2595"/>
    <n v="21.276748694999998"/>
    <n v="23.976571429"/>
    <n v="49.477664740000002"/>
    <n v="24.638000000000002"/>
    <n v="0.2305253958"/>
    <n v="0.29389999999999999"/>
  </r>
  <r>
    <x v="6"/>
    <s v="J3101"/>
    <s v="Injection, tenecteplase, 1 mg"/>
    <s v="Tnkase"/>
    <s v="Tenecteplase"/>
    <n v="5714559.79"/>
    <n v="88443"/>
    <n v="2095"/>
    <n v="2064"/>
    <n v="64.612912158"/>
    <n v="2727.7135036"/>
    <n v="2768.6820687999998"/>
    <n v="5863954.9100000001"/>
    <n v="79928"/>
    <n v="1805"/>
    <n v="1792"/>
    <n v="73.365465294000003"/>
    <n v="3248.728482"/>
    <n v="3272.2962667000002"/>
    <n v="5827243.9299999997"/>
    <n v="73513"/>
    <n v="1715"/>
    <n v="1687"/>
    <n v="79.268210112000006"/>
    <n v="3397.8098716999998"/>
    <n v="3454.2050562999998"/>
    <n v="6369187.1299999999"/>
    <n v="72969"/>
    <n v="1660"/>
    <n v="1613"/>
    <n v="87.286205511999995"/>
    <n v="3836.8597169"/>
    <n v="3948.6591011"/>
    <n v="6687853.1900000004"/>
    <n v="69493"/>
    <n v="1616"/>
    <n v="1573"/>
    <n v="96.237796469000003"/>
    <n v="4138.5230136"/>
    <n v="4251.6549205000001"/>
    <n v="98.034499999999994"/>
    <n v="0.1025544747"/>
    <n v="0.1047"/>
  </r>
  <r>
    <x v="139"/>
    <s v="J3260"/>
    <s v="Injection, tobramycin sulfate, up to 80 mg"/>
    <s v="Tobramycin Sulfate"/>
    <s v="Tobramycin Sulfate"/>
    <n v="71108.679999999993"/>
    <n v="30017.8"/>
    <n v="15031"/>
    <n v="7857"/>
    <n v="2.3688837956"/>
    <n v="4.7308016764999996"/>
    <n v="9.0503601883999991"/>
    <n v="70059.94"/>
    <n v="23184.799999999999"/>
    <n v="11901"/>
    <n v="6047"/>
    <n v="3.0218048031000002"/>
    <n v="5.8868952189000003"/>
    <n v="11.585900447"/>
    <n v="58748.47"/>
    <n v="22474.9"/>
    <n v="12863"/>
    <n v="6460"/>
    <n v="2.6139591276999998"/>
    <n v="4.5672448107000001"/>
    <n v="9.0941904025000007"/>
    <n v="63098.43"/>
    <n v="24869.9"/>
    <n v="13361"/>
    <n v="6302"/>
    <n v="2.5371404791000001"/>
    <n v="4.7225828905"/>
    <n v="10.012445254999999"/>
    <n v="45791.65"/>
    <n v="20273.5"/>
    <n v="10935"/>
    <n v="5186"/>
    <n v="2.2586948480000002"/>
    <n v="4.1876223137000004"/>
    <n v="8.8298592364000008"/>
    <n v="2.2164999999999999"/>
    <n v="-0.109747818"/>
    <n v="-1.18E-2"/>
  </r>
  <r>
    <x v="38"/>
    <s v="J9330"/>
    <s v="Injection, temsirolimus, 1 mg"/>
    <s v="Torisel"/>
    <s v="Temsirolimus"/>
    <n v="30759137.43"/>
    <n v="586800"/>
    <n v="20735"/>
    <n v="1842"/>
    <n v="52.418434611000002"/>
    <n v="1483.4404354999999"/>
    <n v="16698.771678000001"/>
    <n v="28636641.48"/>
    <n v="520795"/>
    <n v="17810"/>
    <n v="1695"/>
    <n v="54.986398641000001"/>
    <n v="1607.8967703999999"/>
    <n v="16894.773734999999"/>
    <n v="27600709.780000001"/>
    <n v="486482"/>
    <n v="16518"/>
    <n v="1548"/>
    <n v="56.735315550999999"/>
    <n v="1670.9474379000001"/>
    <n v="17829.915879"/>
    <n v="24616374.719999999"/>
    <n v="410217"/>
    <n v="13776"/>
    <n v="1340"/>
    <n v="60.008177916000001"/>
    <n v="1786.9029267999999"/>
    <n v="18370.428896000001"/>
    <n v="17385060.93"/>
    <n v="273443"/>
    <n v="9448"/>
    <n v="931"/>
    <n v="63.578372567999999"/>
    <n v="1840.0784219"/>
    <n v="18673.534833999998"/>
    <n v="64.932749999999999"/>
    <n v="5.9495135099999999E-2"/>
    <n v="4.9399999999999999E-2"/>
  </r>
  <r>
    <x v="140"/>
    <s v="J9033"/>
    <s v="Injection, bendamustine hcl, 1 mg"/>
    <s v="Treanda"/>
    <s v="Bendamustine HCL"/>
    <n v="268524278.54000002"/>
    <n v="14021296"/>
    <n v="72785"/>
    <n v="13339"/>
    <n v="19.151173939"/>
    <n v="3689.2804636000001"/>
    <n v="20130.765315000001"/>
    <n v="316933177.88"/>
    <n v="15455428.5"/>
    <n v="81297"/>
    <n v="14706"/>
    <n v="20.506269230000001"/>
    <n v="3898.4609257000002"/>
    <n v="21551.283685999999"/>
    <n v="303380783.04000002"/>
    <n v="14267978.1"/>
    <n v="74840"/>
    <n v="13350"/>
    <n v="21.263053595999999"/>
    <n v="4053.725054"/>
    <n v="22725.152288000001"/>
    <n v="309910359.86000001"/>
    <n v="13315534"/>
    <n v="68425"/>
    <n v="12165"/>
    <n v="23.274347079000002"/>
    <n v="4529.1978058000004"/>
    <n v="25475.574176999999"/>
    <n v="263809310.22"/>
    <n v="10663580.9"/>
    <n v="56299"/>
    <n v="10631"/>
    <n v="24.739279674999999"/>
    <n v="4685.8613869000001"/>
    <n v="24815.098318"/>
    <n v="25.2425"/>
    <n v="6.2941941599999995E-2"/>
    <n v="6.6100000000000006E-2"/>
  </r>
  <r>
    <x v="76"/>
    <s v="J3315"/>
    <s v="Injection, triptorelin pamoate, 3.75 mg"/>
    <s v="Trelstar"/>
    <s v="Triptorelin Pamoate"/>
    <n v="18763128.460000001"/>
    <n v="106902"/>
    <n v="32280"/>
    <n v="14503"/>
    <n v="175.51709471999999"/>
    <n v="581.26172428999996"/>
    <n v="1293.7411887000001"/>
    <n v="17601957.93"/>
    <n v="96599.4"/>
    <n v="28342"/>
    <n v="13113"/>
    <n v="182.21601717999999"/>
    <n v="621.05560405000006"/>
    <n v="1342.3288286"/>
    <n v="18286170.390000001"/>
    <n v="102464"/>
    <n v="28982"/>
    <n v="13562"/>
    <n v="178.46434249999999"/>
    <n v="630.94922330999998"/>
    <n v="1348.3387694"/>
    <n v="12640802.34"/>
    <n v="73618.8"/>
    <n v="20682"/>
    <n v="9967"/>
    <n v="171.70617206"/>
    <n v="611.19825645000003"/>
    <n v="1268.2655102000001"/>
    <n v="17984988.859999999"/>
    <n v="57146"/>
    <n v="16404"/>
    <n v="7645"/>
    <n v="314.71999545"/>
    <n v="1096.3782529"/>
    <n v="2352.5165284"/>
    <n v="331.70974999999999"/>
    <n v="0.83289855960000003"/>
    <n v="0.15720000000000001"/>
  </r>
  <r>
    <x v="141"/>
    <s v="J3300"/>
    <s v="Injection, triamcinolone acetonide, preservative free, 1 mg"/>
    <s v="Triesence"/>
    <s v="Triamcinolone Acetonide/PF"/>
    <n v="5788692.5"/>
    <n v="1729432.3"/>
    <n v="47549"/>
    <n v="29715"/>
    <n v="3.3471634015"/>
    <n v="121.74162443"/>
    <n v="194.80708396"/>
    <n v="6903068.4699999997"/>
    <n v="2033114"/>
    <n v="53219"/>
    <n v="32124"/>
    <n v="3.3953179555999999"/>
    <n v="129.71060091000001"/>
    <n v="214.88819792000001"/>
    <n v="7814029.6399999997"/>
    <n v="2290180.5"/>
    <n v="67128"/>
    <n v="40381"/>
    <n v="3.4119710826"/>
    <n v="116.40492254"/>
    <n v="193.50758128999999"/>
    <n v="6984625.2999999998"/>
    <n v="1998858.7"/>
    <n v="61438"/>
    <n v="36811"/>
    <n v="3.4943066760999999"/>
    <n v="113.68575312"/>
    <n v="189.74288392"/>
    <n v="6658443.9900000002"/>
    <n v="1880898.1"/>
    <n v="56714"/>
    <n v="33842"/>
    <n v="3.5400344069999998"/>
    <n v="117.40388599000001"/>
    <n v="196.75090094999999"/>
    <n v="3.7145000000000001"/>
    <n v="1.30863531E-2"/>
    <n v="1.41E-2"/>
  </r>
  <r>
    <x v="140"/>
    <s v="J9017"/>
    <s v="Injection, arsenic trioxide, 1 mg"/>
    <s v="Trisenox"/>
    <s v="Arsenic Trioxide"/>
    <n v="3401577.7"/>
    <n v="80995"/>
    <n v="3907"/>
    <n v="156"/>
    <n v="41.997378851000001"/>
    <n v="870.63672895000002"/>
    <n v="21804.985256"/>
    <n v="4665285.2699999996"/>
    <n v="100729"/>
    <n v="5285"/>
    <n v="221"/>
    <n v="46.315214783999998"/>
    <n v="882.74082686999998"/>
    <n v="21109.8881"/>
    <n v="6959783.4900000002"/>
    <n v="139502"/>
    <n v="6428"/>
    <n v="245"/>
    <n v="49.890205803999997"/>
    <n v="1082.7292299000001"/>
    <n v="28407.279551"/>
    <n v="6834985.5800000001"/>
    <n v="123463"/>
    <n v="5487"/>
    <n v="211"/>
    <n v="55.36059856"/>
    <n v="1245.6689593999999"/>
    <n v="32393.296588000001"/>
    <n v="7165751.0499999998"/>
    <n v="118214"/>
    <n v="4836"/>
    <n v="205"/>
    <n v="60.616771702000001"/>
    <n v="1481.7516645999999"/>
    <n v="34954.883171000001"/>
    <n v="62.0595"/>
    <n v="9.4944297600000005E-2"/>
    <n v="9.6100000000000005E-2"/>
  </r>
  <r>
    <x v="38"/>
    <s v="J3243"/>
    <s v="Injection, tigecycline, 1 mg"/>
    <s v="Tygacil"/>
    <s v="Tigecycline"/>
    <n v="1692319.2"/>
    <n v="1233898"/>
    <n v="6895"/>
    <n v="2932"/>
    <n v="1.3715227676999999"/>
    <n v="245.44150834000001"/>
    <n v="577.18935880000004"/>
    <n v="2029263.65"/>
    <n v="1213110"/>
    <n v="7055"/>
    <n v="2508"/>
    <n v="1.6727779426"/>
    <n v="287.63481927999999"/>
    <n v="809.11628787999996"/>
    <n v="1389224.66"/>
    <n v="756978"/>
    <n v="3799"/>
    <n v="1470"/>
    <n v="1.8352246167999999"/>
    <n v="365.68166886"/>
    <n v="945.05078911999999"/>
    <n v="1638588.67"/>
    <n v="763348"/>
    <n v="4046"/>
    <n v="1207"/>
    <n v="2.1465814673999999"/>
    <n v="404.98978497000002"/>
    <n v="1357.5713919"/>
    <n v="1192995.2"/>
    <n v="464737"/>
    <n v="2423"/>
    <n v="615"/>
    <n v="2.5670329669999998"/>
    <n v="492.36285595999999"/>
    <n v="1939.8295935000001"/>
    <n v="2.6837499999999999"/>
    <n v="0.19587027370000001"/>
    <n v="0.16969999999999999"/>
  </r>
  <r>
    <x v="36"/>
    <n v="90691"/>
    <s v="Vaccine for typhoid for injection into muscle"/>
    <s v="Typhim Vi"/>
    <s v="Typhoid Vi Polysacch Vaccine"/>
    <n v="10315.52"/>
    <n v="166"/>
    <n v="166"/>
    <n v="166"/>
    <n v="62.141686747000001"/>
    <n v="62.141686747000001"/>
    <n v="62.141686747000001"/>
    <n v="12254"/>
    <n v="197"/>
    <n v="197"/>
    <n v="197"/>
    <n v="62.203045684999999"/>
    <n v="62.203045684999999"/>
    <n v="62.203045684999999"/>
    <n v="10306.01"/>
    <n v="157"/>
    <n v="157"/>
    <n v="157"/>
    <n v="65.643375796000001"/>
    <n v="65.643375796000001"/>
    <n v="65.643375796000001"/>
    <n v="19253.18"/>
    <n v="256"/>
    <n v="256"/>
    <n v="256"/>
    <n v="75.207734375000001"/>
    <n v="75.207734375000001"/>
    <n v="75.207734375000001"/>
    <n v="12451.29"/>
    <n v="165"/>
    <n v="165"/>
    <n v="165"/>
    <n v="75.462363636000006"/>
    <n v="75.462363636000006"/>
    <n v="75.462363636000006"/>
    <n v="82.010999999999996"/>
    <n v="3.3856792E-3"/>
    <n v="4.9799999999999997E-2"/>
  </r>
  <r>
    <x v="23"/>
    <s v="J2323"/>
    <s v="Injection, natalizumab, 1 mg"/>
    <s v="Tysabri"/>
    <s v="Natalizumab"/>
    <n v="203043011.19"/>
    <n v="18208952"/>
    <n v="60419"/>
    <n v="7779"/>
    <n v="11.150724719999999"/>
    <n v="3360.5821213999998"/>
    <n v="26101.428357000001"/>
    <n v="229994021.62"/>
    <n v="18477973"/>
    <n v="61277"/>
    <n v="7987"/>
    <n v="12.446929195999999"/>
    <n v="3753.3498967"/>
    <n v="28796.046278000002"/>
    <n v="256035730.00999999"/>
    <n v="18096711"/>
    <n v="59978"/>
    <n v="7308"/>
    <n v="14.148191348999999"/>
    <n v="4268.8274035000004"/>
    <n v="35034.993159999998"/>
    <n v="288982870.18000001"/>
    <n v="18404097"/>
    <n v="61072"/>
    <n v="7268"/>
    <n v="15.702094494000001"/>
    <n v="4731.8389798999997"/>
    <n v="39760.989292999999"/>
    <n v="305983013.31"/>
    <n v="17892346"/>
    <n v="59405"/>
    <n v="7117"/>
    <n v="17.101335583000001"/>
    <n v="5150.7956117000003"/>
    <n v="42993.257454999999"/>
    <n v="17.467749999999999"/>
    <n v="8.9111748000000005E-2"/>
    <n v="0.1128"/>
  </r>
  <r>
    <x v="137"/>
    <s v="J7686"/>
    <s v="Treprostinil, inhalation solution, fda-approved final product, non-compounded, administered through dme, unit dose form, 1.74 mg"/>
    <s v="Tyvaso*"/>
    <s v="Treprostinil*"/>
    <n v="128396729.03"/>
    <n v="303457"/>
    <n v="10846"/>
    <n v="1464"/>
    <n v="423.11341979000002"/>
    <n v="11838.164210999999"/>
    <n v="87702.683764000001"/>
    <n v="170948496.13999999"/>
    <n v="384501"/>
    <n v="13796"/>
    <n v="1796"/>
    <n v="444.59831350000002"/>
    <n v="12391.163826"/>
    <n v="95182.904309999998"/>
    <n v="205051674.96000001"/>
    <n v="441663"/>
    <n v="15953"/>
    <n v="2063"/>
    <n v="464.27179763999999"/>
    <n v="12853.486801999999"/>
    <n v="99394.898186999999"/>
    <n v="210884907.46000001"/>
    <n v="433239"/>
    <n v="15610"/>
    <n v="1964"/>
    <n v="486.76344340999998"/>
    <n v="13509.603297"/>
    <n v="107375.20746000001"/>
    <n v="194454506.03"/>
    <n v="387450"/>
    <n v="13909"/>
    <n v="1719"/>
    <n v="501.88283915"/>
    <n v="13980.480697999999"/>
    <n v="113120.71322000001"/>
    <n v="510.29475000000002"/>
    <n v="3.1061074800000001E-2"/>
    <n v="4.36E-2"/>
  </r>
  <r>
    <x v="36"/>
    <n v="90743"/>
    <s v="Vaccine for Hepatitis B (2 dose schedule) for injection into muscle, adolescent patient"/>
    <s v="Vaccine Hepatitis B 2 Dose Injection Muscle, Adolescent**"/>
    <s v=" "/>
    <n v="12663.19"/>
    <n v="336"/>
    <n v="326"/>
    <n v="287"/>
    <n v="37.688065475999998"/>
    <n v="38.844141104000002"/>
    <n v="44.12261324"/>
    <n v="16487.32"/>
    <n v="403"/>
    <n v="392"/>
    <n v="326"/>
    <n v="40.911464019999997"/>
    <n v="42.059489796000001"/>
    <n v="50.574601227000002"/>
    <n v="14845.11"/>
    <n v="469"/>
    <n v="466"/>
    <n v="390"/>
    <n v="31.652686567"/>
    <n v="31.856459226999998"/>
    <n v="38.064384615000002"/>
    <n v="13466.68"/>
    <n v="467"/>
    <n v="465"/>
    <n v="407"/>
    <n v="28.836573875999999"/>
    <n v="28.960602151"/>
    <n v="33.087665848"/>
    <n v="12197.83"/>
    <n v="420"/>
    <n v="418"/>
    <n v="352"/>
    <n v="29.042452381"/>
    <n v="29.181411483000002"/>
    <n v="34.652926135999998"/>
    <n v="25.097899999999999"/>
    <n v="7.1394926000000001E-3"/>
    <n v="-6.3100000000000003E-2"/>
  </r>
  <r>
    <x v="36"/>
    <n v="90740"/>
    <s v="Vaccine for Hepatitis B (3 dose schedule) for injection into muscle, dialysis or immunosuppressed patient"/>
    <s v="Vaccine Hepatitis B 3 Dose Injection Muscle,  Immunosuppressed**"/>
    <s v=" "/>
    <n v="12246997.050000001"/>
    <n v="101131"/>
    <n v="100064"/>
    <n v="45386"/>
    <n v="121.10032581"/>
    <n v="122.39163985"/>
    <n v="269.84085511000001"/>
    <n v="11913102.880000001"/>
    <n v="98562"/>
    <n v="97413"/>
    <n v="43215"/>
    <n v="120.86912684000001"/>
    <n v="122.29479515"/>
    <n v="275.67055142999999"/>
    <n v="12362446.310000001"/>
    <n v="103489"/>
    <n v="101847"/>
    <n v="45645"/>
    <n v="119.45662157"/>
    <n v="121.38252781"/>
    <n v="270.83900340000002"/>
    <n v="13871648.35"/>
    <n v="116294"/>
    <n v="114927"/>
    <n v="50424"/>
    <n v="119.28086015"/>
    <n v="120.69964717000001"/>
    <n v="275.10011800000001"/>
    <n v="13506993.43"/>
    <n v="111747"/>
    <n v="110638"/>
    <n v="49006"/>
    <n v="120.87119502"/>
    <n v="122.0827693"/>
    <n v="275.61917785999998"/>
    <n v="122.0714"/>
    <n v="1.33326912E-2"/>
    <n v="-5.0000000000000001E-4"/>
  </r>
  <r>
    <x v="36"/>
    <n v="90746"/>
    <s v="Vaccine for Hepatitis B adult dosage (3 dose schedule) injection into muscle"/>
    <s v="Vaccine Hepatitis B 3 Dose Injection Muscle, Adult**"/>
    <s v=" "/>
    <n v="4808189.18"/>
    <n v="83105"/>
    <n v="80215"/>
    <n v="51664"/>
    <n v="57.856797786000001"/>
    <n v="59.941272580000003"/>
    <n v="93.066529497999994"/>
    <n v="5583355.1600000001"/>
    <n v="98465"/>
    <n v="94609"/>
    <n v="60131"/>
    <n v="56.703957344999999"/>
    <n v="59.015053113"/>
    <n v="92.853189869000005"/>
    <n v="5419929.7599999998"/>
    <n v="97101"/>
    <n v="95571"/>
    <n v="61655"/>
    <n v="55.817445339999999"/>
    <n v="56.711029078000003"/>
    <n v="87.907383991000003"/>
    <n v="5567547.3499999996"/>
    <n v="98136"/>
    <n v="96918"/>
    <n v="62831"/>
    <n v="56.732976176000001"/>
    <n v="57.445957923000002"/>
    <n v="88.611471248000001"/>
    <n v="5493917.9100000001"/>
    <n v="94142.1"/>
    <n v="92961"/>
    <n v="60676"/>
    <n v="58.357715730000002"/>
    <n v="59.099169652"/>
    <n v="90.545156405"/>
    <n v="61.033875000000002"/>
    <n v="2.8638362800000001E-2"/>
    <n v="2.2000000000000001E-3"/>
  </r>
  <r>
    <x v="36"/>
    <n v="90744"/>
    <s v="Vaccine for Hepatitis B (3 dose schedule) for injection into muscle, pediatric and adolescent patients"/>
    <s v="Vaccine Hepatitis B 3 Dose Injection Muscle, Pediatric/Adolescent**"/>
    <s v=" "/>
    <n v="71366.009999999995"/>
    <n v="1436"/>
    <n v="1144"/>
    <n v="923"/>
    <n v="49.697778552000003"/>
    <n v="62.382875874"/>
    <n v="77.319620802000003"/>
    <n v="79874.720000000001"/>
    <n v="1743"/>
    <n v="1438"/>
    <n v="1091"/>
    <n v="45.826001146999999"/>
    <n v="55.545702364"/>
    <n v="73.212392300999994"/>
    <n v="71111.899999999994"/>
    <n v="1731"/>
    <n v="1320"/>
    <n v="1041"/>
    <n v="41.081398036000003"/>
    <n v="53.872651515000001"/>
    <n v="68.311143131999998"/>
    <n v="75183.53"/>
    <n v="1629"/>
    <n v="1284"/>
    <n v="994"/>
    <n v="46.153179864999998"/>
    <n v="58.554151089999998"/>
    <n v="75.637354125000002"/>
    <n v="46748.57"/>
    <n v="1480"/>
    <n v="1182"/>
    <n v="928"/>
    <n v="31.586871622"/>
    <n v="39.550397631000003"/>
    <n v="50.375614224000003"/>
    <n v="25.097899999999999"/>
    <n v="-0.31560790100000002"/>
    <n v="-0.1071"/>
  </r>
  <r>
    <x v="36"/>
    <n v="90747"/>
    <s v="Vaccine for Hepatitis B (4 dose schedule) for injection into muscle, dialysis or immunosuppressed patient"/>
    <s v="Vaccine Hepatitis B 4 Dose Injection Muscle, Immunosuppressed**"/>
    <s v=" "/>
    <n v="18510633.739999998"/>
    <n v="158811"/>
    <n v="150502"/>
    <n v="65539"/>
    <n v="116.55762976"/>
    <n v="122.99260966999999"/>
    <n v="282.43692671999997"/>
    <n v="17134457.300000001"/>
    <n v="144081"/>
    <n v="139141"/>
    <n v="62588"/>
    <n v="118.92239296"/>
    <n v="123.14456054999999"/>
    <n v="273.76585447999997"/>
    <n v="15771756.67"/>
    <n v="133656"/>
    <n v="129872"/>
    <n v="60724"/>
    <n v="118.00260871"/>
    <n v="121.44077761"/>
    <n v="259.72855328999998"/>
    <n v="14942903.380000001"/>
    <n v="127398"/>
    <n v="123956"/>
    <n v="57697"/>
    <n v="117.29307666"/>
    <n v="120.55006115"/>
    <n v="258.98926079"/>
    <n v="15171644.77"/>
    <n v="126992"/>
    <n v="123300"/>
    <n v="57307"/>
    <n v="119.46929547000001"/>
    <n v="123.04659181"/>
    <n v="264.74330831999998"/>
    <n v="122.0714"/>
    <n v="1.8553685100000002E-2"/>
    <n v="6.1999999999999998E-3"/>
  </r>
  <r>
    <x v="36"/>
    <n v="90653"/>
    <s v="Vaccine for influenza for injection into muscle"/>
    <s v="Vaccine Influenza Injection Muscle (Fluad)**"/>
    <s v=" "/>
    <s v=" "/>
    <s v=" "/>
    <s v=" "/>
    <s v=" "/>
    <s v=" "/>
    <s v=" "/>
    <s v=" "/>
    <s v=" "/>
    <s v=" "/>
    <s v=" "/>
    <s v=" "/>
    <s v=" "/>
    <s v=" "/>
    <s v=" "/>
    <s v=" "/>
    <s v=" "/>
    <s v=" "/>
    <s v=" "/>
    <s v=" "/>
    <s v=" "/>
    <s v=" "/>
    <n v="18966.990000000002"/>
    <n v="201"/>
    <n v="201"/>
    <n v="201"/>
    <n v="94.363134328000001"/>
    <n v="94.363134328000001"/>
    <n v="94.363134328000001"/>
    <n v="13705543.050000001"/>
    <n v="378431"/>
    <n v="378393"/>
    <n v="378291"/>
    <n v="36.216755630999998"/>
    <n v="36.220392687"/>
    <n v="36.230158926000001"/>
    <n v="37.3825"/>
    <n v="-0.61619804300000003"/>
    <n v="-0.61619999999999997"/>
  </r>
  <r>
    <x v="36"/>
    <n v="90656"/>
    <s v="Vaccine for influenza for injection into muscle, patient 3 years and older"/>
    <s v="Vaccine Influenza Injection Muscle (Fluvirin), Age 3+ Years**"/>
    <s v=" "/>
    <n v="26249010.388999999"/>
    <n v="2111011.6"/>
    <n v="2098250"/>
    <n v="2081754"/>
    <n v="12.434327878"/>
    <n v="12.509953718"/>
    <n v="12.609083681"/>
    <n v="28016653.618999999"/>
    <n v="2280257"/>
    <n v="2266905"/>
    <n v="2239715"/>
    <n v="12.286621033999999"/>
    <n v="12.358988849999999"/>
    <n v="12.509026201999999"/>
    <n v="24509339.350000001"/>
    <n v="1814303.5"/>
    <n v="1802699"/>
    <n v="1779749"/>
    <n v="13.508952251"/>
    <n v="13.595913321999999"/>
    <n v="13.771233669000001"/>
    <n v="14962904.890000001"/>
    <n v="1176752"/>
    <n v="1075663"/>
    <n v="1067783"/>
    <n v="12.715427626"/>
    <n v="13.910402133"/>
    <n v="14.013057793"/>
    <n v="11880310.66"/>
    <n v="716363"/>
    <n v="715308"/>
    <n v="709689"/>
    <n v="16.584204740000001"/>
    <n v="16.608664603000001"/>
    <n v="16.740164579000002"/>
    <n v="14.8387625"/>
    <n v="0.30425851390000003"/>
    <n v="7.4700000000000003E-2"/>
  </r>
  <r>
    <x v="36"/>
    <n v="90662"/>
    <s v="Vaccine for influenza for injection into muscle"/>
    <s v="Vaccine Influenza Injection Muscle (Fluzone High-Dose)**"/>
    <s v=" "/>
    <n v="78061236.312999994"/>
    <n v="2589594"/>
    <n v="2589038"/>
    <n v="2580193"/>
    <n v="30.144198787000001"/>
    <n v="30.150672301"/>
    <n v="30.254029956"/>
    <n v="115179447.8"/>
    <n v="3795322.5"/>
    <n v="3795258"/>
    <n v="3742502"/>
    <n v="30.347736668"/>
    <n v="30.348252423999998"/>
    <n v="30.776055109000001"/>
    <n v="174771572.16999999"/>
    <n v="5553074.0999999996"/>
    <n v="5541949"/>
    <n v="5485000"/>
    <n v="31.472940757"/>
    <n v="31.536120625999999"/>
    <n v="31.863550075999999"/>
    <n v="250181231.41"/>
    <n v="7247487.7000000002"/>
    <n v="7247326"/>
    <n v="7208353"/>
    <n v="34.519717972000002"/>
    <n v="34.520488165000003"/>
    <n v="34.707128161999997"/>
    <n v="334098404.56"/>
    <n v="8504025.0999999996"/>
    <n v="8493486"/>
    <n v="8403805"/>
    <n v="39.287090599000003"/>
    <n v="39.335839790999998"/>
    <n v="39.755611244999997"/>
    <n v="37.9166375"/>
    <n v="0.1381057815"/>
    <n v="6.8500000000000005E-2"/>
  </r>
  <r>
    <x v="36"/>
    <n v="90657"/>
    <s v="Vaccine for influenza for injection into muscle, patient 6-35 months of age"/>
    <s v="Vaccine Influenza Injection Muscle (Fluzone), 5 mL,  Age Less 3 Years**"/>
    <s v=" "/>
    <n v="76819.039999999994"/>
    <n v="5492"/>
    <n v="5490"/>
    <n v="5462"/>
    <n v="13.987443554"/>
    <n v="13.992539162"/>
    <n v="14.064269498"/>
    <n v="67173.25"/>
    <n v="4837"/>
    <n v="4834"/>
    <n v="4829"/>
    <n v="13.88737854"/>
    <n v="13.895997103999999"/>
    <n v="13.910385173"/>
    <n v="72321.98"/>
    <n v="4332"/>
    <n v="4331"/>
    <n v="4295"/>
    <n v="16.694824561000001"/>
    <n v="16.698679289000001"/>
    <n v="16.838644936000001"/>
    <n v="36735.019999999997"/>
    <n v="2656"/>
    <n v="2656"/>
    <n v="2651"/>
    <n v="13.830956325000001"/>
    <n v="13.830956325000001"/>
    <n v="13.857042625"/>
    <n v="23526.57"/>
    <n v="945"/>
    <n v="945"/>
    <n v="933"/>
    <n v="24.895841269999998"/>
    <n v="24.895841269999998"/>
    <n v="25.216045015999999"/>
    <n v="6.0220500000000001"/>
    <n v="0.80000866780000002"/>
    <n v="0.155"/>
  </r>
  <r>
    <x v="36"/>
    <n v="90661"/>
    <s v="Vaccine for influenza for injection into muscle"/>
    <s v="Vaccine Influenza Injection Muscle**"/>
    <s v=" "/>
    <s v=" "/>
    <s v=" "/>
    <s v=" "/>
    <s v=" "/>
    <s v=" "/>
    <s v=" "/>
    <s v=" "/>
    <n v="1251049.3700000001"/>
    <n v="75906"/>
    <n v="75897"/>
    <n v="75890"/>
    <n v="16.48156101"/>
    <n v="16.483515422"/>
    <n v="16.485035840999998"/>
    <n v="3831683.1"/>
    <n v="200642"/>
    <n v="200631"/>
    <n v="200206"/>
    <n v="19.097113765"/>
    <n v="19.098160802999999"/>
    <n v="19.138702636000001"/>
    <n v="3197022.29"/>
    <n v="156452"/>
    <n v="156420"/>
    <n v="155827"/>
    <n v="20.434524902"/>
    <n v="20.438705344999999"/>
    <n v="20.516484884"/>
    <n v="1756027.4"/>
    <n v="84457"/>
    <n v="84443"/>
    <n v="84102"/>
    <n v="20.791969878"/>
    <n v="20.795417026999999"/>
    <n v="20.879734131999999"/>
    <n v="22.287949999999999"/>
    <n v="1.7492208799999999E-2"/>
    <n v="8.0500000000000002E-2"/>
  </r>
  <r>
    <x v="36"/>
    <n v="90630"/>
    <s v="Vaccine for influenza for injection into skin"/>
    <s v="Vaccine Influenza Injection Skin (Fluzone)**"/>
    <s v=" "/>
    <s v=" "/>
    <s v=" "/>
    <s v=" "/>
    <s v=" "/>
    <s v=" "/>
    <s v=" "/>
    <s v=" "/>
    <s v=" "/>
    <s v=" "/>
    <s v=" "/>
    <s v=" "/>
    <s v=" "/>
    <s v=" "/>
    <s v=" "/>
    <s v=" "/>
    <s v=" "/>
    <s v=" "/>
    <s v=" "/>
    <s v=" "/>
    <s v=" "/>
    <s v=" "/>
    <n v="359377.51"/>
    <n v="15456"/>
    <n v="15456"/>
    <n v="15432"/>
    <n v="23.251650492"/>
    <n v="23.251650492"/>
    <n v="23.287811690000002"/>
    <n v="642255.07999999996"/>
    <n v="31137"/>
    <n v="31132"/>
    <n v="30901"/>
    <n v="20.626748884000001"/>
    <n v="20.630061673"/>
    <n v="20.784281414999999"/>
    <n v="22.686"/>
    <n v="-0.11289098"/>
    <n v="-0.1129"/>
  </r>
  <r>
    <x v="36"/>
    <n v="90685"/>
    <s v="Vaccine for influenza administered into muscle to children 6-35 months of age"/>
    <s v="Vaccine Influenza Muscle (Fluzone), 0.25 mL, Age 6-35 Months**"/>
    <s v=" "/>
    <s v=" "/>
    <s v=" "/>
    <s v=" "/>
    <s v=" "/>
    <s v=" "/>
    <s v=" "/>
    <s v=" "/>
    <n v="13946.16"/>
    <n v="513"/>
    <n v="513"/>
    <n v="512"/>
    <n v="27.185497076000001"/>
    <n v="27.185497076000001"/>
    <n v="27.23859375"/>
    <n v="42806.89"/>
    <n v="2425"/>
    <n v="2424"/>
    <n v="2418"/>
    <n v="17.652325773000001"/>
    <n v="17.659608085999999"/>
    <n v="17.703428453000001"/>
    <n v="28324.94"/>
    <n v="1415"/>
    <n v="1415"/>
    <n v="1411"/>
    <n v="20.017625442"/>
    <n v="20.017625442"/>
    <n v="20.074372785000001"/>
    <n v="18320.150000000001"/>
    <n v="907"/>
    <n v="906"/>
    <n v="895"/>
    <n v="20.19862183"/>
    <n v="20.220916115000001"/>
    <n v="20.469441341"/>
    <n v="25.013500000000001"/>
    <n v="9.0418510999999997E-3"/>
    <n v="-9.4299999999999995E-2"/>
  </r>
  <r>
    <x v="36"/>
    <n v="90686"/>
    <s v="Vaccine for influenza administered into muscle to individuals 3 years of age and older"/>
    <s v="Vaccine Influenza Muscle (Fluzone), 0.5 mL,  Age 3+ Years **"/>
    <s v=" "/>
    <s v=" "/>
    <s v=" "/>
    <s v=" "/>
    <s v=" "/>
    <s v=" "/>
    <s v=" "/>
    <s v=" "/>
    <n v="9244361.0998999998"/>
    <n v="524675"/>
    <n v="524650"/>
    <n v="524217"/>
    <n v="17.619213988999999"/>
    <n v="17.620053558999999"/>
    <n v="17.634607615"/>
    <n v="21709059.09"/>
    <n v="1279600.5"/>
    <n v="1279478"/>
    <n v="1271620"/>
    <n v="16.965497504999998"/>
    <n v="16.967121817999999"/>
    <n v="17.071970471"/>
    <n v="29167825.081"/>
    <n v="1701882"/>
    <n v="1701558"/>
    <n v="1688290"/>
    <n v="17.138570759"/>
    <n v="17.141834178"/>
    <n v="17.2765491"/>
    <n v="33032724.949000001"/>
    <n v="1857514.4"/>
    <n v="1857238"/>
    <n v="1830441"/>
    <n v="17.783294141999999"/>
    <n v="17.785940707999998"/>
    <n v="18.046320504000001"/>
    <n v="18.373950000000001"/>
    <n v="3.7618270099999997E-2"/>
    <n v="3.0999999999999999E-3"/>
  </r>
  <r>
    <x v="36"/>
    <n v="90688"/>
    <s v="Vaccine for influenza administered into muscle to individuals 3 years of age and older"/>
    <s v="Vaccine Influenza Muscle (Fluzone), 5 mL, Age 3+ Years**"/>
    <s v=" "/>
    <s v=" "/>
    <s v=" "/>
    <s v=" "/>
    <s v=" "/>
    <s v=" "/>
    <s v=" "/>
    <s v=" "/>
    <n v="534295.38"/>
    <n v="32524"/>
    <n v="32523"/>
    <n v="32520"/>
    <n v="16.427726602"/>
    <n v="16.428231712999999"/>
    <n v="16.429747232"/>
    <n v="9514252.5600000005"/>
    <n v="591308"/>
    <n v="591283"/>
    <n v="589643"/>
    <n v="16.090180684"/>
    <n v="16.090860992"/>
    <n v="16.135615211000001"/>
    <n v="14718690.890000001"/>
    <n v="854781"/>
    <n v="854751"/>
    <n v="850219"/>
    <n v="17.219253691999999"/>
    <n v="17.219858051999999"/>
    <n v="17.311646634999999"/>
    <n v="16800848.440000001"/>
    <n v="979125"/>
    <n v="977630"/>
    <n v="970352"/>
    <n v="17.159043473000001"/>
    <n v="17.185283225999999"/>
    <n v="17.314179226"/>
    <n v="18.1602"/>
    <n v="-3.4966799999999998E-3"/>
    <n v="1.46E-2"/>
  </r>
  <r>
    <x v="36"/>
    <n v="90687"/>
    <s v="Vaccine for influenza administered into muscle to children 6-35 months of age"/>
    <s v="Vaccine Influenza Muscle (Fluzone), 5 mL, Age 6-35 Months**"/>
    <s v=" "/>
    <s v=" "/>
    <s v=" "/>
    <s v=" "/>
    <s v=" "/>
    <s v=" "/>
    <s v=" "/>
    <s v=" "/>
    <s v=" "/>
    <s v=" "/>
    <s v=" "/>
    <s v=" "/>
    <s v=" "/>
    <s v=" "/>
    <s v=" "/>
    <n v="1880.35"/>
    <n v="166"/>
    <n v="166"/>
    <n v="166"/>
    <n v="11.327409639000001"/>
    <n v="11.327409639000001"/>
    <n v="11.327409639000001"/>
    <n v="5514.79"/>
    <n v="453"/>
    <n v="453"/>
    <n v="451"/>
    <n v="12.173929360000001"/>
    <n v="12.173929360000001"/>
    <n v="12.227915743000001"/>
    <n v="17743.59"/>
    <n v="953"/>
    <n v="953"/>
    <n v="947"/>
    <n v="18.618667366"/>
    <n v="18.618667366"/>
    <n v="18.736631467999999"/>
    <n v="9.2014624999999999"/>
    <n v="0.52938848390000004"/>
    <n v="0.28210000000000002"/>
  </r>
  <r>
    <x v="36"/>
    <n v="90673"/>
    <s v="Vaccine for influenza administered into muscle, preservative and antibiotic fre"/>
    <s v="Vaccine Influenza Muscle Preservative/Antibiotic Free (Flublok)**"/>
    <s v=" "/>
    <s v=" "/>
    <s v=" "/>
    <s v=" "/>
    <s v=" "/>
    <s v=" "/>
    <s v=" "/>
    <s v=" "/>
    <s v=" "/>
    <s v=" "/>
    <s v=" "/>
    <s v=" "/>
    <s v=" "/>
    <s v=" "/>
    <s v=" "/>
    <n v="285819.25"/>
    <n v="20503"/>
    <n v="10395"/>
    <n v="10313"/>
    <n v="13.940362386"/>
    <n v="27.495839346"/>
    <n v="27.714462329"/>
    <n v="326026.40000000002"/>
    <n v="11652"/>
    <n v="10635"/>
    <n v="10593"/>
    <n v="27.980295227999999"/>
    <n v="30.655984955000001"/>
    <n v="30.777532333"/>
    <n v="404456.28"/>
    <n v="11272.2"/>
    <n v="11274"/>
    <n v="11226"/>
    <n v="35.880864428000002"/>
    <n v="35.875135710000002"/>
    <n v="36.028530197999999"/>
    <n v="38.047499999999999"/>
    <n v="0.28236189560000002"/>
    <n v="0.60429999999999995"/>
  </r>
  <r>
    <x v="36"/>
    <n v="90672"/>
    <s v="Vaccine for influenza for nasal administration"/>
    <s v="Vaccine Influenza Nasal Adminstration (FluMist)**"/>
    <s v=" "/>
    <s v=" "/>
    <s v=" "/>
    <s v=" "/>
    <s v=" "/>
    <s v=" "/>
    <s v=" "/>
    <s v=" "/>
    <n v="43292.160000000003"/>
    <n v="2135"/>
    <n v="2135"/>
    <n v="2133"/>
    <n v="20.277358314000001"/>
    <n v="20.277358314000001"/>
    <n v="20.296371308000001"/>
    <n v="66367.240000000005"/>
    <n v="3064"/>
    <n v="3064"/>
    <n v="3054"/>
    <n v="21.660326371"/>
    <n v="21.660326371"/>
    <n v="21.731250819"/>
    <n v="54768.18"/>
    <n v="2236"/>
    <n v="2236"/>
    <n v="2227"/>
    <n v="24.49381932"/>
    <n v="24.49381932"/>
    <n v="24.592806465999999"/>
    <n v="21801.82"/>
    <n v="1214"/>
    <n v="1214"/>
    <n v="1194"/>
    <n v="17.958665568000001"/>
    <n v="17.958665568000001"/>
    <n v="18.259480737000001"/>
    <n v="26.875875000000001"/>
    <n v="-0.26680827800000001"/>
    <n v="-3.9699999999999999E-2"/>
  </r>
  <r>
    <x v="36"/>
    <n v="90732"/>
    <s v="Vaccine for pneumococcal polysaccharide for injection beneath the skin or into muscle, patient 2 years or older"/>
    <s v="Vaccine Pneumococcal Polysaccharide Injection Skin/Muscle, Age 2+ Years**"/>
    <s v=" "/>
    <n v="114682259.40000001"/>
    <n v="1970767.5"/>
    <n v="1969940"/>
    <n v="1946322"/>
    <n v="58.191673751000003"/>
    <n v="58.216117951999998"/>
    <n v="58.922552074999999"/>
    <n v="127874209.05"/>
    <n v="2007624.5"/>
    <n v="2005955"/>
    <n v="1981788"/>
    <n v="63.694285985"/>
    <n v="63.747296951000003"/>
    <n v="64.524666136999997"/>
    <n v="134658195.49000001"/>
    <n v="1980369"/>
    <n v="1969700"/>
    <n v="1947371"/>
    <n v="67.996517565000005"/>
    <n v="68.364824842999994"/>
    <n v="69.148711516000006"/>
    <n v="88878151.128999993"/>
    <n v="1241870"/>
    <n v="1221488"/>
    <n v="1207096"/>
    <n v="71.567999169999993"/>
    <n v="72.762197524000001"/>
    <n v="73.629728811999996"/>
    <n v="113673074.75"/>
    <n v="1426634"/>
    <n v="1403767"/>
    <n v="1393209"/>
    <n v="79.679213275999999"/>
    <n v="80.977166973999999"/>
    <n v="81.590827184999995"/>
    <n v="88.088250000000002"/>
    <n v="0.1133357674"/>
    <n v="8.1699999999999995E-2"/>
  </r>
  <r>
    <x v="142"/>
    <s v="J9357"/>
    <s v="Injection, valrubicin, intravesical, 200 mg"/>
    <s v="Valstar"/>
    <s v="Valrubicin"/>
    <n v="16371734.08"/>
    <n v="16588"/>
    <n v="4120"/>
    <n v="816"/>
    <n v="986.96250783999994"/>
    <n v="3973.7218640999999"/>
    <n v="20063.399608"/>
    <n v="14982649.26"/>
    <n v="14634"/>
    <n v="3642"/>
    <n v="738"/>
    <n v="1023.8246043"/>
    <n v="4113.8520758000004"/>
    <n v="20301.692763999999"/>
    <n v="16276442.439999999"/>
    <n v="15487"/>
    <n v="3816"/>
    <n v="794"/>
    <n v="1050.9745230999999"/>
    <n v="4265.3151048"/>
    <n v="20499.297783000002"/>
    <n v="16272253.51"/>
    <n v="15085"/>
    <n v="3783"/>
    <n v="777"/>
    <n v="1078.7042432999999"/>
    <n v="4301.4151493999998"/>
    <n v="20942.411209999998"/>
    <n v="11654663.4"/>
    <n v="10501"/>
    <n v="2590"/>
    <n v="520"/>
    <n v="1109.8622416999999"/>
    <n v="4499.8700386"/>
    <n v="22412.814231"/>
    <n v="1132.5062499999999"/>
    <n v="2.8884653600000001E-2"/>
    <n v="2.98E-2"/>
  </r>
  <r>
    <x v="142"/>
    <s v="J9225"/>
    <s v="Histrelin implant (vantas), 50 mg"/>
    <s v="Vantas"/>
    <s v="Histrelin Acetate"/>
    <n v="12272744.960000001"/>
    <n v="4017"/>
    <n v="4015"/>
    <n v="4008"/>
    <n v="3055.2016331"/>
    <n v="3056.7235267999999"/>
    <n v="3062.0621157999999"/>
    <n v="8115285.0700000003"/>
    <n v="2776"/>
    <n v="2775"/>
    <n v="2767"/>
    <n v="2923.3735842999999"/>
    <n v="2924.4270523"/>
    <n v="2932.8822082000002"/>
    <n v="5858728.75"/>
    <n v="2009"/>
    <n v="2009"/>
    <n v="2008"/>
    <n v="2916.2412892000002"/>
    <n v="2916.2412892000002"/>
    <n v="2917.6936006000001"/>
    <n v="4424386.57"/>
    <n v="1507"/>
    <n v="1507"/>
    <n v="1505"/>
    <n v="2935.8902256000001"/>
    <n v="2935.8902256000001"/>
    <n v="2939.7917409000001"/>
    <n v="3667406.12"/>
    <n v="1217"/>
    <n v="1217"/>
    <n v="1213"/>
    <n v="3013.4807888"/>
    <n v="3013.4807888"/>
    <n v="3023.4180709000002"/>
    <n v="3071.61625"/>
    <n v="2.6428291699999999E-2"/>
    <n v="-3.3999999999999998E-3"/>
  </r>
  <r>
    <x v="32"/>
    <s v="J9303"/>
    <s v="Injection, panitumumab, 10 mg"/>
    <s v="Vectibix"/>
    <s v="Panitumumab"/>
    <n v="53128791.060000002"/>
    <n v="608715"/>
    <n v="11940"/>
    <n v="2061"/>
    <n v="87.280239620000003"/>
    <n v="4449.6474925000002"/>
    <n v="25778.161601"/>
    <n v="52524982.920000002"/>
    <n v="589421"/>
    <n v="11597"/>
    <n v="1970"/>
    <n v="89.112846200000007"/>
    <n v="4529.1871105"/>
    <n v="26662.427877999999"/>
    <n v="65779302.75"/>
    <n v="714120"/>
    <n v="13814"/>
    <n v="2437"/>
    <n v="92.112393925000006"/>
    <n v="4761.7853445999999"/>
    <n v="26991.917419000001"/>
    <n v="79029849.230000004"/>
    <n v="823437"/>
    <n v="15500"/>
    <n v="2619"/>
    <n v="95.975586754000005"/>
    <n v="5098.6999502999997"/>
    <n v="30175.581988999998"/>
    <n v="85611860.189999998"/>
    <n v="832280"/>
    <n v="16077"/>
    <n v="2622"/>
    <n v="102.86425264"/>
    <n v="5325.1141500000003"/>
    <n v="32651.357814999999"/>
    <n v="104.619"/>
    <n v="7.1775189099999998E-2"/>
    <n v="4.19E-2"/>
  </r>
  <r>
    <x v="143"/>
    <s v="J9041"/>
    <s v="Injection, bortezomib, 0.1 mg"/>
    <s v="Velcade"/>
    <s v="Bortezomib"/>
    <n v="420160564.88999999"/>
    <n v="9853491.4000000004"/>
    <n v="262985"/>
    <n v="19812"/>
    <n v="42.640780595999999"/>
    <n v="1597.6598091000001"/>
    <n v="21207.377594000001"/>
    <n v="450366022.39999998"/>
    <n v="10208786.9"/>
    <n v="269868"/>
    <n v="20316"/>
    <n v="44.115527811"/>
    <n v="1668.8381816000001"/>
    <n v="22168.045993"/>
    <n v="471812692.37"/>
    <n v="10478355.300000001"/>
    <n v="273069"/>
    <n v="20381"/>
    <n v="45.027361534000001"/>
    <n v="1727.8149198999999"/>
    <n v="23149.634088999999"/>
    <n v="505611367.27999997"/>
    <n v="11029570.300000001"/>
    <n v="285311"/>
    <n v="21037"/>
    <n v="45.841438381000003"/>
    <n v="1772.1411627"/>
    <n v="24034.385477"/>
    <n v="490438057.13999999"/>
    <n v="10703670.4"/>
    <n v="276630"/>
    <n v="20668"/>
    <n v="45.819615030000001"/>
    <n v="1772.9026394"/>
    <n v="23729.342807000001"/>
    <n v="46.680080574999998"/>
    <n v="-4.7606200000000002E-4"/>
    <n v="1.8100000000000002E-2"/>
  </r>
  <r>
    <x v="144"/>
    <s v="J1756"/>
    <s v="Injection, iron sucrose, 1 mg"/>
    <s v="Venofer"/>
    <s v="Iron Sucrose Complex"/>
    <n v="18122890.760000002"/>
    <n v="70876689.200000003"/>
    <n v="285295"/>
    <n v="71554"/>
    <n v="0.25569606830000002"/>
    <n v="63.523338158999998"/>
    <n v="253.27571847999999"/>
    <n v="9020809.2899999991"/>
    <n v="44534718.5"/>
    <n v="201414"/>
    <n v="38613"/>
    <n v="0.2025567825"/>
    <n v="44.787399534999999"/>
    <n v="233.62104188000001"/>
    <n v="6959555.9199999999"/>
    <n v="25314890"/>
    <n v="134582"/>
    <n v="26110"/>
    <n v="0.27491946119999999"/>
    <n v="51.712382933999997"/>
    <n v="266.54752661999999"/>
    <n v="5342440.22"/>
    <n v="21318487.300000001"/>
    <n v="113330"/>
    <n v="22283"/>
    <n v="0.25060128069999998"/>
    <n v="47.140564898999997"/>
    <n v="239.75408247999999"/>
    <n v="5076232.17"/>
    <n v="19888897"/>
    <n v="104937"/>
    <n v="20260"/>
    <n v="0.2552294464"/>
    <n v="48.374092740999998"/>
    <n v="250.55440128000001"/>
    <n v="0.25924999999999998"/>
    <n v="1.8468244200000001E-2"/>
    <n v="-5.0000000000000001E-4"/>
  </r>
  <r>
    <x v="87"/>
    <s v="Q4074"/>
    <s v="Iloprost, inhalation solution, fda-approved final product, non-compounded, administered through dme, unit dose form, up to 20 micrograms"/>
    <s v="Ventavis"/>
    <s v="Iloprost Tromethamine"/>
    <n v="59586197.729999997"/>
    <n v="844376"/>
    <n v="5204"/>
    <n v="725"/>
    <n v="70.568322323000004"/>
    <n v="11450.076428"/>
    <n v="82187.858938000005"/>
    <n v="54314042.649999999"/>
    <n v="729811"/>
    <n v="4297"/>
    <n v="640"/>
    <n v="74.422066329000003"/>
    <n v="12639.991308000001"/>
    <n v="84865.691640999998"/>
    <n v="52336957.869999997"/>
    <n v="619449"/>
    <n v="3636"/>
    <n v="500"/>
    <n v="84.489534844999994"/>
    <n v="14394.102825"/>
    <n v="104673.91574"/>
    <n v="48832347.759999998"/>
    <n v="465702"/>
    <n v="2749"/>
    <n v="384"/>
    <n v="104.85750063"/>
    <n v="17763.676886000001"/>
    <n v="127167.57229"/>
    <n v="36615547.609999999"/>
    <n v="318423"/>
    <n v="1889"/>
    <n v="262"/>
    <n v="114.99027271999999"/>
    <n v="19383.561465999999"/>
    <n v="139753.99851"/>
    <n v="117.61225"/>
    <n v="9.6633736499999998E-2"/>
    <n v="0.1298"/>
  </r>
  <r>
    <x v="15"/>
    <s v="J3465"/>
    <s v="Injection, voriconazole, 10 mg"/>
    <s v="Vfend IV*"/>
    <s v="Voriconazole*"/>
    <n v="202446.31"/>
    <n v="30873"/>
    <n v="438"/>
    <n v="207"/>
    <n v="6.5573902762999996"/>
    <n v="462.20618721"/>
    <n v="978.00149757999998"/>
    <n v="147231.25"/>
    <n v="31393"/>
    <n v="490"/>
    <n v="208"/>
    <n v="4.6899388398999999"/>
    <n v="300.47193878000002"/>
    <n v="707.84254808000003"/>
    <n v="90905.64"/>
    <n v="23263"/>
    <n v="434"/>
    <n v="215"/>
    <n v="3.9077350299"/>
    <n v="209.46"/>
    <n v="422.81693023000003"/>
    <n v="83683.399999999994"/>
    <n v="21367"/>
    <n v="461"/>
    <n v="186"/>
    <n v="3.9164786821000002"/>
    <n v="181.52581344999999"/>
    <n v="449.91075268999998"/>
    <n v="102911.38"/>
    <n v="24899"/>
    <n v="396"/>
    <n v="207"/>
    <n v="4.1331531387"/>
    <n v="259.87722222000002"/>
    <n v="497.15642511999999"/>
    <n v="4.2922500000000001"/>
    <n v="5.5323793199999999E-2"/>
    <n v="-0.109"/>
  </r>
  <r>
    <x v="145"/>
    <s v="J3095"/>
    <s v="Injection, telavancin, 10 mg"/>
    <s v="Vibativ"/>
    <s v="Telavancin HCL"/>
    <n v="214531.58"/>
    <n v="102531"/>
    <n v="481"/>
    <n v="97"/>
    <n v="2.0923582135999998"/>
    <n v="446.01160083000002"/>
    <n v="2211.6657731999999"/>
    <n v="58550.44"/>
    <n v="22226"/>
    <n v="125"/>
    <n v="18"/>
    <n v="2.6343219652999998"/>
    <n v="468.40352000000001"/>
    <n v="3252.8022222"/>
    <n v="347513.35"/>
    <n v="83906.5"/>
    <n v="698"/>
    <n v="171"/>
    <n v="4.1416737678000004"/>
    <n v="497.87012893999997"/>
    <n v="2032.2418129"/>
    <n v="931747.9"/>
    <n v="201826"/>
    <n v="1403"/>
    <n v="241"/>
    <n v="4.6165900329999996"/>
    <n v="664.11111903000005"/>
    <n v="3866.1738589000001"/>
    <n v="3233925.9"/>
    <n v="643991"/>
    <n v="5471"/>
    <n v="574"/>
    <n v="5.0216942473000001"/>
    <n v="591.10325351999995"/>
    <n v="5634.0172474000001"/>
    <n v="5.1297499999999996"/>
    <n v="8.7749661800000003E-2"/>
    <n v="0.2447"/>
  </r>
  <r>
    <x v="61"/>
    <s v="J9360"/>
    <s v="Injection, vinblastine sulfate, 1 mg"/>
    <s v="Vinblastine Sulfate"/>
    <s v="Vinblastine Sulfate"/>
    <n v="67352.490000000005"/>
    <n v="59113.5"/>
    <n v="6845"/>
    <n v="1086"/>
    <n v="1.1393757770999999"/>
    <n v="9.8396625273999998"/>
    <n v="62.018867403000002"/>
    <n v="75900.14"/>
    <n v="53183.5"/>
    <n v="5516"/>
    <n v="960"/>
    <n v="1.427136988"/>
    <n v="13.759996374"/>
    <n v="79.062645833000005"/>
    <n v="102308.76"/>
    <n v="51914.5"/>
    <n v="5257"/>
    <n v="933"/>
    <n v="1.9707164665000001"/>
    <n v="19.461434277999999"/>
    <n v="109.65569132"/>
    <n v="130408.11"/>
    <n v="49107"/>
    <n v="4838"/>
    <n v="872"/>
    <n v="2.6555910563"/>
    <n v="26.954962795"/>
    <n v="149.55058485999999"/>
    <n v="141331.46"/>
    <n v="40929"/>
    <n v="4023"/>
    <n v="738"/>
    <n v="3.4530885191"/>
    <n v="35.130862540000003"/>
    <n v="191.50604336000001"/>
    <n v="3.1760000000000002"/>
    <n v="0.30030883749999998"/>
    <n v="0.31940000000000002"/>
  </r>
  <r>
    <x v="26"/>
    <s v="J9370"/>
    <s v="Vincristine sulfate, 1 mg"/>
    <s v="Vincasar PFs*"/>
    <s v="Vincristine Sulfate*"/>
    <n v="280624.83"/>
    <n v="66681"/>
    <n v="35722"/>
    <n v="9324"/>
    <n v="4.2084676295000003"/>
    <n v="7.8557983876000002"/>
    <n v="30.097043115000002"/>
    <n v="260037.41"/>
    <n v="57529.5"/>
    <n v="30500"/>
    <n v="8016"/>
    <n v="4.5200707463000001"/>
    <n v="8.5258167213"/>
    <n v="32.439796657000002"/>
    <n v="277586.64"/>
    <n v="50408"/>
    <n v="26901"/>
    <n v="7009"/>
    <n v="5.5067973337999998"/>
    <n v="10.318822349"/>
    <n v="39.604314453000001"/>
    <n v="221898.27"/>
    <n v="46376"/>
    <n v="24923"/>
    <n v="6384"/>
    <n v="4.7847651803"/>
    <n v="8.9033531276000009"/>
    <n v="34.758500939999998"/>
    <n v="229727.5"/>
    <n v="42649.8"/>
    <n v="23350"/>
    <n v="5934"/>
    <n v="5.3863675796999999"/>
    <n v="9.8384368307999992"/>
    <n v="38.713768115999997"/>
    <n v="5.3322500000000002"/>
    <n v="0.12573289949999999"/>
    <n v="6.3600000000000004E-2"/>
  </r>
  <r>
    <x v="14"/>
    <s v="J3396"/>
    <s v="Injection, verteporfin, 0.1 mg"/>
    <s v="Visudyne"/>
    <s v="Verteporfin"/>
    <n v="8387625.0499999998"/>
    <n v="835185.3"/>
    <n v="5727"/>
    <n v="4846"/>
    <n v="10.042831272999999"/>
    <n v="1464.5757028"/>
    <n v="1730.8347194"/>
    <n v="7247778.8899999997"/>
    <n v="709300"/>
    <n v="4796"/>
    <n v="4064"/>
    <n v="10.218213577"/>
    <n v="1511.2132798"/>
    <n v="1783.4101599000001"/>
    <n v="6426825.1399999997"/>
    <n v="605859.5"/>
    <n v="4130"/>
    <n v="3460"/>
    <n v="10.607781407999999"/>
    <n v="1556.1319951999999"/>
    <n v="1857.4639133000001"/>
    <n v="5361157.0199999996"/>
    <n v="502319"/>
    <n v="3439"/>
    <n v="2912"/>
    <n v="10.672813530999999"/>
    <n v="1558.9290550000001"/>
    <n v="1841.0566690000001"/>
    <n v="5053548.83"/>
    <n v="470387"/>
    <n v="3207"/>
    <n v="2704"/>
    <n v="10.743385404"/>
    <n v="1575.7869754000001"/>
    <n v="1868.9159873999999"/>
    <n v="10.9335"/>
    <n v="6.6123025999999998E-3"/>
    <n v="1.7000000000000001E-2"/>
  </r>
  <r>
    <x v="26"/>
    <s v="J3430"/>
    <s v="Injection, phytonadione (vitamin k), per 1 mg"/>
    <s v="Vitamin K1"/>
    <s v="Phytonadione (Vit K1)"/>
    <n v="34216.36"/>
    <n v="23814"/>
    <n v="5103"/>
    <n v="3903"/>
    <n v="1.4368169984000001"/>
    <n v="6.7051459926000003"/>
    <n v="8.7666820394999991"/>
    <n v="27406.49"/>
    <n v="24944.5"/>
    <n v="5054"/>
    <n v="3886"/>
    <n v="1.0986987110999999"/>
    <n v="5.4227324891000004"/>
    <n v="7.0526222337000002"/>
    <n v="23127.51"/>
    <n v="22063.5"/>
    <n v="4284"/>
    <n v="3222"/>
    <n v="1.0482248963"/>
    <n v="5.3985784313999998"/>
    <n v="7.1779981378000004"/>
    <n v="54117.599999999999"/>
    <n v="18792"/>
    <n v="3665"/>
    <n v="2709"/>
    <n v="2.8798212004999999"/>
    <n v="14.766057299"/>
    <n v="19.976965669999998"/>
    <n v="57171.08"/>
    <n v="18822.400000000001"/>
    <n v="3044"/>
    <n v="2110"/>
    <n v="3.0373958688"/>
    <n v="18.781563731999999"/>
    <n v="27.095298578000001"/>
    <n v="3.1025"/>
    <n v="5.4716823499999998E-2"/>
    <n v="0.20580000000000001"/>
  </r>
  <r>
    <x v="14"/>
    <s v="J3471"/>
    <s v="Injection, hyaluronidase, ovine, preservative free, per 1 usp unit (up to 999 usp units)"/>
    <s v="Vitrase"/>
    <s v="Hyaluronidase,ovine"/>
    <n v="24330.38"/>
    <n v="106425"/>
    <n v="664"/>
    <n v="503"/>
    <n v="0.22861526900000001"/>
    <n v="36.642138553999999"/>
    <n v="48.370536778999998"/>
    <n v="48259.57"/>
    <n v="174239"/>
    <n v="474"/>
    <n v="322"/>
    <n v="0.27697341009999998"/>
    <n v="101.81343882"/>
    <n v="149.87444099000001"/>
    <n v="216638.83"/>
    <n v="246304"/>
    <n v="323"/>
    <n v="183"/>
    <n v="0.87955871610000003"/>
    <n v="670.70845200999997"/>
    <n v="1183.8187432"/>
    <n v="76227.210000000006"/>
    <n v="140846"/>
    <n v="365"/>
    <n v="238"/>
    <n v="0.54120961899999998"/>
    <n v="208.84167123"/>
    <n v="320.28239495999998"/>
    <n v="27042.36"/>
    <n v="80912"/>
    <n v="337"/>
    <n v="220"/>
    <n v="0.33421939890000002"/>
    <n v="80.244391691000004"/>
    <n v="122.91981817999999"/>
    <n v="0.34478577500000002"/>
    <n v="-0.38245850199999998"/>
    <n v="9.9599999999999994E-2"/>
  </r>
  <r>
    <x v="146"/>
    <s v="J2315"/>
    <s v="Injection, naltrexone, depot form, 1 mg"/>
    <s v="Vivitrol"/>
    <s v="Naltrexone Microspheres"/>
    <n v="611102.1"/>
    <n v="220248"/>
    <n v="690"/>
    <n v="222"/>
    <n v="2.774609077"/>
    <n v="885.65521738999996"/>
    <n v="2752.7121622"/>
    <n v="703660.24"/>
    <n v="254321.5"/>
    <n v="827"/>
    <n v="229"/>
    <n v="2.7668138164"/>
    <n v="850.85881499000004"/>
    <n v="3072.7521397"/>
    <n v="650834.38"/>
    <n v="240840"/>
    <n v="851"/>
    <n v="278"/>
    <n v="2.7023516858000001"/>
    <n v="764.78775557999995"/>
    <n v="2341.1308632999999"/>
    <n v="875900.04"/>
    <n v="294402"/>
    <n v="1082"/>
    <n v="345"/>
    <n v="2.9751837283999998"/>
    <n v="809.51944547000005"/>
    <n v="2538.8406957000002"/>
    <n v="1157731.83"/>
    <n v="371268"/>
    <n v="1344"/>
    <n v="425"/>
    <n v="3.1183183846000002"/>
    <n v="861.40761161"/>
    <n v="2724.0748941000002"/>
    <n v="3.2189999999999999"/>
    <n v="4.8109518400000002E-2"/>
    <n v="2.9600000000000001E-2"/>
  </r>
  <r>
    <x v="82"/>
    <s v="J3385"/>
    <s v="Injection, velaglucerase alfa, 100 units"/>
    <s v="Vpriv"/>
    <s v="Velaglucerase Alfa"/>
    <n v="29172635.780000001"/>
    <n v="84024"/>
    <n v="1927"/>
    <n v="112"/>
    <n v="347.19408478999998"/>
    <n v="15138.887275999999"/>
    <n v="260469.96231999999"/>
    <n v="29146710.309999999"/>
    <n v="84718"/>
    <n v="1867"/>
    <n v="106"/>
    <n v="344.04389043999998"/>
    <n v="15611.521323000001"/>
    <n v="274968.96519000002"/>
    <n v="29772580.280000001"/>
    <n v="85575"/>
    <n v="1855"/>
    <n v="110"/>
    <n v="347.91212714"/>
    <n v="16049.908507"/>
    <n v="270659.82072999998"/>
    <n v="26912504.510000002"/>
    <n v="78887"/>
    <n v="1688"/>
    <n v="101"/>
    <n v="341.15259180999999"/>
    <n v="15943.426842000001"/>
    <n v="266460.44069000002"/>
    <n v="24449479.969999999"/>
    <n v="73210"/>
    <n v="1627"/>
    <n v="92"/>
    <n v="333.96366576000003"/>
    <n v="15027.338642000001"/>
    <n v="265755.21707000001"/>
    <n v="342.90300000000002"/>
    <n v="-2.1072464999999999E-2"/>
    <n v="-9.7000000000000003E-3"/>
  </r>
  <r>
    <x v="126"/>
    <s v="J7183"/>
    <s v="Injection, von willebrand factor complex (human), wilate, 1 i.u. vwf:rco"/>
    <s v="Wilate"/>
    <s v="Antihemophilic Factor/VWF"/>
    <n v="1291643.03"/>
    <n v="351024"/>
    <n v="76"/>
    <n v="24"/>
    <n v="3.6796430727999998"/>
    <n v="16995.303026000001"/>
    <n v="53818.459583000003"/>
    <n v="1819518.02"/>
    <n v="432344"/>
    <n v="88"/>
    <n v="21"/>
    <n v="4.2084960586999998"/>
    <n v="20676.341135999999"/>
    <n v="86643.715238000004"/>
    <n v="1220824.25"/>
    <n v="382157"/>
    <n v="78"/>
    <n v="30"/>
    <n v="3.1945620517000002"/>
    <n v="15651.592949"/>
    <n v="40694.141667000004"/>
    <n v="3226611.37"/>
    <n v="1040925"/>
    <n v="214"/>
    <n v="30"/>
    <n v="3.0997539399999998"/>
    <n v="15077.623224000001"/>
    <n v="107553.71232999999"/>
    <n v="5869214.04"/>
    <n v="198667"/>
    <n v="325"/>
    <n v="31"/>
    <n v="29.542974123"/>
    <n v="18059.120123000001"/>
    <n v="189329.48516000001"/>
    <n v="0.9375"/>
    <n v="8.5307481479000007"/>
    <n v="0.68330000000000002"/>
  </r>
  <r>
    <x v="101"/>
    <s v="J2792"/>
    <s v="Injection, rho d immune globulin, intravenous, human, solvent detergent, 100 iu"/>
    <s v="Winrho SDf"/>
    <s v="Rho(D) Immune Globulin/Maltose"/>
    <n v="2387466.67"/>
    <n v="140297"/>
    <n v="886"/>
    <n v="326"/>
    <n v="17.017232514"/>
    <n v="2694.6576411000001"/>
    <n v="7323.5173925999998"/>
    <n v="2089443.85"/>
    <n v="114702"/>
    <n v="715"/>
    <n v="247"/>
    <n v="18.216280884"/>
    <n v="2922.2990909"/>
    <n v="8459.2868421000003"/>
    <n v="1937412.77"/>
    <n v="105011"/>
    <n v="584"/>
    <n v="208"/>
    <n v="18.449617372999999"/>
    <n v="3317.4876199"/>
    <n v="9314.4844711999995"/>
    <n v="1434878.66"/>
    <n v="77240"/>
    <n v="432"/>
    <n v="163"/>
    <n v="18.57688581"/>
    <n v="3321.4783796000002"/>
    <n v="8802.9365644000009"/>
    <n v="1198982.07"/>
    <n v="58888"/>
    <n v="355"/>
    <n v="108"/>
    <n v="20.360380212999999"/>
    <n v="3377.4142817000002"/>
    <n v="11101.685833"/>
    <n v="20.73875"/>
    <n v="9.6006102499999996E-2"/>
    <n v="4.5900000000000003E-2"/>
  </r>
  <r>
    <x v="147"/>
    <s v="Q4102"/>
    <s v="Oasis wound matrix, per square centimeter"/>
    <s v="Wound Matrix"/>
    <s v="Porcine Submucosa, Fenestrated"/>
    <n v="4123569.08"/>
    <n v="559373.1"/>
    <n v="27005"/>
    <n v="9738"/>
    <n v="7.3717686459999996"/>
    <n v="152.69650361000001"/>
    <n v="423.45133292000003"/>
    <n v="4527619.29"/>
    <n v="542949.1"/>
    <n v="29509"/>
    <n v="10525"/>
    <n v="8.3389387513000006"/>
    <n v="153.4318103"/>
    <n v="430.17760475"/>
    <n v="563097.16"/>
    <n v="64120.6"/>
    <n v="5914"/>
    <n v="2177"/>
    <n v="8.7818448360999994"/>
    <n v="95.214264456999999"/>
    <n v="258.65740009000001"/>
    <n v="448217.54"/>
    <n v="47798.1"/>
    <n v="4307"/>
    <n v="1700"/>
    <n v="9.3773087215000004"/>
    <n v="104.06722545"/>
    <n v="263.65737646999997"/>
    <n v="241302.81"/>
    <n v="22882.5"/>
    <n v="2715"/>
    <n v="1335"/>
    <n v="10.545299246000001"/>
    <n v="88.877646408999993"/>
    <n v="180.75116854000001"/>
    <n v="10.7765"/>
    <n v="0.1245549826"/>
    <n v="9.3600000000000003E-2"/>
  </r>
  <r>
    <x v="36"/>
    <s v="J0588"/>
    <s v="Injection, incobotulinumtoxin a, 1 unit"/>
    <s v="Xeomin"/>
    <s v="Incobotulinumtoxina"/>
    <n v="5313777.8600000003"/>
    <n v="1139394.7"/>
    <n v="6866"/>
    <n v="3648"/>
    <n v="4.6636849022"/>
    <n v="773.92628313"/>
    <n v="1456.6277029"/>
    <n v="4996969.05"/>
    <n v="1145255.1000000001"/>
    <n v="7802"/>
    <n v="3902"/>
    <n v="4.3631930126"/>
    <n v="640.47283388999995"/>
    <n v="1280.6173885000001"/>
    <n v="6525292.5199999996"/>
    <n v="1489382.5"/>
    <n v="9170"/>
    <n v="4398"/>
    <n v="4.3812066543999997"/>
    <n v="711.59133260999999"/>
    <n v="1483.6954343"/>
    <n v="8171908.2199999997"/>
    <n v="1811505.9"/>
    <n v="10886"/>
    <n v="5012"/>
    <n v="4.5111132234999998"/>
    <n v="750.68052727999998"/>
    <n v="1630.4685196"/>
    <n v="10852036.060000001"/>
    <n v="2278051"/>
    <n v="12926"/>
    <n v="6018"/>
    <n v="4.7637370981"/>
    <n v="839.55098715999998"/>
    <n v="1803.262888"/>
    <n v="4.851"/>
    <n v="5.6000340099999997E-2"/>
    <n v="5.3E-3"/>
  </r>
  <r>
    <x v="36"/>
    <s v="J0775"/>
    <s v="Injection, collagenase, clostridium histolyticum, 0.01 mg"/>
    <s v="Xiaflex"/>
    <s v="Collagenase Clostridium Hist."/>
    <n v="19669607.690000001"/>
    <n v="526239"/>
    <n v="6102"/>
    <n v="4984"/>
    <n v="37.377708019000004"/>
    <n v="3223.4689757000001"/>
    <n v="3946.5504996"/>
    <n v="21975712.809999999"/>
    <n v="584714"/>
    <n v="6832"/>
    <n v="5742"/>
    <n v="37.583695294000002"/>
    <n v="3216.5855987"/>
    <n v="3827.1878805000001"/>
    <n v="28708412.23"/>
    <n v="762113"/>
    <n v="8737"/>
    <n v="6484"/>
    <n v="37.669495507999997"/>
    <n v="3285.8432219000001"/>
    <n v="4427.5774567999997"/>
    <n v="34970768.82"/>
    <n v="931663"/>
    <n v="10260"/>
    <n v="7070"/>
    <n v="37.535856656"/>
    <n v="3408.4569999999999"/>
    <n v="4946.3605120000002"/>
    <n v="39154043.560000002"/>
    <n v="1007767.6"/>
    <n v="10578"/>
    <n v="7279"/>
    <n v="38.852254786000003"/>
    <n v="3701.4599696999999"/>
    <n v="5379.0415660999997"/>
    <n v="39.600749999999998"/>
    <n v="3.5070416600000001E-2"/>
    <n v="9.7000000000000003E-3"/>
  </r>
  <r>
    <x v="6"/>
    <s v="J2357"/>
    <s v="Injection, omalizumab, 5 mg"/>
    <s v="Xolair"/>
    <s v="Omalizumab"/>
    <n v="150647721.5"/>
    <n v="6723978"/>
    <n v="97351"/>
    <n v="8650"/>
    <n v="22.404553004"/>
    <n v="1547.469687"/>
    <n v="17415.921560999999"/>
    <n v="177084921.88999999"/>
    <n v="7349730"/>
    <n v="106547"/>
    <n v="9451"/>
    <n v="24.09407174"/>
    <n v="1662.0357391"/>
    <n v="18737.162404999999"/>
    <n v="220195912.19999999"/>
    <n v="8435845.4000000004"/>
    <n v="122664"/>
    <n v="11464"/>
    <n v="26.102412000000001"/>
    <n v="1795.1143953999999"/>
    <n v="19207.598761000001"/>
    <n v="272898248.07999998"/>
    <n v="9666004.0999999996"/>
    <n v="141604"/>
    <n v="13308"/>
    <n v="28.232788364000001"/>
    <n v="1927.1930742"/>
    <n v="20506.330634000002"/>
    <n v="328046371.62"/>
    <n v="10760382.5"/>
    <n v="158887"/>
    <n v="15015"/>
    <n v="30.486497262"/>
    <n v="2064.6520584999998"/>
    <n v="21847.910198000001"/>
    <n v="31.135750000000002"/>
    <n v="7.9825940999999997E-2"/>
    <n v="0.08"/>
  </r>
  <r>
    <x v="38"/>
    <s v="J7185"/>
    <s v="Injection, factor viii (antihemophilic factor, recombinant) (xyntha), per i.u."/>
    <s v="Xyntha*"/>
    <s v="Antihemoph.FVIII,b-Domain Del*"/>
    <n v="12541161.810000001"/>
    <n v="355628"/>
    <n v="444"/>
    <n v="55"/>
    <n v="35.264832380999998"/>
    <n v="28245.859931999999"/>
    <n v="228021.12382000001"/>
    <n v="13905639.050000001"/>
    <n v="288058"/>
    <n v="530"/>
    <n v="71"/>
    <n v="48.273747127"/>
    <n v="26237.054811000002"/>
    <n v="195854.07113"/>
    <n v="15124723.01"/>
    <n v="405938"/>
    <n v="648"/>
    <n v="77"/>
    <n v="37.258702092"/>
    <n v="23340.621929000001"/>
    <n v="196424.97416000001"/>
    <n v="15606141.01"/>
    <n v="444083"/>
    <n v="695"/>
    <n v="81"/>
    <n v="35.142396826999999"/>
    <n v="22454.879151000001"/>
    <n v="192668.40753"/>
    <n v="15275679.68"/>
    <n v="689506.6"/>
    <n v="754"/>
    <n v="72"/>
    <n v="22.154508281999998"/>
    <n v="20259.522121999998"/>
    <n v="212162.21778000001"/>
    <n v="1.21675"/>
    <n v="-0.36957890500000001"/>
    <n v="-0.10970000000000001"/>
  </r>
  <r>
    <x v="148"/>
    <s v="J9228"/>
    <s v="Injection, ipilimumab, 1 mg"/>
    <s v="Yervoy"/>
    <s v="Ipilimumab"/>
    <n v="193989380.22999999"/>
    <n v="1551475.6"/>
    <n v="6126"/>
    <n v="2101"/>
    <n v="125.03540515"/>
    <n v="31666.565495999999"/>
    <n v="92331.927763"/>
    <n v="216642082.81999999"/>
    <n v="1730977"/>
    <n v="6701"/>
    <n v="2349"/>
    <n v="125.15595691"/>
    <n v="32329.813881999999"/>
    <n v="92227.366037"/>
    <n v="265635538.12"/>
    <n v="2061759.5"/>
    <n v="8032"/>
    <n v="2882"/>
    <n v="128.83924536999999"/>
    <n v="33072.15365"/>
    <n v="92170.554518000004"/>
    <n v="218306182.97"/>
    <n v="1637390"/>
    <n v="6349"/>
    <n v="2349"/>
    <n v="133.32570919"/>
    <n v="34384.341309000003"/>
    <n v="92935.795219000007"/>
    <n v="236636118.25999999"/>
    <n v="1746044"/>
    <n v="6151"/>
    <n v="2239"/>
    <n v="135.52700748999999"/>
    <n v="38471.162129999997"/>
    <n v="105688.30650000001"/>
    <n v="140.8235"/>
    <n v="1.65106813E-2"/>
    <n v="2.0299999999999999E-2"/>
  </r>
  <r>
    <x v="67"/>
    <s v="J9400"/>
    <s v="Injection, ziv-aflibercept, 1 mg"/>
    <s v="Zaltrap"/>
    <s v="Ziv-Aflibercept"/>
    <s v=" "/>
    <s v=" "/>
    <s v=" "/>
    <s v=" "/>
    <s v=" "/>
    <s v=" "/>
    <s v=" "/>
    <s v=" "/>
    <s v=" "/>
    <s v=" "/>
    <s v=" "/>
    <s v=" "/>
    <s v=" "/>
    <s v=" "/>
    <n v="13481267.890000001"/>
    <n v="1672225"/>
    <n v="4814"/>
    <n v="1024"/>
    <n v="8.0618743828999992"/>
    <n v="2800.4295575000001"/>
    <n v="13165.300674"/>
    <n v="10119902.07"/>
    <n v="1280219"/>
    <n v="3617"/>
    <n v="753"/>
    <n v="7.9048210266999996"/>
    <n v="2797.8717362000002"/>
    <n v="13439.44498"/>
    <n v="6188003.6600000001"/>
    <n v="769083"/>
    <n v="2268"/>
    <n v="457"/>
    <n v="8.0459503850999994"/>
    <n v="2728.3966755000001"/>
    <n v="13540.489409"/>
    <n v="8.1965000000000003"/>
    <n v="1.7853580500000001E-2"/>
    <n v="-1E-3"/>
  </r>
  <r>
    <x v="46"/>
    <s v="J9320"/>
    <s v="Injection, streptozocin, 1 gram"/>
    <s v="Zanosar"/>
    <s v="Streptozocin"/>
    <n v="234869.71"/>
    <n v="866"/>
    <n v="640"/>
    <n v="61"/>
    <n v="271.21213626000002"/>
    <n v="366.98392188000003"/>
    <n v="3850.3231148"/>
    <n v="188388.7"/>
    <n v="715"/>
    <n v="556"/>
    <n v="53"/>
    <n v="263.48069930000003"/>
    <n v="338.82859711999998"/>
    <n v="3554.5037735999999"/>
    <n v="199989.37"/>
    <n v="646"/>
    <n v="420"/>
    <n v="49"/>
    <n v="309.58106810999999"/>
    <n v="476.16516667000002"/>
    <n v="4081.4157143000002"/>
    <n v="118844.87"/>
    <n v="366"/>
    <n v="277"/>
    <n v="33"/>
    <n v="324.71275955999999"/>
    <n v="429.04285198999997"/>
    <n v="3601.3596969999999"/>
    <n v="158808.15"/>
    <n v="511"/>
    <n v="412"/>
    <n v="36"/>
    <n v="310.77915851"/>
    <n v="385.45667476"/>
    <n v="4411.3374999999996"/>
    <n v="320.25074999999998"/>
    <n v="-4.2910544000000002E-2"/>
    <n v="3.4599999999999999E-2"/>
  </r>
  <r>
    <x v="15"/>
    <s v="Q5101"/>
    <s v="Injection, filgrastim (G-CSF), biosimilar, 1 microgram"/>
    <s v="Zarxio"/>
    <s v="Filgrastim-Sndz"/>
    <s v=" "/>
    <s v=" "/>
    <s v=" "/>
    <s v=" "/>
    <s v=" "/>
    <s v=" "/>
    <s v=" "/>
    <s v=" "/>
    <s v=" "/>
    <s v=" "/>
    <s v=" "/>
    <s v=" "/>
    <s v=" "/>
    <s v=" "/>
    <s v=" "/>
    <s v=" "/>
    <s v=" "/>
    <s v=" "/>
    <s v=" "/>
    <s v=" "/>
    <s v=" "/>
    <n v="869576.44"/>
    <n v="910516"/>
    <n v="2121"/>
    <n v="462"/>
    <n v="0.95503696800000004"/>
    <n v="409.98417726999998"/>
    <n v="1882.2000866000001"/>
    <n v="28764480.399999999"/>
    <n v="32886282"/>
    <n v="69711"/>
    <n v="10390"/>
    <n v="0.87466501689999998"/>
    <n v="412.62469910999999"/>
    <n v="2768.4774206000002"/>
    <n v="0.90928050000000005"/>
    <n v="-8.4155854000000002E-2"/>
    <n v="-8.4199999999999997E-2"/>
  </r>
  <r>
    <x v="50"/>
    <s v="J9202"/>
    <s v="Goserelin acetate implant, per 3.6 mg"/>
    <s v="Zoladex"/>
    <s v="Goserelin Acetate"/>
    <n v="7822947.3200000003"/>
    <n v="47326.3"/>
    <n v="18784"/>
    <n v="6539"/>
    <n v="165.29809682999999"/>
    <n v="416.46866055999999"/>
    <n v="1196.3522435"/>
    <n v="7540842.7199999997"/>
    <n v="40554"/>
    <n v="16052"/>
    <n v="5358"/>
    <n v="185.94571977999999"/>
    <n v="469.77589833000002"/>
    <n v="1407.3987906"/>
    <n v="7635763"/>
    <n v="36364"/>
    <n v="14710"/>
    <n v="4721"/>
    <n v="209.98138269"/>
    <n v="519.08653976999994"/>
    <n v="1617.403728"/>
    <n v="8000207.5300000003"/>
    <n v="31721"/>
    <n v="13351"/>
    <n v="4160"/>
    <n v="252.20540115"/>
    <n v="599.22159613999997"/>
    <n v="1923.1268101000001"/>
    <n v="8439887.4199999999"/>
    <n v="29026.799999999999"/>
    <n v="12632"/>
    <n v="3863"/>
    <n v="290.76189658999999"/>
    <n v="668.13548290000006"/>
    <n v="2184.8012994999999"/>
    <n v="297.73674999999997"/>
    <n v="0.1528773581"/>
    <n v="0.15160000000000001"/>
  </r>
  <r>
    <x v="33"/>
    <s v="J7527"/>
    <s v="Everolimus, oral, 0.25 mg"/>
    <s v="Zortress"/>
    <s v="Everolimus"/>
    <s v=" "/>
    <s v=" "/>
    <s v=" "/>
    <s v=" "/>
    <s v=" "/>
    <s v=" "/>
    <s v=" "/>
    <n v="8618183.9900000002"/>
    <n v="1394232"/>
    <n v="5176"/>
    <n v="807"/>
    <n v="6.1813127154999998"/>
    <n v="1665.0278188"/>
    <n v="10679.286233000001"/>
    <n v="15390719.869999999"/>
    <n v="2297302"/>
    <n v="8182"/>
    <n v="1215"/>
    <n v="6.6994761115000001"/>
    <n v="1881.0461831"/>
    <n v="12667.259152000001"/>
    <n v="22244043.809999999"/>
    <n v="3258231"/>
    <n v="11085"/>
    <n v="1542"/>
    <n v="6.8270309287000002"/>
    <n v="2006.6796400999999"/>
    <n v="14425.449941999999"/>
    <n v="32138785.5"/>
    <n v="4307784"/>
    <n v="13743"/>
    <n v="1887"/>
    <n v="7.4606306862"/>
    <n v="2338.5567562000001"/>
    <n v="17031.682830000002"/>
    <n v="7.5964999999999998"/>
    <n v="9.28075124E-2"/>
    <n v="6.4699999999999994E-2"/>
  </r>
  <r>
    <x v="17"/>
    <s v="J2358"/>
    <s v="Injection, olanzapine, long-acting, 1 mg"/>
    <s v="Zyprexa Relprevv"/>
    <s v="Olanzapine Pamoate"/>
    <n v="168259.54"/>
    <n v="64601"/>
    <n v="1084"/>
    <n v="846"/>
    <n v="2.6045965233000001"/>
    <n v="155.22097786"/>
    <n v="198.88834514999999"/>
    <n v="251995.86"/>
    <n v="92881"/>
    <n v="1293"/>
    <n v="947"/>
    <n v="2.7131045101"/>
    <n v="194.89238979000001"/>
    <n v="266.09911298999998"/>
    <n v="312033.8"/>
    <n v="115478"/>
    <n v="1480"/>
    <n v="1057"/>
    <n v="2.7021060288999998"/>
    <n v="210.83364864999999"/>
    <n v="295.20700095000001"/>
    <n v="285962.34000000003"/>
    <n v="101858"/>
    <n v="1495"/>
    <n v="1151"/>
    <n v="2.8074607786999999"/>
    <n v="191.27915719000001"/>
    <n v="248.4468636"/>
    <n v="189893.4"/>
    <n v="66126"/>
    <n v="1306"/>
    <n v="1052"/>
    <n v="2.8716904092000002"/>
    <n v="145.40076569999999"/>
    <n v="180.50703422000001"/>
    <n v="2.91675"/>
    <n v="2.2878193299999999E-2"/>
    <n v="2.47E-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42933F-ECBD-5540-8522-345390D72B3C}"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K153" firstHeaderRow="0" firstDataRow="1" firstDataCol="1"/>
  <pivotFields count="43">
    <pivotField axis="axisRow" showAll="0">
      <items count="150">
        <item x="85"/>
        <item x="78"/>
        <item x="80"/>
        <item x="76"/>
        <item x="87"/>
        <item x="90"/>
        <item x="141"/>
        <item x="146"/>
        <item x="129"/>
        <item x="48"/>
        <item x="94"/>
        <item x="91"/>
        <item x="11"/>
        <item x="32"/>
        <item x="18"/>
        <item x="61"/>
        <item x="97"/>
        <item x="75"/>
        <item x="39"/>
        <item x="124"/>
        <item x="24"/>
        <item x="123"/>
        <item x="50"/>
        <item x="57"/>
        <item x="13"/>
        <item x="55"/>
        <item x="54"/>
        <item x="127"/>
        <item x="7"/>
        <item x="96"/>
        <item x="23"/>
        <item x="45"/>
        <item x="105"/>
        <item x="148"/>
        <item x="69"/>
        <item x="72"/>
        <item x="3"/>
        <item x="140"/>
        <item x="60"/>
        <item x="77"/>
        <item x="59"/>
        <item x="113"/>
        <item x="22"/>
        <item x="41"/>
        <item x="132"/>
        <item x="122"/>
        <item x="118"/>
        <item x="116"/>
        <item x="20"/>
        <item x="17"/>
        <item x="101"/>
        <item x="142"/>
        <item x="63"/>
        <item x="144"/>
        <item x="103"/>
        <item x="6"/>
        <item x="16"/>
        <item x="64"/>
        <item x="8"/>
        <item x="135"/>
        <item x="21"/>
        <item x="95"/>
        <item x="106"/>
        <item x="147"/>
        <item x="44"/>
        <item x="92"/>
        <item x="56"/>
        <item x="26"/>
        <item x="125"/>
        <item x="138"/>
        <item x="136"/>
        <item x="108"/>
        <item x="86"/>
        <item x="131"/>
        <item x="107"/>
        <item x="2"/>
        <item x="62"/>
        <item x="115"/>
        <item x="102"/>
        <item x="52"/>
        <item x="42"/>
        <item x="133"/>
        <item x="143"/>
        <item x="74"/>
        <item x="89"/>
        <item x="19"/>
        <item x="130"/>
        <item x="134"/>
        <item x="121"/>
        <item x="33"/>
        <item x="104"/>
        <item x="40"/>
        <item x="126"/>
        <item x="114"/>
        <item x="31"/>
        <item x="1"/>
        <item x="70"/>
        <item x="51"/>
        <item x="68"/>
        <item x="99"/>
        <item x="4"/>
        <item x="29"/>
        <item x="35"/>
        <item x="119"/>
        <item x="73"/>
        <item x="88"/>
        <item x="98"/>
        <item x="109"/>
        <item x="71"/>
        <item x="58"/>
        <item x="5"/>
        <item x="34"/>
        <item x="120"/>
        <item x="15"/>
        <item x="12"/>
        <item x="128"/>
        <item x="67"/>
        <item x="37"/>
        <item x="84"/>
        <item x="30"/>
        <item x="9"/>
        <item x="79"/>
        <item x="82"/>
        <item x="0"/>
        <item x="111"/>
        <item x="100"/>
        <item x="25"/>
        <item x="47"/>
        <item x="49"/>
        <item x="117"/>
        <item x="46"/>
        <item x="43"/>
        <item x="145"/>
        <item x="110"/>
        <item x="65"/>
        <item x="137"/>
        <item x="14"/>
        <item x="66"/>
        <item x="81"/>
        <item x="93"/>
        <item x="10"/>
        <item x="53"/>
        <item x="28"/>
        <item x="83"/>
        <item x="112"/>
        <item x="38"/>
        <item x="27"/>
        <item x="139"/>
        <item x="36"/>
        <item t="default"/>
      </items>
    </pivotField>
    <pivotField showAll="0"/>
    <pivotField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dataField="1" numFmtId="165" showAll="0"/>
    <pivotField dataField="1" numFmtId="3" showAll="0"/>
    <pivotField numFmtId="3" showAll="0"/>
    <pivotField showAll="0"/>
    <pivotField numFmtId="164" showAll="0"/>
    <pivotField numFmtId="164" showAll="0"/>
    <pivotField numFmtId="164" showAll="0"/>
    <pivotField dataField="1" numFmtId="165" showAll="0"/>
    <pivotField dataField="1" numFmtId="3" showAll="0"/>
    <pivotField numFmtId="3" showAll="0"/>
    <pivotField showAll="0"/>
    <pivotField numFmtId="164" showAll="0"/>
    <pivotField numFmtId="164" showAll="0"/>
    <pivotField numFmtId="164" showAll="0"/>
    <pivotField numFmtId="164" showAll="0"/>
    <pivotField numFmtId="10" showAll="0"/>
    <pivotField numFmtId="10" showAll="0"/>
  </pivotFields>
  <rowFields count="1">
    <field x="0"/>
  </rowFields>
  <rowItems count="1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t="grand">
      <x/>
    </i>
  </rowItems>
  <colFields count="1">
    <field x="-2"/>
  </colFields>
  <colItems count="10">
    <i>
      <x/>
    </i>
    <i i="1">
      <x v="1"/>
    </i>
    <i i="2">
      <x v="2"/>
    </i>
    <i i="3">
      <x v="3"/>
    </i>
    <i i="4">
      <x v="4"/>
    </i>
    <i i="5">
      <x v="5"/>
    </i>
    <i i="6">
      <x v="6"/>
    </i>
    <i i="7">
      <x v="7"/>
    </i>
    <i i="8">
      <x v="8"/>
    </i>
    <i i="9">
      <x v="9"/>
    </i>
  </colItems>
  <dataFields count="10">
    <dataField name="Sum of Total Spending" fld="5" baseField="0" baseItem="0"/>
    <dataField name="Sum of Total Dosage Units" fld="6" baseField="0" baseItem="0"/>
    <dataField name="Sum of Total Spending2" fld="12" baseField="0" baseItem="0"/>
    <dataField name="Sum of Total Dosage Units2" fld="13" baseField="0" baseItem="0"/>
    <dataField name="Sum of Total Spending3" fld="19" baseField="0" baseItem="0"/>
    <dataField name="Sum of Total Dosage Units3" fld="20" baseField="0" baseItem="0"/>
    <dataField name="Sum of Total Spending4" fld="26" baseField="0" baseItem="0"/>
    <dataField name="Sum of Total Dosage Units4" fld="27" baseField="0" baseItem="0"/>
    <dataField name="Sum of Total Spending5" fld="33" baseField="0" baseItem="0"/>
    <dataField name="Sum of Total Dosage Units5" fld="3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8"/>
  <sheetViews>
    <sheetView workbookViewId="0">
      <selection sqref="A1:B2"/>
    </sheetView>
  </sheetViews>
  <sheetFormatPr baseColWidth="10" defaultColWidth="8.83203125" defaultRowHeight="15"/>
  <cols>
    <col min="1" max="1" width="53.5" customWidth="1"/>
    <col min="2" max="2" width="55.5" customWidth="1"/>
  </cols>
  <sheetData>
    <row r="1" spans="1:2">
      <c r="A1" s="66" t="s">
        <v>17</v>
      </c>
      <c r="B1" s="66"/>
    </row>
    <row r="2" spans="1:2">
      <c r="A2" s="67"/>
      <c r="B2" s="67"/>
    </row>
    <row r="3" spans="1:2" ht="34.5" customHeight="1">
      <c r="A3" s="8" t="s">
        <v>18</v>
      </c>
      <c r="B3" s="8" t="s">
        <v>19</v>
      </c>
    </row>
    <row r="4" spans="1:2" ht="30.75" customHeight="1">
      <c r="A4" s="9" t="s">
        <v>3</v>
      </c>
      <c r="B4" s="10" t="s">
        <v>20</v>
      </c>
    </row>
    <row r="5" spans="1:2" ht="31.5" customHeight="1">
      <c r="A5" s="9" t="s">
        <v>4</v>
      </c>
      <c r="B5" s="10" t="s">
        <v>21</v>
      </c>
    </row>
    <row r="6" spans="1:2" ht="45" customHeight="1">
      <c r="A6" s="9" t="s">
        <v>1</v>
      </c>
      <c r="B6" s="11" t="s">
        <v>22</v>
      </c>
    </row>
    <row r="7" spans="1:2" ht="33" customHeight="1">
      <c r="A7" s="9" t="s">
        <v>2</v>
      </c>
      <c r="B7" s="11" t="s">
        <v>23</v>
      </c>
    </row>
    <row r="8" spans="1:2" ht="28.5" customHeight="1">
      <c r="A8" s="12" t="s">
        <v>0</v>
      </c>
      <c r="B8" s="13" t="s">
        <v>24</v>
      </c>
    </row>
    <row r="9" spans="1:2" ht="55" customHeight="1">
      <c r="A9" s="14" t="s">
        <v>25</v>
      </c>
      <c r="B9" s="13" t="s">
        <v>26</v>
      </c>
    </row>
    <row r="10" spans="1:2" ht="28.5" customHeight="1">
      <c r="A10" s="14" t="s">
        <v>7</v>
      </c>
      <c r="B10" s="13" t="s">
        <v>27</v>
      </c>
    </row>
    <row r="11" spans="1:2" ht="30" customHeight="1">
      <c r="A11" s="14" t="s">
        <v>5</v>
      </c>
      <c r="B11" s="13" t="s">
        <v>28</v>
      </c>
    </row>
    <row r="12" spans="1:2" ht="24.75" customHeight="1">
      <c r="A12" s="9" t="s">
        <v>29</v>
      </c>
      <c r="B12" s="13" t="s">
        <v>30</v>
      </c>
    </row>
    <row r="13" spans="1:2" ht="23.25" customHeight="1">
      <c r="A13" s="9" t="s">
        <v>31</v>
      </c>
      <c r="B13" s="13" t="s">
        <v>32</v>
      </c>
    </row>
    <row r="14" spans="1:2" ht="29.25" customHeight="1">
      <c r="A14" s="9" t="s">
        <v>33</v>
      </c>
      <c r="B14" s="13" t="s">
        <v>34</v>
      </c>
    </row>
    <row r="15" spans="1:2" ht="39.75" customHeight="1">
      <c r="A15" s="9" t="s">
        <v>1761</v>
      </c>
      <c r="B15" s="13" t="s">
        <v>1762</v>
      </c>
    </row>
    <row r="16" spans="1:2" ht="33" customHeight="1">
      <c r="A16" s="9" t="s">
        <v>35</v>
      </c>
      <c r="B16" s="9" t="s">
        <v>36</v>
      </c>
    </row>
    <row r="17" spans="1:2" ht="45">
      <c r="A17" s="9" t="s">
        <v>37</v>
      </c>
      <c r="B17" s="9" t="s">
        <v>38</v>
      </c>
    </row>
    <row r="18" spans="1:2">
      <c r="A18" s="15" t="s">
        <v>39</v>
      </c>
    </row>
  </sheetData>
  <mergeCells count="1">
    <mergeCell ref="A1:B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A84D2-E7B8-454B-8675-574895FED85E}">
  <dimension ref="A1:U152"/>
  <sheetViews>
    <sheetView tabSelected="1" workbookViewId="0">
      <selection activeCell="H2" sqref="H2"/>
    </sheetView>
  </sheetViews>
  <sheetFormatPr baseColWidth="10" defaultRowHeight="15"/>
  <cols>
    <col min="1" max="1" width="14.83203125" bestFit="1" customWidth="1"/>
    <col min="2" max="2" width="18" style="6" bestFit="1" customWidth="1"/>
    <col min="3" max="3" width="20.6640625" bestFit="1" customWidth="1"/>
    <col min="4" max="4" width="19" style="6" bestFit="1" customWidth="1"/>
    <col min="5" max="5" width="21.83203125" bestFit="1" customWidth="1"/>
    <col min="6" max="6" width="19" style="6" bestFit="1" customWidth="1"/>
    <col min="7" max="7" width="21.83203125" bestFit="1" customWidth="1"/>
    <col min="8" max="8" width="19" style="6" bestFit="1" customWidth="1"/>
    <col min="9" max="9" width="21.83203125" bestFit="1" customWidth="1"/>
    <col min="10" max="10" width="19" style="6" bestFit="1" customWidth="1"/>
    <col min="11" max="11" width="21.83203125" bestFit="1" customWidth="1"/>
    <col min="12" max="12" width="14.5" style="6" bestFit="1" customWidth="1"/>
    <col min="13" max="13" width="14.5" bestFit="1" customWidth="1"/>
    <col min="14" max="16" width="14.5" style="6" bestFit="1" customWidth="1"/>
    <col min="17" max="20" width="15.5" style="63" bestFit="1" customWidth="1"/>
    <col min="21" max="21" width="13.83203125" bestFit="1" customWidth="1"/>
  </cols>
  <sheetData>
    <row r="1" spans="1:21" s="60" customFormat="1">
      <c r="B1" s="61" t="s">
        <v>2834</v>
      </c>
      <c r="C1" s="60" t="s">
        <v>2835</v>
      </c>
      <c r="D1" s="61" t="s">
        <v>2836</v>
      </c>
      <c r="E1" s="60" t="s">
        <v>2837</v>
      </c>
      <c r="F1" s="61" t="s">
        <v>2838</v>
      </c>
      <c r="G1" s="60" t="s">
        <v>2839</v>
      </c>
      <c r="H1" s="61" t="s">
        <v>2830</v>
      </c>
      <c r="I1" s="60" t="s">
        <v>2831</v>
      </c>
      <c r="J1" s="61" t="s">
        <v>2832</v>
      </c>
      <c r="K1" s="60" t="s">
        <v>2833</v>
      </c>
      <c r="L1" s="61" t="s">
        <v>2840</v>
      </c>
      <c r="M1" s="60" t="s">
        <v>2841</v>
      </c>
      <c r="N1" s="61" t="s">
        <v>2842</v>
      </c>
      <c r="O1" s="61" t="s">
        <v>2843</v>
      </c>
      <c r="P1" s="61" t="s">
        <v>2844</v>
      </c>
      <c r="Q1" s="62" t="s">
        <v>2845</v>
      </c>
      <c r="R1" s="62" t="s">
        <v>2846</v>
      </c>
      <c r="S1" s="62" t="s">
        <v>2847</v>
      </c>
      <c r="T1" s="62" t="s">
        <v>2848</v>
      </c>
      <c r="U1" s="60" t="s">
        <v>2849</v>
      </c>
    </row>
    <row r="2" spans="1:21">
      <c r="A2" t="s">
        <v>1787</v>
      </c>
      <c r="B2" s="6">
        <v>243.27</v>
      </c>
      <c r="C2">
        <v>3957</v>
      </c>
      <c r="D2" s="6">
        <v>571.55999999999995</v>
      </c>
      <c r="E2">
        <v>2454</v>
      </c>
      <c r="F2" s="6">
        <v>1982.7</v>
      </c>
      <c r="G2">
        <v>1795</v>
      </c>
      <c r="H2" s="6">
        <v>398.5</v>
      </c>
      <c r="I2">
        <v>1359</v>
      </c>
      <c r="J2" s="6">
        <v>397.27</v>
      </c>
      <c r="K2">
        <v>1309</v>
      </c>
      <c r="L2" s="6">
        <f t="shared" ref="L2:L33" si="0">IF(ISERROR(B2/C2),"",B2/C2)</f>
        <v>6.1478392721758909E-2</v>
      </c>
      <c r="M2" s="6">
        <f t="shared" ref="M2:M33" si="1">IF(ISERROR(D2/E2),"",D2/E2)</f>
        <v>0.23290953545232271</v>
      </c>
      <c r="N2" s="6">
        <f t="shared" ref="N2:N33" si="2">IF(ISERROR(F2/G2),"",F2/G2)</f>
        <v>1.1045682451253482</v>
      </c>
      <c r="O2" s="6">
        <f t="shared" ref="O2:O33" si="3">IF(ISERROR(H2/I2),"",H2/I2)</f>
        <v>0.29323031640912434</v>
      </c>
      <c r="P2" s="6">
        <f t="shared" ref="P2:P33" si="4">IF(ISERROR(J2/K2),"",J2/K2)</f>
        <v>0.30349121466768525</v>
      </c>
      <c r="Q2" s="63">
        <f t="shared" ref="Q2:Q33" si="5">(M2-L2)/L2</f>
        <v>2.7884779536516668</v>
      </c>
      <c r="R2" s="63">
        <f t="shared" ref="R2:R33" si="6">(N2-M2)/M2</f>
        <v>3.7424775588522725</v>
      </c>
      <c r="S2" s="63">
        <f t="shared" ref="S2:S33" si="7">(O2-N2)/N2</f>
        <v>-0.73452947094649812</v>
      </c>
      <c r="T2" s="63">
        <f t="shared" ref="T2:T33" si="8">(P2-O2)/O2</f>
        <v>3.4992624174113633E-2</v>
      </c>
      <c r="U2" s="63">
        <f t="shared" ref="U2:U33" si="9">AVERAGEIF(Q2:T2, "&lt;&gt;#VALUE!")</f>
        <v>1.4578546664328886</v>
      </c>
    </row>
    <row r="3" spans="1:21">
      <c r="A3" t="s">
        <v>1854</v>
      </c>
      <c r="B3" s="6">
        <v>158564.68</v>
      </c>
      <c r="C3">
        <v>915</v>
      </c>
      <c r="D3" s="6">
        <v>314148.21999999997</v>
      </c>
      <c r="E3">
        <v>901</v>
      </c>
      <c r="F3" s="6">
        <v>1322695.6000000001</v>
      </c>
      <c r="G3">
        <v>925</v>
      </c>
      <c r="H3" s="6">
        <v>1210542.46</v>
      </c>
      <c r="I3">
        <v>552</v>
      </c>
      <c r="J3" s="6">
        <v>1540819.28</v>
      </c>
      <c r="K3">
        <v>468</v>
      </c>
      <c r="L3" s="6">
        <f t="shared" si="0"/>
        <v>173.29473224043716</v>
      </c>
      <c r="M3" s="6">
        <f t="shared" si="1"/>
        <v>348.66617092119861</v>
      </c>
      <c r="N3" s="6">
        <f t="shared" si="2"/>
        <v>1429.9411891891893</v>
      </c>
      <c r="O3" s="6">
        <f t="shared" si="3"/>
        <v>2193.0117028985505</v>
      </c>
      <c r="P3" s="6">
        <f t="shared" si="4"/>
        <v>3292.3488888888887</v>
      </c>
      <c r="Q3" s="63">
        <f t="shared" si="5"/>
        <v>1.0119836674402947</v>
      </c>
      <c r="R3" s="63">
        <f t="shared" si="6"/>
        <v>3.1011755898520121</v>
      </c>
      <c r="S3" s="63">
        <f t="shared" si="7"/>
        <v>0.53363769047176013</v>
      </c>
      <c r="T3" s="63">
        <f t="shared" si="8"/>
        <v>0.50129107133232376</v>
      </c>
      <c r="U3" s="63">
        <f t="shared" si="9"/>
        <v>1.2870220047740979</v>
      </c>
    </row>
    <row r="4" spans="1:21">
      <c r="A4" t="s">
        <v>1943</v>
      </c>
      <c r="B4" s="6">
        <v>441.72</v>
      </c>
      <c r="C4">
        <v>177</v>
      </c>
      <c r="D4" s="6">
        <v>345.22</v>
      </c>
      <c r="E4">
        <v>178</v>
      </c>
      <c r="F4" s="6">
        <v>554.41999999999996</v>
      </c>
      <c r="G4">
        <v>150</v>
      </c>
      <c r="H4" s="6">
        <v>2455.12</v>
      </c>
      <c r="I4">
        <v>129</v>
      </c>
      <c r="J4" s="6">
        <v>79682.42</v>
      </c>
      <c r="K4">
        <v>8894</v>
      </c>
      <c r="L4" s="6">
        <f t="shared" si="0"/>
        <v>2.495593220338983</v>
      </c>
      <c r="M4" s="6">
        <f t="shared" si="1"/>
        <v>1.9394382022471912</v>
      </c>
      <c r="N4" s="6">
        <f t="shared" si="2"/>
        <v>3.696133333333333</v>
      </c>
      <c r="O4" s="6">
        <f t="shared" si="3"/>
        <v>19.031937984496125</v>
      </c>
      <c r="P4" s="6">
        <f t="shared" si="4"/>
        <v>8.9591207555655501</v>
      </c>
      <c r="Q4" s="63">
        <f t="shared" si="5"/>
        <v>-0.22285483610035123</v>
      </c>
      <c r="R4" s="63">
        <f t="shared" si="6"/>
        <v>0.90577525442712825</v>
      </c>
      <c r="S4" s="63">
        <f t="shared" si="7"/>
        <v>4.1491481145601155</v>
      </c>
      <c r="T4" s="63">
        <f t="shared" si="8"/>
        <v>-0.52925861975465316</v>
      </c>
      <c r="U4" s="63">
        <f t="shared" si="9"/>
        <v>1.0757024782830598</v>
      </c>
    </row>
    <row r="5" spans="1:21">
      <c r="A5" t="s">
        <v>2417</v>
      </c>
      <c r="B5" s="6">
        <v>2565.54</v>
      </c>
      <c r="C5">
        <v>18048</v>
      </c>
      <c r="D5" s="6">
        <v>11578.13</v>
      </c>
      <c r="E5">
        <v>22468</v>
      </c>
      <c r="F5" s="6">
        <v>26974.03</v>
      </c>
      <c r="G5">
        <v>26310</v>
      </c>
      <c r="H5" s="6">
        <v>34840.5</v>
      </c>
      <c r="I5">
        <v>23876</v>
      </c>
      <c r="J5" s="6">
        <v>28012</v>
      </c>
      <c r="K5">
        <v>24303</v>
      </c>
      <c r="L5" s="6">
        <f t="shared" si="0"/>
        <v>0.14215093085106384</v>
      </c>
      <c r="M5" s="6">
        <f t="shared" si="1"/>
        <v>0.51531645006231086</v>
      </c>
      <c r="N5" s="6">
        <f t="shared" si="2"/>
        <v>1.0252386925123527</v>
      </c>
      <c r="O5" s="6">
        <f t="shared" si="3"/>
        <v>1.4592268386664433</v>
      </c>
      <c r="P5" s="6">
        <f t="shared" si="4"/>
        <v>1.1526149035098547</v>
      </c>
      <c r="Q5" s="63">
        <f t="shared" si="5"/>
        <v>2.625135952167803</v>
      </c>
      <c r="R5" s="63">
        <f t="shared" si="6"/>
        <v>0.98953224254413619</v>
      </c>
      <c r="S5" s="63">
        <f t="shared" si="7"/>
        <v>0.42330449418622745</v>
      </c>
      <c r="T5" s="63">
        <f t="shared" si="8"/>
        <v>-0.21011944615601696</v>
      </c>
      <c r="U5" s="63">
        <f t="shared" si="9"/>
        <v>0.95696331068553753</v>
      </c>
    </row>
    <row r="6" spans="1:21">
      <c r="A6" t="s">
        <v>1899</v>
      </c>
      <c r="B6" s="6">
        <v>1696874.2</v>
      </c>
      <c r="C6">
        <v>13849.5</v>
      </c>
      <c r="D6" s="6">
        <v>1791482.5</v>
      </c>
      <c r="E6">
        <v>13229</v>
      </c>
      <c r="F6" s="6">
        <v>2775332.97</v>
      </c>
      <c r="G6">
        <v>13611.5</v>
      </c>
      <c r="H6" s="6">
        <v>5625588.3899999997</v>
      </c>
      <c r="I6">
        <v>13358</v>
      </c>
      <c r="J6" s="6">
        <v>8874388.6899999995</v>
      </c>
      <c r="K6">
        <v>8550</v>
      </c>
      <c r="L6" s="6">
        <f t="shared" si="0"/>
        <v>122.52241597169572</v>
      </c>
      <c r="M6" s="6">
        <f t="shared" si="1"/>
        <v>135.4208556958198</v>
      </c>
      <c r="N6" s="6">
        <f t="shared" si="2"/>
        <v>203.8961885170628</v>
      </c>
      <c r="O6" s="6">
        <f t="shared" si="3"/>
        <v>421.14002021260666</v>
      </c>
      <c r="P6" s="6">
        <f t="shared" si="4"/>
        <v>1037.9401976608187</v>
      </c>
      <c r="Q6" s="63">
        <f t="shared" si="5"/>
        <v>0.10527412165218634</v>
      </c>
      <c r="R6" s="63">
        <f t="shared" si="6"/>
        <v>0.50564835430556743</v>
      </c>
      <c r="S6" s="63">
        <f t="shared" si="7"/>
        <v>1.0654629361910024</v>
      </c>
      <c r="T6" s="63">
        <f t="shared" si="8"/>
        <v>1.4645964473688087</v>
      </c>
      <c r="U6" s="63">
        <f t="shared" si="9"/>
        <v>0.78524546487939118</v>
      </c>
    </row>
    <row r="7" spans="1:21">
      <c r="A7" t="s">
        <v>1826</v>
      </c>
      <c r="B7" s="6">
        <v>275467157.54000002</v>
      </c>
      <c r="C7">
        <v>4817955.7</v>
      </c>
      <c r="D7" s="6">
        <v>255485457.25999996</v>
      </c>
      <c r="E7">
        <v>4121033</v>
      </c>
      <c r="F7" s="6">
        <v>256968453</v>
      </c>
      <c r="G7">
        <v>1219015.8</v>
      </c>
      <c r="H7" s="6">
        <v>279825237.81999999</v>
      </c>
      <c r="I7">
        <v>1220706.3999999999</v>
      </c>
      <c r="J7" s="6">
        <v>293497705.07999998</v>
      </c>
      <c r="K7">
        <v>1276880.6000000001</v>
      </c>
      <c r="L7" s="6">
        <f t="shared" si="0"/>
        <v>57.175112162197756</v>
      </c>
      <c r="M7" s="6">
        <f t="shared" si="1"/>
        <v>61.995489300862175</v>
      </c>
      <c r="N7" s="6">
        <f t="shared" si="2"/>
        <v>210.79993630927507</v>
      </c>
      <c r="O7" s="6">
        <f t="shared" si="3"/>
        <v>229.23221981960612</v>
      </c>
      <c r="P7" s="6">
        <f t="shared" si="4"/>
        <v>229.85524651247732</v>
      </c>
      <c r="Q7" s="63">
        <f t="shared" si="5"/>
        <v>8.4309010623183162E-2</v>
      </c>
      <c r="R7" s="63">
        <f t="shared" si="6"/>
        <v>2.4002463515735726</v>
      </c>
      <c r="S7" s="63">
        <f t="shared" si="7"/>
        <v>8.743970151531795E-2</v>
      </c>
      <c r="T7" s="63">
        <f t="shared" si="8"/>
        <v>2.7178844813416573E-3</v>
      </c>
      <c r="U7" s="63">
        <f t="shared" si="9"/>
        <v>0.64367823704835381</v>
      </c>
    </row>
    <row r="8" spans="1:21">
      <c r="A8" t="s">
        <v>1982</v>
      </c>
      <c r="B8" s="6">
        <v>301750.96999999997</v>
      </c>
      <c r="C8">
        <v>605</v>
      </c>
      <c r="D8" s="6">
        <v>47486.43</v>
      </c>
      <c r="E8">
        <v>448</v>
      </c>
      <c r="F8" s="6">
        <v>45390.91</v>
      </c>
      <c r="G8">
        <v>210</v>
      </c>
      <c r="H8" s="6">
        <v>103936.09</v>
      </c>
      <c r="I8">
        <v>163</v>
      </c>
      <c r="J8" s="6">
        <v>74477.25</v>
      </c>
      <c r="K8">
        <v>87</v>
      </c>
      <c r="L8" s="6">
        <f t="shared" si="0"/>
        <v>498.76193388429749</v>
      </c>
      <c r="M8" s="6">
        <f t="shared" si="1"/>
        <v>105.99649553571429</v>
      </c>
      <c r="N8" s="6">
        <f t="shared" si="2"/>
        <v>216.1471904761905</v>
      </c>
      <c r="O8" s="6">
        <f t="shared" si="3"/>
        <v>637.64472392638038</v>
      </c>
      <c r="P8" s="6">
        <f t="shared" si="4"/>
        <v>856.06034482758616</v>
      </c>
      <c r="Q8" s="63">
        <f t="shared" si="5"/>
        <v>-0.78748078324617432</v>
      </c>
      <c r="R8" s="63">
        <f t="shared" si="6"/>
        <v>1.0391918561436044</v>
      </c>
      <c r="S8" s="63">
        <f t="shared" si="7"/>
        <v>1.9500486336259806</v>
      </c>
      <c r="T8" s="63">
        <f t="shared" si="8"/>
        <v>0.34253497708925307</v>
      </c>
      <c r="U8" s="63">
        <f t="shared" si="9"/>
        <v>0.63607367090316591</v>
      </c>
    </row>
    <row r="9" spans="1:21">
      <c r="A9" t="s">
        <v>2442</v>
      </c>
      <c r="B9" s="6">
        <v>4339677.0199999996</v>
      </c>
      <c r="C9">
        <v>227422</v>
      </c>
      <c r="D9" s="6">
        <v>5743801.5599999996</v>
      </c>
      <c r="E9">
        <v>246288.5</v>
      </c>
      <c r="F9" s="6">
        <v>5855218.4900000002</v>
      </c>
      <c r="G9">
        <v>265271.90000000002</v>
      </c>
      <c r="H9" s="6">
        <v>15784650.77</v>
      </c>
      <c r="I9">
        <v>271741</v>
      </c>
      <c r="J9" s="6">
        <v>19875997.010000002</v>
      </c>
      <c r="K9">
        <v>206360.8</v>
      </c>
      <c r="L9" s="6">
        <f t="shared" si="0"/>
        <v>19.082045800318348</v>
      </c>
      <c r="M9" s="6">
        <f t="shared" si="1"/>
        <v>23.321436283058283</v>
      </c>
      <c r="N9" s="6">
        <f t="shared" si="2"/>
        <v>22.072516877965587</v>
      </c>
      <c r="O9" s="6">
        <f t="shared" si="3"/>
        <v>58.08711519424746</v>
      </c>
      <c r="P9" s="6">
        <f t="shared" si="4"/>
        <v>96.316727837845193</v>
      </c>
      <c r="Q9" s="63">
        <f t="shared" si="5"/>
        <v>0.22216645568837326</v>
      </c>
      <c r="R9" s="63">
        <f t="shared" si="6"/>
        <v>-5.3552422326577122E-2</v>
      </c>
      <c r="S9" s="63">
        <f t="shared" si="7"/>
        <v>1.6316489195771917</v>
      </c>
      <c r="T9" s="63">
        <f t="shared" si="8"/>
        <v>0.65814273123661204</v>
      </c>
      <c r="U9" s="63">
        <f t="shared" si="9"/>
        <v>0.61460142104389992</v>
      </c>
    </row>
    <row r="10" spans="1:21">
      <c r="A10" t="s">
        <v>2360</v>
      </c>
      <c r="B10" s="6">
        <v>1124.27</v>
      </c>
      <c r="C10">
        <v>43054</v>
      </c>
      <c r="D10" s="6">
        <v>2479.39</v>
      </c>
      <c r="E10">
        <v>69967</v>
      </c>
      <c r="F10" s="6">
        <v>5938.74</v>
      </c>
      <c r="G10">
        <v>56579</v>
      </c>
      <c r="H10" s="6">
        <v>2892.74</v>
      </c>
      <c r="I10">
        <v>26831</v>
      </c>
      <c r="J10" s="6">
        <v>7376.18</v>
      </c>
      <c r="K10">
        <v>61659</v>
      </c>
      <c r="L10" s="6">
        <f t="shared" si="0"/>
        <v>2.6113020857527754E-2</v>
      </c>
      <c r="M10" s="6">
        <f t="shared" si="1"/>
        <v>3.5436562951105519E-2</v>
      </c>
      <c r="N10" s="6">
        <f t="shared" si="2"/>
        <v>0.10496367910355432</v>
      </c>
      <c r="O10" s="6">
        <f t="shared" si="3"/>
        <v>0.10781335022921247</v>
      </c>
      <c r="P10" s="6">
        <f t="shared" si="4"/>
        <v>0.11962860247490228</v>
      </c>
      <c r="Q10" s="63">
        <f t="shared" si="5"/>
        <v>0.35704571081403674</v>
      </c>
      <c r="R10" s="63">
        <f t="shared" si="6"/>
        <v>1.962016357183979</v>
      </c>
      <c r="S10" s="63">
        <f t="shared" si="7"/>
        <v>2.7149116246646999E-2</v>
      </c>
      <c r="T10" s="63">
        <f t="shared" si="8"/>
        <v>0.10958988122130002</v>
      </c>
      <c r="U10" s="63">
        <f t="shared" si="9"/>
        <v>0.61395026636649075</v>
      </c>
    </row>
    <row r="11" spans="1:21">
      <c r="A11" t="s">
        <v>1835</v>
      </c>
      <c r="B11" s="6">
        <v>3375300.82</v>
      </c>
      <c r="C11">
        <v>7950552.2000000002</v>
      </c>
      <c r="D11" s="6">
        <v>2441682.29</v>
      </c>
      <c r="E11">
        <v>3475696.5</v>
      </c>
      <c r="F11" s="6">
        <v>2449248.5699999998</v>
      </c>
      <c r="G11">
        <v>3204062.4000000004</v>
      </c>
      <c r="H11" s="6">
        <v>5887141.8399999989</v>
      </c>
      <c r="I11">
        <v>3517649</v>
      </c>
      <c r="J11" s="6">
        <v>5549513.5299999993</v>
      </c>
      <c r="K11">
        <v>3229619.8</v>
      </c>
      <c r="L11" s="6">
        <f t="shared" si="0"/>
        <v>0.42453665293839588</v>
      </c>
      <c r="M11" s="6">
        <f t="shared" si="1"/>
        <v>0.70250158205700641</v>
      </c>
      <c r="N11" s="6">
        <f t="shared" si="2"/>
        <v>0.76441974725585859</v>
      </c>
      <c r="O11" s="6">
        <f t="shared" si="3"/>
        <v>1.6736012717584952</v>
      </c>
      <c r="P11" s="6">
        <f t="shared" si="4"/>
        <v>1.7183179054079367</v>
      </c>
      <c r="Q11" s="63">
        <f t="shared" si="5"/>
        <v>0.65474895322865267</v>
      </c>
      <c r="R11" s="63">
        <f t="shared" si="6"/>
        <v>8.8139538444238927E-2</v>
      </c>
      <c r="S11" s="63">
        <f t="shared" si="7"/>
        <v>1.1893747221555291</v>
      </c>
      <c r="T11" s="63">
        <f t="shared" si="8"/>
        <v>2.6718809553996494E-2</v>
      </c>
      <c r="U11" s="63">
        <f t="shared" si="9"/>
        <v>0.48974550584560428</v>
      </c>
    </row>
    <row r="12" spans="1:21">
      <c r="A12" t="s">
        <v>2217</v>
      </c>
      <c r="B12" s="6">
        <v>5964848.79</v>
      </c>
      <c r="C12">
        <v>19518</v>
      </c>
      <c r="D12" s="6">
        <v>8210721.1200000001</v>
      </c>
      <c r="E12">
        <v>20133</v>
      </c>
      <c r="F12" s="6">
        <v>11377877.08</v>
      </c>
      <c r="G12">
        <v>17265</v>
      </c>
      <c r="H12" s="6">
        <v>17925072.079999998</v>
      </c>
      <c r="I12">
        <v>18107</v>
      </c>
      <c r="J12" s="6">
        <v>26735164.640000001</v>
      </c>
      <c r="K12">
        <v>18797</v>
      </c>
      <c r="L12" s="6">
        <f t="shared" si="0"/>
        <v>305.60758223178607</v>
      </c>
      <c r="M12" s="6">
        <f t="shared" si="1"/>
        <v>407.82402622559977</v>
      </c>
      <c r="N12" s="6">
        <f t="shared" si="2"/>
        <v>659.01402143064001</v>
      </c>
      <c r="O12" s="6">
        <f t="shared" si="3"/>
        <v>989.95261942895002</v>
      </c>
      <c r="P12" s="6">
        <f t="shared" si="4"/>
        <v>1422.3101899239241</v>
      </c>
      <c r="Q12" s="63">
        <f t="shared" si="5"/>
        <v>0.33446959413555488</v>
      </c>
      <c r="R12" s="63">
        <f t="shared" si="6"/>
        <v>0.61592740753848374</v>
      </c>
      <c r="S12" s="63">
        <f t="shared" si="7"/>
        <v>0.50217231688012065</v>
      </c>
      <c r="T12" s="63">
        <f t="shared" si="8"/>
        <v>0.4367457209663001</v>
      </c>
      <c r="U12" s="63">
        <f t="shared" si="9"/>
        <v>0.47232875988011486</v>
      </c>
    </row>
    <row r="13" spans="1:21">
      <c r="A13" t="s">
        <v>1856</v>
      </c>
      <c r="B13" s="6">
        <v>2616612.89</v>
      </c>
      <c r="C13">
        <v>45013</v>
      </c>
      <c r="D13" s="6">
        <v>2497523.9500000002</v>
      </c>
      <c r="E13">
        <v>42161</v>
      </c>
      <c r="F13" s="6">
        <v>2610725.94</v>
      </c>
      <c r="G13">
        <v>25737</v>
      </c>
      <c r="H13" s="6">
        <v>2276997.36</v>
      </c>
      <c r="I13">
        <v>17745</v>
      </c>
      <c r="J13" s="6">
        <v>4595593.2699999996</v>
      </c>
      <c r="K13">
        <v>19230</v>
      </c>
      <c r="L13" s="6">
        <f t="shared" si="0"/>
        <v>58.130159953791129</v>
      </c>
      <c r="M13" s="6">
        <f t="shared" si="1"/>
        <v>59.237777804131788</v>
      </c>
      <c r="N13" s="6">
        <f t="shared" si="2"/>
        <v>101.43862687958969</v>
      </c>
      <c r="O13" s="6">
        <f t="shared" si="3"/>
        <v>128.31768723584108</v>
      </c>
      <c r="P13" s="6">
        <f t="shared" si="4"/>
        <v>238.98040925637022</v>
      </c>
      <c r="Q13" s="63">
        <f t="shared" si="5"/>
        <v>1.9054099476435778E-2</v>
      </c>
      <c r="R13" s="63">
        <f t="shared" si="6"/>
        <v>0.71239757195136422</v>
      </c>
      <c r="S13" s="63">
        <f t="shared" si="7"/>
        <v>0.26497855090406081</v>
      </c>
      <c r="T13" s="63">
        <f t="shared" si="8"/>
        <v>0.86241206808175208</v>
      </c>
      <c r="U13" s="63">
        <f t="shared" si="9"/>
        <v>0.4647105726034032</v>
      </c>
    </row>
    <row r="14" spans="1:21">
      <c r="A14" t="s">
        <v>2404</v>
      </c>
      <c r="B14" s="6">
        <v>27053.96</v>
      </c>
      <c r="C14">
        <v>5801</v>
      </c>
      <c r="D14" s="6">
        <v>12085.45</v>
      </c>
      <c r="E14">
        <v>1514</v>
      </c>
      <c r="F14" s="6">
        <v>17099.61</v>
      </c>
      <c r="G14">
        <v>1592</v>
      </c>
      <c r="H14" s="6">
        <v>21764.639999999999</v>
      </c>
      <c r="I14">
        <v>1752</v>
      </c>
      <c r="J14" s="6">
        <v>93105.55</v>
      </c>
      <c r="K14">
        <v>4956</v>
      </c>
      <c r="L14" s="6">
        <f t="shared" si="0"/>
        <v>4.6636717807274604</v>
      </c>
      <c r="M14" s="6">
        <f t="shared" si="1"/>
        <v>7.9824636723910176</v>
      </c>
      <c r="N14" s="6">
        <f t="shared" si="2"/>
        <v>10.740961055276383</v>
      </c>
      <c r="O14" s="6">
        <f t="shared" si="3"/>
        <v>12.422739726027396</v>
      </c>
      <c r="P14" s="6">
        <f t="shared" si="4"/>
        <v>18.786430589184828</v>
      </c>
      <c r="Q14" s="63">
        <f t="shared" si="5"/>
        <v>0.7116263853254865</v>
      </c>
      <c r="R14" s="63">
        <f t="shared" si="6"/>
        <v>0.34556967574136199</v>
      </c>
      <c r="S14" s="63">
        <f t="shared" si="7"/>
        <v>0.15657618178634561</v>
      </c>
      <c r="T14" s="63">
        <f t="shared" si="8"/>
        <v>0.51226146594898059</v>
      </c>
      <c r="U14" s="63">
        <f t="shared" si="9"/>
        <v>0.43150842720054366</v>
      </c>
    </row>
    <row r="15" spans="1:21">
      <c r="A15" t="s">
        <v>2340</v>
      </c>
      <c r="B15" s="6">
        <v>201774.96</v>
      </c>
      <c r="C15">
        <v>1833474</v>
      </c>
      <c r="D15" s="6">
        <v>428856.49</v>
      </c>
      <c r="E15">
        <v>1852636</v>
      </c>
      <c r="F15" s="6">
        <v>349964.76</v>
      </c>
      <c r="G15">
        <v>1830620</v>
      </c>
      <c r="H15" s="6">
        <v>476223.89</v>
      </c>
      <c r="I15">
        <v>1894790</v>
      </c>
      <c r="J15" s="6">
        <v>673877.23</v>
      </c>
      <c r="K15">
        <v>1991330</v>
      </c>
      <c r="L15" s="6">
        <f t="shared" si="0"/>
        <v>0.11005062520657505</v>
      </c>
      <c r="M15" s="6">
        <f t="shared" si="1"/>
        <v>0.23148448480975214</v>
      </c>
      <c r="N15" s="6">
        <f t="shared" si="2"/>
        <v>0.19117280484207536</v>
      </c>
      <c r="O15" s="6">
        <f t="shared" si="3"/>
        <v>0.25133333509254324</v>
      </c>
      <c r="P15" s="6">
        <f t="shared" si="4"/>
        <v>0.33840560329026326</v>
      </c>
      <c r="Q15" s="63">
        <f t="shared" si="5"/>
        <v>1.1034363446389757</v>
      </c>
      <c r="R15" s="63">
        <f t="shared" si="6"/>
        <v>-0.17414419804768924</v>
      </c>
      <c r="S15" s="63">
        <f t="shared" si="7"/>
        <v>0.31469188465464787</v>
      </c>
      <c r="T15" s="63">
        <f t="shared" si="8"/>
        <v>0.34644138297714949</v>
      </c>
      <c r="U15" s="63">
        <f t="shared" si="9"/>
        <v>0.39760635355577095</v>
      </c>
    </row>
    <row r="16" spans="1:21">
      <c r="A16" t="s">
        <v>1865</v>
      </c>
      <c r="B16" s="6">
        <v>1382506.91</v>
      </c>
      <c r="C16">
        <v>265401.90000000002</v>
      </c>
      <c r="D16" s="6">
        <v>1254776.9300000002</v>
      </c>
      <c r="E16">
        <v>225735</v>
      </c>
      <c r="F16" s="6">
        <v>3380497.06</v>
      </c>
      <c r="G16">
        <v>300104.2</v>
      </c>
      <c r="H16" s="6">
        <v>5140321.3499999987</v>
      </c>
      <c r="I16">
        <v>328375.40000000002</v>
      </c>
      <c r="J16" s="6">
        <v>7102499.0799999991</v>
      </c>
      <c r="K16">
        <v>434462.8</v>
      </c>
      <c r="L16" s="6">
        <f t="shared" si="0"/>
        <v>5.2091070561288362</v>
      </c>
      <c r="M16" s="6">
        <f t="shared" si="1"/>
        <v>5.5586281701995714</v>
      </c>
      <c r="N16" s="6">
        <f t="shared" si="2"/>
        <v>11.264411027902975</v>
      </c>
      <c r="O16" s="6">
        <f t="shared" si="3"/>
        <v>15.653795473107907</v>
      </c>
      <c r="P16" s="6">
        <f t="shared" si="4"/>
        <v>16.347772651651649</v>
      </c>
      <c r="Q16" s="63">
        <f t="shared" si="5"/>
        <v>6.7098086160372175E-2</v>
      </c>
      <c r="R16" s="63">
        <f t="shared" si="6"/>
        <v>1.0264732021999141</v>
      </c>
      <c r="S16" s="63">
        <f t="shared" si="7"/>
        <v>0.38966834877846929</v>
      </c>
      <c r="T16" s="63">
        <f t="shared" si="8"/>
        <v>4.4332837983985712E-2</v>
      </c>
      <c r="U16" s="63">
        <f t="shared" si="9"/>
        <v>0.38189311878068538</v>
      </c>
    </row>
    <row r="17" spans="1:21">
      <c r="A17" t="s">
        <v>1931</v>
      </c>
      <c r="B17" s="6">
        <v>454921.04</v>
      </c>
      <c r="C17">
        <v>1777479</v>
      </c>
      <c r="D17" s="6">
        <v>843866.88</v>
      </c>
      <c r="E17">
        <v>2005344.7</v>
      </c>
      <c r="F17" s="6">
        <v>731380.5</v>
      </c>
      <c r="G17">
        <v>2130084.7000000002</v>
      </c>
      <c r="H17" s="6">
        <v>1315115.1599999999</v>
      </c>
      <c r="I17">
        <v>2108273.2000000002</v>
      </c>
      <c r="J17" s="6">
        <v>1554485.89</v>
      </c>
      <c r="K17">
        <v>2311128.7000000002</v>
      </c>
      <c r="L17" s="6">
        <f t="shared" si="0"/>
        <v>0.25593609826051389</v>
      </c>
      <c r="M17" s="6">
        <f t="shared" si="1"/>
        <v>0.42080889135917632</v>
      </c>
      <c r="N17" s="6">
        <f t="shared" si="2"/>
        <v>0.34335747306198666</v>
      </c>
      <c r="O17" s="6">
        <f t="shared" si="3"/>
        <v>0.62378782787733578</v>
      </c>
      <c r="P17" s="6">
        <f t="shared" si="4"/>
        <v>0.67260896807693993</v>
      </c>
      <c r="Q17" s="63">
        <f t="shared" si="5"/>
        <v>0.64419514956753243</v>
      </c>
      <c r="R17" s="63">
        <f t="shared" si="6"/>
        <v>-0.18405366399704215</v>
      </c>
      <c r="S17" s="63">
        <f t="shared" si="7"/>
        <v>0.81673001701268566</v>
      </c>
      <c r="T17" s="63">
        <f t="shared" si="8"/>
        <v>7.8265618560938874E-2</v>
      </c>
      <c r="U17" s="63">
        <f t="shared" si="9"/>
        <v>0.33878428028602869</v>
      </c>
    </row>
    <row r="18" spans="1:21">
      <c r="A18" t="s">
        <v>2828</v>
      </c>
      <c r="B18" s="6">
        <v>1367908701.2519999</v>
      </c>
      <c r="C18">
        <v>113034415.10000001</v>
      </c>
      <c r="D18" s="6">
        <v>2733428432.7089</v>
      </c>
      <c r="E18">
        <v>122428310.19999999</v>
      </c>
      <c r="F18" s="6">
        <v>3370716772.4400015</v>
      </c>
      <c r="G18">
        <v>138345574.30000001</v>
      </c>
      <c r="H18" s="6">
        <v>5071617983.2200031</v>
      </c>
      <c r="I18">
        <v>159183711.79999998</v>
      </c>
      <c r="J18" s="6">
        <v>5701140863.9189997</v>
      </c>
      <c r="K18">
        <v>178394094.09999999</v>
      </c>
      <c r="L18" s="6">
        <f t="shared" si="0"/>
        <v>12.101701061944981</v>
      </c>
      <c r="M18" s="6">
        <f t="shared" si="1"/>
        <v>22.326767626242219</v>
      </c>
      <c r="N18" s="6">
        <f t="shared" si="2"/>
        <v>24.364471285005909</v>
      </c>
      <c r="O18" s="6">
        <f t="shared" si="3"/>
        <v>31.860156581799242</v>
      </c>
      <c r="P18" s="6">
        <f t="shared" si="4"/>
        <v>31.958125590879636</v>
      </c>
      <c r="Q18" s="63">
        <f t="shared" si="5"/>
        <v>0.84492804044309033</v>
      </c>
      <c r="R18" s="63">
        <f t="shared" si="6"/>
        <v>9.1267293720056153E-2</v>
      </c>
      <c r="S18" s="63">
        <f t="shared" si="7"/>
        <v>0.30764818202339722</v>
      </c>
      <c r="T18" s="63">
        <f t="shared" si="8"/>
        <v>3.0749694788493589E-3</v>
      </c>
      <c r="U18" s="63">
        <f t="shared" si="9"/>
        <v>0.3117296214163483</v>
      </c>
    </row>
    <row r="19" spans="1:21">
      <c r="A19" t="s">
        <v>2193</v>
      </c>
      <c r="B19" s="6">
        <v>70045.89</v>
      </c>
      <c r="C19">
        <v>79948.100000000006</v>
      </c>
      <c r="D19" s="6">
        <v>57597.85</v>
      </c>
      <c r="E19">
        <v>52313.5</v>
      </c>
      <c r="F19" s="6">
        <v>84972.83</v>
      </c>
      <c r="G19">
        <v>44532.5</v>
      </c>
      <c r="H19" s="6">
        <v>94634.07</v>
      </c>
      <c r="I19">
        <v>39646</v>
      </c>
      <c r="J19" s="6">
        <v>62454.99</v>
      </c>
      <c r="K19">
        <v>27033.5</v>
      </c>
      <c r="L19" s="6">
        <f t="shared" si="0"/>
        <v>0.87614202213686121</v>
      </c>
      <c r="M19" s="6">
        <f t="shared" si="1"/>
        <v>1.1010131228076883</v>
      </c>
      <c r="N19" s="6">
        <f t="shared" si="2"/>
        <v>1.9081082355583001</v>
      </c>
      <c r="O19" s="6">
        <f t="shared" si="3"/>
        <v>2.3869764919537912</v>
      </c>
      <c r="P19" s="6">
        <f t="shared" si="4"/>
        <v>2.3102813176244288</v>
      </c>
      <c r="Q19" s="63">
        <f t="shared" si="5"/>
        <v>0.25666055843592467</v>
      </c>
      <c r="R19" s="63">
        <f t="shared" si="6"/>
        <v>0.73304767766295331</v>
      </c>
      <c r="S19" s="63">
        <f t="shared" si="7"/>
        <v>0.25096493347264309</v>
      </c>
      <c r="T19" s="63">
        <f t="shared" si="8"/>
        <v>-3.2130678533237596E-2</v>
      </c>
      <c r="U19" s="63">
        <f t="shared" si="9"/>
        <v>0.3021356227595709</v>
      </c>
    </row>
    <row r="20" spans="1:21">
      <c r="A20" t="s">
        <v>1778</v>
      </c>
      <c r="B20" s="6">
        <v>38047680.410000004</v>
      </c>
      <c r="C20">
        <v>7447557.5</v>
      </c>
      <c r="D20" s="6">
        <v>49033887.050000004</v>
      </c>
      <c r="E20">
        <v>5769854.5</v>
      </c>
      <c r="F20" s="6">
        <v>58145942.060000002</v>
      </c>
      <c r="G20">
        <v>5869175.8999999994</v>
      </c>
      <c r="H20" s="6">
        <v>69712329.040000007</v>
      </c>
      <c r="I20">
        <v>5890856.0999999996</v>
      </c>
      <c r="J20" s="6">
        <v>82431072.420000002</v>
      </c>
      <c r="K20">
        <v>6018049.7999999998</v>
      </c>
      <c r="L20" s="6">
        <f t="shared" si="0"/>
        <v>5.1087461103858551</v>
      </c>
      <c r="M20" s="6">
        <f t="shared" si="1"/>
        <v>8.4982883103898033</v>
      </c>
      <c r="N20" s="6">
        <f t="shared" si="2"/>
        <v>9.9070027974455499</v>
      </c>
      <c r="O20" s="6">
        <f t="shared" si="3"/>
        <v>11.833989467167601</v>
      </c>
      <c r="P20" s="6">
        <f t="shared" si="4"/>
        <v>13.697306462967456</v>
      </c>
      <c r="Q20" s="63">
        <f t="shared" si="5"/>
        <v>0.6634783030444904</v>
      </c>
      <c r="R20" s="63">
        <f t="shared" si="6"/>
        <v>0.16576449699093948</v>
      </c>
      <c r="S20" s="63">
        <f t="shared" si="7"/>
        <v>0.19450753261308368</v>
      </c>
      <c r="T20" s="63">
        <f t="shared" si="8"/>
        <v>0.15745467755987691</v>
      </c>
      <c r="U20" s="63">
        <f t="shared" si="9"/>
        <v>0.2953012525520976</v>
      </c>
    </row>
    <row r="21" spans="1:21">
      <c r="A21" t="s">
        <v>1863</v>
      </c>
      <c r="B21" s="6">
        <v>7072451.3500000006</v>
      </c>
      <c r="C21">
        <v>486085.30000000005</v>
      </c>
      <c r="D21" s="6">
        <v>5436849.4000000013</v>
      </c>
      <c r="E21">
        <v>366803.1</v>
      </c>
      <c r="F21" s="6">
        <v>5305392.419999999</v>
      </c>
      <c r="G21">
        <v>249899.4</v>
      </c>
      <c r="H21" s="6">
        <v>4589012.1100000013</v>
      </c>
      <c r="I21">
        <v>191442.4</v>
      </c>
      <c r="J21" s="6">
        <v>5641395.2400000002</v>
      </c>
      <c r="K21">
        <v>149133.20000000001</v>
      </c>
      <c r="L21" s="6">
        <f t="shared" si="0"/>
        <v>14.54981533076602</v>
      </c>
      <c r="M21" s="6">
        <f t="shared" si="1"/>
        <v>14.822255864249788</v>
      </c>
      <c r="N21" s="6">
        <f t="shared" si="2"/>
        <v>21.23011267734136</v>
      </c>
      <c r="O21" s="6">
        <f t="shared" si="3"/>
        <v>23.970719704725816</v>
      </c>
      <c r="P21" s="6">
        <f t="shared" si="4"/>
        <v>37.827896404020031</v>
      </c>
      <c r="Q21" s="63">
        <f t="shared" si="5"/>
        <v>1.8724672945345574E-2</v>
      </c>
      <c r="R21" s="63">
        <f t="shared" si="6"/>
        <v>0.4323131965726526</v>
      </c>
      <c r="S21" s="63">
        <f t="shared" si="7"/>
        <v>0.12909055496014737</v>
      </c>
      <c r="T21" s="63">
        <f t="shared" si="8"/>
        <v>0.57808763649938633</v>
      </c>
      <c r="U21" s="63">
        <f t="shared" si="9"/>
        <v>0.28955401524438296</v>
      </c>
    </row>
    <row r="22" spans="1:21">
      <c r="A22" t="s">
        <v>2264</v>
      </c>
      <c r="B22" s="6">
        <v>214531.58</v>
      </c>
      <c r="C22">
        <v>102531</v>
      </c>
      <c r="D22" s="6">
        <v>58550.44</v>
      </c>
      <c r="E22">
        <v>22226</v>
      </c>
      <c r="F22" s="6">
        <v>347513.35</v>
      </c>
      <c r="G22">
        <v>83906.5</v>
      </c>
      <c r="H22" s="6">
        <v>931747.9</v>
      </c>
      <c r="I22">
        <v>201826</v>
      </c>
      <c r="J22" s="6">
        <v>3233925.9</v>
      </c>
      <c r="K22">
        <v>643991</v>
      </c>
      <c r="L22" s="6">
        <f t="shared" si="0"/>
        <v>2.0923582136134438</v>
      </c>
      <c r="M22" s="6">
        <f t="shared" si="1"/>
        <v>2.6343219652659049</v>
      </c>
      <c r="N22" s="6">
        <f t="shared" si="2"/>
        <v>4.1416737678249005</v>
      </c>
      <c r="O22" s="6">
        <f t="shared" si="3"/>
        <v>4.6165900329987215</v>
      </c>
      <c r="P22" s="6">
        <f t="shared" si="4"/>
        <v>5.0216942472798536</v>
      </c>
      <c r="Q22" s="63">
        <f t="shared" si="5"/>
        <v>0.25902053870427139</v>
      </c>
      <c r="R22" s="63">
        <f t="shared" si="6"/>
        <v>0.57219725699202661</v>
      </c>
      <c r="S22" s="63">
        <f t="shared" si="7"/>
        <v>0.1146677145030751</v>
      </c>
      <c r="T22" s="63">
        <f t="shared" si="8"/>
        <v>8.7749661846840507E-2</v>
      </c>
      <c r="U22" s="63">
        <f t="shared" si="9"/>
        <v>0.25840879301155339</v>
      </c>
    </row>
    <row r="23" spans="1:21">
      <c r="A23" t="s">
        <v>54</v>
      </c>
      <c r="B23" s="6">
        <v>152533826.63499999</v>
      </c>
      <c r="C23">
        <v>9897128.6999999993</v>
      </c>
      <c r="D23" s="6">
        <v>149941933.78790003</v>
      </c>
      <c r="E23">
        <v>8827595.3000000007</v>
      </c>
      <c r="F23" s="6">
        <v>164699099.88600004</v>
      </c>
      <c r="G23">
        <v>7436031.2000000002</v>
      </c>
      <c r="H23" s="6">
        <v>133131639.411</v>
      </c>
      <c r="I23">
        <v>5348222.5999999996</v>
      </c>
      <c r="J23" s="6">
        <v>155563885.00889996</v>
      </c>
      <c r="K23">
        <v>4340288.8</v>
      </c>
      <c r="L23" s="6">
        <f t="shared" si="0"/>
        <v>15.411927161763593</v>
      </c>
      <c r="M23" s="6">
        <f t="shared" si="1"/>
        <v>16.985592190423592</v>
      </c>
      <c r="N23" s="6">
        <f t="shared" si="2"/>
        <v>22.148790861178746</v>
      </c>
      <c r="O23" s="6">
        <f t="shared" si="3"/>
        <v>24.892688537496554</v>
      </c>
      <c r="P23" s="6">
        <f t="shared" si="4"/>
        <v>35.841828085011294</v>
      </c>
      <c r="Q23" s="63">
        <f t="shared" si="5"/>
        <v>0.1021069598981886</v>
      </c>
      <c r="R23" s="63">
        <f t="shared" si="6"/>
        <v>0.30397519337984252</v>
      </c>
      <c r="S23" s="63">
        <f t="shared" si="7"/>
        <v>0.12388476163397115</v>
      </c>
      <c r="T23" s="63">
        <f t="shared" si="8"/>
        <v>0.43985363537657834</v>
      </c>
      <c r="U23" s="63">
        <f t="shared" si="9"/>
        <v>0.24245513757214515</v>
      </c>
    </row>
    <row r="24" spans="1:21">
      <c r="A24" t="s">
        <v>2322</v>
      </c>
      <c r="B24" s="6">
        <v>19403352.760000002</v>
      </c>
      <c r="C24">
        <v>125184.5</v>
      </c>
      <c r="D24" s="6">
        <v>22957503.710000001</v>
      </c>
      <c r="E24">
        <v>140422.5</v>
      </c>
      <c r="F24" s="6">
        <v>35289287.719999999</v>
      </c>
      <c r="G24">
        <v>150360.5</v>
      </c>
      <c r="H24" s="6">
        <v>42682456.25</v>
      </c>
      <c r="I24">
        <v>159048.5</v>
      </c>
      <c r="J24" s="6">
        <v>51800278.700000003</v>
      </c>
      <c r="K24">
        <v>168192</v>
      </c>
      <c r="L24" s="6">
        <f t="shared" si="0"/>
        <v>154.99804496563075</v>
      </c>
      <c r="M24" s="6">
        <f t="shared" si="1"/>
        <v>163.48878356388755</v>
      </c>
      <c r="N24" s="6">
        <f t="shared" si="2"/>
        <v>234.69786094087209</v>
      </c>
      <c r="O24" s="6">
        <f t="shared" si="3"/>
        <v>268.36126244510325</v>
      </c>
      <c r="P24" s="6">
        <f t="shared" si="4"/>
        <v>307.98301167713089</v>
      </c>
      <c r="Q24" s="63">
        <f t="shared" si="5"/>
        <v>5.4779649640997297E-2</v>
      </c>
      <c r="R24" s="63">
        <f t="shared" si="6"/>
        <v>0.43555940551210792</v>
      </c>
      <c r="S24" s="63">
        <f t="shared" si="7"/>
        <v>0.14343292848634887</v>
      </c>
      <c r="T24" s="63">
        <f t="shared" si="8"/>
        <v>0.14764332553448462</v>
      </c>
      <c r="U24" s="63">
        <f t="shared" si="9"/>
        <v>0.19535382729348466</v>
      </c>
    </row>
    <row r="25" spans="1:21">
      <c r="A25" t="s">
        <v>2372</v>
      </c>
      <c r="B25" s="6">
        <v>54257433.850000001</v>
      </c>
      <c r="C25">
        <v>10758166</v>
      </c>
      <c r="D25" s="6">
        <v>62533673.240000002</v>
      </c>
      <c r="E25">
        <v>10760804</v>
      </c>
      <c r="F25" s="6">
        <v>68562536.659999996</v>
      </c>
      <c r="G25">
        <v>10196852</v>
      </c>
      <c r="H25" s="6">
        <v>79741510.829999998</v>
      </c>
      <c r="I25">
        <v>9819027</v>
      </c>
      <c r="J25" s="6">
        <v>98431076.280000001</v>
      </c>
      <c r="K25">
        <v>9926159</v>
      </c>
      <c r="L25" s="6">
        <f t="shared" si="0"/>
        <v>5.0433720626731358</v>
      </c>
      <c r="M25" s="6">
        <f t="shared" si="1"/>
        <v>5.8112454459722525</v>
      </c>
      <c r="N25" s="6">
        <f t="shared" si="2"/>
        <v>6.7238924974099845</v>
      </c>
      <c r="O25" s="6">
        <f t="shared" si="3"/>
        <v>8.1211214542948085</v>
      </c>
      <c r="P25" s="6">
        <f t="shared" si="4"/>
        <v>9.9163308063068509</v>
      </c>
      <c r="Q25" s="63">
        <f t="shared" si="5"/>
        <v>0.15225396297494681</v>
      </c>
      <c r="R25" s="63">
        <f t="shared" si="6"/>
        <v>0.15704844338837615</v>
      </c>
      <c r="S25" s="63">
        <f t="shared" si="7"/>
        <v>0.20780060915950557</v>
      </c>
      <c r="T25" s="63">
        <f t="shared" si="8"/>
        <v>0.22105436571973153</v>
      </c>
      <c r="U25" s="63">
        <f t="shared" si="9"/>
        <v>0.18453934531064003</v>
      </c>
    </row>
    <row r="26" spans="1:21">
      <c r="A26" t="s">
        <v>1880</v>
      </c>
      <c r="B26" s="6">
        <v>36980.550000000003</v>
      </c>
      <c r="C26">
        <v>1494.5</v>
      </c>
      <c r="D26" s="6">
        <v>44369.58</v>
      </c>
      <c r="E26">
        <v>1514</v>
      </c>
      <c r="F26" s="6">
        <v>38992.47</v>
      </c>
      <c r="G26">
        <v>1213</v>
      </c>
      <c r="H26" s="6">
        <v>47243.87</v>
      </c>
      <c r="I26">
        <v>1247</v>
      </c>
      <c r="J26" s="6">
        <v>51439.33</v>
      </c>
      <c r="K26">
        <v>1072</v>
      </c>
      <c r="L26" s="6">
        <f t="shared" si="0"/>
        <v>24.744429575108732</v>
      </c>
      <c r="M26" s="6">
        <f t="shared" si="1"/>
        <v>29.306195508586526</v>
      </c>
      <c r="N26" s="6">
        <f t="shared" si="2"/>
        <v>32.145482275350375</v>
      </c>
      <c r="O26" s="6">
        <f t="shared" si="3"/>
        <v>37.886022453889339</v>
      </c>
      <c r="P26" s="6">
        <f t="shared" si="4"/>
        <v>47.984449626865675</v>
      </c>
      <c r="Q26" s="63">
        <f t="shared" si="5"/>
        <v>0.18435526750095829</v>
      </c>
      <c r="R26" s="63">
        <f t="shared" si="6"/>
        <v>9.6883499119903016E-2</v>
      </c>
      <c r="S26" s="63">
        <f t="shared" si="7"/>
        <v>0.17857999856299853</v>
      </c>
      <c r="T26" s="63">
        <f t="shared" si="8"/>
        <v>0.26654756870471219</v>
      </c>
      <c r="U26" s="63">
        <f t="shared" si="9"/>
        <v>0.18159158347214302</v>
      </c>
    </row>
    <row r="27" spans="1:21">
      <c r="A27" t="s">
        <v>1896</v>
      </c>
      <c r="B27" s="6">
        <v>350984.49</v>
      </c>
      <c r="C27">
        <v>40715.699999999997</v>
      </c>
      <c r="D27" s="6">
        <v>414157.67000000004</v>
      </c>
      <c r="E27">
        <v>34145</v>
      </c>
      <c r="F27" s="6">
        <v>417276.76</v>
      </c>
      <c r="G27">
        <v>27797.5</v>
      </c>
      <c r="H27" s="6">
        <v>344599.78</v>
      </c>
      <c r="I27">
        <v>21135.3</v>
      </c>
      <c r="J27" s="6">
        <v>295751.99</v>
      </c>
      <c r="K27">
        <v>18324</v>
      </c>
      <c r="L27" s="6">
        <f t="shared" si="0"/>
        <v>8.6203722397011475</v>
      </c>
      <c r="M27" s="6">
        <f t="shared" si="1"/>
        <v>12.129379704202666</v>
      </c>
      <c r="N27" s="6">
        <f t="shared" si="2"/>
        <v>15.01130533321342</v>
      </c>
      <c r="O27" s="6">
        <f t="shared" si="3"/>
        <v>16.304465988180912</v>
      </c>
      <c r="P27" s="6">
        <f t="shared" si="4"/>
        <v>16.140143527614057</v>
      </c>
      <c r="Q27" s="63">
        <f t="shared" si="5"/>
        <v>0.40705985390523802</v>
      </c>
      <c r="R27" s="63">
        <f t="shared" si="6"/>
        <v>0.23759876426427687</v>
      </c>
      <c r="S27" s="63">
        <f t="shared" si="7"/>
        <v>8.6145783212223132E-2</v>
      </c>
      <c r="T27" s="63">
        <f t="shared" si="8"/>
        <v>-1.0078371207371737E-2</v>
      </c>
      <c r="U27" s="63">
        <f t="shared" si="9"/>
        <v>0.18018150754359155</v>
      </c>
    </row>
    <row r="28" spans="1:21">
      <c r="A28" t="s">
        <v>2098</v>
      </c>
      <c r="B28" s="6">
        <v>5736291.2700000005</v>
      </c>
      <c r="C28">
        <v>470599</v>
      </c>
      <c r="D28" s="6">
        <v>7901297.2000000002</v>
      </c>
      <c r="E28">
        <v>533367</v>
      </c>
      <c r="F28" s="6">
        <v>8318291.0300000003</v>
      </c>
      <c r="G28">
        <v>449168</v>
      </c>
      <c r="H28" s="6">
        <v>10788453.27</v>
      </c>
      <c r="I28">
        <v>499319</v>
      </c>
      <c r="J28" s="6">
        <v>11473147.42</v>
      </c>
      <c r="K28">
        <v>502274</v>
      </c>
      <c r="L28" s="6">
        <f t="shared" si="0"/>
        <v>12.189340117594812</v>
      </c>
      <c r="M28" s="6">
        <f t="shared" si="1"/>
        <v>14.813997116432025</v>
      </c>
      <c r="N28" s="6">
        <f t="shared" si="2"/>
        <v>18.519331363765897</v>
      </c>
      <c r="O28" s="6">
        <f t="shared" si="3"/>
        <v>21.606334367408408</v>
      </c>
      <c r="P28" s="6">
        <f t="shared" si="4"/>
        <v>22.842407570369957</v>
      </c>
      <c r="Q28" s="63">
        <f t="shared" si="5"/>
        <v>0.21532396122482703</v>
      </c>
      <c r="R28" s="63">
        <f t="shared" si="6"/>
        <v>0.25012386719205104</v>
      </c>
      <c r="S28" s="63">
        <f t="shared" si="7"/>
        <v>0.16669084552817087</v>
      </c>
      <c r="T28" s="63">
        <f t="shared" si="8"/>
        <v>5.7208834314166498E-2</v>
      </c>
      <c r="U28" s="63">
        <f t="shared" si="9"/>
        <v>0.17233687706480386</v>
      </c>
    </row>
    <row r="29" spans="1:21">
      <c r="A29" t="s">
        <v>1844</v>
      </c>
      <c r="B29" s="6">
        <v>1646651.49</v>
      </c>
      <c r="C29">
        <v>317075.5</v>
      </c>
      <c r="D29" s="6">
        <v>1806361.98</v>
      </c>
      <c r="E29">
        <v>242563.4</v>
      </c>
      <c r="F29" s="6">
        <v>1496180.16</v>
      </c>
      <c r="G29">
        <v>235482.2</v>
      </c>
      <c r="H29" s="6">
        <v>1783240.7400000002</v>
      </c>
      <c r="I29">
        <v>222724.3</v>
      </c>
      <c r="J29" s="6">
        <v>2110848.5699999998</v>
      </c>
      <c r="K29">
        <v>235041.1</v>
      </c>
      <c r="L29" s="6">
        <f t="shared" si="0"/>
        <v>5.1932473180677787</v>
      </c>
      <c r="M29" s="6">
        <f t="shared" si="1"/>
        <v>7.4469684214518761</v>
      </c>
      <c r="N29" s="6">
        <f t="shared" si="2"/>
        <v>6.353686860408132</v>
      </c>
      <c r="O29" s="6">
        <f t="shared" si="3"/>
        <v>8.0064938581016989</v>
      </c>
      <c r="P29" s="6">
        <f t="shared" si="4"/>
        <v>8.9807636621850389</v>
      </c>
      <c r="Q29" s="63">
        <f t="shared" si="5"/>
        <v>0.43397145665356568</v>
      </c>
      <c r="R29" s="63">
        <f t="shared" si="6"/>
        <v>-0.14680894280341203</v>
      </c>
      <c r="S29" s="63">
        <f t="shared" si="7"/>
        <v>0.26013353097281822</v>
      </c>
      <c r="T29" s="63">
        <f t="shared" si="8"/>
        <v>0.12168494991068846</v>
      </c>
      <c r="U29" s="63">
        <f t="shared" si="9"/>
        <v>0.16724524868341509</v>
      </c>
    </row>
    <row r="30" spans="1:21">
      <c r="A30" t="s">
        <v>1987</v>
      </c>
      <c r="B30" s="6">
        <v>1995655.88</v>
      </c>
      <c r="C30">
        <v>1321</v>
      </c>
      <c r="D30" s="6">
        <v>2530796.6800000002</v>
      </c>
      <c r="E30">
        <v>1600</v>
      </c>
      <c r="F30" s="6">
        <v>2411510.35</v>
      </c>
      <c r="G30">
        <v>1184</v>
      </c>
      <c r="H30" s="6">
        <v>2846559.7</v>
      </c>
      <c r="I30">
        <v>1181</v>
      </c>
      <c r="J30" s="6">
        <v>2188949.66</v>
      </c>
      <c r="K30">
        <v>801</v>
      </c>
      <c r="L30" s="6">
        <f t="shared" si="0"/>
        <v>1510.7160333080999</v>
      </c>
      <c r="M30" s="6">
        <f t="shared" si="1"/>
        <v>1581.7479250000001</v>
      </c>
      <c r="N30" s="6">
        <f t="shared" si="2"/>
        <v>2036.7486064189191</v>
      </c>
      <c r="O30" s="6">
        <f t="shared" si="3"/>
        <v>2410.2961049957667</v>
      </c>
      <c r="P30" s="6">
        <f t="shared" si="4"/>
        <v>2732.7711111111112</v>
      </c>
      <c r="Q30" s="63">
        <f t="shared" si="5"/>
        <v>4.7018691882390162E-2</v>
      </c>
      <c r="R30" s="63">
        <f t="shared" si="6"/>
        <v>0.28765688528968286</v>
      </c>
      <c r="S30" s="63">
        <f t="shared" si="7"/>
        <v>0.18340383167544255</v>
      </c>
      <c r="T30" s="63">
        <f t="shared" si="8"/>
        <v>0.13379061827588642</v>
      </c>
      <c r="U30" s="63">
        <f t="shared" si="9"/>
        <v>0.16296750678085051</v>
      </c>
    </row>
    <row r="31" spans="1:21">
      <c r="A31" t="s">
        <v>2166</v>
      </c>
      <c r="B31" s="6">
        <v>3705.71</v>
      </c>
      <c r="C31">
        <v>264</v>
      </c>
      <c r="D31" s="6">
        <v>4246.3999999999996</v>
      </c>
      <c r="E31">
        <v>266</v>
      </c>
      <c r="F31" s="6">
        <v>1878.08</v>
      </c>
      <c r="G31">
        <v>108</v>
      </c>
      <c r="H31" s="6">
        <v>3176.48</v>
      </c>
      <c r="I31">
        <v>142</v>
      </c>
      <c r="J31" s="6">
        <v>5803.59</v>
      </c>
      <c r="K31">
        <v>231</v>
      </c>
      <c r="L31" s="6">
        <f t="shared" si="0"/>
        <v>14.036780303030303</v>
      </c>
      <c r="M31" s="6">
        <f t="shared" si="1"/>
        <v>15.96390977443609</v>
      </c>
      <c r="N31" s="6">
        <f t="shared" si="2"/>
        <v>17.389629629629628</v>
      </c>
      <c r="O31" s="6">
        <f t="shared" si="3"/>
        <v>22.369577464788733</v>
      </c>
      <c r="P31" s="6">
        <f t="shared" si="4"/>
        <v>25.123766233766233</v>
      </c>
      <c r="Q31" s="63">
        <f t="shared" si="5"/>
        <v>0.13729141796069513</v>
      </c>
      <c r="R31" s="63">
        <f t="shared" si="6"/>
        <v>8.9308939685729366E-2</v>
      </c>
      <c r="S31" s="63">
        <f t="shared" si="7"/>
        <v>0.28637457733279914</v>
      </c>
      <c r="T31" s="63">
        <f t="shared" si="8"/>
        <v>0.1231220738662938</v>
      </c>
      <c r="U31" s="63">
        <f t="shared" si="9"/>
        <v>0.15902425221137936</v>
      </c>
    </row>
    <row r="32" spans="1:21">
      <c r="A32" t="s">
        <v>1866</v>
      </c>
      <c r="B32" s="6">
        <v>6707008.3500000006</v>
      </c>
      <c r="C32">
        <v>62159</v>
      </c>
      <c r="D32" s="6">
        <v>7624018.71</v>
      </c>
      <c r="E32">
        <v>64647</v>
      </c>
      <c r="F32" s="6">
        <v>8629593.9300000016</v>
      </c>
      <c r="G32">
        <v>64539.5</v>
      </c>
      <c r="H32" s="6">
        <v>10404986.17</v>
      </c>
      <c r="I32">
        <v>62920</v>
      </c>
      <c r="J32" s="6">
        <v>12189783.5</v>
      </c>
      <c r="K32">
        <v>64065.5</v>
      </c>
      <c r="L32" s="6">
        <f t="shared" si="0"/>
        <v>107.90084058623853</v>
      </c>
      <c r="M32" s="6">
        <f t="shared" si="1"/>
        <v>117.93306278713629</v>
      </c>
      <c r="N32" s="6">
        <f t="shared" si="2"/>
        <v>133.71026936992078</v>
      </c>
      <c r="O32" s="6">
        <f t="shared" si="3"/>
        <v>165.36850238397966</v>
      </c>
      <c r="P32" s="6">
        <f t="shared" si="4"/>
        <v>190.27063708236102</v>
      </c>
      <c r="Q32" s="63">
        <f t="shared" si="5"/>
        <v>9.2976311828447927E-2</v>
      </c>
      <c r="R32" s="63">
        <f t="shared" si="6"/>
        <v>0.13378102976314296</v>
      </c>
      <c r="S32" s="63">
        <f t="shared" si="7"/>
        <v>0.23676740136147431</v>
      </c>
      <c r="T32" s="63">
        <f t="shared" si="8"/>
        <v>0.15058571819535202</v>
      </c>
      <c r="U32" s="63">
        <f t="shared" si="9"/>
        <v>0.15352761528710432</v>
      </c>
    </row>
    <row r="33" spans="1:21">
      <c r="A33" t="s">
        <v>2339</v>
      </c>
      <c r="B33" s="6">
        <v>3116018.48</v>
      </c>
      <c r="C33">
        <v>78475</v>
      </c>
      <c r="D33" s="6">
        <v>3153156.96</v>
      </c>
      <c r="E33">
        <v>59440</v>
      </c>
      <c r="F33" s="6">
        <v>3234198.38</v>
      </c>
      <c r="G33">
        <v>56966</v>
      </c>
      <c r="H33" s="6">
        <v>2899156.49</v>
      </c>
      <c r="I33">
        <v>48690</v>
      </c>
      <c r="J33" s="6">
        <v>2951888.78</v>
      </c>
      <c r="K33">
        <v>44245</v>
      </c>
      <c r="L33" s="6">
        <f t="shared" si="0"/>
        <v>39.707148518636508</v>
      </c>
      <c r="M33" s="6">
        <f t="shared" si="1"/>
        <v>53.047728129205922</v>
      </c>
      <c r="N33" s="6">
        <f t="shared" si="2"/>
        <v>56.774187761120665</v>
      </c>
      <c r="O33" s="6">
        <f t="shared" si="3"/>
        <v>59.54316060792771</v>
      </c>
      <c r="P33" s="6">
        <f t="shared" si="4"/>
        <v>66.716889592044296</v>
      </c>
      <c r="Q33" s="63">
        <f t="shared" si="5"/>
        <v>0.33597425421540977</v>
      </c>
      <c r="R33" s="63">
        <f t="shared" si="6"/>
        <v>7.0247299240381714E-2</v>
      </c>
      <c r="S33" s="63">
        <f t="shared" si="7"/>
        <v>4.8771685795974636E-2</v>
      </c>
      <c r="T33" s="63">
        <f t="shared" si="8"/>
        <v>0.12047947926972254</v>
      </c>
      <c r="U33" s="63">
        <f t="shared" si="9"/>
        <v>0.14386817963037216</v>
      </c>
    </row>
    <row r="34" spans="1:21">
      <c r="A34" t="s">
        <v>2009</v>
      </c>
      <c r="B34" s="6">
        <v>1213938.8500000001</v>
      </c>
      <c r="C34">
        <v>473906.9</v>
      </c>
      <c r="D34" s="6">
        <v>1111986.73</v>
      </c>
      <c r="E34">
        <v>473034.4</v>
      </c>
      <c r="F34" s="6">
        <v>1101019.8799999999</v>
      </c>
      <c r="G34">
        <v>456495.6</v>
      </c>
      <c r="H34" s="6">
        <v>1446379.1600000001</v>
      </c>
      <c r="I34">
        <v>484338.60000000003</v>
      </c>
      <c r="J34" s="6">
        <v>2133739.15</v>
      </c>
      <c r="K34">
        <v>517754.1</v>
      </c>
      <c r="L34" s="6">
        <f t="shared" ref="L34:L65" si="10">IF(ISERROR(B34/C34),"",B34/C34)</f>
        <v>2.5615555502568119</v>
      </c>
      <c r="M34" s="6">
        <f t="shared" ref="M34:M65" si="11">IF(ISERROR(D34/E34),"",D34/E34)</f>
        <v>2.3507523554312328</v>
      </c>
      <c r="N34" s="6">
        <f t="shared" ref="N34:N65" si="12">IF(ISERROR(F34/G34),"",F34/G34)</f>
        <v>2.4118959306508101</v>
      </c>
      <c r="O34" s="6">
        <f t="shared" ref="O34:O65" si="13">IF(ISERROR(H34/I34),"",H34/I34)</f>
        <v>2.986297519958145</v>
      </c>
      <c r="P34" s="6">
        <f t="shared" ref="P34:P65" si="14">IF(ISERROR(J34/K34),"",J34/K34)</f>
        <v>4.1211438982327708</v>
      </c>
      <c r="Q34" s="63">
        <f t="shared" ref="Q34:Q65" si="15">(M34-L34)/L34</f>
        <v>-8.2294992511267123E-2</v>
      </c>
      <c r="R34" s="63">
        <f t="shared" ref="R34:R65" si="16">(N34-M34)/M34</f>
        <v>2.6010215443710911E-2</v>
      </c>
      <c r="S34" s="63">
        <f t="shared" ref="S34:S65" si="17">(O34-N34)/N34</f>
        <v>0.23815355464045337</v>
      </c>
      <c r="T34" s="63">
        <f t="shared" ref="T34:T65" si="18">(P34-O34)/O34</f>
        <v>0.38001785511663672</v>
      </c>
      <c r="U34" s="63">
        <f t="shared" ref="U34:U65" si="19">AVERAGEIF(Q34:T34, "&lt;&gt;#VALUE!")</f>
        <v>0.14047165817238347</v>
      </c>
    </row>
    <row r="35" spans="1:21">
      <c r="A35" t="s">
        <v>2373</v>
      </c>
      <c r="B35" s="6">
        <v>1025455.52</v>
      </c>
      <c r="C35">
        <v>448775</v>
      </c>
      <c r="D35" s="6">
        <v>347423.48</v>
      </c>
      <c r="E35">
        <v>156764</v>
      </c>
      <c r="F35" s="6">
        <v>630909.89</v>
      </c>
      <c r="G35">
        <v>254318.5</v>
      </c>
      <c r="H35" s="6">
        <v>1135950.3700000001</v>
      </c>
      <c r="I35">
        <v>316269</v>
      </c>
      <c r="J35" s="6">
        <v>1392096.82</v>
      </c>
      <c r="K35">
        <v>379998</v>
      </c>
      <c r="L35" s="6">
        <f t="shared" si="10"/>
        <v>2.2850103503983066</v>
      </c>
      <c r="M35" s="6">
        <f t="shared" si="11"/>
        <v>2.2162197953611797</v>
      </c>
      <c r="N35" s="6">
        <f t="shared" si="12"/>
        <v>2.4807864547801279</v>
      </c>
      <c r="O35" s="6">
        <f t="shared" si="13"/>
        <v>3.5917221415946554</v>
      </c>
      <c r="P35" s="6">
        <f t="shared" si="14"/>
        <v>3.6634319654313972</v>
      </c>
      <c r="Q35" s="63">
        <f t="shared" si="15"/>
        <v>-3.0105139359712641E-2</v>
      </c>
      <c r="R35" s="63">
        <f t="shared" si="16"/>
        <v>0.11937744621391737</v>
      </c>
      <c r="S35" s="63">
        <f t="shared" si="17"/>
        <v>0.44781592735396875</v>
      </c>
      <c r="T35" s="63">
        <f t="shared" si="18"/>
        <v>1.9965303831911661E-2</v>
      </c>
      <c r="U35" s="63">
        <f t="shared" si="19"/>
        <v>0.13926338451002129</v>
      </c>
    </row>
    <row r="36" spans="1:21">
      <c r="A36" t="s">
        <v>2371</v>
      </c>
      <c r="B36" s="6">
        <v>110767212.19</v>
      </c>
      <c r="C36">
        <v>21077282</v>
      </c>
      <c r="D36" s="6">
        <v>120778636.90000001</v>
      </c>
      <c r="E36">
        <v>22642274</v>
      </c>
      <c r="F36" s="6">
        <v>148915806.71000001</v>
      </c>
      <c r="G36">
        <v>24194526</v>
      </c>
      <c r="H36" s="6">
        <v>178864675.13</v>
      </c>
      <c r="I36">
        <v>24884340</v>
      </c>
      <c r="J36" s="6">
        <v>211074241.44</v>
      </c>
      <c r="K36">
        <v>24876677</v>
      </c>
      <c r="L36" s="6">
        <f t="shared" si="10"/>
        <v>5.2552891871921625</v>
      </c>
      <c r="M36" s="6">
        <f t="shared" si="11"/>
        <v>5.3342096690464924</v>
      </c>
      <c r="N36" s="6">
        <f t="shared" si="12"/>
        <v>6.1549379686132317</v>
      </c>
      <c r="O36" s="6">
        <f t="shared" si="13"/>
        <v>7.187840832025282</v>
      </c>
      <c r="P36" s="6">
        <f t="shared" si="14"/>
        <v>8.4848246186578695</v>
      </c>
      <c r="Q36" s="63">
        <f t="shared" si="15"/>
        <v>1.5017343297999577E-2</v>
      </c>
      <c r="R36" s="63">
        <f t="shared" si="16"/>
        <v>0.15386127476939751</v>
      </c>
      <c r="S36" s="63">
        <f t="shared" si="17"/>
        <v>0.16781694123958385</v>
      </c>
      <c r="T36" s="63">
        <f t="shared" si="18"/>
        <v>0.18044136159135607</v>
      </c>
      <c r="U36" s="63">
        <f t="shared" si="19"/>
        <v>0.12928423022458424</v>
      </c>
    </row>
    <row r="37" spans="1:21">
      <c r="A37" t="s">
        <v>2195</v>
      </c>
      <c r="B37" s="6">
        <v>203043011.19</v>
      </c>
      <c r="C37">
        <v>18208952</v>
      </c>
      <c r="D37" s="6">
        <v>229994021.62</v>
      </c>
      <c r="E37">
        <v>18477973</v>
      </c>
      <c r="F37" s="6">
        <v>261592396.97999999</v>
      </c>
      <c r="G37">
        <v>18259515</v>
      </c>
      <c r="H37" s="6">
        <v>324957490.66000003</v>
      </c>
      <c r="I37">
        <v>20003550</v>
      </c>
      <c r="J37" s="6">
        <v>352506989.61000001</v>
      </c>
      <c r="K37">
        <v>20287865</v>
      </c>
      <c r="L37" s="6">
        <f t="shared" si="10"/>
        <v>11.150724719907</v>
      </c>
      <c r="M37" s="6">
        <f t="shared" si="11"/>
        <v>12.446929196184019</v>
      </c>
      <c r="N37" s="6">
        <f t="shared" si="12"/>
        <v>14.3263606388231</v>
      </c>
      <c r="O37" s="6">
        <f t="shared" si="13"/>
        <v>16.244991047089144</v>
      </c>
      <c r="P37" s="6">
        <f t="shared" si="14"/>
        <v>17.375262976661173</v>
      </c>
      <c r="Q37" s="63">
        <f t="shared" si="15"/>
        <v>0.11624396699193465</v>
      </c>
      <c r="R37" s="63">
        <f t="shared" si="16"/>
        <v>0.15099559200636231</v>
      </c>
      <c r="S37" s="63">
        <f t="shared" si="17"/>
        <v>0.13392308462951394</v>
      </c>
      <c r="T37" s="63">
        <f t="shared" si="18"/>
        <v>6.9576642196706923E-2</v>
      </c>
      <c r="U37" s="63">
        <f t="shared" si="19"/>
        <v>0.11768482145612946</v>
      </c>
    </row>
    <row r="38" spans="1:21">
      <c r="A38" t="s">
        <v>1842</v>
      </c>
      <c r="B38" s="6">
        <v>13879.74</v>
      </c>
      <c r="C38">
        <v>1280</v>
      </c>
      <c r="D38" s="6">
        <v>16202.38</v>
      </c>
      <c r="E38">
        <v>1435</v>
      </c>
      <c r="F38" s="6">
        <v>3837.71</v>
      </c>
      <c r="G38">
        <v>324</v>
      </c>
      <c r="H38" s="6">
        <v>2329.9499999999998</v>
      </c>
      <c r="I38">
        <v>174</v>
      </c>
      <c r="J38" s="6">
        <v>3198.73</v>
      </c>
      <c r="K38">
        <v>193</v>
      </c>
      <c r="L38" s="6">
        <f t="shared" si="10"/>
        <v>10.843546874999999</v>
      </c>
      <c r="M38" s="6">
        <f t="shared" si="11"/>
        <v>11.290857142857142</v>
      </c>
      <c r="N38" s="6">
        <f t="shared" si="12"/>
        <v>11.844783950617284</v>
      </c>
      <c r="O38" s="6">
        <f t="shared" si="13"/>
        <v>13.390517241379309</v>
      </c>
      <c r="P38" s="6">
        <f t="shared" si="14"/>
        <v>16.573730569948186</v>
      </c>
      <c r="Q38" s="63">
        <f t="shared" si="15"/>
        <v>4.125128733370672E-2</v>
      </c>
      <c r="R38" s="63">
        <f t="shared" si="16"/>
        <v>4.9059765857596471E-2</v>
      </c>
      <c r="S38" s="63">
        <f t="shared" si="17"/>
        <v>0.13049907007222952</v>
      </c>
      <c r="T38" s="63">
        <f t="shared" si="18"/>
        <v>0.23772146147813675</v>
      </c>
      <c r="U38" s="63">
        <f t="shared" si="19"/>
        <v>0.11463289618541736</v>
      </c>
    </row>
    <row r="39" spans="1:21">
      <c r="A39" t="s">
        <v>2472</v>
      </c>
      <c r="B39" s="6">
        <v>0</v>
      </c>
      <c r="C39">
        <v>0</v>
      </c>
      <c r="D39" s="6">
        <v>0</v>
      </c>
      <c r="E39">
        <v>0</v>
      </c>
      <c r="F39" s="6">
        <v>1249836.8500000001</v>
      </c>
      <c r="G39">
        <v>675</v>
      </c>
      <c r="H39" s="6">
        <v>868688.24</v>
      </c>
      <c r="I39">
        <v>422</v>
      </c>
      <c r="J39" s="6">
        <v>1602084.32</v>
      </c>
      <c r="K39">
        <v>697</v>
      </c>
      <c r="L39" s="6" t="str">
        <f t="shared" si="10"/>
        <v/>
      </c>
      <c r="M39" s="6" t="str">
        <f t="shared" si="11"/>
        <v/>
      </c>
      <c r="N39" s="6">
        <f t="shared" si="12"/>
        <v>1851.6101481481483</v>
      </c>
      <c r="O39" s="6">
        <f t="shared" si="13"/>
        <v>2058.5029383886254</v>
      </c>
      <c r="P39" s="6">
        <f t="shared" si="14"/>
        <v>2298.5427833572453</v>
      </c>
      <c r="Q39" s="63" t="e">
        <f t="shared" si="15"/>
        <v>#VALUE!</v>
      </c>
      <c r="R39" s="63" t="e">
        <f t="shared" si="16"/>
        <v>#VALUE!</v>
      </c>
      <c r="S39" s="63">
        <f t="shared" si="17"/>
        <v>0.11173669060271509</v>
      </c>
      <c r="T39" s="63">
        <f t="shared" si="18"/>
        <v>0.11660893967755064</v>
      </c>
      <c r="U39" s="63">
        <f t="shared" si="19"/>
        <v>0.11417281514013286</v>
      </c>
    </row>
    <row r="40" spans="1:21">
      <c r="A40" t="s">
        <v>1893</v>
      </c>
      <c r="B40" s="6">
        <v>1122381.54</v>
      </c>
      <c r="C40">
        <v>34166</v>
      </c>
      <c r="D40" s="6">
        <v>1624094.96</v>
      </c>
      <c r="E40">
        <v>46405</v>
      </c>
      <c r="F40" s="6">
        <v>2500215.21</v>
      </c>
      <c r="G40">
        <v>64117</v>
      </c>
      <c r="H40" s="6">
        <v>27090008.59</v>
      </c>
      <c r="I40">
        <v>585085</v>
      </c>
      <c r="J40" s="6">
        <v>79538460.480000004</v>
      </c>
      <c r="K40">
        <v>1631478</v>
      </c>
      <c r="L40" s="6">
        <f t="shared" si="10"/>
        <v>32.850832406485978</v>
      </c>
      <c r="M40" s="6">
        <f t="shared" si="11"/>
        <v>34.998275185863591</v>
      </c>
      <c r="N40" s="6">
        <f t="shared" si="12"/>
        <v>38.994575697552911</v>
      </c>
      <c r="O40" s="6">
        <f t="shared" si="13"/>
        <v>46.300979498705317</v>
      </c>
      <c r="P40" s="6">
        <f t="shared" si="14"/>
        <v>48.752395361751738</v>
      </c>
      <c r="Q40" s="63">
        <f t="shared" si="15"/>
        <v>6.5369508839405469E-2</v>
      </c>
      <c r="R40" s="63">
        <f t="shared" si="16"/>
        <v>0.1141856417342388</v>
      </c>
      <c r="S40" s="63">
        <f t="shared" si="17"/>
        <v>0.18736974747005433</v>
      </c>
      <c r="T40" s="63">
        <f t="shared" si="18"/>
        <v>5.2945226852381559E-2</v>
      </c>
      <c r="U40" s="63">
        <f t="shared" si="19"/>
        <v>0.10496753122402004</v>
      </c>
    </row>
    <row r="41" spans="1:21">
      <c r="A41" t="s">
        <v>2036</v>
      </c>
      <c r="B41" s="6">
        <v>35046.379999999997</v>
      </c>
      <c r="C41">
        <v>7040.2</v>
      </c>
      <c r="D41" s="6">
        <v>6666.58</v>
      </c>
      <c r="E41">
        <v>1158</v>
      </c>
      <c r="F41" s="6">
        <v>1737.04</v>
      </c>
      <c r="G41">
        <v>307</v>
      </c>
      <c r="H41" s="6">
        <v>4892.34</v>
      </c>
      <c r="I41">
        <v>629</v>
      </c>
      <c r="J41" s="6">
        <v>1915.76</v>
      </c>
      <c r="K41">
        <v>276</v>
      </c>
      <c r="L41" s="6">
        <f t="shared" si="10"/>
        <v>4.9780375557512571</v>
      </c>
      <c r="M41" s="6">
        <f t="shared" si="11"/>
        <v>5.7569775474956826</v>
      </c>
      <c r="N41" s="6">
        <f t="shared" si="12"/>
        <v>5.6581107491856679</v>
      </c>
      <c r="O41" s="6">
        <f t="shared" si="13"/>
        <v>7.7779650238473774</v>
      </c>
      <c r="P41" s="6">
        <f t="shared" si="14"/>
        <v>6.9411594202898552</v>
      </c>
      <c r="Q41" s="63">
        <f t="shared" si="15"/>
        <v>0.15647531442274792</v>
      </c>
      <c r="R41" s="63">
        <f t="shared" si="16"/>
        <v>-1.7173386120469113E-2</v>
      </c>
      <c r="S41" s="63">
        <f t="shared" si="17"/>
        <v>0.37465761428703126</v>
      </c>
      <c r="T41" s="63">
        <f t="shared" si="18"/>
        <v>-0.1075867017904891</v>
      </c>
      <c r="U41" s="63">
        <f t="shared" si="19"/>
        <v>0.10159321019970524</v>
      </c>
    </row>
    <row r="42" spans="1:21">
      <c r="A42" t="s">
        <v>2040</v>
      </c>
      <c r="B42" s="6">
        <v>62432.52</v>
      </c>
      <c r="C42">
        <v>117063</v>
      </c>
      <c r="D42" s="6">
        <v>29825.65</v>
      </c>
      <c r="E42">
        <v>57114</v>
      </c>
      <c r="F42" s="6">
        <v>39476.639999999999</v>
      </c>
      <c r="G42">
        <v>67077</v>
      </c>
      <c r="H42" s="6">
        <v>146273.17000000001</v>
      </c>
      <c r="I42">
        <v>214557</v>
      </c>
      <c r="J42" s="6">
        <v>86594.86</v>
      </c>
      <c r="K42">
        <v>112482</v>
      </c>
      <c r="L42" s="6">
        <f t="shared" si="10"/>
        <v>0.53332410753184178</v>
      </c>
      <c r="M42" s="6">
        <f t="shared" si="11"/>
        <v>0.52221259235914141</v>
      </c>
      <c r="N42" s="6">
        <f t="shared" si="12"/>
        <v>0.58852721499172589</v>
      </c>
      <c r="O42" s="6">
        <f t="shared" si="13"/>
        <v>0.68174503744925596</v>
      </c>
      <c r="P42" s="6">
        <f t="shared" si="14"/>
        <v>0.76985526573140595</v>
      </c>
      <c r="Q42" s="63">
        <f t="shared" si="15"/>
        <v>-2.0834451351023849E-2</v>
      </c>
      <c r="R42" s="63">
        <f t="shared" si="16"/>
        <v>0.1269877892698878</v>
      </c>
      <c r="S42" s="63">
        <f t="shared" si="17"/>
        <v>0.15839169384688628</v>
      </c>
      <c r="T42" s="63">
        <f t="shared" si="18"/>
        <v>0.12924219971122011</v>
      </c>
      <c r="U42" s="63">
        <f t="shared" si="19"/>
        <v>9.8446807869242592E-2</v>
      </c>
    </row>
    <row r="43" spans="1:21">
      <c r="A43" t="s">
        <v>2211</v>
      </c>
      <c r="B43" s="6">
        <v>394985.16</v>
      </c>
      <c r="C43">
        <v>33834</v>
      </c>
      <c r="D43" s="6">
        <v>437407.26</v>
      </c>
      <c r="E43">
        <v>32958</v>
      </c>
      <c r="F43" s="6">
        <v>415689.23</v>
      </c>
      <c r="G43">
        <v>28836</v>
      </c>
      <c r="H43" s="6">
        <v>456473.31</v>
      </c>
      <c r="I43">
        <v>29937</v>
      </c>
      <c r="J43" s="6">
        <v>504957.42</v>
      </c>
      <c r="K43">
        <v>30154</v>
      </c>
      <c r="L43" s="6">
        <f t="shared" si="10"/>
        <v>11.674208192942011</v>
      </c>
      <c r="M43" s="6">
        <f t="shared" si="11"/>
        <v>13.271656653923175</v>
      </c>
      <c r="N43" s="6">
        <f t="shared" si="12"/>
        <v>14.415634276598695</v>
      </c>
      <c r="O43" s="6">
        <f t="shared" si="13"/>
        <v>15.247797374486421</v>
      </c>
      <c r="P43" s="6">
        <f t="shared" si="14"/>
        <v>16.745951449227299</v>
      </c>
      <c r="Q43" s="63">
        <f t="shared" si="15"/>
        <v>0.13683570093832567</v>
      </c>
      <c r="R43" s="63">
        <f t="shared" si="16"/>
        <v>8.6197047776801358E-2</v>
      </c>
      <c r="S43" s="63">
        <f t="shared" si="17"/>
        <v>5.7726429647192129E-2</v>
      </c>
      <c r="T43" s="63">
        <f t="shared" si="18"/>
        <v>9.8253802693344036E-2</v>
      </c>
      <c r="U43" s="63">
        <f t="shared" si="19"/>
        <v>9.4753245263915792E-2</v>
      </c>
    </row>
    <row r="44" spans="1:21">
      <c r="A44" t="s">
        <v>2492</v>
      </c>
      <c r="B44" s="6">
        <v>4123569.08</v>
      </c>
      <c r="C44">
        <v>559373.1</v>
      </c>
      <c r="D44" s="6">
        <v>4527619.29</v>
      </c>
      <c r="E44">
        <v>542949.1</v>
      </c>
      <c r="F44" s="6">
        <v>563097.16</v>
      </c>
      <c r="G44">
        <v>64120.6</v>
      </c>
      <c r="H44" s="6">
        <v>448217.54</v>
      </c>
      <c r="I44">
        <v>47798.1</v>
      </c>
      <c r="J44" s="6">
        <v>241302.81</v>
      </c>
      <c r="K44">
        <v>22882.5</v>
      </c>
      <c r="L44" s="6">
        <f t="shared" si="10"/>
        <v>7.3717686460074683</v>
      </c>
      <c r="M44" s="6">
        <f t="shared" si="11"/>
        <v>8.3389387513488842</v>
      </c>
      <c r="N44" s="6">
        <f t="shared" si="12"/>
        <v>8.781844836136905</v>
      </c>
      <c r="O44" s="6">
        <f t="shared" si="13"/>
        <v>9.3773087214763766</v>
      </c>
      <c r="P44" s="6">
        <f t="shared" si="14"/>
        <v>10.545299246148804</v>
      </c>
      <c r="Q44" s="63">
        <f t="shared" si="15"/>
        <v>0.13119919408556491</v>
      </c>
      <c r="R44" s="63">
        <f t="shared" si="16"/>
        <v>5.3113003704023797E-2</v>
      </c>
      <c r="S44" s="63">
        <f t="shared" si="17"/>
        <v>6.7806240767220569E-2</v>
      </c>
      <c r="T44" s="63">
        <f t="shared" si="18"/>
        <v>0.12455498260363745</v>
      </c>
      <c r="U44" s="63">
        <f t="shared" si="19"/>
        <v>9.416835529011168E-2</v>
      </c>
    </row>
    <row r="45" spans="1:21">
      <c r="A45" t="s">
        <v>1857</v>
      </c>
      <c r="B45" s="6">
        <v>151470241.91999999</v>
      </c>
      <c r="C45">
        <v>510325544.80000001</v>
      </c>
      <c r="D45" s="6">
        <v>182545068.50999999</v>
      </c>
      <c r="E45">
        <v>491340324.90000004</v>
      </c>
      <c r="F45" s="6">
        <v>221328122.43000001</v>
      </c>
      <c r="G45">
        <v>415927931.89999998</v>
      </c>
      <c r="H45" s="6">
        <v>142401356.76999998</v>
      </c>
      <c r="I45">
        <v>356703480.69999999</v>
      </c>
      <c r="J45" s="6">
        <v>137439749.97999999</v>
      </c>
      <c r="K45">
        <v>367278065.80000001</v>
      </c>
      <c r="L45" s="6">
        <f t="shared" si="10"/>
        <v>0.29681101301594098</v>
      </c>
      <c r="M45" s="6">
        <f t="shared" si="11"/>
        <v>0.37152470346730132</v>
      </c>
      <c r="N45" s="6">
        <f t="shared" si="12"/>
        <v>0.53213094253841342</v>
      </c>
      <c r="O45" s="6">
        <f t="shared" si="13"/>
        <v>0.39921493474229502</v>
      </c>
      <c r="P45" s="6">
        <f t="shared" si="14"/>
        <v>0.37421170164526601</v>
      </c>
      <c r="Q45" s="63">
        <f t="shared" si="15"/>
        <v>0.25172142263921876</v>
      </c>
      <c r="R45" s="63">
        <f t="shared" si="16"/>
        <v>0.43228952899291501</v>
      </c>
      <c r="S45" s="63">
        <f t="shared" si="17"/>
        <v>-0.24978064076122292</v>
      </c>
      <c r="T45" s="63">
        <f t="shared" si="18"/>
        <v>-6.2631006310345905E-2</v>
      </c>
      <c r="U45" s="63">
        <f t="shared" si="19"/>
        <v>9.2899826140141237E-2</v>
      </c>
    </row>
    <row r="46" spans="1:21">
      <c r="A46" t="s">
        <v>2409</v>
      </c>
      <c r="B46" s="6">
        <v>1379190.77</v>
      </c>
      <c r="C46">
        <v>179026</v>
      </c>
      <c r="D46" s="6">
        <v>940507.22</v>
      </c>
      <c r="E46">
        <v>111021</v>
      </c>
      <c r="F46" s="6">
        <v>916977.2</v>
      </c>
      <c r="G46">
        <v>101185</v>
      </c>
      <c r="H46" s="6">
        <v>779386.19</v>
      </c>
      <c r="I46">
        <v>78317</v>
      </c>
      <c r="J46" s="6">
        <v>555907.21</v>
      </c>
      <c r="K46">
        <v>51291</v>
      </c>
      <c r="L46" s="6">
        <f t="shared" si="10"/>
        <v>7.7038573726721262</v>
      </c>
      <c r="M46" s="6">
        <f t="shared" si="11"/>
        <v>8.4714353140396863</v>
      </c>
      <c r="N46" s="6">
        <f t="shared" si="12"/>
        <v>9.0623827642437114</v>
      </c>
      <c r="O46" s="6">
        <f t="shared" si="13"/>
        <v>9.9516859685636572</v>
      </c>
      <c r="P46" s="6">
        <f t="shared" si="14"/>
        <v>10.838299311770095</v>
      </c>
      <c r="Q46" s="63">
        <f t="shared" si="15"/>
        <v>9.9635533763954065E-2</v>
      </c>
      <c r="R46" s="63">
        <f t="shared" si="16"/>
        <v>6.9757653608550782E-2</v>
      </c>
      <c r="S46" s="63">
        <f t="shared" si="17"/>
        <v>9.813127821402072E-2</v>
      </c>
      <c r="T46" s="63">
        <f t="shared" si="18"/>
        <v>8.9091772590810997E-2</v>
      </c>
      <c r="U46" s="63">
        <f t="shared" si="19"/>
        <v>8.9154059544334141E-2</v>
      </c>
    </row>
    <row r="47" spans="1:21">
      <c r="A47" t="s">
        <v>2090</v>
      </c>
      <c r="B47" s="6">
        <v>20216610.789999999</v>
      </c>
      <c r="C47">
        <v>3529264.5</v>
      </c>
      <c r="D47" s="6">
        <v>22210206.359999999</v>
      </c>
      <c r="E47">
        <v>3505002.5</v>
      </c>
      <c r="F47" s="6">
        <v>23548160.68</v>
      </c>
      <c r="G47">
        <v>3458485</v>
      </c>
      <c r="H47" s="6">
        <v>22927745.109999999</v>
      </c>
      <c r="I47">
        <v>3104269.5</v>
      </c>
      <c r="J47" s="6">
        <v>21636999.420000002</v>
      </c>
      <c r="K47">
        <v>2705764.2</v>
      </c>
      <c r="L47" s="6">
        <f t="shared" si="10"/>
        <v>5.7282787362636034</v>
      </c>
      <c r="M47" s="6">
        <f t="shared" si="11"/>
        <v>6.3367162676774127</v>
      </c>
      <c r="N47" s="6">
        <f t="shared" si="12"/>
        <v>6.8088080995002143</v>
      </c>
      <c r="O47" s="6">
        <f t="shared" si="13"/>
        <v>7.3858745543838893</v>
      </c>
      <c r="P47" s="6">
        <f t="shared" si="14"/>
        <v>7.9966315690036849</v>
      </c>
      <c r="Q47" s="63">
        <f t="shared" si="15"/>
        <v>0.1062164673590371</v>
      </c>
      <c r="R47" s="63">
        <f t="shared" si="16"/>
        <v>7.4501021014759222E-2</v>
      </c>
      <c r="S47" s="63">
        <f t="shared" si="17"/>
        <v>8.4752932738115114E-2</v>
      </c>
      <c r="T47" s="63">
        <f t="shared" si="18"/>
        <v>8.2692578938709502E-2</v>
      </c>
      <c r="U47" s="63">
        <f t="shared" si="19"/>
        <v>8.7040750012655238E-2</v>
      </c>
    </row>
    <row r="48" spans="1:21">
      <c r="A48" t="s">
        <v>1797</v>
      </c>
      <c r="B48" s="6">
        <v>807187.42999999993</v>
      </c>
      <c r="C48">
        <v>335970</v>
      </c>
      <c r="D48" s="6">
        <v>636293.17000000004</v>
      </c>
      <c r="E48">
        <v>240389</v>
      </c>
      <c r="F48" s="6">
        <v>511764.11</v>
      </c>
      <c r="G48">
        <v>214913.8</v>
      </c>
      <c r="H48" s="6">
        <v>610219.29</v>
      </c>
      <c r="I48">
        <v>236070.8</v>
      </c>
      <c r="J48" s="6">
        <v>704565.89999999991</v>
      </c>
      <c r="K48">
        <v>220991.2</v>
      </c>
      <c r="L48" s="6">
        <f t="shared" si="10"/>
        <v>2.4025580557787896</v>
      </c>
      <c r="M48" s="6">
        <f t="shared" si="11"/>
        <v>2.6469313071729572</v>
      </c>
      <c r="N48" s="6">
        <f t="shared" si="12"/>
        <v>2.3812529023264211</v>
      </c>
      <c r="O48" s="6">
        <f t="shared" si="13"/>
        <v>2.5848994877807847</v>
      </c>
      <c r="P48" s="6">
        <f t="shared" si="14"/>
        <v>3.1882079467417701</v>
      </c>
      <c r="Q48" s="63">
        <f t="shared" si="15"/>
        <v>0.10171377578426676</v>
      </c>
      <c r="R48" s="63">
        <f t="shared" si="16"/>
        <v>-0.10037223260255014</v>
      </c>
      <c r="S48" s="63">
        <f t="shared" si="17"/>
        <v>8.5520771546527596E-2</v>
      </c>
      <c r="T48" s="63">
        <f t="shared" si="18"/>
        <v>0.23339726044007389</v>
      </c>
      <c r="U48" s="63">
        <f t="shared" si="19"/>
        <v>8.0064893792079525E-2</v>
      </c>
    </row>
    <row r="49" spans="1:21">
      <c r="A49" t="s">
        <v>1780</v>
      </c>
      <c r="B49" s="6">
        <v>160665384.78000003</v>
      </c>
      <c r="C49">
        <v>172450983.40000001</v>
      </c>
      <c r="D49" s="6">
        <v>176811262.17000002</v>
      </c>
      <c r="E49">
        <v>178114786.5</v>
      </c>
      <c r="F49" s="6">
        <v>195540684.43999997</v>
      </c>
      <c r="G49">
        <v>186701663.40000001</v>
      </c>
      <c r="H49" s="6">
        <v>213939133.76000002</v>
      </c>
      <c r="I49">
        <v>191818382.90000001</v>
      </c>
      <c r="J49" s="6">
        <v>236636447.06</v>
      </c>
      <c r="K49">
        <v>187344624.49999997</v>
      </c>
      <c r="L49" s="6">
        <f t="shared" si="10"/>
        <v>0.93165826956948528</v>
      </c>
      <c r="M49" s="6">
        <f t="shared" si="11"/>
        <v>0.99268154904140993</v>
      </c>
      <c r="N49" s="6">
        <f t="shared" si="12"/>
        <v>1.0473430224403666</v>
      </c>
      <c r="O49" s="6">
        <f t="shared" si="13"/>
        <v>1.115321329090404</v>
      </c>
      <c r="P49" s="6">
        <f t="shared" si="14"/>
        <v>1.2631077496434922</v>
      </c>
      <c r="Q49" s="63">
        <f t="shared" si="15"/>
        <v>6.5499638080949149E-2</v>
      </c>
      <c r="R49" s="63">
        <f t="shared" si="16"/>
        <v>5.5064459948652118E-2</v>
      </c>
      <c r="S49" s="63">
        <f t="shared" si="17"/>
        <v>6.4905484825443602E-2</v>
      </c>
      <c r="T49" s="63">
        <f t="shared" si="18"/>
        <v>0.13250568844909902</v>
      </c>
      <c r="U49" s="63">
        <f t="shared" si="19"/>
        <v>7.9493817826035984E-2</v>
      </c>
    </row>
    <row r="50" spans="1:21">
      <c r="A50" t="s">
        <v>2427</v>
      </c>
      <c r="B50" s="6">
        <v>0</v>
      </c>
      <c r="C50">
        <v>0</v>
      </c>
      <c r="D50" s="6">
        <v>39712708.520000003</v>
      </c>
      <c r="E50">
        <v>399681</v>
      </c>
      <c r="F50" s="6">
        <v>52356958.049999997</v>
      </c>
      <c r="G50">
        <v>490544</v>
      </c>
      <c r="H50" s="6">
        <v>61940422.090000004</v>
      </c>
      <c r="I50">
        <v>537060</v>
      </c>
      <c r="J50" s="6">
        <v>74060697.209999993</v>
      </c>
      <c r="K50">
        <v>596128</v>
      </c>
      <c r="L50" s="6" t="str">
        <f t="shared" si="10"/>
        <v/>
      </c>
      <c r="M50" s="6">
        <f t="shared" si="11"/>
        <v>99.361011706836209</v>
      </c>
      <c r="N50" s="6">
        <f t="shared" si="12"/>
        <v>106.73244000538178</v>
      </c>
      <c r="O50" s="6">
        <f t="shared" si="13"/>
        <v>115.33240623021636</v>
      </c>
      <c r="P50" s="6">
        <f t="shared" si="14"/>
        <v>124.2362331747544</v>
      </c>
      <c r="Q50" s="63" t="e">
        <f t="shared" si="15"/>
        <v>#VALUE!</v>
      </c>
      <c r="R50" s="63">
        <f t="shared" si="16"/>
        <v>7.418833777875472E-2</v>
      </c>
      <c r="S50" s="63">
        <f t="shared" si="17"/>
        <v>8.0574998795126876E-2</v>
      </c>
      <c r="T50" s="63">
        <f t="shared" si="18"/>
        <v>7.7201432238958118E-2</v>
      </c>
      <c r="U50" s="63">
        <f t="shared" si="19"/>
        <v>7.73215896042799E-2</v>
      </c>
    </row>
    <row r="51" spans="1:21">
      <c r="A51" t="s">
        <v>2069</v>
      </c>
      <c r="B51" s="6">
        <v>55711610.079999998</v>
      </c>
      <c r="C51">
        <v>1812042</v>
      </c>
      <c r="D51" s="6">
        <v>90664890.780000001</v>
      </c>
      <c r="E51">
        <v>3285334</v>
      </c>
      <c r="F51" s="6">
        <v>89656711.340000004</v>
      </c>
      <c r="G51">
        <v>3134481</v>
      </c>
      <c r="H51" s="6">
        <v>169204328.40000001</v>
      </c>
      <c r="I51">
        <v>5275615.5999999996</v>
      </c>
      <c r="J51" s="6">
        <v>235414297.78999999</v>
      </c>
      <c r="K51">
        <v>5896603</v>
      </c>
      <c r="L51" s="6">
        <f t="shared" si="10"/>
        <v>30.745209040408554</v>
      </c>
      <c r="M51" s="6">
        <f t="shared" si="11"/>
        <v>27.596856447472312</v>
      </c>
      <c r="N51" s="6">
        <f t="shared" si="12"/>
        <v>28.603367300679125</v>
      </c>
      <c r="O51" s="6">
        <f t="shared" si="13"/>
        <v>32.072906979803463</v>
      </c>
      <c r="P51" s="6">
        <f t="shared" si="14"/>
        <v>39.923715025413784</v>
      </c>
      <c r="Q51" s="63">
        <f t="shared" si="15"/>
        <v>-0.10240140468059102</v>
      </c>
      <c r="R51" s="63">
        <f t="shared" si="16"/>
        <v>3.6471938574692338E-2</v>
      </c>
      <c r="S51" s="63">
        <f t="shared" si="17"/>
        <v>0.12129829480048532</v>
      </c>
      <c r="T51" s="63">
        <f t="shared" si="18"/>
        <v>0.24478005846348855</v>
      </c>
      <c r="U51" s="63">
        <f t="shared" si="19"/>
        <v>7.5037221789518799E-2</v>
      </c>
    </row>
    <row r="52" spans="1:21">
      <c r="A52" t="s">
        <v>2477</v>
      </c>
      <c r="B52" s="6">
        <v>28963653.149999999</v>
      </c>
      <c r="C52">
        <v>45749128.100000001</v>
      </c>
      <c r="D52" s="6">
        <v>34297385.490000002</v>
      </c>
      <c r="E52">
        <v>53388977</v>
      </c>
      <c r="F52" s="6">
        <v>40906565.690000005</v>
      </c>
      <c r="G52">
        <v>57625223</v>
      </c>
      <c r="H52" s="6">
        <v>43254479.659999996</v>
      </c>
      <c r="I52">
        <v>55202659</v>
      </c>
      <c r="J52" s="6">
        <v>48050695.130000003</v>
      </c>
      <c r="K52">
        <v>57419337</v>
      </c>
      <c r="L52" s="6">
        <f t="shared" si="10"/>
        <v>0.63309738027553797</v>
      </c>
      <c r="M52" s="6">
        <f t="shared" si="11"/>
        <v>0.6424057439796983</v>
      </c>
      <c r="N52" s="6">
        <f t="shared" si="12"/>
        <v>0.70987257940849968</v>
      </c>
      <c r="O52" s="6">
        <f t="shared" si="13"/>
        <v>0.78355790180324458</v>
      </c>
      <c r="P52" s="6">
        <f t="shared" si="14"/>
        <v>0.83683820887726379</v>
      </c>
      <c r="Q52" s="63">
        <f t="shared" si="15"/>
        <v>1.4702894047846355E-2</v>
      </c>
      <c r="R52" s="63">
        <f t="shared" si="16"/>
        <v>0.10502215470684445</v>
      </c>
      <c r="S52" s="63">
        <f t="shared" si="17"/>
        <v>0.10380077288820352</v>
      </c>
      <c r="T52" s="63">
        <f t="shared" si="18"/>
        <v>6.7997919428037581E-2</v>
      </c>
      <c r="U52" s="63">
        <f t="shared" si="19"/>
        <v>7.2880935267732982E-2</v>
      </c>
    </row>
    <row r="53" spans="1:21">
      <c r="A53" t="s">
        <v>2050</v>
      </c>
      <c r="B53" s="6">
        <v>127423.24</v>
      </c>
      <c r="C53">
        <v>433</v>
      </c>
      <c r="D53" s="6">
        <v>57904.19</v>
      </c>
      <c r="E53">
        <v>197</v>
      </c>
      <c r="F53" s="6">
        <v>66149.81</v>
      </c>
      <c r="G53">
        <v>221</v>
      </c>
      <c r="H53" s="6">
        <v>43157.46</v>
      </c>
      <c r="I53">
        <v>134</v>
      </c>
      <c r="J53" s="6">
        <v>58932.14</v>
      </c>
      <c r="K53">
        <v>153</v>
      </c>
      <c r="L53" s="6">
        <f t="shared" si="10"/>
        <v>294.28000000000003</v>
      </c>
      <c r="M53" s="6">
        <f t="shared" si="11"/>
        <v>293.92989847715739</v>
      </c>
      <c r="N53" s="6">
        <f t="shared" si="12"/>
        <v>299.32040723981902</v>
      </c>
      <c r="O53" s="6">
        <f t="shared" si="13"/>
        <v>322.07059701492534</v>
      </c>
      <c r="P53" s="6">
        <f t="shared" si="14"/>
        <v>385.177385620915</v>
      </c>
      <c r="Q53" s="63">
        <f t="shared" si="15"/>
        <v>-1.1896884696297246E-3</v>
      </c>
      <c r="R53" s="63">
        <f t="shared" si="16"/>
        <v>1.8339436684017857E-2</v>
      </c>
      <c r="S53" s="63">
        <f t="shared" si="17"/>
        <v>7.6006143332815274E-2</v>
      </c>
      <c r="T53" s="63">
        <f t="shared" si="18"/>
        <v>0.19594085641746795</v>
      </c>
      <c r="U53" s="63">
        <f t="shared" si="19"/>
        <v>7.2274186991167833E-2</v>
      </c>
    </row>
    <row r="54" spans="1:21">
      <c r="A54" t="s">
        <v>1843</v>
      </c>
      <c r="B54" s="6">
        <v>127018.65</v>
      </c>
      <c r="C54">
        <v>147730.79999999999</v>
      </c>
      <c r="D54" s="6">
        <v>73697.279999999984</v>
      </c>
      <c r="E54">
        <v>110879.4</v>
      </c>
      <c r="F54" s="6">
        <v>47435.770000000004</v>
      </c>
      <c r="G54">
        <v>54992.7</v>
      </c>
      <c r="H54" s="6">
        <v>50619866.839999996</v>
      </c>
      <c r="I54">
        <v>48290687.399999999</v>
      </c>
      <c r="J54" s="6">
        <v>85866518.280000001</v>
      </c>
      <c r="K54">
        <v>82634704.099999994</v>
      </c>
      <c r="L54" s="6">
        <f t="shared" si="10"/>
        <v>0.85979802451486087</v>
      </c>
      <c r="M54" s="6">
        <f t="shared" si="11"/>
        <v>0.66466160531171692</v>
      </c>
      <c r="N54" s="6">
        <f t="shared" si="12"/>
        <v>0.86258303374811574</v>
      </c>
      <c r="O54" s="6">
        <f t="shared" si="13"/>
        <v>1.0482324763925392</v>
      </c>
      <c r="P54" s="6">
        <f t="shared" si="14"/>
        <v>1.0391096478797703</v>
      </c>
      <c r="Q54" s="63">
        <f t="shared" si="15"/>
        <v>-0.22695611485412431</v>
      </c>
      <c r="R54" s="63">
        <f t="shared" si="16"/>
        <v>0.29777773660263773</v>
      </c>
      <c r="S54" s="63">
        <f t="shared" si="17"/>
        <v>0.21522501067257868</v>
      </c>
      <c r="T54" s="63">
        <f t="shared" si="18"/>
        <v>-8.7030584514657013E-3</v>
      </c>
      <c r="U54" s="63">
        <f t="shared" si="19"/>
        <v>6.9335893492406597E-2</v>
      </c>
    </row>
    <row r="55" spans="1:21">
      <c r="A55" t="s">
        <v>2422</v>
      </c>
      <c r="B55" s="6">
        <v>271925856.24000001</v>
      </c>
      <c r="C55">
        <v>14102291</v>
      </c>
      <c r="D55" s="6">
        <v>321598463.14999998</v>
      </c>
      <c r="E55">
        <v>15556157.5</v>
      </c>
      <c r="F55" s="6">
        <v>310340566.53000003</v>
      </c>
      <c r="G55">
        <v>14407480.1</v>
      </c>
      <c r="H55" s="6">
        <v>316745345.44</v>
      </c>
      <c r="I55">
        <v>13438997</v>
      </c>
      <c r="J55" s="6">
        <v>270975061.26999998</v>
      </c>
      <c r="K55">
        <v>10781794.9</v>
      </c>
      <c r="L55" s="6">
        <f t="shared" si="10"/>
        <v>19.282388672875918</v>
      </c>
      <c r="M55" s="6">
        <f t="shared" si="11"/>
        <v>20.673386930545025</v>
      </c>
      <c r="N55" s="6">
        <f t="shared" si="12"/>
        <v>21.540239124119982</v>
      </c>
      <c r="O55" s="6">
        <f t="shared" si="13"/>
        <v>23.569120927700183</v>
      </c>
      <c r="P55" s="6">
        <f t="shared" si="14"/>
        <v>25.132648486014141</v>
      </c>
      <c r="Q55" s="63">
        <f t="shared" si="15"/>
        <v>7.2138275048142325E-2</v>
      </c>
      <c r="R55" s="63">
        <f t="shared" si="16"/>
        <v>4.1930826162508407E-2</v>
      </c>
      <c r="S55" s="63">
        <f t="shared" si="17"/>
        <v>9.419031013951619E-2</v>
      </c>
      <c r="T55" s="63">
        <f t="shared" si="18"/>
        <v>6.6337966660283187E-2</v>
      </c>
      <c r="U55" s="63">
        <f t="shared" si="19"/>
        <v>6.8649344502612522E-2</v>
      </c>
    </row>
    <row r="56" spans="1:21">
      <c r="A56" t="s">
        <v>2469</v>
      </c>
      <c r="B56" s="6">
        <v>16621989.99</v>
      </c>
      <c r="C56">
        <v>97945</v>
      </c>
      <c r="D56" s="6">
        <v>16309101.470000001</v>
      </c>
      <c r="E56">
        <v>90499</v>
      </c>
      <c r="F56" s="6">
        <v>16670192.6</v>
      </c>
      <c r="G56">
        <v>87490</v>
      </c>
      <c r="H56" s="6">
        <v>17653864.210000001</v>
      </c>
      <c r="I56">
        <v>86111</v>
      </c>
      <c r="J56" s="6">
        <v>19180296.210000001</v>
      </c>
      <c r="K56">
        <v>87148</v>
      </c>
      <c r="L56" s="6">
        <f t="shared" si="10"/>
        <v>169.70738669661546</v>
      </c>
      <c r="M56" s="6">
        <f t="shared" si="11"/>
        <v>180.21305727135106</v>
      </c>
      <c r="N56" s="6">
        <f t="shared" si="12"/>
        <v>190.53826265858956</v>
      </c>
      <c r="O56" s="6">
        <f t="shared" si="13"/>
        <v>205.01288116500797</v>
      </c>
      <c r="P56" s="6">
        <f t="shared" si="14"/>
        <v>220.08877094138708</v>
      </c>
      <c r="Q56" s="63">
        <f t="shared" si="15"/>
        <v>6.1904615816850132E-2</v>
      </c>
      <c r="R56" s="63">
        <f t="shared" si="16"/>
        <v>5.7294435506366176E-2</v>
      </c>
      <c r="S56" s="63">
        <f t="shared" si="17"/>
        <v>7.5966991114820512E-2</v>
      </c>
      <c r="T56" s="63">
        <f t="shared" si="18"/>
        <v>7.3536305088288761E-2</v>
      </c>
      <c r="U56" s="63">
        <f t="shared" si="19"/>
        <v>6.7175586881581401E-2</v>
      </c>
    </row>
    <row r="57" spans="1:21">
      <c r="A57" t="s">
        <v>2333</v>
      </c>
      <c r="B57" s="6">
        <v>0</v>
      </c>
      <c r="C57">
        <v>0</v>
      </c>
      <c r="D57" s="6">
        <v>0</v>
      </c>
      <c r="E57">
        <v>0</v>
      </c>
      <c r="F57" s="6">
        <v>0</v>
      </c>
      <c r="G57">
        <v>0</v>
      </c>
      <c r="H57" s="6">
        <v>168369.5</v>
      </c>
      <c r="I57">
        <v>62162</v>
      </c>
      <c r="J57" s="6">
        <v>202429.15</v>
      </c>
      <c r="K57">
        <v>70107</v>
      </c>
      <c r="L57" s="6" t="str">
        <f t="shared" si="10"/>
        <v/>
      </c>
      <c r="M57" s="6" t="str">
        <f t="shared" si="11"/>
        <v/>
      </c>
      <c r="N57" s="6" t="str">
        <f t="shared" si="12"/>
        <v/>
      </c>
      <c r="O57" s="6">
        <f t="shared" si="13"/>
        <v>2.7085598918953702</v>
      </c>
      <c r="P57" s="6">
        <f t="shared" si="14"/>
        <v>2.8874313549288941</v>
      </c>
      <c r="Q57" s="63" t="e">
        <f t="shared" si="15"/>
        <v>#VALUE!</v>
      </c>
      <c r="R57" s="63" t="e">
        <f t="shared" si="16"/>
        <v>#VALUE!</v>
      </c>
      <c r="S57" s="63" t="e">
        <f t="shared" si="17"/>
        <v>#VALUE!</v>
      </c>
      <c r="T57" s="63">
        <f t="shared" si="18"/>
        <v>6.603932354191179E-2</v>
      </c>
      <c r="U57" s="63">
        <f t="shared" si="19"/>
        <v>6.603932354191179E-2</v>
      </c>
    </row>
    <row r="58" spans="1:21">
      <c r="A58" t="s">
        <v>2328</v>
      </c>
      <c r="B58" s="6">
        <v>57780305.960000001</v>
      </c>
      <c r="C58">
        <v>345715</v>
      </c>
      <c r="D58" s="6">
        <v>65415243.560000002</v>
      </c>
      <c r="E58">
        <v>387983</v>
      </c>
      <c r="F58" s="6">
        <v>79250898.150000006</v>
      </c>
      <c r="G58">
        <v>443298</v>
      </c>
      <c r="H58" s="6">
        <v>108828612.7</v>
      </c>
      <c r="I58">
        <v>544533</v>
      </c>
      <c r="J58" s="6">
        <v>126691617.75</v>
      </c>
      <c r="K58">
        <v>593916</v>
      </c>
      <c r="L58" s="6">
        <f t="shared" si="10"/>
        <v>167.13277109758039</v>
      </c>
      <c r="M58" s="6">
        <f t="shared" si="11"/>
        <v>168.60337581801264</v>
      </c>
      <c r="N58" s="6">
        <f t="shared" si="12"/>
        <v>178.77567268519147</v>
      </c>
      <c r="O58" s="6">
        <f t="shared" si="13"/>
        <v>199.85678131536565</v>
      </c>
      <c r="P58" s="6">
        <f t="shared" si="14"/>
        <v>213.31571762673511</v>
      </c>
      <c r="Q58" s="63">
        <f t="shared" si="15"/>
        <v>8.7990207472455357E-3</v>
      </c>
      <c r="R58" s="63">
        <f t="shared" si="16"/>
        <v>6.033269985150605E-2</v>
      </c>
      <c r="S58" s="63">
        <f t="shared" si="17"/>
        <v>0.11791933607933446</v>
      </c>
      <c r="T58" s="63">
        <f t="shared" si="18"/>
        <v>6.7342905368478923E-2</v>
      </c>
      <c r="U58" s="63">
        <f t="shared" si="19"/>
        <v>6.3598490511641237E-2</v>
      </c>
    </row>
    <row r="59" spans="1:21">
      <c r="A59" t="s">
        <v>2134</v>
      </c>
      <c r="B59" s="6">
        <v>31403361.719999999</v>
      </c>
      <c r="C59">
        <v>1156861</v>
      </c>
      <c r="D59" s="6">
        <v>30432269.359999999</v>
      </c>
      <c r="E59">
        <v>1174057.2999999998</v>
      </c>
      <c r="F59" s="6">
        <v>29962104.649999999</v>
      </c>
      <c r="G59">
        <v>1092898</v>
      </c>
      <c r="H59" s="6">
        <v>23952014.259999998</v>
      </c>
      <c r="I59">
        <v>1026973.8</v>
      </c>
      <c r="J59" s="6">
        <v>27642188.079999998</v>
      </c>
      <c r="K59">
        <v>855360.7</v>
      </c>
      <c r="L59" s="6">
        <f t="shared" si="10"/>
        <v>27.14531972293992</v>
      </c>
      <c r="M59" s="6">
        <f t="shared" si="11"/>
        <v>25.920599752669656</v>
      </c>
      <c r="N59" s="6">
        <f t="shared" si="12"/>
        <v>27.415279971232447</v>
      </c>
      <c r="O59" s="6">
        <f t="shared" si="13"/>
        <v>23.322906835597944</v>
      </c>
      <c r="P59" s="6">
        <f t="shared" si="14"/>
        <v>32.31641117016482</v>
      </c>
      <c r="Q59" s="63">
        <f t="shared" si="15"/>
        <v>-4.5117168733705512E-2</v>
      </c>
      <c r="R59" s="63">
        <f t="shared" si="16"/>
        <v>5.766379762909804E-2</v>
      </c>
      <c r="S59" s="63">
        <f t="shared" si="17"/>
        <v>-0.1492734394807835</v>
      </c>
      <c r="T59" s="63">
        <f t="shared" si="18"/>
        <v>0.38560820904365212</v>
      </c>
      <c r="U59" s="63">
        <f t="shared" si="19"/>
        <v>6.2220349614565282E-2</v>
      </c>
    </row>
    <row r="60" spans="1:21">
      <c r="A60" t="s">
        <v>2250</v>
      </c>
      <c r="B60" s="6">
        <v>264886.24</v>
      </c>
      <c r="C60">
        <v>9825</v>
      </c>
      <c r="D60" s="6">
        <v>189658.08</v>
      </c>
      <c r="E60">
        <v>6988</v>
      </c>
      <c r="F60" s="6">
        <v>188573.91</v>
      </c>
      <c r="G60">
        <v>6216</v>
      </c>
      <c r="H60" s="6">
        <v>396052.06</v>
      </c>
      <c r="I60">
        <v>11627</v>
      </c>
      <c r="J60" s="6">
        <v>451532.26</v>
      </c>
      <c r="K60">
        <v>13258</v>
      </c>
      <c r="L60" s="6">
        <f t="shared" si="10"/>
        <v>26.960431552162849</v>
      </c>
      <c r="M60" s="6">
        <f t="shared" si="11"/>
        <v>27.14053806525472</v>
      </c>
      <c r="N60" s="6">
        <f t="shared" si="12"/>
        <v>30.33685810810811</v>
      </c>
      <c r="O60" s="6">
        <f t="shared" si="13"/>
        <v>34.063134084458589</v>
      </c>
      <c r="P60" s="6">
        <f t="shared" si="14"/>
        <v>34.05734349072258</v>
      </c>
      <c r="Q60" s="63">
        <f t="shared" si="15"/>
        <v>6.6804017117976303E-3</v>
      </c>
      <c r="R60" s="63">
        <f t="shared" si="16"/>
        <v>0.11776922164064664</v>
      </c>
      <c r="S60" s="63">
        <f t="shared" si="17"/>
        <v>0.1228299899439672</v>
      </c>
      <c r="T60" s="63">
        <f t="shared" si="18"/>
        <v>-1.6999591762905232E-4</v>
      </c>
      <c r="U60" s="63">
        <f t="shared" si="19"/>
        <v>6.1777404344695599E-2</v>
      </c>
    </row>
    <row r="61" spans="1:21">
      <c r="A61" t="s">
        <v>2829</v>
      </c>
      <c r="B61" s="6">
        <v>18069944069.447014</v>
      </c>
      <c r="C61">
        <v>2193290510.8999996</v>
      </c>
      <c r="D61" s="6">
        <v>19832564263.5368</v>
      </c>
      <c r="E61">
        <v>2148824042.6000004</v>
      </c>
      <c r="F61" s="6">
        <v>21889808734.056103</v>
      </c>
      <c r="G61">
        <v>2261607292.5</v>
      </c>
      <c r="H61" s="6">
        <v>24283680851.760803</v>
      </c>
      <c r="I61">
        <v>2429583241.7999997</v>
      </c>
      <c r="J61" s="6">
        <v>25718352505.5681</v>
      </c>
      <c r="K61">
        <v>2472527457.5999994</v>
      </c>
      <c r="L61" s="6">
        <f t="shared" si="10"/>
        <v>8.2387371757844132</v>
      </c>
      <c r="M61" s="6">
        <f t="shared" si="11"/>
        <v>9.2294966318136069</v>
      </c>
      <c r="N61" s="6">
        <f t="shared" si="12"/>
        <v>9.6788725463733893</v>
      </c>
      <c r="O61" s="6">
        <f t="shared" si="13"/>
        <v>9.9949984976723041</v>
      </c>
      <c r="P61" s="6">
        <f t="shared" si="14"/>
        <v>10.401644853939075</v>
      </c>
      <c r="Q61" s="63">
        <f t="shared" si="15"/>
        <v>0.12025622797402359</v>
      </c>
      <c r="R61" s="63">
        <f t="shared" si="16"/>
        <v>4.8689103261688883E-2</v>
      </c>
      <c r="S61" s="63">
        <f t="shared" si="17"/>
        <v>3.2661443756418211E-2</v>
      </c>
      <c r="T61" s="63">
        <f t="shared" si="18"/>
        <v>4.0684984231010468E-2</v>
      </c>
      <c r="U61" s="63">
        <f t="shared" si="19"/>
        <v>6.0572939805785292E-2</v>
      </c>
    </row>
    <row r="62" spans="1:21">
      <c r="A62" t="s">
        <v>1993</v>
      </c>
      <c r="B62" s="6">
        <v>295824811.54000002</v>
      </c>
      <c r="C62">
        <v>30555848.100000001</v>
      </c>
      <c r="D62" s="6">
        <v>309656384.45999998</v>
      </c>
      <c r="E62">
        <v>29321835.600000001</v>
      </c>
      <c r="F62" s="6">
        <v>303746245.77999997</v>
      </c>
      <c r="G62">
        <v>27028980.399999999</v>
      </c>
      <c r="H62" s="6">
        <v>291087022.01999998</v>
      </c>
      <c r="I62">
        <v>24452894.600000001</v>
      </c>
      <c r="J62" s="6">
        <v>291453660.05000001</v>
      </c>
      <c r="K62">
        <v>23845556.600000001</v>
      </c>
      <c r="L62" s="6">
        <f t="shared" si="10"/>
        <v>9.681446594833675</v>
      </c>
      <c r="M62" s="6">
        <f t="shared" si="11"/>
        <v>10.560607073999146</v>
      </c>
      <c r="N62" s="6">
        <f t="shared" si="12"/>
        <v>11.237798884193204</v>
      </c>
      <c r="O62" s="6">
        <f t="shared" si="13"/>
        <v>11.903990377482753</v>
      </c>
      <c r="P62" s="6">
        <f t="shared" si="14"/>
        <v>12.222556383942827</v>
      </c>
      <c r="Q62" s="63">
        <f t="shared" si="15"/>
        <v>9.0808792937474681E-2</v>
      </c>
      <c r="R62" s="63">
        <f t="shared" si="16"/>
        <v>6.4124325945365906E-2</v>
      </c>
      <c r="S62" s="63">
        <f t="shared" si="17"/>
        <v>5.9281314797918018E-2</v>
      </c>
      <c r="T62" s="63">
        <f t="shared" si="18"/>
        <v>2.6761278895408407E-2</v>
      </c>
      <c r="U62" s="63">
        <f t="shared" si="19"/>
        <v>6.0243928144041753E-2</v>
      </c>
    </row>
    <row r="63" spans="1:21">
      <c r="A63" t="s">
        <v>1855</v>
      </c>
      <c r="B63" s="6">
        <v>1598195.4499999997</v>
      </c>
      <c r="C63">
        <v>1037847.3</v>
      </c>
      <c r="D63" s="6">
        <v>1597093.0299999998</v>
      </c>
      <c r="E63">
        <v>896413.89999999991</v>
      </c>
      <c r="F63" s="6">
        <v>1558986.94</v>
      </c>
      <c r="G63">
        <v>910883.9</v>
      </c>
      <c r="H63" s="6">
        <v>1548604.52</v>
      </c>
      <c r="I63">
        <v>898878.5</v>
      </c>
      <c r="J63" s="6">
        <v>1476432.1199999999</v>
      </c>
      <c r="K63">
        <v>770759.9</v>
      </c>
      <c r="L63" s="6">
        <f t="shared" si="10"/>
        <v>1.5399138678686157</v>
      </c>
      <c r="M63" s="6">
        <f t="shared" si="11"/>
        <v>1.7816468820931937</v>
      </c>
      <c r="N63" s="6">
        <f t="shared" si="12"/>
        <v>1.7115100398634775</v>
      </c>
      <c r="O63" s="6">
        <f t="shared" si="13"/>
        <v>1.7228185121793436</v>
      </c>
      <c r="P63" s="6">
        <f t="shared" si="14"/>
        <v>1.9155538839008099</v>
      </c>
      <c r="Q63" s="63">
        <f t="shared" si="15"/>
        <v>0.15697826954384075</v>
      </c>
      <c r="R63" s="63">
        <f t="shared" si="16"/>
        <v>-3.9366298077717223E-2</v>
      </c>
      <c r="S63" s="63">
        <f t="shared" si="17"/>
        <v>6.6073070285746702E-3</v>
      </c>
      <c r="T63" s="63">
        <f t="shared" si="18"/>
        <v>0.11187212719095906</v>
      </c>
      <c r="U63" s="63">
        <f t="shared" si="19"/>
        <v>5.9022851421414321E-2</v>
      </c>
    </row>
    <row r="64" spans="1:21">
      <c r="A64" t="s">
        <v>1959</v>
      </c>
      <c r="B64" s="6">
        <v>0</v>
      </c>
      <c r="C64">
        <v>0</v>
      </c>
      <c r="D64" s="6">
        <v>0</v>
      </c>
      <c r="E64">
        <v>0</v>
      </c>
      <c r="F64" s="6">
        <v>118529854.06</v>
      </c>
      <c r="G64">
        <v>19877707</v>
      </c>
      <c r="H64" s="6">
        <v>174974110.71000001</v>
      </c>
      <c r="I64">
        <v>28283533</v>
      </c>
      <c r="J64" s="6">
        <v>235364173.06999999</v>
      </c>
      <c r="K64">
        <v>35392740</v>
      </c>
      <c r="L64" s="6" t="str">
        <f t="shared" si="10"/>
        <v/>
      </c>
      <c r="M64" s="6" t="str">
        <f t="shared" si="11"/>
        <v/>
      </c>
      <c r="N64" s="6">
        <f t="shared" si="12"/>
        <v>5.9629540801662886</v>
      </c>
      <c r="O64" s="6">
        <f t="shared" si="13"/>
        <v>6.1864304827123267</v>
      </c>
      <c r="P64" s="6">
        <f t="shared" si="14"/>
        <v>6.6500692817227485</v>
      </c>
      <c r="Q64" s="63" t="e">
        <f t="shared" si="15"/>
        <v>#VALUE!</v>
      </c>
      <c r="R64" s="63" t="e">
        <f t="shared" si="16"/>
        <v>#VALUE!</v>
      </c>
      <c r="S64" s="63">
        <f t="shared" si="17"/>
        <v>3.7477464951366182E-2</v>
      </c>
      <c r="T64" s="63">
        <f t="shared" si="18"/>
        <v>7.4944477321136557E-2</v>
      </c>
      <c r="U64" s="63">
        <f t="shared" si="19"/>
        <v>5.621097113625137E-2</v>
      </c>
    </row>
    <row r="65" spans="1:21">
      <c r="A65" t="s">
        <v>1838</v>
      </c>
      <c r="B65" s="6">
        <v>45168996.859999992</v>
      </c>
      <c r="C65">
        <v>15755519.799999999</v>
      </c>
      <c r="D65" s="6">
        <v>39713969.830100007</v>
      </c>
      <c r="E65">
        <v>14981884</v>
      </c>
      <c r="F65" s="6">
        <v>38517978.630000003</v>
      </c>
      <c r="G65">
        <v>13951228.300000003</v>
      </c>
      <c r="H65" s="6">
        <v>40820987.529900007</v>
      </c>
      <c r="I65">
        <v>13842820.9</v>
      </c>
      <c r="J65" s="6">
        <v>47623470.360000007</v>
      </c>
      <c r="K65">
        <v>13599771.9</v>
      </c>
      <c r="L65" s="6">
        <f t="shared" si="10"/>
        <v>2.8668680839079643</v>
      </c>
      <c r="M65" s="6">
        <f t="shared" si="11"/>
        <v>2.6507994475260928</v>
      </c>
      <c r="N65" s="6">
        <f t="shared" si="12"/>
        <v>2.7609023235610013</v>
      </c>
      <c r="O65" s="6">
        <f t="shared" si="13"/>
        <v>2.9488922687643822</v>
      </c>
      <c r="P65" s="6">
        <f t="shared" si="14"/>
        <v>3.5017844939002254</v>
      </c>
      <c r="Q65" s="63">
        <f t="shared" si="15"/>
        <v>-7.5367484675938817E-2</v>
      </c>
      <c r="R65" s="63">
        <f t="shared" si="16"/>
        <v>4.153572468021452E-2</v>
      </c>
      <c r="S65" s="63">
        <f t="shared" si="17"/>
        <v>6.8090038390388311E-2</v>
      </c>
      <c r="T65" s="63">
        <f t="shared" si="18"/>
        <v>0.18749149671971946</v>
      </c>
      <c r="U65" s="63">
        <f t="shared" si="19"/>
        <v>5.5437443778595871E-2</v>
      </c>
    </row>
    <row r="66" spans="1:21">
      <c r="A66" t="s">
        <v>1809</v>
      </c>
      <c r="B66" s="6">
        <v>23772.22</v>
      </c>
      <c r="C66">
        <v>147296</v>
      </c>
      <c r="D66" s="6">
        <v>15791.42</v>
      </c>
      <c r="E66">
        <v>89153</v>
      </c>
      <c r="F66" s="6">
        <v>10990.14</v>
      </c>
      <c r="G66">
        <v>61679.5</v>
      </c>
      <c r="H66" s="6">
        <v>12061.19</v>
      </c>
      <c r="I66">
        <v>62145</v>
      </c>
      <c r="J66" s="6">
        <v>11420.98</v>
      </c>
      <c r="K66">
        <v>57452.5</v>
      </c>
      <c r="L66" s="6">
        <f t="shared" ref="L66:L97" si="20">IF(ISERROR(B66/C66),"",B66/C66)</f>
        <v>0.16139080490984142</v>
      </c>
      <c r="M66" s="6">
        <f t="shared" ref="M66:M97" si="21">IF(ISERROR(D66/E66),"",D66/E66)</f>
        <v>0.17712718584904602</v>
      </c>
      <c r="N66" s="6">
        <f t="shared" ref="N66:N97" si="22">IF(ISERROR(F66/G66),"",F66/G66)</f>
        <v>0.17818140549128964</v>
      </c>
      <c r="O66" s="6">
        <f t="shared" ref="O66:O97" si="23">IF(ISERROR(H66/I66),"",H66/I66)</f>
        <v>0.19408142247968463</v>
      </c>
      <c r="P66" s="6">
        <f t="shared" ref="P66:P97" si="24">IF(ISERROR(J66/K66),"",J66/K66)</f>
        <v>0.19878995692093468</v>
      </c>
      <c r="Q66" s="63">
        <f t="shared" ref="Q66:Q97" si="25">(M66-L66)/L66</f>
        <v>9.7504817253966189E-2</v>
      </c>
      <c r="R66" s="63">
        <f t="shared" ref="R66:R97" si="26">(N66-M66)/M66</f>
        <v>5.951766450702025E-3</v>
      </c>
      <c r="S66" s="63">
        <f t="shared" ref="S66:S97" si="27">(O66-N66)/N66</f>
        <v>8.9234995899570804E-2</v>
      </c>
      <c r="T66" s="63">
        <f t="shared" ref="T66:T97" si="28">(P66-O66)/O66</f>
        <v>2.4260613824297964E-2</v>
      </c>
      <c r="U66" s="63">
        <f t="shared" ref="U66:U97" si="29">AVERAGEIF(Q66:T66, "&lt;&gt;#VALUE!")</f>
        <v>5.423804835713425E-2</v>
      </c>
    </row>
    <row r="67" spans="1:21">
      <c r="A67" t="s">
        <v>1879</v>
      </c>
      <c r="B67" s="6">
        <v>440098637.65999997</v>
      </c>
      <c r="C67">
        <v>51853152</v>
      </c>
      <c r="D67" s="6">
        <v>496164956.02999997</v>
      </c>
      <c r="E67">
        <v>55173635.5</v>
      </c>
      <c r="F67" s="6">
        <v>660837603.92999995</v>
      </c>
      <c r="G67">
        <v>59185949.799999997</v>
      </c>
      <c r="H67" s="6">
        <v>610355236.83999991</v>
      </c>
      <c r="I67">
        <v>60821985.800000004</v>
      </c>
      <c r="J67" s="6">
        <v>626628775.82000005</v>
      </c>
      <c r="K67">
        <v>62334968.100000001</v>
      </c>
      <c r="L67" s="6">
        <f t="shared" si="20"/>
        <v>8.4874037678558096</v>
      </c>
      <c r="M67" s="6">
        <f t="shared" si="21"/>
        <v>8.992790696745006</v>
      </c>
      <c r="N67" s="6">
        <f t="shared" si="22"/>
        <v>11.165447309084156</v>
      </c>
      <c r="O67" s="6">
        <f t="shared" si="23"/>
        <v>10.035108666905773</v>
      </c>
      <c r="P67" s="6">
        <f t="shared" si="24"/>
        <v>10.052604419637138</v>
      </c>
      <c r="Q67" s="63">
        <f t="shared" si="25"/>
        <v>5.9545526843348622E-2</v>
      </c>
      <c r="R67" s="63">
        <f t="shared" si="26"/>
        <v>0.24159981985631623</v>
      </c>
      <c r="S67" s="63">
        <f t="shared" si="27"/>
        <v>-0.10123541053825449</v>
      </c>
      <c r="T67" s="63">
        <f t="shared" si="28"/>
        <v>1.7434542377267692E-3</v>
      </c>
      <c r="U67" s="63">
        <f t="shared" si="29"/>
        <v>5.0413347599784282E-2</v>
      </c>
    </row>
    <row r="68" spans="1:21">
      <c r="A68" t="s">
        <v>1848</v>
      </c>
      <c r="B68" s="6">
        <v>135280121.48000002</v>
      </c>
      <c r="C68">
        <v>4024139</v>
      </c>
      <c r="D68" s="6">
        <v>191078456.94</v>
      </c>
      <c r="E68">
        <v>4269047.2</v>
      </c>
      <c r="F68" s="6">
        <v>213448136.76999998</v>
      </c>
      <c r="G68">
        <v>4417620.2</v>
      </c>
      <c r="H68" s="6">
        <v>193690757.57999998</v>
      </c>
      <c r="I68">
        <v>4401814.8</v>
      </c>
      <c r="J68" s="6">
        <v>172752994.87</v>
      </c>
      <c r="K68">
        <v>4507074</v>
      </c>
      <c r="L68" s="6">
        <f t="shared" si="20"/>
        <v>33.617159218406726</v>
      </c>
      <c r="M68" s="6">
        <f t="shared" si="21"/>
        <v>44.759040598098792</v>
      </c>
      <c r="N68" s="6">
        <f t="shared" si="22"/>
        <v>48.317448559747163</v>
      </c>
      <c r="O68" s="6">
        <f t="shared" si="23"/>
        <v>44.002477700788319</v>
      </c>
      <c r="P68" s="6">
        <f t="shared" si="24"/>
        <v>38.329300754769058</v>
      </c>
      <c r="Q68" s="63">
        <f t="shared" si="25"/>
        <v>0.33143435194224991</v>
      </c>
      <c r="R68" s="63">
        <f t="shared" si="26"/>
        <v>7.9501435108944654E-2</v>
      </c>
      <c r="S68" s="63">
        <f t="shared" si="27"/>
        <v>-8.9304609154250911E-2</v>
      </c>
      <c r="T68" s="63">
        <f t="shared" si="28"/>
        <v>-0.12892857953582065</v>
      </c>
      <c r="U68" s="63">
        <f t="shared" si="29"/>
        <v>4.8175649590280742E-2</v>
      </c>
    </row>
    <row r="69" spans="1:21">
      <c r="A69" t="s">
        <v>1996</v>
      </c>
      <c r="B69" s="6">
        <v>239334785.44</v>
      </c>
      <c r="C69">
        <v>10760847.6</v>
      </c>
      <c r="D69" s="6">
        <v>234217533.56</v>
      </c>
      <c r="E69">
        <v>10294734.4</v>
      </c>
      <c r="F69" s="6">
        <v>234592889.17000002</v>
      </c>
      <c r="G69">
        <v>10021001</v>
      </c>
      <c r="H69" s="6">
        <v>231594761.93000001</v>
      </c>
      <c r="I69">
        <v>9432540.3000000007</v>
      </c>
      <c r="J69" s="6">
        <v>240439234.98000002</v>
      </c>
      <c r="K69">
        <v>8991557</v>
      </c>
      <c r="L69" s="6">
        <f t="shared" si="20"/>
        <v>22.241257783448212</v>
      </c>
      <c r="M69" s="6">
        <f t="shared" si="21"/>
        <v>22.751197307236989</v>
      </c>
      <c r="N69" s="6">
        <f t="shared" si="22"/>
        <v>23.410125312830527</v>
      </c>
      <c r="O69" s="6">
        <f t="shared" si="23"/>
        <v>24.552745555722669</v>
      </c>
      <c r="P69" s="6">
        <f t="shared" si="24"/>
        <v>26.740556166190128</v>
      </c>
      <c r="Q69" s="63">
        <f t="shared" si="25"/>
        <v>2.2927638749291882E-2</v>
      </c>
      <c r="R69" s="63">
        <f t="shared" si="26"/>
        <v>2.8962344121728371E-2</v>
      </c>
      <c r="S69" s="63">
        <f t="shared" si="27"/>
        <v>4.8808805062905844E-2</v>
      </c>
      <c r="T69" s="63">
        <f t="shared" si="28"/>
        <v>8.9106556556056163E-2</v>
      </c>
      <c r="U69" s="63">
        <f t="shared" si="29"/>
        <v>4.7451336122495566E-2</v>
      </c>
    </row>
    <row r="70" spans="1:21">
      <c r="A70" t="s">
        <v>2072</v>
      </c>
      <c r="B70" s="6">
        <v>2543615.15</v>
      </c>
      <c r="C70">
        <v>143471</v>
      </c>
      <c r="D70" s="6">
        <v>2252258.54</v>
      </c>
      <c r="E70">
        <v>117924</v>
      </c>
      <c r="F70" s="6">
        <v>2032171.6</v>
      </c>
      <c r="G70">
        <v>106876</v>
      </c>
      <c r="H70" s="6">
        <v>1523876.0899999999</v>
      </c>
      <c r="I70">
        <v>78918</v>
      </c>
      <c r="J70" s="6">
        <v>1282728.1200000001</v>
      </c>
      <c r="K70">
        <v>60424</v>
      </c>
      <c r="L70" s="6">
        <f t="shared" si="20"/>
        <v>17.729124004154148</v>
      </c>
      <c r="M70" s="6">
        <f t="shared" si="21"/>
        <v>19.099237983786168</v>
      </c>
      <c r="N70" s="6">
        <f t="shared" si="22"/>
        <v>19.014293199595794</v>
      </c>
      <c r="O70" s="6">
        <f t="shared" si="23"/>
        <v>19.309613649610988</v>
      </c>
      <c r="P70" s="6">
        <f t="shared" si="24"/>
        <v>21.228785250893687</v>
      </c>
      <c r="Q70" s="63">
        <f t="shared" si="25"/>
        <v>7.728041043150162E-2</v>
      </c>
      <c r="R70" s="63">
        <f t="shared" si="26"/>
        <v>-4.4475483400167595E-3</v>
      </c>
      <c r="S70" s="63">
        <f t="shared" si="27"/>
        <v>1.5531497643124136E-2</v>
      </c>
      <c r="T70" s="63">
        <f t="shared" si="28"/>
        <v>9.9389435547891578E-2</v>
      </c>
      <c r="U70" s="63">
        <f t="shared" si="29"/>
        <v>4.6938448820625145E-2</v>
      </c>
    </row>
    <row r="71" spans="1:21">
      <c r="A71" t="s">
        <v>1897</v>
      </c>
      <c r="B71" s="6">
        <v>20016337.719999999</v>
      </c>
      <c r="C71">
        <v>3068530.5</v>
      </c>
      <c r="D71" s="6">
        <v>25114505.919999998</v>
      </c>
      <c r="E71">
        <v>4526476.9000000004</v>
      </c>
      <c r="F71" s="6">
        <v>23231300.68</v>
      </c>
      <c r="G71">
        <v>4302448.5999999996</v>
      </c>
      <c r="H71" s="6">
        <v>26116969.229999997</v>
      </c>
      <c r="I71">
        <v>4770832</v>
      </c>
      <c r="J71" s="6">
        <v>37302634.509999998</v>
      </c>
      <c r="K71">
        <v>5137040</v>
      </c>
      <c r="L71" s="6">
        <f t="shared" si="20"/>
        <v>6.5231020907238824</v>
      </c>
      <c r="M71" s="6">
        <f t="shared" si="21"/>
        <v>5.5483561442675198</v>
      </c>
      <c r="N71" s="6">
        <f t="shared" si="22"/>
        <v>5.3995533334204158</v>
      </c>
      <c r="O71" s="6">
        <f t="shared" si="23"/>
        <v>5.4743007571844906</v>
      </c>
      <c r="P71" s="6">
        <f t="shared" si="24"/>
        <v>7.2615036110289193</v>
      </c>
      <c r="Q71" s="63">
        <f t="shared" si="25"/>
        <v>-0.14942981619780121</v>
      </c>
      <c r="R71" s="63">
        <f t="shared" si="26"/>
        <v>-2.6819260872582032E-2</v>
      </c>
      <c r="S71" s="63">
        <f t="shared" si="27"/>
        <v>1.3843260571467517E-2</v>
      </c>
      <c r="T71" s="63">
        <f t="shared" si="28"/>
        <v>0.32647144048468613</v>
      </c>
      <c r="U71" s="63">
        <f t="shared" si="29"/>
        <v>4.1016405996442601E-2</v>
      </c>
    </row>
    <row r="72" spans="1:21">
      <c r="A72" t="s">
        <v>1989</v>
      </c>
      <c r="B72" s="6">
        <v>1554450438.2</v>
      </c>
      <c r="C72">
        <v>113765780</v>
      </c>
      <c r="D72" s="6">
        <v>1562474599.2700002</v>
      </c>
      <c r="E72">
        <v>96433663.299999997</v>
      </c>
      <c r="F72" s="6">
        <v>1806992495.1799998</v>
      </c>
      <c r="G72">
        <v>230099640.09999999</v>
      </c>
      <c r="H72" s="6">
        <v>1922971088.1899998</v>
      </c>
      <c r="I72">
        <v>209525582.60000002</v>
      </c>
      <c r="J72" s="6">
        <v>2025423562.71</v>
      </c>
      <c r="K72">
        <v>167261983.59999999</v>
      </c>
      <c r="L72" s="6">
        <f t="shared" si="20"/>
        <v>13.663602870740219</v>
      </c>
      <c r="M72" s="6">
        <f t="shared" si="21"/>
        <v>16.202584717840956</v>
      </c>
      <c r="N72" s="6">
        <f t="shared" si="22"/>
        <v>7.8530870121947656</v>
      </c>
      <c r="O72" s="6">
        <f t="shared" si="23"/>
        <v>9.1777388914894225</v>
      </c>
      <c r="P72" s="6">
        <f t="shared" si="24"/>
        <v>12.109288190397857</v>
      </c>
      <c r="Q72" s="63">
        <f t="shared" si="25"/>
        <v>0.18582081688994448</v>
      </c>
      <c r="R72" s="63">
        <f t="shared" si="26"/>
        <v>-0.51531887356542616</v>
      </c>
      <c r="S72" s="63">
        <f t="shared" si="27"/>
        <v>0.16867912926950313</v>
      </c>
      <c r="T72" s="63">
        <f t="shared" si="28"/>
        <v>0.31941955786374349</v>
      </c>
      <c r="U72" s="63">
        <f t="shared" si="29"/>
        <v>3.9650157614441225E-2</v>
      </c>
    </row>
    <row r="73" spans="1:21">
      <c r="A73" t="s">
        <v>1867</v>
      </c>
      <c r="B73" s="6">
        <v>2370777.19</v>
      </c>
      <c r="C73">
        <v>20377625.699999999</v>
      </c>
      <c r="D73" s="6">
        <v>2172119.17</v>
      </c>
      <c r="E73">
        <v>19744884.199999999</v>
      </c>
      <c r="F73" s="6">
        <v>2599235.9500000002</v>
      </c>
      <c r="G73">
        <v>19573723.699999999</v>
      </c>
      <c r="H73" s="6">
        <v>2756252.61</v>
      </c>
      <c r="I73">
        <v>19429887.899999999</v>
      </c>
      <c r="J73" s="6">
        <v>2625859.08</v>
      </c>
      <c r="K73">
        <v>19787059.699999999</v>
      </c>
      <c r="L73" s="6">
        <f t="shared" si="20"/>
        <v>0.11634216983384871</v>
      </c>
      <c r="M73" s="6">
        <f t="shared" si="21"/>
        <v>0.11000921291804791</v>
      </c>
      <c r="N73" s="6">
        <f t="shared" si="22"/>
        <v>0.13279210383459128</v>
      </c>
      <c r="O73" s="6">
        <f t="shared" si="23"/>
        <v>0.14185633103935716</v>
      </c>
      <c r="P73" s="6">
        <f t="shared" si="24"/>
        <v>0.13270587544646667</v>
      </c>
      <c r="Q73" s="63">
        <f t="shared" si="25"/>
        <v>-5.4433890349862464E-2</v>
      </c>
      <c r="R73" s="63">
        <f t="shared" si="26"/>
        <v>0.20709984475132673</v>
      </c>
      <c r="S73" s="63">
        <f t="shared" si="27"/>
        <v>6.8258781531592247E-2</v>
      </c>
      <c r="T73" s="63">
        <f t="shared" si="28"/>
        <v>-6.450509135437707E-2</v>
      </c>
      <c r="U73" s="63">
        <f t="shared" si="29"/>
        <v>3.9104911144669859E-2</v>
      </c>
    </row>
    <row r="74" spans="1:21">
      <c r="A74" t="s">
        <v>2428</v>
      </c>
      <c r="B74" s="6">
        <v>0</v>
      </c>
      <c r="C74">
        <v>0</v>
      </c>
      <c r="D74" s="6">
        <v>0</v>
      </c>
      <c r="E74">
        <v>0</v>
      </c>
      <c r="F74" s="6">
        <v>158981412.55000001</v>
      </c>
      <c r="G74">
        <v>5478743</v>
      </c>
      <c r="H74" s="6">
        <v>228184106.22</v>
      </c>
      <c r="I74">
        <v>7592639</v>
      </c>
      <c r="J74" s="6">
        <v>269228702.94</v>
      </c>
      <c r="K74">
        <v>8644207.3000000007</v>
      </c>
      <c r="L74" s="6" t="str">
        <f t="shared" si="20"/>
        <v/>
      </c>
      <c r="M74" s="6" t="str">
        <f t="shared" si="21"/>
        <v/>
      </c>
      <c r="N74" s="6">
        <f t="shared" si="22"/>
        <v>29.017862774362662</v>
      </c>
      <c r="O74" s="6">
        <f t="shared" si="23"/>
        <v>30.053332737141854</v>
      </c>
      <c r="P74" s="6">
        <f t="shared" si="24"/>
        <v>31.145562987597483</v>
      </c>
      <c r="Q74" s="63" t="e">
        <f t="shared" si="25"/>
        <v>#VALUE!</v>
      </c>
      <c r="R74" s="63" t="e">
        <f t="shared" si="26"/>
        <v>#VALUE!</v>
      </c>
      <c r="S74" s="63">
        <f t="shared" si="27"/>
        <v>3.568388102289987E-2</v>
      </c>
      <c r="T74" s="63">
        <f t="shared" si="28"/>
        <v>3.6343065842603862E-2</v>
      </c>
      <c r="U74" s="63">
        <f t="shared" si="29"/>
        <v>3.6013473432751866E-2</v>
      </c>
    </row>
    <row r="75" spans="1:21">
      <c r="A75" t="s">
        <v>1917</v>
      </c>
      <c r="B75" s="6">
        <v>2468027.8500000006</v>
      </c>
      <c r="C75">
        <v>2048512.1</v>
      </c>
      <c r="D75" s="6">
        <v>2186040.79</v>
      </c>
      <c r="E75">
        <v>1965613</v>
      </c>
      <c r="F75" s="6">
        <v>2000650.54</v>
      </c>
      <c r="G75">
        <v>1754834.9000000001</v>
      </c>
      <c r="H75" s="6">
        <v>2507050.0099999998</v>
      </c>
      <c r="I75">
        <v>1799433</v>
      </c>
      <c r="J75" s="6">
        <v>2547413.5700000003</v>
      </c>
      <c r="K75">
        <v>1881244.7000000002</v>
      </c>
      <c r="L75" s="6">
        <f t="shared" si="20"/>
        <v>1.204790467188356</v>
      </c>
      <c r="M75" s="6">
        <f t="shared" si="21"/>
        <v>1.1121420086252991</v>
      </c>
      <c r="N75" s="6">
        <f t="shared" si="22"/>
        <v>1.1400790695466565</v>
      </c>
      <c r="O75" s="6">
        <f t="shared" si="23"/>
        <v>1.3932444331075398</v>
      </c>
      <c r="P75" s="6">
        <f t="shared" si="24"/>
        <v>1.354110695966346</v>
      </c>
      <c r="Q75" s="63">
        <f t="shared" si="25"/>
        <v>-7.6900059459527853E-2</v>
      </c>
      <c r="R75" s="63">
        <f t="shared" si="26"/>
        <v>2.5120048253450964E-2</v>
      </c>
      <c r="S75" s="63">
        <f t="shared" si="27"/>
        <v>0.22205947843736179</v>
      </c>
      <c r="T75" s="63">
        <f t="shared" si="28"/>
        <v>-2.8088206355799682E-2</v>
      </c>
      <c r="U75" s="63">
        <f t="shared" si="29"/>
        <v>3.5547815218871306E-2</v>
      </c>
    </row>
    <row r="76" spans="1:21">
      <c r="A76" t="s">
        <v>2271</v>
      </c>
      <c r="B76" s="6">
        <v>287329137.62</v>
      </c>
      <c r="C76">
        <v>2878471</v>
      </c>
      <c r="D76" s="6">
        <v>335290044.37</v>
      </c>
      <c r="E76">
        <v>3076334</v>
      </c>
      <c r="F76" s="6">
        <v>370660814.79000002</v>
      </c>
      <c r="G76">
        <v>3167608</v>
      </c>
      <c r="H76" s="6">
        <v>385705265.10000002</v>
      </c>
      <c r="I76">
        <v>3313434</v>
      </c>
      <c r="J76" s="6">
        <v>364922980.43000001</v>
      </c>
      <c r="K76">
        <v>3193379</v>
      </c>
      <c r="L76" s="6">
        <f t="shared" si="20"/>
        <v>99.820056418841816</v>
      </c>
      <c r="M76" s="6">
        <f t="shared" si="21"/>
        <v>108.99013058074969</v>
      </c>
      <c r="N76" s="6">
        <f t="shared" si="22"/>
        <v>117.01599907248625</v>
      </c>
      <c r="O76" s="6">
        <f t="shared" si="23"/>
        <v>116.40650307203947</v>
      </c>
      <c r="P76" s="6">
        <f t="shared" si="24"/>
        <v>114.27487323928666</v>
      </c>
      <c r="Q76" s="63">
        <f t="shared" si="25"/>
        <v>9.1866048676936568E-2</v>
      </c>
      <c r="R76" s="63">
        <f t="shared" si="26"/>
        <v>7.3638488631686469E-2</v>
      </c>
      <c r="S76" s="63">
        <f t="shared" si="27"/>
        <v>-5.2086552717396043E-3</v>
      </c>
      <c r="T76" s="63">
        <f t="shared" si="28"/>
        <v>-1.8311948014052309E-2</v>
      </c>
      <c r="U76" s="63">
        <f t="shared" si="29"/>
        <v>3.5495983505707776E-2</v>
      </c>
    </row>
    <row r="77" spans="1:21">
      <c r="A77" t="s">
        <v>1898</v>
      </c>
      <c r="B77" s="6">
        <v>1450258.93</v>
      </c>
      <c r="C77">
        <v>32758</v>
      </c>
      <c r="D77" s="6">
        <v>2388843</v>
      </c>
      <c r="E77">
        <v>50171</v>
      </c>
      <c r="F77" s="6">
        <v>2691625.37</v>
      </c>
      <c r="G77">
        <v>54024</v>
      </c>
      <c r="H77" s="6">
        <v>3946031.59</v>
      </c>
      <c r="I77">
        <v>75625</v>
      </c>
      <c r="J77" s="6">
        <v>3266282.69</v>
      </c>
      <c r="K77">
        <v>64510</v>
      </c>
      <c r="L77" s="6">
        <f t="shared" si="20"/>
        <v>44.271900909701444</v>
      </c>
      <c r="M77" s="6">
        <f t="shared" si="21"/>
        <v>47.614020051424127</v>
      </c>
      <c r="N77" s="6">
        <f t="shared" si="22"/>
        <v>49.822770805567899</v>
      </c>
      <c r="O77" s="6">
        <f t="shared" si="23"/>
        <v>52.178930115702478</v>
      </c>
      <c r="P77" s="6">
        <f t="shared" si="24"/>
        <v>50.632191753216553</v>
      </c>
      <c r="Q77" s="63">
        <f t="shared" si="25"/>
        <v>7.5490753119894033E-2</v>
      </c>
      <c r="R77" s="63">
        <f t="shared" si="26"/>
        <v>4.6388663502016321E-2</v>
      </c>
      <c r="S77" s="63">
        <f t="shared" si="27"/>
        <v>4.729081245459895E-2</v>
      </c>
      <c r="T77" s="63">
        <f t="shared" si="28"/>
        <v>-2.9642968130165957E-2</v>
      </c>
      <c r="U77" s="63">
        <f t="shared" si="29"/>
        <v>3.4881815236585838E-2</v>
      </c>
    </row>
    <row r="78" spans="1:21">
      <c r="A78" t="s">
        <v>1781</v>
      </c>
      <c r="B78" s="6">
        <v>95729141.040000007</v>
      </c>
      <c r="C78">
        <v>6723286.5999999996</v>
      </c>
      <c r="D78" s="6">
        <v>101293280.07000001</v>
      </c>
      <c r="E78">
        <v>6062639</v>
      </c>
      <c r="F78" s="6">
        <v>108560618.43000001</v>
      </c>
      <c r="G78">
        <v>6203356</v>
      </c>
      <c r="H78" s="6">
        <v>96598536.870000005</v>
      </c>
      <c r="I78">
        <v>6185735</v>
      </c>
      <c r="J78" s="6">
        <v>85179326.520000011</v>
      </c>
      <c r="K78">
        <v>5325788.0999999996</v>
      </c>
      <c r="L78" s="6">
        <f t="shared" si="20"/>
        <v>14.238444191862952</v>
      </c>
      <c r="M78" s="6">
        <f t="shared" si="21"/>
        <v>16.70778683507298</v>
      </c>
      <c r="N78" s="6">
        <f t="shared" si="22"/>
        <v>17.500304420703891</v>
      </c>
      <c r="O78" s="6">
        <f t="shared" si="23"/>
        <v>15.61633934690057</v>
      </c>
      <c r="P78" s="6">
        <f t="shared" si="24"/>
        <v>15.993750581252007</v>
      </c>
      <c r="Q78" s="63">
        <f t="shared" si="25"/>
        <v>0.17342784154895372</v>
      </c>
      <c r="R78" s="63">
        <f t="shared" si="26"/>
        <v>4.7434025431019884E-2</v>
      </c>
      <c r="S78" s="63">
        <f t="shared" si="27"/>
        <v>-0.10765327439530017</v>
      </c>
      <c r="T78" s="63">
        <f t="shared" si="28"/>
        <v>2.416771472287086E-2</v>
      </c>
      <c r="U78" s="63">
        <f t="shared" si="29"/>
        <v>3.4344076826886068E-2</v>
      </c>
    </row>
    <row r="79" spans="1:21">
      <c r="A79" t="s">
        <v>2453</v>
      </c>
      <c r="B79" s="6">
        <v>21569018.550000001</v>
      </c>
      <c r="C79">
        <v>332191</v>
      </c>
      <c r="D79" s="6">
        <v>15308004.43</v>
      </c>
      <c r="E79">
        <v>229591</v>
      </c>
      <c r="F79" s="6">
        <v>12800915.869999999</v>
      </c>
      <c r="G79">
        <v>187417</v>
      </c>
      <c r="H79" s="6">
        <v>11780152.949999999</v>
      </c>
      <c r="I79">
        <v>168177.8</v>
      </c>
      <c r="J79" s="6">
        <v>9503681.2300000004</v>
      </c>
      <c r="K79">
        <v>128535.7</v>
      </c>
      <c r="L79" s="6">
        <f t="shared" si="20"/>
        <v>64.929569283936047</v>
      </c>
      <c r="M79" s="6">
        <f t="shared" si="21"/>
        <v>66.675106733277872</v>
      </c>
      <c r="N79" s="6">
        <f t="shared" si="22"/>
        <v>68.301786230704792</v>
      </c>
      <c r="O79" s="6">
        <f t="shared" si="23"/>
        <v>70.045826202982795</v>
      </c>
      <c r="P79" s="6">
        <f t="shared" si="24"/>
        <v>73.938067245131123</v>
      </c>
      <c r="Q79" s="63">
        <f t="shared" si="25"/>
        <v>2.6883551956253016E-2</v>
      </c>
      <c r="R79" s="63">
        <f t="shared" si="26"/>
        <v>2.4397103763690513E-2</v>
      </c>
      <c r="S79" s="63">
        <f t="shared" si="27"/>
        <v>2.5534324481458096E-2</v>
      </c>
      <c r="T79" s="63">
        <f t="shared" si="28"/>
        <v>5.5567065921517854E-2</v>
      </c>
      <c r="U79" s="63">
        <f t="shared" si="29"/>
        <v>3.3095511530729871E-2</v>
      </c>
    </row>
    <row r="80" spans="1:21">
      <c r="A80" t="s">
        <v>2103</v>
      </c>
      <c r="B80" s="6">
        <v>2439702.88</v>
      </c>
      <c r="C80">
        <v>15336720</v>
      </c>
      <c r="D80" s="6">
        <v>923157.04</v>
      </c>
      <c r="E80">
        <v>5510538.5</v>
      </c>
      <c r="F80" s="6">
        <v>671924.66</v>
      </c>
      <c r="G80">
        <v>4053568</v>
      </c>
      <c r="H80" s="6">
        <v>572136.71</v>
      </c>
      <c r="I80">
        <v>3260613</v>
      </c>
      <c r="J80" s="6">
        <v>386928.34</v>
      </c>
      <c r="K80">
        <v>2140121</v>
      </c>
      <c r="L80" s="6">
        <f t="shared" si="20"/>
        <v>0.15907592236149581</v>
      </c>
      <c r="M80" s="6">
        <f t="shared" si="21"/>
        <v>0.16752573999800566</v>
      </c>
      <c r="N80" s="6">
        <f t="shared" si="22"/>
        <v>0.16576128980690594</v>
      </c>
      <c r="O80" s="6">
        <f t="shared" si="23"/>
        <v>0.17546906363926046</v>
      </c>
      <c r="P80" s="6">
        <f t="shared" si="24"/>
        <v>0.18079741285656278</v>
      </c>
      <c r="Q80" s="63">
        <f t="shared" si="25"/>
        <v>5.3118143280715083E-2</v>
      </c>
      <c r="R80" s="63">
        <f t="shared" si="26"/>
        <v>-1.0532412458650983E-2</v>
      </c>
      <c r="S80" s="63">
        <f t="shared" si="27"/>
        <v>5.8564782185654043E-2</v>
      </c>
      <c r="T80" s="63">
        <f t="shared" si="28"/>
        <v>3.0366317040687332E-2</v>
      </c>
      <c r="U80" s="63">
        <f t="shared" si="29"/>
        <v>3.2879207512101369E-2</v>
      </c>
    </row>
    <row r="81" spans="1:21">
      <c r="A81" t="s">
        <v>2182</v>
      </c>
      <c r="B81" s="6">
        <v>376620223.95999998</v>
      </c>
      <c r="C81">
        <v>46390374.299999997</v>
      </c>
      <c r="D81" s="6">
        <v>402588460.63999999</v>
      </c>
      <c r="E81">
        <v>46486024</v>
      </c>
      <c r="F81" s="6">
        <v>406181065.56</v>
      </c>
      <c r="G81">
        <v>45730765</v>
      </c>
      <c r="H81" s="6">
        <v>424786533.13</v>
      </c>
      <c r="I81">
        <v>45823235.5</v>
      </c>
      <c r="J81" s="6">
        <v>429521004.96999997</v>
      </c>
      <c r="K81">
        <v>46579961.799999997</v>
      </c>
      <c r="L81" s="6">
        <f t="shared" si="20"/>
        <v>8.1184993577428415</v>
      </c>
      <c r="M81" s="6">
        <f t="shared" si="21"/>
        <v>8.6604193260322706</v>
      </c>
      <c r="N81" s="6">
        <f t="shared" si="22"/>
        <v>8.8820089836677774</v>
      </c>
      <c r="O81" s="6">
        <f t="shared" si="23"/>
        <v>9.2701121711495027</v>
      </c>
      <c r="P81" s="6">
        <f t="shared" si="24"/>
        <v>9.2211540836858301</v>
      </c>
      <c r="Q81" s="63">
        <f t="shared" si="25"/>
        <v>6.675124852631599E-2</v>
      </c>
      <c r="R81" s="63">
        <f t="shared" si="26"/>
        <v>2.5586481357713541E-2</v>
      </c>
      <c r="S81" s="63">
        <f t="shared" si="27"/>
        <v>4.3695428387357953E-2</v>
      </c>
      <c r="T81" s="63">
        <f t="shared" si="28"/>
        <v>-5.281283177569332E-3</v>
      </c>
      <c r="U81" s="63">
        <f t="shared" si="29"/>
        <v>3.2687968773454534E-2</v>
      </c>
    </row>
    <row r="82" spans="1:21">
      <c r="A82" t="s">
        <v>1850</v>
      </c>
      <c r="B82" s="6">
        <v>456999960.71999997</v>
      </c>
      <c r="C82">
        <v>22949914.300000001</v>
      </c>
      <c r="D82" s="6">
        <v>465331741.20999998</v>
      </c>
      <c r="E82">
        <v>23609349.699999999</v>
      </c>
      <c r="F82" s="6">
        <v>520662170.16999996</v>
      </c>
      <c r="G82">
        <v>24248422.899999999</v>
      </c>
      <c r="H82" s="6">
        <v>548849480.83000004</v>
      </c>
      <c r="I82">
        <v>25825945.5</v>
      </c>
      <c r="J82" s="6">
        <v>558593097</v>
      </c>
      <c r="K82">
        <v>24842450</v>
      </c>
      <c r="L82" s="6">
        <f t="shared" si="20"/>
        <v>19.91292667790049</v>
      </c>
      <c r="M82" s="6">
        <f t="shared" si="21"/>
        <v>19.709638220573268</v>
      </c>
      <c r="N82" s="6">
        <f t="shared" si="22"/>
        <v>21.472001388181003</v>
      </c>
      <c r="O82" s="6">
        <f t="shared" si="23"/>
        <v>21.251863976480553</v>
      </c>
      <c r="P82" s="6">
        <f t="shared" si="24"/>
        <v>22.485427041213729</v>
      </c>
      <c r="Q82" s="63">
        <f t="shared" si="25"/>
        <v>-1.0208868872742499E-2</v>
      </c>
      <c r="R82" s="63">
        <f t="shared" si="26"/>
        <v>8.9416312358699138E-2</v>
      </c>
      <c r="S82" s="63">
        <f t="shared" si="27"/>
        <v>-1.0252300552738462E-2</v>
      </c>
      <c r="T82" s="63">
        <f t="shared" si="28"/>
        <v>5.8044935074794392E-2</v>
      </c>
      <c r="U82" s="63">
        <f t="shared" si="29"/>
        <v>3.1750019502003145E-2</v>
      </c>
    </row>
    <row r="83" spans="1:21">
      <c r="A83" t="s">
        <v>2483</v>
      </c>
      <c r="B83" s="6">
        <v>218482585.97999999</v>
      </c>
      <c r="C83">
        <v>6666</v>
      </c>
      <c r="D83" s="6">
        <v>178822808.25999999</v>
      </c>
      <c r="E83">
        <v>5536</v>
      </c>
      <c r="F83" s="6">
        <v>173767078.72</v>
      </c>
      <c r="G83">
        <v>5131</v>
      </c>
      <c r="H83" s="6">
        <v>171290239.41999999</v>
      </c>
      <c r="I83">
        <v>4865</v>
      </c>
      <c r="J83" s="6">
        <v>179403151.47</v>
      </c>
      <c r="K83">
        <v>4851</v>
      </c>
      <c r="L83" s="6">
        <f t="shared" si="20"/>
        <v>32775.665463546356</v>
      </c>
      <c r="M83" s="6">
        <f t="shared" si="21"/>
        <v>32301.807850433524</v>
      </c>
      <c r="N83" s="6">
        <f t="shared" si="22"/>
        <v>33866.123313194308</v>
      </c>
      <c r="O83" s="6">
        <f t="shared" si="23"/>
        <v>35208.682306269271</v>
      </c>
      <c r="P83" s="6">
        <f t="shared" si="24"/>
        <v>36982.71520717378</v>
      </c>
      <c r="Q83" s="63">
        <f t="shared" si="25"/>
        <v>-1.4457604640853576E-2</v>
      </c>
      <c r="R83" s="63">
        <f t="shared" si="26"/>
        <v>4.8428108730136879E-2</v>
      </c>
      <c r="S83" s="63">
        <f t="shared" si="27"/>
        <v>3.9643125983418931E-2</v>
      </c>
      <c r="T83" s="63">
        <f t="shared" si="28"/>
        <v>5.0386233869042694E-2</v>
      </c>
      <c r="U83" s="63">
        <f t="shared" si="29"/>
        <v>3.099996598543623E-2</v>
      </c>
    </row>
    <row r="84" spans="1:21">
      <c r="A84" t="s">
        <v>2194</v>
      </c>
      <c r="B84" s="6">
        <v>611102.1</v>
      </c>
      <c r="C84">
        <v>220248</v>
      </c>
      <c r="D84" s="6">
        <v>703660.24</v>
      </c>
      <c r="E84">
        <v>254321.5</v>
      </c>
      <c r="F84" s="6">
        <v>650834.38</v>
      </c>
      <c r="G84">
        <v>240840</v>
      </c>
      <c r="H84" s="6">
        <v>875900.04</v>
      </c>
      <c r="I84">
        <v>294402</v>
      </c>
      <c r="J84" s="6">
        <v>1157731.83</v>
      </c>
      <c r="K84">
        <v>371268</v>
      </c>
      <c r="L84" s="6">
        <f t="shared" si="20"/>
        <v>2.7746090770404273</v>
      </c>
      <c r="M84" s="6">
        <f t="shared" si="21"/>
        <v>2.7668138163702243</v>
      </c>
      <c r="N84" s="6">
        <f t="shared" si="22"/>
        <v>2.7023516857664842</v>
      </c>
      <c r="O84" s="6">
        <f t="shared" si="23"/>
        <v>2.9751837283714107</v>
      </c>
      <c r="P84" s="6">
        <f t="shared" si="24"/>
        <v>3.1183183845631728</v>
      </c>
      <c r="Q84" s="63">
        <f t="shared" si="25"/>
        <v>-2.8094987271208276E-3</v>
      </c>
      <c r="R84" s="63">
        <f t="shared" si="26"/>
        <v>-2.3298326118780108E-2</v>
      </c>
      <c r="S84" s="63">
        <f t="shared" si="27"/>
        <v>0.10096096819742448</v>
      </c>
      <c r="T84" s="63">
        <f t="shared" si="28"/>
        <v>4.8109518355732871E-2</v>
      </c>
      <c r="U84" s="63">
        <f t="shared" si="29"/>
        <v>3.0740665426814105E-2</v>
      </c>
    </row>
    <row r="85" spans="1:21">
      <c r="A85" t="s">
        <v>2092</v>
      </c>
      <c r="B85" s="6">
        <v>685636.97</v>
      </c>
      <c r="C85">
        <v>44174</v>
      </c>
      <c r="D85" s="6">
        <v>809098.79</v>
      </c>
      <c r="E85">
        <v>45210</v>
      </c>
      <c r="F85" s="6">
        <v>752260.53</v>
      </c>
      <c r="G85">
        <v>41330.5</v>
      </c>
      <c r="H85" s="6">
        <v>539130.56999999995</v>
      </c>
      <c r="I85">
        <v>29683.5</v>
      </c>
      <c r="J85" s="6">
        <v>435372.18</v>
      </c>
      <c r="K85">
        <v>25106.5</v>
      </c>
      <c r="L85" s="6">
        <f t="shared" si="20"/>
        <v>15.521278806537781</v>
      </c>
      <c r="M85" s="6">
        <f t="shared" si="21"/>
        <v>17.896456314974564</v>
      </c>
      <c r="N85" s="6">
        <f t="shared" si="22"/>
        <v>18.201099188250808</v>
      </c>
      <c r="O85" s="6">
        <f t="shared" si="23"/>
        <v>18.162634797109504</v>
      </c>
      <c r="P85" s="6">
        <f t="shared" si="24"/>
        <v>17.341014478322347</v>
      </c>
      <c r="Q85" s="63">
        <f t="shared" si="25"/>
        <v>0.15302717888401857</v>
      </c>
      <c r="R85" s="63">
        <f t="shared" si="26"/>
        <v>1.7022524901834264E-2</v>
      </c>
      <c r="S85" s="63">
        <f t="shared" si="27"/>
        <v>-2.113300451993207E-3</v>
      </c>
      <c r="T85" s="63">
        <f t="shared" si="28"/>
        <v>-4.5236846303704496E-2</v>
      </c>
      <c r="U85" s="63">
        <f t="shared" si="29"/>
        <v>3.0674889257538779E-2</v>
      </c>
    </row>
    <row r="86" spans="1:21">
      <c r="A86" t="s">
        <v>2129</v>
      </c>
      <c r="B86" s="6">
        <v>463110.52</v>
      </c>
      <c r="C86">
        <v>2719</v>
      </c>
      <c r="D86" s="6">
        <v>336515.46</v>
      </c>
      <c r="E86">
        <v>2765</v>
      </c>
      <c r="F86" s="6">
        <v>265376.53000000003</v>
      </c>
      <c r="G86">
        <v>2586</v>
      </c>
      <c r="H86" s="6">
        <v>122908.55</v>
      </c>
      <c r="I86">
        <v>1168</v>
      </c>
      <c r="J86" s="6">
        <v>140293.25</v>
      </c>
      <c r="K86">
        <v>874</v>
      </c>
      <c r="L86" s="6">
        <f t="shared" si="20"/>
        <v>170.32383964692903</v>
      </c>
      <c r="M86" s="6">
        <f t="shared" si="21"/>
        <v>121.70541048824595</v>
      </c>
      <c r="N86" s="6">
        <f t="shared" si="22"/>
        <v>102.620467904099</v>
      </c>
      <c r="O86" s="6">
        <f t="shared" si="23"/>
        <v>105.22992294520549</v>
      </c>
      <c r="P86" s="6">
        <f t="shared" si="24"/>
        <v>160.51859267734554</v>
      </c>
      <c r="Q86" s="63">
        <f t="shared" si="25"/>
        <v>-0.28544700060464895</v>
      </c>
      <c r="R86" s="63">
        <f t="shared" si="26"/>
        <v>-0.15681260600973962</v>
      </c>
      <c r="S86" s="63">
        <f t="shared" si="27"/>
        <v>2.5428212269944791E-2</v>
      </c>
      <c r="T86" s="63">
        <f t="shared" si="28"/>
        <v>0.52540825066392516</v>
      </c>
      <c r="U86" s="63">
        <f t="shared" si="29"/>
        <v>2.7144214079870346E-2</v>
      </c>
    </row>
    <row r="87" spans="1:21">
      <c r="A87" t="s">
        <v>1853</v>
      </c>
      <c r="B87" s="6">
        <v>380783252.01000005</v>
      </c>
      <c r="C87">
        <v>32473562.399999999</v>
      </c>
      <c r="D87" s="6">
        <v>412332091.39999998</v>
      </c>
      <c r="E87">
        <v>34709274.700000003</v>
      </c>
      <c r="F87" s="6">
        <v>460112684.57999998</v>
      </c>
      <c r="G87">
        <v>36314803</v>
      </c>
      <c r="H87" s="6">
        <v>500496597.54000002</v>
      </c>
      <c r="I87">
        <v>39289679.899999999</v>
      </c>
      <c r="J87" s="6">
        <v>560786274.38</v>
      </c>
      <c r="K87">
        <v>43375952.5</v>
      </c>
      <c r="L87" s="6">
        <f t="shared" si="20"/>
        <v>11.725946396629404</v>
      </c>
      <c r="M87" s="6">
        <f t="shared" si="21"/>
        <v>11.879593997969653</v>
      </c>
      <c r="N87" s="6">
        <f t="shared" si="22"/>
        <v>12.670113743423032</v>
      </c>
      <c r="O87" s="6">
        <f t="shared" si="23"/>
        <v>12.738627517807801</v>
      </c>
      <c r="P87" s="6">
        <f t="shared" si="24"/>
        <v>12.928506281908161</v>
      </c>
      <c r="Q87" s="63">
        <f t="shared" si="25"/>
        <v>1.3103215394572805E-2</v>
      </c>
      <c r="R87" s="63">
        <f t="shared" si="26"/>
        <v>6.6544340285407635E-2</v>
      </c>
      <c r="S87" s="63">
        <f t="shared" si="27"/>
        <v>5.4075106011052228E-3</v>
      </c>
      <c r="T87" s="63">
        <f t="shared" si="28"/>
        <v>1.4905747407632534E-2</v>
      </c>
      <c r="U87" s="63">
        <f t="shared" si="29"/>
        <v>2.4990203422179551E-2</v>
      </c>
    </row>
    <row r="88" spans="1:21">
      <c r="A88" t="s">
        <v>2068</v>
      </c>
      <c r="B88" s="6">
        <v>43764698.939999998</v>
      </c>
      <c r="C88">
        <v>1420010</v>
      </c>
      <c r="D88" s="6">
        <v>43888796.109999999</v>
      </c>
      <c r="E88">
        <v>1406318</v>
      </c>
      <c r="F88" s="6">
        <v>58657043.189999998</v>
      </c>
      <c r="G88">
        <v>1953950.8</v>
      </c>
      <c r="H88" s="6">
        <v>48872448.670000002</v>
      </c>
      <c r="I88">
        <v>1648804</v>
      </c>
      <c r="J88" s="6">
        <v>53635763.640000001</v>
      </c>
      <c r="K88">
        <v>1600614</v>
      </c>
      <c r="L88" s="6">
        <f t="shared" si="20"/>
        <v>30.819993478919162</v>
      </c>
      <c r="M88" s="6">
        <f t="shared" si="21"/>
        <v>31.208301472355469</v>
      </c>
      <c r="N88" s="6">
        <f t="shared" si="22"/>
        <v>30.01971349022708</v>
      </c>
      <c r="O88" s="6">
        <f t="shared" si="23"/>
        <v>29.641151204145551</v>
      </c>
      <c r="P88" s="6">
        <f t="shared" si="24"/>
        <v>33.509493007058545</v>
      </c>
      <c r="Q88" s="63">
        <f t="shared" si="25"/>
        <v>1.2599223737730798E-2</v>
      </c>
      <c r="R88" s="63">
        <f t="shared" si="26"/>
        <v>-3.8085635105173821E-2</v>
      </c>
      <c r="S88" s="63">
        <f t="shared" si="27"/>
        <v>-1.2610456332461991E-2</v>
      </c>
      <c r="T88" s="63">
        <f t="shared" si="28"/>
        <v>0.13050578826277082</v>
      </c>
      <c r="U88" s="63">
        <f t="shared" si="29"/>
        <v>2.310223014071645E-2</v>
      </c>
    </row>
    <row r="89" spans="1:21">
      <c r="A89" t="s">
        <v>2019</v>
      </c>
      <c r="B89" s="6">
        <v>8749862.8300000001</v>
      </c>
      <c r="C89">
        <v>4337234.8</v>
      </c>
      <c r="D89" s="6">
        <v>7565979.6399999997</v>
      </c>
      <c r="E89">
        <v>3610912</v>
      </c>
      <c r="F89" s="6">
        <v>6875679.8799999999</v>
      </c>
      <c r="G89">
        <v>3102405</v>
      </c>
      <c r="H89" s="6">
        <v>5660721.8299999991</v>
      </c>
      <c r="I89">
        <v>2543603.5</v>
      </c>
      <c r="J89" s="6">
        <v>5284043.4700000007</v>
      </c>
      <c r="K89">
        <v>2393950.5</v>
      </c>
      <c r="L89" s="6">
        <f t="shared" si="20"/>
        <v>2.0173827873003325</v>
      </c>
      <c r="M89" s="6">
        <f t="shared" si="21"/>
        <v>2.095309894010156</v>
      </c>
      <c r="N89" s="6">
        <f t="shared" si="22"/>
        <v>2.2162418768664955</v>
      </c>
      <c r="O89" s="6">
        <f t="shared" si="23"/>
        <v>2.2254733609228006</v>
      </c>
      <c r="P89" s="6">
        <f t="shared" si="24"/>
        <v>2.2072484247272453</v>
      </c>
      <c r="Q89" s="63">
        <f t="shared" si="25"/>
        <v>3.8627823732999021E-2</v>
      </c>
      <c r="R89" s="63">
        <f t="shared" si="26"/>
        <v>5.7715559498882123E-2</v>
      </c>
      <c r="S89" s="63">
        <f t="shared" si="27"/>
        <v>4.1653775035409299E-3</v>
      </c>
      <c r="T89" s="63">
        <f t="shared" si="28"/>
        <v>-8.1892403277288757E-3</v>
      </c>
      <c r="U89" s="63">
        <f t="shared" si="29"/>
        <v>2.30798801019233E-2</v>
      </c>
    </row>
    <row r="90" spans="1:21">
      <c r="A90" t="s">
        <v>1816</v>
      </c>
      <c r="B90" s="6">
        <v>853107687.78999996</v>
      </c>
      <c r="C90">
        <v>17048216.5</v>
      </c>
      <c r="D90" s="6">
        <v>828591690.98000002</v>
      </c>
      <c r="E90">
        <v>16995064.899999999</v>
      </c>
      <c r="F90" s="6">
        <v>826020668.04999995</v>
      </c>
      <c r="G90">
        <v>15795550.100000001</v>
      </c>
      <c r="H90" s="6">
        <v>801725272.89999998</v>
      </c>
      <c r="I90">
        <v>15011916.300000001</v>
      </c>
      <c r="J90" s="6">
        <v>744135698.62</v>
      </c>
      <c r="K90">
        <v>13631048.9</v>
      </c>
      <c r="L90" s="6">
        <f t="shared" si="20"/>
        <v>50.040875993685319</v>
      </c>
      <c r="M90" s="6">
        <f t="shared" si="21"/>
        <v>48.754841235116444</v>
      </c>
      <c r="N90" s="6">
        <f t="shared" si="22"/>
        <v>52.294517305225085</v>
      </c>
      <c r="O90" s="6">
        <f t="shared" si="23"/>
        <v>53.405924791893483</v>
      </c>
      <c r="P90" s="6">
        <f t="shared" si="24"/>
        <v>54.591228017676613</v>
      </c>
      <c r="Q90" s="63">
        <f t="shared" si="25"/>
        <v>-2.5699685168004645E-2</v>
      </c>
      <c r="R90" s="63">
        <f t="shared" si="26"/>
        <v>7.2601530031424513E-2</v>
      </c>
      <c r="S90" s="63">
        <f t="shared" si="27"/>
        <v>2.1252849131037872E-2</v>
      </c>
      <c r="T90" s="63">
        <f t="shared" si="28"/>
        <v>2.2194227146180755E-2</v>
      </c>
      <c r="U90" s="63">
        <f t="shared" si="29"/>
        <v>2.2587230285159625E-2</v>
      </c>
    </row>
    <row r="91" spans="1:21">
      <c r="A91" t="s">
        <v>2323</v>
      </c>
      <c r="B91" s="6">
        <v>0</v>
      </c>
      <c r="C91">
        <v>0</v>
      </c>
      <c r="D91" s="6">
        <v>0</v>
      </c>
      <c r="E91">
        <v>0</v>
      </c>
      <c r="F91" s="6">
        <v>6897869.5800000001</v>
      </c>
      <c r="G91">
        <v>7008.5</v>
      </c>
      <c r="H91" s="6">
        <v>4804265.42</v>
      </c>
      <c r="I91">
        <v>4679.5</v>
      </c>
      <c r="J91" s="6">
        <v>2592099.31</v>
      </c>
      <c r="K91">
        <v>2522</v>
      </c>
      <c r="L91" s="6" t="str">
        <f t="shared" si="20"/>
        <v/>
      </c>
      <c r="M91" s="6" t="str">
        <f t="shared" si="21"/>
        <v/>
      </c>
      <c r="N91" s="6">
        <f t="shared" si="22"/>
        <v>984.21482200185494</v>
      </c>
      <c r="O91" s="6">
        <f t="shared" si="23"/>
        <v>1026.6621262955443</v>
      </c>
      <c r="P91" s="6">
        <f t="shared" si="24"/>
        <v>1027.7951268834258</v>
      </c>
      <c r="Q91" s="63" t="e">
        <f t="shared" si="25"/>
        <v>#VALUE!</v>
      </c>
      <c r="R91" s="63" t="e">
        <f t="shared" si="26"/>
        <v>#VALUE!</v>
      </c>
      <c r="S91" s="63">
        <f t="shared" si="27"/>
        <v>4.3128088852953078E-2</v>
      </c>
      <c r="T91" s="63">
        <f t="shared" si="28"/>
        <v>1.1035768816851643E-3</v>
      </c>
      <c r="U91" s="63">
        <f t="shared" si="29"/>
        <v>2.2115832867319121E-2</v>
      </c>
    </row>
    <row r="92" spans="1:21">
      <c r="A92" t="s">
        <v>1963</v>
      </c>
      <c r="B92" s="6">
        <v>59610698.229999997</v>
      </c>
      <c r="C92">
        <v>3974122.4</v>
      </c>
      <c r="D92" s="6">
        <v>72565344.329999998</v>
      </c>
      <c r="E92">
        <v>4444481.3</v>
      </c>
      <c r="F92" s="6">
        <v>79026053.239999995</v>
      </c>
      <c r="G92">
        <v>4664643.4000000004</v>
      </c>
      <c r="H92" s="6">
        <v>79457025.829999998</v>
      </c>
      <c r="I92">
        <v>5007016</v>
      </c>
      <c r="J92" s="6">
        <v>85192569.49000001</v>
      </c>
      <c r="K92">
        <v>5261260</v>
      </c>
      <c r="L92" s="6">
        <f t="shared" si="20"/>
        <v>14.999713705345361</v>
      </c>
      <c r="M92" s="6">
        <f t="shared" si="21"/>
        <v>16.327067082046224</v>
      </c>
      <c r="N92" s="6">
        <f t="shared" si="22"/>
        <v>16.941499373778495</v>
      </c>
      <c r="O92" s="6">
        <f t="shared" si="23"/>
        <v>15.869137592130722</v>
      </c>
      <c r="P92" s="6">
        <f t="shared" si="24"/>
        <v>16.192427192345562</v>
      </c>
      <c r="Q92" s="63">
        <f t="shared" si="25"/>
        <v>8.8491914097523189E-2</v>
      </c>
      <c r="R92" s="63">
        <f t="shared" si="26"/>
        <v>3.7632741302810038E-2</v>
      </c>
      <c r="S92" s="63">
        <f t="shared" si="27"/>
        <v>-6.3297926469692525E-2</v>
      </c>
      <c r="T92" s="63">
        <f t="shared" si="28"/>
        <v>2.0372222393178766E-2</v>
      </c>
      <c r="U92" s="63">
        <f t="shared" si="29"/>
        <v>2.079973783095487E-2</v>
      </c>
    </row>
    <row r="93" spans="1:21">
      <c r="A93" t="s">
        <v>1814</v>
      </c>
      <c r="B93" s="6">
        <v>193989380.22999999</v>
      </c>
      <c r="C93">
        <v>1551475.6</v>
      </c>
      <c r="D93" s="6">
        <v>216642082.81999999</v>
      </c>
      <c r="E93">
        <v>1730977</v>
      </c>
      <c r="F93" s="6">
        <v>265635538.12</v>
      </c>
      <c r="G93">
        <v>2061759.5</v>
      </c>
      <c r="H93" s="6">
        <v>218306182.97</v>
      </c>
      <c r="I93">
        <v>1637390</v>
      </c>
      <c r="J93" s="6">
        <v>236636118.25999999</v>
      </c>
      <c r="K93">
        <v>1746044</v>
      </c>
      <c r="L93" s="6">
        <f t="shared" si="20"/>
        <v>125.03540515235946</v>
      </c>
      <c r="M93" s="6">
        <f t="shared" si="21"/>
        <v>125.155956907573</v>
      </c>
      <c r="N93" s="6">
        <f t="shared" si="22"/>
        <v>128.83924537270229</v>
      </c>
      <c r="O93" s="6">
        <f t="shared" si="23"/>
        <v>133.32570918962494</v>
      </c>
      <c r="P93" s="6">
        <f t="shared" si="24"/>
        <v>135.52700748663835</v>
      </c>
      <c r="Q93" s="63">
        <f t="shared" si="25"/>
        <v>9.6414095724842456E-4</v>
      </c>
      <c r="R93" s="63">
        <f t="shared" si="26"/>
        <v>2.9429589738580186E-2</v>
      </c>
      <c r="S93" s="63">
        <f t="shared" si="27"/>
        <v>3.48221832869662E-2</v>
      </c>
      <c r="T93" s="63">
        <f t="shared" si="28"/>
        <v>1.6510681326154221E-2</v>
      </c>
      <c r="U93" s="63">
        <f t="shared" si="29"/>
        <v>2.0431648827237255E-2</v>
      </c>
    </row>
    <row r="94" spans="1:21">
      <c r="A94" t="s">
        <v>1941</v>
      </c>
      <c r="B94" s="6">
        <v>339626.95</v>
      </c>
      <c r="C94">
        <v>330622</v>
      </c>
      <c r="D94" s="6">
        <v>422359.64</v>
      </c>
      <c r="E94">
        <v>333036</v>
      </c>
      <c r="F94" s="6">
        <v>415182.94</v>
      </c>
      <c r="G94">
        <v>354047</v>
      </c>
      <c r="H94" s="6">
        <v>369127.73000000004</v>
      </c>
      <c r="I94">
        <v>340285</v>
      </c>
      <c r="J94" s="6">
        <v>315483.87</v>
      </c>
      <c r="K94">
        <v>292055.09999999998</v>
      </c>
      <c r="L94" s="6">
        <f t="shared" si="20"/>
        <v>1.0272363908027899</v>
      </c>
      <c r="M94" s="6">
        <f t="shared" si="21"/>
        <v>1.2682101634658116</v>
      </c>
      <c r="N94" s="6">
        <f t="shared" si="22"/>
        <v>1.1726774693755349</v>
      </c>
      <c r="O94" s="6">
        <f t="shared" si="23"/>
        <v>1.0847605095728581</v>
      </c>
      <c r="P94" s="6">
        <f t="shared" si="24"/>
        <v>1.0802203762235278</v>
      </c>
      <c r="Q94" s="63">
        <f t="shared" si="25"/>
        <v>0.23458453654927428</v>
      </c>
      <c r="R94" s="63">
        <f t="shared" si="26"/>
        <v>-7.532875610238092E-2</v>
      </c>
      <c r="S94" s="63">
        <f t="shared" si="27"/>
        <v>-7.4971134091536384E-2</v>
      </c>
      <c r="T94" s="63">
        <f t="shared" si="28"/>
        <v>-4.1853785321867808E-3</v>
      </c>
      <c r="U94" s="63">
        <f t="shared" si="29"/>
        <v>2.002481695579255E-2</v>
      </c>
    </row>
    <row r="95" spans="1:21">
      <c r="A95" t="s">
        <v>2135</v>
      </c>
      <c r="B95" s="6">
        <v>18122890.760000002</v>
      </c>
      <c r="C95">
        <v>70876689.200000003</v>
      </c>
      <c r="D95" s="6">
        <v>9020809.2899999991</v>
      </c>
      <c r="E95">
        <v>44534718.5</v>
      </c>
      <c r="F95" s="6">
        <v>6959555.9199999999</v>
      </c>
      <c r="G95">
        <v>25314890</v>
      </c>
      <c r="H95" s="6">
        <v>5342440.22</v>
      </c>
      <c r="I95">
        <v>21318487.300000001</v>
      </c>
      <c r="J95" s="6">
        <v>5076232.17</v>
      </c>
      <c r="K95">
        <v>19888897</v>
      </c>
      <c r="L95" s="6">
        <f t="shared" si="20"/>
        <v>0.25569606826386582</v>
      </c>
      <c r="M95" s="6">
        <f t="shared" si="21"/>
        <v>0.20255678252462736</v>
      </c>
      <c r="N95" s="6">
        <f t="shared" si="22"/>
        <v>0.27491946123408001</v>
      </c>
      <c r="O95" s="6">
        <f t="shared" si="23"/>
        <v>0.25060128070156268</v>
      </c>
      <c r="P95" s="6">
        <f t="shared" si="24"/>
        <v>0.25522944635894085</v>
      </c>
      <c r="Q95" s="63">
        <f t="shared" si="25"/>
        <v>-0.20782206820795271</v>
      </c>
      <c r="R95" s="63">
        <f t="shared" si="26"/>
        <v>0.35724638695154337</v>
      </c>
      <c r="S95" s="63">
        <f t="shared" si="27"/>
        <v>-8.845565324242953E-2</v>
      </c>
      <c r="T95" s="63">
        <f t="shared" si="28"/>
        <v>1.8468244234113803E-2</v>
      </c>
      <c r="U95" s="63">
        <f t="shared" si="29"/>
        <v>1.9859227433818735E-2</v>
      </c>
    </row>
    <row r="96" spans="1:21">
      <c r="A96" t="s">
        <v>2426</v>
      </c>
      <c r="B96" s="6">
        <v>420160564.88999999</v>
      </c>
      <c r="C96">
        <v>9853491.4000000004</v>
      </c>
      <c r="D96" s="6">
        <v>450366022.39999998</v>
      </c>
      <c r="E96">
        <v>10208786.9</v>
      </c>
      <c r="F96" s="6">
        <v>471812692.37</v>
      </c>
      <c r="G96">
        <v>10478355.300000001</v>
      </c>
      <c r="H96" s="6">
        <v>505611367.27999997</v>
      </c>
      <c r="I96">
        <v>11029570.300000001</v>
      </c>
      <c r="J96" s="6">
        <v>490438057.13999999</v>
      </c>
      <c r="K96">
        <v>10703670.4</v>
      </c>
      <c r="L96" s="6">
        <f t="shared" si="20"/>
        <v>42.640780595799775</v>
      </c>
      <c r="M96" s="6">
        <f t="shared" si="21"/>
        <v>44.115527810654953</v>
      </c>
      <c r="N96" s="6">
        <f t="shared" si="22"/>
        <v>45.027361533541431</v>
      </c>
      <c r="O96" s="6">
        <f t="shared" si="23"/>
        <v>45.841438381330228</v>
      </c>
      <c r="P96" s="6">
        <f t="shared" si="24"/>
        <v>45.819615030373129</v>
      </c>
      <c r="Q96" s="63">
        <f t="shared" si="25"/>
        <v>3.4585370958252211E-2</v>
      </c>
      <c r="R96" s="63">
        <f t="shared" si="26"/>
        <v>2.0669223924965664E-2</v>
      </c>
      <c r="S96" s="63">
        <f t="shared" si="27"/>
        <v>1.8079603602409205E-2</v>
      </c>
      <c r="T96" s="63">
        <f t="shared" si="28"/>
        <v>-4.760616535537696E-4</v>
      </c>
      <c r="U96" s="63">
        <f t="shared" si="29"/>
        <v>1.8214534208018329E-2</v>
      </c>
    </row>
    <row r="97" spans="1:21">
      <c r="A97" t="s">
        <v>1847</v>
      </c>
      <c r="B97" s="6">
        <v>204477043.17000002</v>
      </c>
      <c r="C97">
        <v>13434250.1</v>
      </c>
      <c r="D97" s="6">
        <v>210518217.88999999</v>
      </c>
      <c r="E97">
        <v>13407673.699999999</v>
      </c>
      <c r="F97" s="6">
        <v>203958060.28999999</v>
      </c>
      <c r="G97">
        <v>12742144.6</v>
      </c>
      <c r="H97" s="6">
        <v>201514240.09</v>
      </c>
      <c r="I97">
        <v>12409576.6</v>
      </c>
      <c r="J97" s="6">
        <v>198795073.17000002</v>
      </c>
      <c r="K97">
        <v>12178048.6</v>
      </c>
      <c r="L97" s="6">
        <f t="shared" si="20"/>
        <v>15.220577378561682</v>
      </c>
      <c r="M97" s="6">
        <f t="shared" si="21"/>
        <v>15.701323182559253</v>
      </c>
      <c r="N97" s="6">
        <f t="shared" si="22"/>
        <v>16.006572417173793</v>
      </c>
      <c r="O97" s="6">
        <f t="shared" si="23"/>
        <v>16.238607213238847</v>
      </c>
      <c r="P97" s="6">
        <f t="shared" si="24"/>
        <v>16.324049911411919</v>
      </c>
      <c r="Q97" s="63">
        <f t="shared" si="25"/>
        <v>3.1585254096517135E-2</v>
      </c>
      <c r="R97" s="63">
        <f t="shared" si="26"/>
        <v>1.94409879387493E-2</v>
      </c>
      <c r="S97" s="63">
        <f t="shared" si="27"/>
        <v>1.4496220053713644E-2</v>
      </c>
      <c r="T97" s="63">
        <f t="shared" si="28"/>
        <v>5.2617011453675016E-3</v>
      </c>
      <c r="U97" s="63">
        <f t="shared" si="29"/>
        <v>1.7696040808586895E-2</v>
      </c>
    </row>
    <row r="98" spans="1:21">
      <c r="A98" t="s">
        <v>2192</v>
      </c>
      <c r="B98" s="6">
        <v>6294531.0099999998</v>
      </c>
      <c r="C98">
        <v>948934</v>
      </c>
      <c r="D98" s="6">
        <v>5469290.0199999996</v>
      </c>
      <c r="E98">
        <v>812067.5</v>
      </c>
      <c r="F98" s="6">
        <v>5489043.8700000001</v>
      </c>
      <c r="G98">
        <v>820143</v>
      </c>
      <c r="H98" s="6">
        <v>5790404.3300000001</v>
      </c>
      <c r="I98">
        <v>844765.1</v>
      </c>
      <c r="J98" s="6">
        <v>5874442.8700000001</v>
      </c>
      <c r="K98">
        <v>826224</v>
      </c>
      <c r="L98" s="6">
        <f t="shared" ref="L98:L129" si="30">IF(ISERROR(B98/C98),"",B98/C98)</f>
        <v>6.6332653377368711</v>
      </c>
      <c r="M98" s="6">
        <f t="shared" ref="M98:M129" si="31">IF(ISERROR(D98/E98),"",D98/E98)</f>
        <v>6.7350189731764907</v>
      </c>
      <c r="N98" s="6">
        <f t="shared" ref="N98:N129" si="32">IF(ISERROR(F98/G98),"",F98/G98)</f>
        <v>6.6927887819563177</v>
      </c>
      <c r="O98" s="6">
        <f t="shared" ref="O98:O129" si="33">IF(ISERROR(H98/I98),"",H98/I98)</f>
        <v>6.8544549603197389</v>
      </c>
      <c r="P98" s="6">
        <f t="shared" ref="P98:P129" si="34">IF(ISERROR(J98/K98),"",J98/K98)</f>
        <v>7.1099881751195806</v>
      </c>
      <c r="Q98" s="63">
        <f t="shared" ref="Q98:Q129" si="35">(M98-L98)/L98</f>
        <v>1.5339901279199507E-2</v>
      </c>
      <c r="R98" s="63">
        <f t="shared" ref="R98:R129" si="36">(N98-M98)/M98</f>
        <v>-6.2702408691590753E-3</v>
      </c>
      <c r="S98" s="63">
        <f t="shared" ref="S98:S129" si="37">(O98-N98)/N98</f>
        <v>2.4155278708222708E-2</v>
      </c>
      <c r="T98" s="63">
        <f t="shared" ref="T98:T129" si="38">(P98-O98)/O98</f>
        <v>3.7279873641174507E-2</v>
      </c>
      <c r="U98" s="63">
        <f t="shared" ref="U98:U129" si="39">AVERAGEIF(Q98:T98, "&lt;&gt;#VALUE!")</f>
        <v>1.7626203189859413E-2</v>
      </c>
    </row>
    <row r="99" spans="1:21">
      <c r="A99" t="s">
        <v>1766</v>
      </c>
      <c r="B99" s="6">
        <v>199640763.99000001</v>
      </c>
      <c r="C99">
        <v>5292271.8</v>
      </c>
      <c r="D99" s="6">
        <v>217741986.05000001</v>
      </c>
      <c r="E99">
        <v>5631360.7000000002</v>
      </c>
      <c r="F99" s="6">
        <v>246926558.74000001</v>
      </c>
      <c r="G99">
        <v>6258112</v>
      </c>
      <c r="H99" s="6">
        <v>289895489.31000006</v>
      </c>
      <c r="I99">
        <v>7327041</v>
      </c>
      <c r="J99" s="6">
        <v>300452770.17000002</v>
      </c>
      <c r="K99">
        <v>7473509.5</v>
      </c>
      <c r="L99" s="6">
        <f t="shared" si="30"/>
        <v>37.723074614194985</v>
      </c>
      <c r="M99" s="6">
        <f t="shared" si="31"/>
        <v>38.665963281307839</v>
      </c>
      <c r="N99" s="6">
        <f t="shared" si="32"/>
        <v>39.457037320520953</v>
      </c>
      <c r="O99" s="6">
        <f t="shared" si="33"/>
        <v>39.565151786375985</v>
      </c>
      <c r="P99" s="6">
        <f t="shared" si="34"/>
        <v>40.202366795680128</v>
      </c>
      <c r="Q99" s="63">
        <f t="shared" si="35"/>
        <v>2.4995011057716118E-2</v>
      </c>
      <c r="R99" s="63">
        <f t="shared" si="36"/>
        <v>2.0459183531980979E-2</v>
      </c>
      <c r="S99" s="63">
        <f t="shared" si="37"/>
        <v>2.740055341124229E-3</v>
      </c>
      <c r="T99" s="63">
        <f t="shared" si="38"/>
        <v>1.6105461006308174E-2</v>
      </c>
      <c r="U99" s="63">
        <f t="shared" si="39"/>
        <v>1.6074927734282377E-2</v>
      </c>
    </row>
    <row r="100" spans="1:21">
      <c r="A100" t="s">
        <v>2272</v>
      </c>
      <c r="B100" s="6">
        <v>5788692.5</v>
      </c>
      <c r="C100">
        <v>1729432.3</v>
      </c>
      <c r="D100" s="6">
        <v>6903068.4699999997</v>
      </c>
      <c r="E100">
        <v>2033114</v>
      </c>
      <c r="F100" s="6">
        <v>7814029.6399999997</v>
      </c>
      <c r="G100">
        <v>2290180.5</v>
      </c>
      <c r="H100" s="6">
        <v>6984625.2999999998</v>
      </c>
      <c r="I100">
        <v>1998858.7</v>
      </c>
      <c r="J100" s="6">
        <v>6658443.9900000002</v>
      </c>
      <c r="K100">
        <v>1880898.1</v>
      </c>
      <c r="L100" s="6">
        <f t="shared" si="30"/>
        <v>3.3471634015393374</v>
      </c>
      <c r="M100" s="6">
        <f t="shared" si="31"/>
        <v>3.3953179556089821</v>
      </c>
      <c r="N100" s="6">
        <f t="shared" si="32"/>
        <v>3.4119710826286398</v>
      </c>
      <c r="O100" s="6">
        <f t="shared" si="33"/>
        <v>3.4943066761047192</v>
      </c>
      <c r="P100" s="6">
        <f t="shared" si="34"/>
        <v>3.5400344069676075</v>
      </c>
      <c r="Q100" s="63">
        <f t="shared" si="35"/>
        <v>1.4386675609412642E-2</v>
      </c>
      <c r="R100" s="63">
        <f t="shared" si="36"/>
        <v>4.9047327046785561E-3</v>
      </c>
      <c r="S100" s="63">
        <f t="shared" si="37"/>
        <v>2.4131386662470396E-2</v>
      </c>
      <c r="T100" s="63">
        <f t="shared" si="38"/>
        <v>1.3086353059847426E-2</v>
      </c>
      <c r="U100" s="63">
        <f t="shared" si="39"/>
        <v>1.4127287009102256E-2</v>
      </c>
    </row>
    <row r="101" spans="1:21">
      <c r="A101" t="s">
        <v>2073</v>
      </c>
      <c r="B101" s="6">
        <v>81850320.719999999</v>
      </c>
      <c r="C101">
        <v>3263822.4</v>
      </c>
      <c r="D101" s="6">
        <v>74159883.310000002</v>
      </c>
      <c r="E101">
        <v>2946903</v>
      </c>
      <c r="F101" s="6">
        <v>80401261.010000005</v>
      </c>
      <c r="G101">
        <v>3340530</v>
      </c>
      <c r="H101" s="6">
        <v>76760588.810000002</v>
      </c>
      <c r="I101">
        <v>3461062</v>
      </c>
      <c r="J101" s="6">
        <v>81756362.699999988</v>
      </c>
      <c r="K101">
        <v>3144986</v>
      </c>
      <c r="L101" s="6">
        <f t="shared" si="30"/>
        <v>25.078055938337823</v>
      </c>
      <c r="M101" s="6">
        <f t="shared" si="31"/>
        <v>25.16536286060315</v>
      </c>
      <c r="N101" s="6">
        <f t="shared" si="32"/>
        <v>24.068414595887482</v>
      </c>
      <c r="O101" s="6">
        <f t="shared" si="33"/>
        <v>22.178333936231134</v>
      </c>
      <c r="P101" s="6">
        <f t="shared" si="34"/>
        <v>25.995779536061523</v>
      </c>
      <c r="Q101" s="63">
        <f t="shared" si="35"/>
        <v>3.4814071106627343E-3</v>
      </c>
      <c r="R101" s="63">
        <f t="shared" si="36"/>
        <v>-4.358960650763994E-2</v>
      </c>
      <c r="S101" s="63">
        <f t="shared" si="37"/>
        <v>-7.8529503974030024E-2</v>
      </c>
      <c r="T101" s="63">
        <f t="shared" si="38"/>
        <v>0.17212499418606486</v>
      </c>
      <c r="U101" s="63">
        <f t="shared" si="39"/>
        <v>1.3371822703764406E-2</v>
      </c>
    </row>
    <row r="102" spans="1:21">
      <c r="A102" t="s">
        <v>1890</v>
      </c>
      <c r="B102" s="6">
        <v>168241740.16999999</v>
      </c>
      <c r="C102">
        <v>30981000.300000001</v>
      </c>
      <c r="D102" s="6">
        <v>188887606.19</v>
      </c>
      <c r="E102">
        <v>35055166.299999997</v>
      </c>
      <c r="F102" s="6">
        <v>218861742.61000001</v>
      </c>
      <c r="G102">
        <v>40507887.5</v>
      </c>
      <c r="H102" s="6">
        <v>253639116.5</v>
      </c>
      <c r="I102">
        <v>45700168.200000003</v>
      </c>
      <c r="J102" s="6">
        <v>295486508.88999999</v>
      </c>
      <c r="K102">
        <v>51885269.200000003</v>
      </c>
      <c r="L102" s="6">
        <f t="shared" si="30"/>
        <v>5.430481215611362</v>
      </c>
      <c r="M102" s="6">
        <f t="shared" si="31"/>
        <v>5.3882958241735688</v>
      </c>
      <c r="N102" s="6">
        <f t="shared" si="32"/>
        <v>5.4029414051769553</v>
      </c>
      <c r="O102" s="6">
        <f t="shared" si="33"/>
        <v>5.550069649415426</v>
      </c>
      <c r="P102" s="6">
        <f t="shared" si="34"/>
        <v>5.6949980880122322</v>
      </c>
      <c r="Q102" s="63">
        <f t="shared" si="35"/>
        <v>-7.768260263293073E-3</v>
      </c>
      <c r="R102" s="63">
        <f t="shared" si="36"/>
        <v>2.7180358097047877E-3</v>
      </c>
      <c r="S102" s="63">
        <f t="shared" si="37"/>
        <v>2.7231138227317497E-2</v>
      </c>
      <c r="T102" s="63">
        <f t="shared" si="38"/>
        <v>2.6112904477166531E-2</v>
      </c>
      <c r="U102" s="63">
        <f t="shared" si="39"/>
        <v>1.2073454562723934E-2</v>
      </c>
    </row>
    <row r="103" spans="1:21">
      <c r="A103" t="s">
        <v>1769</v>
      </c>
      <c r="B103" s="6">
        <v>18315748.050000001</v>
      </c>
      <c r="C103">
        <v>156063.29999999999</v>
      </c>
      <c r="D103" s="6">
        <v>19306044.82</v>
      </c>
      <c r="E103">
        <v>163511</v>
      </c>
      <c r="F103" s="6">
        <v>18330303.989999998</v>
      </c>
      <c r="G103">
        <v>153582.79999999999</v>
      </c>
      <c r="H103" s="6">
        <v>18157464.93</v>
      </c>
      <c r="I103">
        <v>151512.5</v>
      </c>
      <c r="J103" s="6">
        <v>21781867.59</v>
      </c>
      <c r="K103">
        <v>179707.5</v>
      </c>
      <c r="L103" s="6">
        <f t="shared" si="30"/>
        <v>117.36101985540483</v>
      </c>
      <c r="M103" s="6">
        <f t="shared" si="31"/>
        <v>118.07184116053354</v>
      </c>
      <c r="N103" s="6">
        <f t="shared" si="32"/>
        <v>119.35128145860084</v>
      </c>
      <c r="O103" s="6">
        <f t="shared" si="33"/>
        <v>119.84136576190083</v>
      </c>
      <c r="P103" s="6">
        <f t="shared" si="34"/>
        <v>121.20733742331288</v>
      </c>
      <c r="Q103" s="63">
        <f t="shared" si="35"/>
        <v>6.0567069543573694E-3</v>
      </c>
      <c r="R103" s="63">
        <f t="shared" si="36"/>
        <v>1.083611710880107E-2</v>
      </c>
      <c r="S103" s="63">
        <f t="shared" si="37"/>
        <v>4.1062341125343432E-3</v>
      </c>
      <c r="T103" s="63">
        <f t="shared" si="38"/>
        <v>1.1398165005278233E-2</v>
      </c>
      <c r="U103" s="63">
        <f t="shared" si="39"/>
        <v>8.0993057952427529E-3</v>
      </c>
    </row>
    <row r="104" spans="1:21">
      <c r="A104" t="s">
        <v>2086</v>
      </c>
      <c r="B104" s="6">
        <v>3471466.24</v>
      </c>
      <c r="C104">
        <v>1894617.7</v>
      </c>
      <c r="D104" s="6">
        <v>3660066.4</v>
      </c>
      <c r="E104">
        <v>1831807.7</v>
      </c>
      <c r="F104" s="6">
        <v>3480476.11</v>
      </c>
      <c r="G104">
        <v>1750253.3</v>
      </c>
      <c r="H104" s="6">
        <v>3517333.54</v>
      </c>
      <c r="I104">
        <v>1756329.4</v>
      </c>
      <c r="J104" s="6">
        <v>3195252.2</v>
      </c>
      <c r="K104">
        <v>1709731.9</v>
      </c>
      <c r="L104" s="6">
        <f t="shared" si="30"/>
        <v>1.8322779524333592</v>
      </c>
      <c r="M104" s="6">
        <f t="shared" si="31"/>
        <v>1.9980625695590208</v>
      </c>
      <c r="N104" s="6">
        <f t="shared" si="32"/>
        <v>1.9885556622004368</v>
      </c>
      <c r="O104" s="6">
        <f t="shared" si="33"/>
        <v>2.0026616533322281</v>
      </c>
      <c r="P104" s="6">
        <f t="shared" si="34"/>
        <v>1.8688615449006949</v>
      </c>
      <c r="Q104" s="63">
        <f t="shared" si="35"/>
        <v>9.0480058937286847E-2</v>
      </c>
      <c r="R104" s="63">
        <f t="shared" si="36"/>
        <v>-4.7580628872309376E-3</v>
      </c>
      <c r="S104" s="63">
        <f t="shared" si="37"/>
        <v>7.0935862646069221E-3</v>
      </c>
      <c r="T104" s="63">
        <f t="shared" si="38"/>
        <v>-6.6811140168836436E-2</v>
      </c>
      <c r="U104" s="63">
        <f t="shared" si="39"/>
        <v>6.5011105364565988E-3</v>
      </c>
    </row>
    <row r="105" spans="1:21">
      <c r="A105" t="s">
        <v>2388</v>
      </c>
      <c r="B105" s="6">
        <v>64364.26</v>
      </c>
      <c r="C105">
        <v>131363.29999999999</v>
      </c>
      <c r="D105" s="6">
        <v>72162.899999999994</v>
      </c>
      <c r="E105">
        <v>149010.79999999999</v>
      </c>
      <c r="F105" s="6">
        <v>89570.62</v>
      </c>
      <c r="G105">
        <v>184679.4</v>
      </c>
      <c r="H105" s="6">
        <v>88926.46</v>
      </c>
      <c r="I105">
        <v>178640</v>
      </c>
      <c r="J105" s="6">
        <v>90092.19</v>
      </c>
      <c r="K105">
        <v>179392</v>
      </c>
      <c r="L105" s="6">
        <f t="shared" si="30"/>
        <v>0.48997139992676803</v>
      </c>
      <c r="M105" s="6">
        <f t="shared" si="31"/>
        <v>0.48427966295060493</v>
      </c>
      <c r="N105" s="6">
        <f t="shared" si="32"/>
        <v>0.48500601583067737</v>
      </c>
      <c r="O105" s="6">
        <f t="shared" si="33"/>
        <v>0.49779702194357373</v>
      </c>
      <c r="P105" s="6">
        <f t="shared" si="34"/>
        <v>0.50220851542989653</v>
      </c>
      <c r="Q105" s="63">
        <f t="shared" si="35"/>
        <v>-1.1616467771412361E-2</v>
      </c>
      <c r="R105" s="63">
        <f t="shared" si="36"/>
        <v>1.499862446518905E-3</v>
      </c>
      <c r="S105" s="63">
        <f t="shared" si="37"/>
        <v>2.6372881356922957E-2</v>
      </c>
      <c r="T105" s="63">
        <f t="shared" si="38"/>
        <v>8.8620326997915534E-3</v>
      </c>
      <c r="U105" s="63">
        <f t="shared" si="39"/>
        <v>6.2795771829552635E-3</v>
      </c>
    </row>
    <row r="106" spans="1:21">
      <c r="A106" t="s">
        <v>1952</v>
      </c>
      <c r="B106" s="6">
        <v>10670725.02</v>
      </c>
      <c r="C106">
        <v>55621</v>
      </c>
      <c r="D106" s="6">
        <v>13916544.119999999</v>
      </c>
      <c r="E106">
        <v>73814</v>
      </c>
      <c r="F106" s="6">
        <v>21226030.93</v>
      </c>
      <c r="G106">
        <v>108305</v>
      </c>
      <c r="H106" s="6">
        <v>32579580.190000001</v>
      </c>
      <c r="I106">
        <v>164933</v>
      </c>
      <c r="J106" s="6">
        <v>39210052.729999997</v>
      </c>
      <c r="K106">
        <v>199757.5</v>
      </c>
      <c r="L106" s="6">
        <f t="shared" si="30"/>
        <v>191.84705452976394</v>
      </c>
      <c r="M106" s="6">
        <f t="shared" si="31"/>
        <v>188.53529303384181</v>
      </c>
      <c r="N106" s="6">
        <f t="shared" si="32"/>
        <v>195.98385051475</v>
      </c>
      <c r="O106" s="6">
        <f t="shared" si="33"/>
        <v>197.53221120091189</v>
      </c>
      <c r="P106" s="6">
        <f t="shared" si="34"/>
        <v>196.28826316909252</v>
      </c>
      <c r="Q106" s="63">
        <f t="shared" si="35"/>
        <v>-1.7262508950369768E-2</v>
      </c>
      <c r="R106" s="63">
        <f t="shared" si="36"/>
        <v>3.9507496771817613E-2</v>
      </c>
      <c r="S106" s="63">
        <f t="shared" si="37"/>
        <v>7.9004503794324298E-3</v>
      </c>
      <c r="T106" s="63">
        <f t="shared" si="38"/>
        <v>-6.2974439675265942E-3</v>
      </c>
      <c r="U106" s="63">
        <f t="shared" si="39"/>
        <v>5.9619985583384202E-3</v>
      </c>
    </row>
    <row r="107" spans="1:21">
      <c r="A107" t="s">
        <v>1823</v>
      </c>
      <c r="B107" s="6">
        <v>259757.97</v>
      </c>
      <c r="C107">
        <v>670742</v>
      </c>
      <c r="D107" s="6">
        <v>200113.69</v>
      </c>
      <c r="E107">
        <v>519406</v>
      </c>
      <c r="F107" s="6">
        <v>254619.56</v>
      </c>
      <c r="G107">
        <v>643578</v>
      </c>
      <c r="H107" s="6">
        <v>285225.86</v>
      </c>
      <c r="I107">
        <v>714816</v>
      </c>
      <c r="J107" s="6">
        <v>230030.37</v>
      </c>
      <c r="K107">
        <v>582121</v>
      </c>
      <c r="L107" s="6">
        <f t="shared" si="30"/>
        <v>0.38726957608141432</v>
      </c>
      <c r="M107" s="6">
        <f t="shared" si="31"/>
        <v>0.38527412082263202</v>
      </c>
      <c r="N107" s="6">
        <f t="shared" si="32"/>
        <v>0.39563123661778371</v>
      </c>
      <c r="O107" s="6">
        <f t="shared" si="33"/>
        <v>0.39901997157310409</v>
      </c>
      <c r="P107" s="6">
        <f t="shared" si="34"/>
        <v>0.39515903051083878</v>
      </c>
      <c r="Q107" s="63">
        <f t="shared" si="35"/>
        <v>-5.1526259278441506E-3</v>
      </c>
      <c r="R107" s="63">
        <f t="shared" si="36"/>
        <v>2.6882459099607632E-2</v>
      </c>
      <c r="S107" s="63">
        <f t="shared" si="37"/>
        <v>8.5653877694046015E-3</v>
      </c>
      <c r="T107" s="63">
        <f t="shared" si="38"/>
        <v>-9.6760596895535365E-3</v>
      </c>
      <c r="U107" s="63">
        <f t="shared" si="39"/>
        <v>5.1547903129036373E-3</v>
      </c>
    </row>
    <row r="108" spans="1:21">
      <c r="A108" t="s">
        <v>2183</v>
      </c>
      <c r="B108" s="6">
        <v>1182255.6000000001</v>
      </c>
      <c r="C108">
        <v>1250164</v>
      </c>
      <c r="D108" s="6">
        <v>1410209.49</v>
      </c>
      <c r="E108">
        <v>1508813</v>
      </c>
      <c r="F108" s="6">
        <v>1354293.15</v>
      </c>
      <c r="G108">
        <v>1399654</v>
      </c>
      <c r="H108" s="6">
        <v>1288059.1399999999</v>
      </c>
      <c r="I108">
        <v>1446115</v>
      </c>
      <c r="J108" s="6">
        <v>196730.1</v>
      </c>
      <c r="K108">
        <v>206267</v>
      </c>
      <c r="L108" s="6">
        <f t="shared" si="30"/>
        <v>0.94568040673063702</v>
      </c>
      <c r="M108" s="6">
        <f t="shared" si="31"/>
        <v>0.93464828974829883</v>
      </c>
      <c r="N108" s="6">
        <f t="shared" si="32"/>
        <v>0.96759138329901528</v>
      </c>
      <c r="O108" s="6">
        <f t="shared" si="33"/>
        <v>0.8907031183550409</v>
      </c>
      <c r="P108" s="6">
        <f t="shared" si="34"/>
        <v>0.95376429579137723</v>
      </c>
      <c r="Q108" s="63">
        <f t="shared" si="35"/>
        <v>-1.1665798406967022E-2</v>
      </c>
      <c r="R108" s="63">
        <f t="shared" si="36"/>
        <v>3.5246513487536622E-2</v>
      </c>
      <c r="S108" s="63">
        <f t="shared" si="37"/>
        <v>-7.9463569303214396E-2</v>
      </c>
      <c r="T108" s="63">
        <f t="shared" si="38"/>
        <v>7.0799322621434527E-2</v>
      </c>
      <c r="U108" s="63">
        <f t="shared" si="39"/>
        <v>3.7291170996974331E-3</v>
      </c>
    </row>
    <row r="109" spans="1:21">
      <c r="A109" t="s">
        <v>1768</v>
      </c>
      <c r="B109" s="6">
        <v>0</v>
      </c>
      <c r="C109">
        <v>0</v>
      </c>
      <c r="D109" s="6">
        <v>0</v>
      </c>
      <c r="E109">
        <v>0</v>
      </c>
      <c r="F109" s="6">
        <v>5910448.8600000003</v>
      </c>
      <c r="G109">
        <v>155821</v>
      </c>
      <c r="H109" s="6">
        <v>7785864.3200000003</v>
      </c>
      <c r="I109">
        <v>207241</v>
      </c>
      <c r="J109" s="6">
        <v>13724203.720000001</v>
      </c>
      <c r="K109">
        <v>361463</v>
      </c>
      <c r="L109" s="6" t="str">
        <f t="shared" si="30"/>
        <v/>
      </c>
      <c r="M109" s="6" t="str">
        <f t="shared" si="31"/>
        <v/>
      </c>
      <c r="N109" s="6">
        <f t="shared" si="32"/>
        <v>37.931016101809128</v>
      </c>
      <c r="O109" s="6">
        <f t="shared" si="33"/>
        <v>37.569131204732656</v>
      </c>
      <c r="P109" s="6">
        <f t="shared" si="34"/>
        <v>37.968488393002879</v>
      </c>
      <c r="Q109" s="63" t="e">
        <f t="shared" si="35"/>
        <v>#VALUE!</v>
      </c>
      <c r="R109" s="63" t="e">
        <f t="shared" si="36"/>
        <v>#VALUE!</v>
      </c>
      <c r="S109" s="63">
        <f t="shared" si="37"/>
        <v>-9.540606455285849E-3</v>
      </c>
      <c r="T109" s="63">
        <f t="shared" si="38"/>
        <v>1.0629928759702457E-2</v>
      </c>
      <c r="U109" s="63">
        <f t="shared" si="39"/>
        <v>5.4466115220830422E-4</v>
      </c>
    </row>
    <row r="110" spans="1:21">
      <c r="A110" t="s">
        <v>2270</v>
      </c>
      <c r="B110" s="6">
        <v>71108.679999999993</v>
      </c>
      <c r="C110">
        <v>30017.8</v>
      </c>
      <c r="D110" s="6">
        <v>70059.94</v>
      </c>
      <c r="E110">
        <v>23184.799999999999</v>
      </c>
      <c r="F110" s="6">
        <v>58748.47</v>
      </c>
      <c r="G110">
        <v>22474.9</v>
      </c>
      <c r="H110" s="6">
        <v>63098.43</v>
      </c>
      <c r="I110">
        <v>24869.9</v>
      </c>
      <c r="J110" s="6">
        <v>45791.65</v>
      </c>
      <c r="K110">
        <v>20273.5</v>
      </c>
      <c r="L110" s="6">
        <f t="shared" si="30"/>
        <v>2.3688837956146016</v>
      </c>
      <c r="M110" s="6">
        <f t="shared" si="31"/>
        <v>3.0218048031468894</v>
      </c>
      <c r="N110" s="6">
        <f t="shared" si="32"/>
        <v>2.6139591277380543</v>
      </c>
      <c r="O110" s="6">
        <f t="shared" si="33"/>
        <v>2.5371404790529914</v>
      </c>
      <c r="P110" s="6">
        <f t="shared" si="34"/>
        <v>2.2586948479542261</v>
      </c>
      <c r="Q110" s="63">
        <f t="shared" si="35"/>
        <v>0.27562390723471047</v>
      </c>
      <c r="R110" s="63">
        <f t="shared" si="36"/>
        <v>-0.13496757797992348</v>
      </c>
      <c r="S110" s="63">
        <f t="shared" si="37"/>
        <v>-2.9387853799969919E-2</v>
      </c>
      <c r="T110" s="63">
        <f t="shared" si="38"/>
        <v>-0.10974781782784744</v>
      </c>
      <c r="U110" s="63">
        <f t="shared" si="39"/>
        <v>3.8016440674240939E-4</v>
      </c>
    </row>
    <row r="111" spans="1:21">
      <c r="A111" t="s">
        <v>2079</v>
      </c>
      <c r="B111" s="6">
        <v>1012261437.89</v>
      </c>
      <c r="C111">
        <v>15879025.199999999</v>
      </c>
      <c r="D111" s="6">
        <v>1112965777.29</v>
      </c>
      <c r="E111">
        <v>16474023.4</v>
      </c>
      <c r="F111" s="6">
        <v>1255898862.02</v>
      </c>
      <c r="G111">
        <v>19343771.600000001</v>
      </c>
      <c r="H111" s="6">
        <v>1401767864.3399999</v>
      </c>
      <c r="I111">
        <v>22062142.800000001</v>
      </c>
      <c r="J111" s="6">
        <v>1571842993.7299998</v>
      </c>
      <c r="K111">
        <v>24702572.899999999</v>
      </c>
      <c r="L111" s="6">
        <f t="shared" si="30"/>
        <v>63.748336257442304</v>
      </c>
      <c r="M111" s="6">
        <f t="shared" si="31"/>
        <v>67.558831881348425</v>
      </c>
      <c r="N111" s="6">
        <f t="shared" si="32"/>
        <v>64.92523216206709</v>
      </c>
      <c r="O111" s="6">
        <f t="shared" si="33"/>
        <v>63.537249171463067</v>
      </c>
      <c r="P111" s="6">
        <f t="shared" si="34"/>
        <v>63.630740008058019</v>
      </c>
      <c r="Q111" s="63">
        <f t="shared" si="35"/>
        <v>5.9774040353269053E-2</v>
      </c>
      <c r="R111" s="63">
        <f t="shared" si="36"/>
        <v>-3.8982315797091466E-2</v>
      </c>
      <c r="S111" s="63">
        <f t="shared" si="37"/>
        <v>-2.1378175239163168E-2</v>
      </c>
      <c r="T111" s="63">
        <f t="shared" si="38"/>
        <v>1.471433494746617E-3</v>
      </c>
      <c r="U111" s="63">
        <f t="shared" si="39"/>
        <v>2.2124570294025924E-4</v>
      </c>
    </row>
    <row r="112" spans="1:21">
      <c r="A112" t="s">
        <v>2059</v>
      </c>
      <c r="B112" s="6">
        <v>2988018.21</v>
      </c>
      <c r="C112">
        <v>81533</v>
      </c>
      <c r="D112" s="6">
        <v>4497711.7</v>
      </c>
      <c r="E112">
        <v>122443</v>
      </c>
      <c r="F112" s="6">
        <v>10283789.880000001</v>
      </c>
      <c r="G112">
        <v>276687</v>
      </c>
      <c r="H112" s="6">
        <v>9501867.6699999999</v>
      </c>
      <c r="I112">
        <v>264428</v>
      </c>
      <c r="J112" s="6">
        <v>17907354.530000001</v>
      </c>
      <c r="K112">
        <v>492969</v>
      </c>
      <c r="L112" s="6">
        <f t="shared" si="30"/>
        <v>36.647961070977395</v>
      </c>
      <c r="M112" s="6">
        <f t="shared" si="31"/>
        <v>36.733106016677148</v>
      </c>
      <c r="N112" s="6">
        <f t="shared" si="32"/>
        <v>37.16759327326546</v>
      </c>
      <c r="O112" s="6">
        <f t="shared" si="33"/>
        <v>35.933666896092696</v>
      </c>
      <c r="P112" s="6">
        <f t="shared" si="34"/>
        <v>36.325518501163359</v>
      </c>
      <c r="Q112" s="63">
        <f t="shared" si="35"/>
        <v>2.3233201305483168E-3</v>
      </c>
      <c r="R112" s="63">
        <f t="shared" si="36"/>
        <v>1.1828219927578442E-2</v>
      </c>
      <c r="S112" s="63">
        <f t="shared" si="37"/>
        <v>-3.3198985150871309E-2</v>
      </c>
      <c r="T112" s="63">
        <f t="shared" si="38"/>
        <v>1.0904859952193509E-2</v>
      </c>
      <c r="U112" s="63">
        <f t="shared" si="39"/>
        <v>-2.0356462851377605E-3</v>
      </c>
    </row>
    <row r="113" spans="1:21">
      <c r="A113" t="s">
        <v>2062</v>
      </c>
      <c r="B113" s="6">
        <v>107342.07</v>
      </c>
      <c r="C113">
        <v>1304</v>
      </c>
      <c r="D113" s="6">
        <v>109303.55</v>
      </c>
      <c r="E113">
        <v>1400</v>
      </c>
      <c r="F113" s="6">
        <v>42439.26</v>
      </c>
      <c r="G113">
        <v>515</v>
      </c>
      <c r="H113" s="6">
        <v>36802.550000000003</v>
      </c>
      <c r="I113">
        <v>456</v>
      </c>
      <c r="J113" s="6">
        <v>31005.91</v>
      </c>
      <c r="K113">
        <v>381</v>
      </c>
      <c r="L113" s="6">
        <f t="shared" si="30"/>
        <v>82.317538343558283</v>
      </c>
      <c r="M113" s="6">
        <f t="shared" si="31"/>
        <v>78.073964285714283</v>
      </c>
      <c r="N113" s="6">
        <f t="shared" si="32"/>
        <v>82.406330097087377</v>
      </c>
      <c r="O113" s="6">
        <f t="shared" si="33"/>
        <v>80.70734649122808</v>
      </c>
      <c r="P113" s="6">
        <f t="shared" si="34"/>
        <v>81.380341207349076</v>
      </c>
      <c r="Q113" s="63">
        <f t="shared" si="35"/>
        <v>-5.1551275016669389E-2</v>
      </c>
      <c r="R113" s="63">
        <f t="shared" si="36"/>
        <v>5.5490531971947227E-2</v>
      </c>
      <c r="S113" s="63">
        <f t="shared" si="37"/>
        <v>-2.0617149239113453E-2</v>
      </c>
      <c r="T113" s="63">
        <f t="shared" si="38"/>
        <v>8.3387045340927272E-3</v>
      </c>
      <c r="U113" s="63">
        <f t="shared" si="39"/>
        <v>-2.0847969374357218E-3</v>
      </c>
    </row>
    <row r="114" spans="1:21">
      <c r="A114" t="s">
        <v>2047</v>
      </c>
      <c r="B114" s="6">
        <v>83494392.659999996</v>
      </c>
      <c r="C114">
        <v>2735847</v>
      </c>
      <c r="D114" s="6">
        <v>76979317.00999999</v>
      </c>
      <c r="E114">
        <v>2542305</v>
      </c>
      <c r="F114" s="6">
        <v>73498078.079999998</v>
      </c>
      <c r="G114">
        <v>2320807</v>
      </c>
      <c r="H114" s="6">
        <v>68846934.129999995</v>
      </c>
      <c r="I114">
        <v>2074878</v>
      </c>
      <c r="J114" s="6">
        <v>56163305.039999999</v>
      </c>
      <c r="K114">
        <v>1889998</v>
      </c>
      <c r="L114" s="6">
        <f t="shared" si="30"/>
        <v>30.518663017339783</v>
      </c>
      <c r="M114" s="6">
        <f t="shared" si="31"/>
        <v>30.279339815639741</v>
      </c>
      <c r="N114" s="6">
        <f t="shared" si="32"/>
        <v>31.66919010499365</v>
      </c>
      <c r="O114" s="6">
        <f t="shared" si="33"/>
        <v>33.181196258286029</v>
      </c>
      <c r="P114" s="6">
        <f t="shared" si="34"/>
        <v>29.716065858270749</v>
      </c>
      <c r="Q114" s="63">
        <f t="shared" si="35"/>
        <v>-7.841863896988736E-3</v>
      </c>
      <c r="R114" s="63">
        <f t="shared" si="36"/>
        <v>4.5900944268145172E-2</v>
      </c>
      <c r="S114" s="63">
        <f t="shared" si="37"/>
        <v>4.7743758153574116E-2</v>
      </c>
      <c r="T114" s="63">
        <f t="shared" si="38"/>
        <v>-0.10443054472907876</v>
      </c>
      <c r="U114" s="63">
        <f t="shared" si="39"/>
        <v>-4.6569265510870497E-3</v>
      </c>
    </row>
    <row r="115" spans="1:21">
      <c r="A115" t="s">
        <v>1937</v>
      </c>
      <c r="B115" s="6">
        <v>7508565.3399999999</v>
      </c>
      <c r="C115">
        <v>1725210.3</v>
      </c>
      <c r="D115" s="6">
        <v>3388652.14</v>
      </c>
      <c r="E115">
        <v>925847.8</v>
      </c>
      <c r="F115" s="6">
        <v>3856131.88</v>
      </c>
      <c r="G115">
        <v>854703</v>
      </c>
      <c r="H115" s="6">
        <v>3224635.8</v>
      </c>
      <c r="I115">
        <v>828207.2</v>
      </c>
      <c r="J115" s="6">
        <v>3195016.81</v>
      </c>
      <c r="K115">
        <v>792750.7</v>
      </c>
      <c r="L115" s="6">
        <f t="shared" si="30"/>
        <v>4.3522609040764477</v>
      </c>
      <c r="M115" s="6">
        <f t="shared" si="31"/>
        <v>3.6600531318430525</v>
      </c>
      <c r="N115" s="6">
        <f t="shared" si="32"/>
        <v>4.5116629753259314</v>
      </c>
      <c r="O115" s="6">
        <f t="shared" si="33"/>
        <v>3.8935133623566665</v>
      </c>
      <c r="P115" s="6">
        <f t="shared" si="34"/>
        <v>4.0302920073107478</v>
      </c>
      <c r="Q115" s="63">
        <f t="shared" si="35"/>
        <v>-0.1590455598801658</v>
      </c>
      <c r="R115" s="63">
        <f t="shared" si="36"/>
        <v>0.23267690735791127</v>
      </c>
      <c r="S115" s="63">
        <f t="shared" si="37"/>
        <v>-0.13701147810683015</v>
      </c>
      <c r="T115" s="63">
        <f t="shared" si="38"/>
        <v>3.512987685530683E-2</v>
      </c>
      <c r="U115" s="63">
        <f t="shared" si="39"/>
        <v>-7.0625634434444626E-3</v>
      </c>
    </row>
    <row r="116" spans="1:21">
      <c r="A116" t="s">
        <v>2130</v>
      </c>
      <c r="B116" s="6">
        <v>30983601.240000002</v>
      </c>
      <c r="C116">
        <v>88043</v>
      </c>
      <c r="D116" s="6">
        <v>30149511.939999998</v>
      </c>
      <c r="E116">
        <v>86902</v>
      </c>
      <c r="F116" s="6">
        <v>30637351.560000002</v>
      </c>
      <c r="G116">
        <v>87409</v>
      </c>
      <c r="H116" s="6">
        <v>28863557.75</v>
      </c>
      <c r="I116">
        <v>82914</v>
      </c>
      <c r="J116" s="6">
        <v>25686691.239999998</v>
      </c>
      <c r="K116">
        <v>75661</v>
      </c>
      <c r="L116" s="6">
        <f t="shared" si="30"/>
        <v>351.9144195449951</v>
      </c>
      <c r="M116" s="6">
        <f t="shared" si="31"/>
        <v>346.93691675680651</v>
      </c>
      <c r="N116" s="6">
        <f t="shared" si="32"/>
        <v>350.50568659977807</v>
      </c>
      <c r="O116" s="6">
        <f t="shared" si="33"/>
        <v>348.11440468437178</v>
      </c>
      <c r="P116" s="6">
        <f t="shared" si="34"/>
        <v>339.49711529057242</v>
      </c>
      <c r="Q116" s="63">
        <f t="shared" si="35"/>
        <v>-1.4144071716709448E-2</v>
      </c>
      <c r="R116" s="63">
        <f t="shared" si="36"/>
        <v>1.0286509364101989E-2</v>
      </c>
      <c r="S116" s="63">
        <f t="shared" si="37"/>
        <v>-6.8223769451614081E-3</v>
      </c>
      <c r="T116" s="63">
        <f t="shared" si="38"/>
        <v>-2.4754187927421373E-2</v>
      </c>
      <c r="U116" s="63">
        <f t="shared" si="39"/>
        <v>-8.8585318062975593E-3</v>
      </c>
    </row>
    <row r="117" spans="1:21">
      <c r="A117" t="s">
        <v>2327</v>
      </c>
      <c r="B117" s="6">
        <v>68834844.290000007</v>
      </c>
      <c r="C117">
        <v>763462.4</v>
      </c>
      <c r="D117" s="6">
        <v>70837572.469999999</v>
      </c>
      <c r="E117">
        <v>814768.2</v>
      </c>
      <c r="F117" s="6">
        <v>71427347.560000002</v>
      </c>
      <c r="G117">
        <v>804408.4</v>
      </c>
      <c r="H117" s="6">
        <v>71015930.409999996</v>
      </c>
      <c r="I117">
        <v>812281.5</v>
      </c>
      <c r="J117" s="6">
        <v>69633076.420000002</v>
      </c>
      <c r="K117">
        <v>807621</v>
      </c>
      <c r="L117" s="6">
        <f t="shared" si="30"/>
        <v>90.161407149847861</v>
      </c>
      <c r="M117" s="6">
        <f t="shared" si="31"/>
        <v>86.941994631111029</v>
      </c>
      <c r="N117" s="6">
        <f t="shared" si="32"/>
        <v>88.794880262314521</v>
      </c>
      <c r="O117" s="6">
        <f t="shared" si="33"/>
        <v>87.427733378145376</v>
      </c>
      <c r="P117" s="6">
        <f t="shared" si="34"/>
        <v>86.219992323131763</v>
      </c>
      <c r="Q117" s="63">
        <f t="shared" si="35"/>
        <v>-3.5707212437203671E-2</v>
      </c>
      <c r="R117" s="63">
        <f t="shared" si="36"/>
        <v>2.131174513611241E-2</v>
      </c>
      <c r="S117" s="63">
        <f t="shared" si="37"/>
        <v>-1.5396685936513126E-2</v>
      </c>
      <c r="T117" s="63">
        <f t="shared" si="38"/>
        <v>-1.381416409127126E-2</v>
      </c>
      <c r="U117" s="63">
        <f t="shared" si="39"/>
        <v>-1.0901579332218912E-2</v>
      </c>
    </row>
    <row r="118" spans="1:21">
      <c r="A118" t="s">
        <v>2267</v>
      </c>
      <c r="B118" s="6">
        <v>28644479.039999999</v>
      </c>
      <c r="C118">
        <v>20605</v>
      </c>
      <c r="D118" s="6">
        <v>23097934.329999998</v>
      </c>
      <c r="E118">
        <v>17410</v>
      </c>
      <c r="F118" s="6">
        <v>22135171.189999998</v>
      </c>
      <c r="G118">
        <v>17496</v>
      </c>
      <c r="H118" s="6">
        <v>20696640.079999998</v>
      </c>
      <c r="I118">
        <v>16592</v>
      </c>
      <c r="J118" s="6">
        <v>15322069.52</v>
      </c>
      <c r="K118">
        <v>11718</v>
      </c>
      <c r="L118" s="6">
        <f t="shared" si="30"/>
        <v>1390.1712710507159</v>
      </c>
      <c r="M118" s="6">
        <f t="shared" si="31"/>
        <v>1326.7050160827109</v>
      </c>
      <c r="N118" s="6">
        <f t="shared" si="32"/>
        <v>1265.1561036808412</v>
      </c>
      <c r="O118" s="6">
        <f t="shared" si="33"/>
        <v>1247.3866972034714</v>
      </c>
      <c r="P118" s="6">
        <f t="shared" si="34"/>
        <v>1307.5669499914661</v>
      </c>
      <c r="Q118" s="63">
        <f t="shared" si="35"/>
        <v>-4.5653550961412132E-2</v>
      </c>
      <c r="R118" s="63">
        <f t="shared" si="36"/>
        <v>-4.6392311520462817E-2</v>
      </c>
      <c r="S118" s="63">
        <f t="shared" si="37"/>
        <v>-1.4045228431235899E-2</v>
      </c>
      <c r="T118" s="63">
        <f t="shared" si="38"/>
        <v>4.8245065401862498E-2</v>
      </c>
      <c r="U118" s="63">
        <f t="shared" si="39"/>
        <v>-1.4461506377812088E-2</v>
      </c>
    </row>
    <row r="119" spans="1:21">
      <c r="A119" t="s">
        <v>1804</v>
      </c>
      <c r="B119" s="6">
        <v>13338955.119999999</v>
      </c>
      <c r="C119">
        <v>91155264.799999997</v>
      </c>
      <c r="D119" s="6">
        <v>15346671.01</v>
      </c>
      <c r="E119">
        <v>90353685.099999994</v>
      </c>
      <c r="F119" s="6">
        <v>16856812.620000001</v>
      </c>
      <c r="G119">
        <v>90314617.200000003</v>
      </c>
      <c r="H119" s="6">
        <v>14288285.129999999</v>
      </c>
      <c r="I119">
        <v>91162385.100000009</v>
      </c>
      <c r="J119" s="6">
        <v>12084242.59</v>
      </c>
      <c r="K119">
        <v>94593062.200000003</v>
      </c>
      <c r="L119" s="6">
        <f t="shared" si="30"/>
        <v>0.14633225134353403</v>
      </c>
      <c r="M119" s="6">
        <f t="shared" si="31"/>
        <v>0.16985108015256814</v>
      </c>
      <c r="N119" s="6">
        <f t="shared" si="32"/>
        <v>0.18664545278059375</v>
      </c>
      <c r="O119" s="6">
        <f t="shared" si="33"/>
        <v>0.15673443728272965</v>
      </c>
      <c r="P119" s="6">
        <f t="shared" si="34"/>
        <v>0.12774977687528546</v>
      </c>
      <c r="Q119" s="63">
        <f t="shared" si="35"/>
        <v>0.16072211418261168</v>
      </c>
      <c r="R119" s="63">
        <f t="shared" si="36"/>
        <v>9.8877043424982158E-2</v>
      </c>
      <c r="S119" s="63">
        <f t="shared" si="37"/>
        <v>-0.16025579542527199</v>
      </c>
      <c r="T119" s="63">
        <f t="shared" si="38"/>
        <v>-0.18492847462207315</v>
      </c>
      <c r="U119" s="63">
        <f t="shared" si="39"/>
        <v>-2.1396278109937827E-2</v>
      </c>
    </row>
    <row r="120" spans="1:21">
      <c r="A120" t="s">
        <v>1873</v>
      </c>
      <c r="B120" s="6">
        <v>18415.54</v>
      </c>
      <c r="C120">
        <v>3256</v>
      </c>
      <c r="D120" s="6">
        <v>12096.7</v>
      </c>
      <c r="E120">
        <v>3510</v>
      </c>
      <c r="F120" s="6">
        <v>9385.6299999999992</v>
      </c>
      <c r="G120">
        <v>2769.8</v>
      </c>
      <c r="H120" s="6">
        <v>8391.77</v>
      </c>
      <c r="I120">
        <v>2459.5</v>
      </c>
      <c r="J120" s="6">
        <v>7592.92</v>
      </c>
      <c r="K120">
        <v>1713</v>
      </c>
      <c r="L120" s="6">
        <f t="shared" si="30"/>
        <v>5.6558783783783788</v>
      </c>
      <c r="M120" s="6">
        <f t="shared" si="31"/>
        <v>3.4463532763532765</v>
      </c>
      <c r="N120" s="6">
        <f t="shared" si="32"/>
        <v>3.3885587407032993</v>
      </c>
      <c r="O120" s="6">
        <f t="shared" si="33"/>
        <v>3.4119821101849972</v>
      </c>
      <c r="P120" s="6">
        <f t="shared" si="34"/>
        <v>4.4325277291301814</v>
      </c>
      <c r="Q120" s="63">
        <f t="shared" si="35"/>
        <v>-0.39065993895339113</v>
      </c>
      <c r="R120" s="63">
        <f t="shared" si="36"/>
        <v>-1.6769765318757995E-2</v>
      </c>
      <c r="S120" s="63">
        <f t="shared" si="37"/>
        <v>6.9124873653027856E-3</v>
      </c>
      <c r="T120" s="63">
        <f t="shared" si="38"/>
        <v>0.29910638039360948</v>
      </c>
      <c r="U120" s="63">
        <f t="shared" si="39"/>
        <v>-2.5352709128309212E-2</v>
      </c>
    </row>
    <row r="121" spans="1:21">
      <c r="A121" t="s">
        <v>1811</v>
      </c>
      <c r="B121" s="6">
        <v>1693991.83</v>
      </c>
      <c r="C121">
        <v>31154.5</v>
      </c>
      <c r="D121" s="6">
        <v>1878280.8900000001</v>
      </c>
      <c r="E121">
        <v>37132</v>
      </c>
      <c r="F121" s="6">
        <v>1925977.1199999999</v>
      </c>
      <c r="G121">
        <v>37794</v>
      </c>
      <c r="H121" s="6">
        <v>2080617.82</v>
      </c>
      <c r="I121">
        <v>42027</v>
      </c>
      <c r="J121" s="6">
        <v>2207313.4300000002</v>
      </c>
      <c r="K121">
        <v>45149</v>
      </c>
      <c r="L121" s="6">
        <f t="shared" si="30"/>
        <v>54.373905214335011</v>
      </c>
      <c r="M121" s="6">
        <f t="shared" si="31"/>
        <v>50.583886943875903</v>
      </c>
      <c r="N121" s="6">
        <f t="shared" si="32"/>
        <v>50.959864528761173</v>
      </c>
      <c r="O121" s="6">
        <f t="shared" si="33"/>
        <v>49.50669379208604</v>
      </c>
      <c r="P121" s="6">
        <f t="shared" si="34"/>
        <v>48.889530886619859</v>
      </c>
      <c r="Q121" s="63">
        <f t="shared" si="35"/>
        <v>-6.9702888830944512E-2</v>
      </c>
      <c r="R121" s="63">
        <f t="shared" si="36"/>
        <v>7.4327539380757033E-3</v>
      </c>
      <c r="S121" s="63">
        <f t="shared" si="37"/>
        <v>-2.8515985081847699E-2</v>
      </c>
      <c r="T121" s="63">
        <f t="shared" si="38"/>
        <v>-1.2466251696348143E-2</v>
      </c>
      <c r="U121" s="63">
        <f t="shared" si="39"/>
        <v>-2.5813092917766164E-2</v>
      </c>
    </row>
    <row r="122" spans="1:21">
      <c r="A122" t="s">
        <v>2425</v>
      </c>
      <c r="B122" s="6">
        <v>363053531.44000006</v>
      </c>
      <c r="C122">
        <v>53098148.700000003</v>
      </c>
      <c r="D122" s="6">
        <v>459605105.68999994</v>
      </c>
      <c r="E122">
        <v>63120892.5</v>
      </c>
      <c r="F122" s="6">
        <v>499495583.61000007</v>
      </c>
      <c r="G122">
        <v>71247339.799999997</v>
      </c>
      <c r="H122" s="6">
        <v>450820334.28000003</v>
      </c>
      <c r="I122">
        <v>72248589.900000006</v>
      </c>
      <c r="J122" s="6">
        <v>433705635.95000005</v>
      </c>
      <c r="K122">
        <v>71782766.299999997</v>
      </c>
      <c r="L122" s="6">
        <f t="shared" si="30"/>
        <v>6.8374046991962274</v>
      </c>
      <c r="M122" s="6">
        <f t="shared" si="31"/>
        <v>7.2813467536125209</v>
      </c>
      <c r="N122" s="6">
        <f t="shared" si="32"/>
        <v>7.0107260848214867</v>
      </c>
      <c r="O122" s="6">
        <f t="shared" si="33"/>
        <v>6.2398495929676265</v>
      </c>
      <c r="P122" s="6">
        <f t="shared" si="34"/>
        <v>6.0419186708049741</v>
      </c>
      <c r="Q122" s="63">
        <f t="shared" si="35"/>
        <v>6.4928444921284426E-2</v>
      </c>
      <c r="R122" s="63">
        <f t="shared" si="36"/>
        <v>-3.7166293262543795E-2</v>
      </c>
      <c r="S122" s="63">
        <f t="shared" si="37"/>
        <v>-0.10995672666813211</v>
      </c>
      <c r="T122" s="63">
        <f t="shared" si="38"/>
        <v>-3.1720463644784411E-2</v>
      </c>
      <c r="U122" s="63">
        <f t="shared" si="39"/>
        <v>-2.8478759663543973E-2</v>
      </c>
    </row>
    <row r="123" spans="1:21">
      <c r="A123" t="s">
        <v>1819</v>
      </c>
      <c r="B123" s="6">
        <v>1540415.4200000002</v>
      </c>
      <c r="C123">
        <v>106055.5</v>
      </c>
      <c r="D123" s="6">
        <v>1413382.3399999999</v>
      </c>
      <c r="E123">
        <v>98196</v>
      </c>
      <c r="F123" s="6">
        <v>1467603.02</v>
      </c>
      <c r="G123">
        <v>98022</v>
      </c>
      <c r="H123" s="6">
        <v>1136606.77</v>
      </c>
      <c r="I123">
        <v>93993.5</v>
      </c>
      <c r="J123" s="6">
        <v>1105827.1900000002</v>
      </c>
      <c r="K123">
        <v>88909</v>
      </c>
      <c r="L123" s="6">
        <f t="shared" si="30"/>
        <v>14.524616073659548</v>
      </c>
      <c r="M123" s="6">
        <f t="shared" si="31"/>
        <v>14.39348181188643</v>
      </c>
      <c r="N123" s="6">
        <f t="shared" si="32"/>
        <v>14.97217991879374</v>
      </c>
      <c r="O123" s="6">
        <f t="shared" si="33"/>
        <v>12.092397559405704</v>
      </c>
      <c r="P123" s="6">
        <f t="shared" si="34"/>
        <v>12.4377418484068</v>
      </c>
      <c r="Q123" s="63">
        <f t="shared" si="35"/>
        <v>-9.0284150099451295E-3</v>
      </c>
      <c r="R123" s="63">
        <f t="shared" si="36"/>
        <v>4.0205567663927577E-2</v>
      </c>
      <c r="S123" s="63">
        <f t="shared" si="37"/>
        <v>-0.19234222237559451</v>
      </c>
      <c r="T123" s="63">
        <f t="shared" si="38"/>
        <v>2.8558793845847405E-2</v>
      </c>
      <c r="U123" s="63">
        <f t="shared" si="39"/>
        <v>-3.315156896894117E-2</v>
      </c>
    </row>
    <row r="124" spans="1:21">
      <c r="A124" t="s">
        <v>1822</v>
      </c>
      <c r="B124" s="6">
        <v>542969.19999999995</v>
      </c>
      <c r="C124">
        <v>129889.8</v>
      </c>
      <c r="D124" s="6">
        <v>855798.85</v>
      </c>
      <c r="E124">
        <v>234027.7</v>
      </c>
      <c r="F124" s="6">
        <v>492230.61000000004</v>
      </c>
      <c r="G124">
        <v>132874.5</v>
      </c>
      <c r="H124" s="6">
        <v>423022.00999999995</v>
      </c>
      <c r="I124">
        <v>116715</v>
      </c>
      <c r="J124" s="6">
        <v>309656.44</v>
      </c>
      <c r="K124">
        <v>85527.2</v>
      </c>
      <c r="L124" s="6">
        <f t="shared" si="30"/>
        <v>4.1802297024092727</v>
      </c>
      <c r="M124" s="6">
        <f t="shared" si="31"/>
        <v>3.6568271619128843</v>
      </c>
      <c r="N124" s="6">
        <f t="shared" si="32"/>
        <v>3.7044776085704934</v>
      </c>
      <c r="O124" s="6">
        <f t="shared" si="33"/>
        <v>3.6244014051321591</v>
      </c>
      <c r="P124" s="6">
        <f t="shared" si="34"/>
        <v>3.6205609443545446</v>
      </c>
      <c r="Q124" s="63">
        <f t="shared" si="35"/>
        <v>-0.12520903820063423</v>
      </c>
      <c r="R124" s="63">
        <f t="shared" si="36"/>
        <v>1.303054384246128E-2</v>
      </c>
      <c r="S124" s="63">
        <f t="shared" si="37"/>
        <v>-2.1616058159745367E-2</v>
      </c>
      <c r="T124" s="63">
        <f t="shared" si="38"/>
        <v>-1.0596124292901097E-3</v>
      </c>
      <c r="U124" s="63">
        <f t="shared" si="39"/>
        <v>-3.3713541236802112E-2</v>
      </c>
    </row>
    <row r="125" spans="1:21">
      <c r="A125" t="s">
        <v>2286</v>
      </c>
      <c r="B125" s="6">
        <v>2507.42</v>
      </c>
      <c r="C125">
        <v>5914</v>
      </c>
      <c r="D125" s="6">
        <v>8331.83</v>
      </c>
      <c r="E125">
        <v>26737</v>
      </c>
      <c r="F125" s="6">
        <v>5151.59</v>
      </c>
      <c r="G125">
        <v>16301</v>
      </c>
      <c r="H125" s="6">
        <v>9364.68</v>
      </c>
      <c r="I125">
        <v>27860</v>
      </c>
      <c r="J125" s="6">
        <v>12965.59</v>
      </c>
      <c r="K125">
        <v>36882</v>
      </c>
      <c r="L125" s="6">
        <f t="shared" si="30"/>
        <v>0.42398038552587081</v>
      </c>
      <c r="M125" s="6">
        <f t="shared" si="31"/>
        <v>0.31162172270636196</v>
      </c>
      <c r="N125" s="6">
        <f t="shared" si="32"/>
        <v>0.31602907797067664</v>
      </c>
      <c r="O125" s="6">
        <f t="shared" si="33"/>
        <v>0.33613352476669062</v>
      </c>
      <c r="P125" s="6">
        <f t="shared" si="34"/>
        <v>0.35154248684995393</v>
      </c>
      <c r="Q125" s="63">
        <f t="shared" si="35"/>
        <v>-0.26500910573999381</v>
      </c>
      <c r="R125" s="63">
        <f t="shared" si="36"/>
        <v>1.4143286373099509E-2</v>
      </c>
      <c r="S125" s="63">
        <f t="shared" si="37"/>
        <v>6.3615813219185496E-2</v>
      </c>
      <c r="T125" s="63">
        <f t="shared" si="38"/>
        <v>4.5841788896119867E-2</v>
      </c>
      <c r="U125" s="63">
        <f t="shared" si="39"/>
        <v>-3.535205431289723E-2</v>
      </c>
    </row>
    <row r="126" spans="1:21">
      <c r="A126" t="s">
        <v>2355</v>
      </c>
      <c r="B126" s="6">
        <v>47348666.689999998</v>
      </c>
      <c r="C126">
        <v>4237246</v>
      </c>
      <c r="D126" s="6">
        <v>47972381.640000001</v>
      </c>
      <c r="E126">
        <v>3862683</v>
      </c>
      <c r="F126" s="6">
        <v>52879375.210000001</v>
      </c>
      <c r="G126">
        <v>3574223</v>
      </c>
      <c r="H126" s="6">
        <v>45459931.700000003</v>
      </c>
      <c r="I126">
        <v>3317070</v>
      </c>
      <c r="J126" s="6">
        <v>27277880.32</v>
      </c>
      <c r="K126">
        <v>3212087</v>
      </c>
      <c r="L126" s="6">
        <f t="shared" si="30"/>
        <v>11.174396457038368</v>
      </c>
      <c r="M126" s="6">
        <f t="shared" si="31"/>
        <v>12.419445665098586</v>
      </c>
      <c r="N126" s="6">
        <f t="shared" si="32"/>
        <v>14.79464913353196</v>
      </c>
      <c r="O126" s="6">
        <f t="shared" si="33"/>
        <v>13.704845450955212</v>
      </c>
      <c r="P126" s="6">
        <f t="shared" si="34"/>
        <v>8.4922607388903231</v>
      </c>
      <c r="Q126" s="63">
        <f t="shared" si="35"/>
        <v>0.11141981697597673</v>
      </c>
      <c r="R126" s="63">
        <f t="shared" si="36"/>
        <v>0.19124875074804881</v>
      </c>
      <c r="S126" s="63">
        <f t="shared" si="37"/>
        <v>-7.3662016093826582E-2</v>
      </c>
      <c r="T126" s="63">
        <f t="shared" si="38"/>
        <v>-0.38034611413305486</v>
      </c>
      <c r="U126" s="63">
        <f t="shared" si="39"/>
        <v>-3.783489062571397E-2</v>
      </c>
    </row>
    <row r="127" spans="1:21">
      <c r="A127" t="s">
        <v>1800</v>
      </c>
      <c r="B127" s="6">
        <v>2422079.67</v>
      </c>
      <c r="C127">
        <v>2729777</v>
      </c>
      <c r="D127" s="6">
        <v>1971480.06</v>
      </c>
      <c r="E127">
        <v>2228800.6</v>
      </c>
      <c r="F127" s="6">
        <v>1977727.34</v>
      </c>
      <c r="G127">
        <v>2044667.5</v>
      </c>
      <c r="H127" s="6">
        <v>1325321.1299999999</v>
      </c>
      <c r="I127">
        <v>1513228</v>
      </c>
      <c r="J127" s="6">
        <v>1000387.89</v>
      </c>
      <c r="K127">
        <v>1340839</v>
      </c>
      <c r="L127" s="6">
        <f t="shared" si="30"/>
        <v>0.88728114787398382</v>
      </c>
      <c r="M127" s="6">
        <f t="shared" si="31"/>
        <v>0.88454752749079479</v>
      </c>
      <c r="N127" s="6">
        <f t="shared" si="32"/>
        <v>0.96726110235527296</v>
      </c>
      <c r="O127" s="6">
        <f t="shared" si="33"/>
        <v>0.87582382165807127</v>
      </c>
      <c r="P127" s="6">
        <f t="shared" si="34"/>
        <v>0.7460909848236813</v>
      </c>
      <c r="Q127" s="63">
        <f t="shared" si="35"/>
        <v>-3.0808953731734992E-3</v>
      </c>
      <c r="R127" s="63">
        <f t="shared" si="36"/>
        <v>9.3509474950557642E-2</v>
      </c>
      <c r="S127" s="63">
        <f t="shared" si="37"/>
        <v>-9.4532159387524892E-2</v>
      </c>
      <c r="T127" s="63">
        <f t="shared" si="38"/>
        <v>-0.14812663646072727</v>
      </c>
      <c r="U127" s="63">
        <f t="shared" si="39"/>
        <v>-3.8057554067717006E-2</v>
      </c>
    </row>
    <row r="128" spans="1:21">
      <c r="A128" t="s">
        <v>2491</v>
      </c>
      <c r="B128" s="6">
        <v>122019108.61</v>
      </c>
      <c r="C128">
        <v>3149772</v>
      </c>
      <c r="D128" s="6">
        <v>109193276.43000001</v>
      </c>
      <c r="E128">
        <v>2673855.7999999998</v>
      </c>
      <c r="F128" s="6">
        <v>11212356.32</v>
      </c>
      <c r="G128">
        <v>289518.2</v>
      </c>
      <c r="H128" s="6">
        <v>7159814.71</v>
      </c>
      <c r="I128">
        <v>220776.7</v>
      </c>
      <c r="J128" s="6">
        <v>5003299.66</v>
      </c>
      <c r="K128">
        <v>159119.79999999999</v>
      </c>
      <c r="L128" s="6">
        <f t="shared" si="30"/>
        <v>38.739028923363342</v>
      </c>
      <c r="M128" s="6">
        <f t="shared" si="31"/>
        <v>40.837384136422024</v>
      </c>
      <c r="N128" s="6">
        <f t="shared" si="32"/>
        <v>38.727638953267878</v>
      </c>
      <c r="O128" s="6">
        <f t="shared" si="33"/>
        <v>32.430119256243977</v>
      </c>
      <c r="P128" s="6">
        <f t="shared" si="34"/>
        <v>31.443601990449967</v>
      </c>
      <c r="Q128" s="63">
        <f t="shared" si="35"/>
        <v>5.4166438121353438E-2</v>
      </c>
      <c r="R128" s="63">
        <f t="shared" si="36"/>
        <v>-5.1662103921894152E-2</v>
      </c>
      <c r="S128" s="63">
        <f t="shared" si="37"/>
        <v>-0.16261047322360739</v>
      </c>
      <c r="T128" s="63">
        <f t="shared" si="38"/>
        <v>-3.0419785323609921E-2</v>
      </c>
      <c r="U128" s="63">
        <f t="shared" si="39"/>
        <v>-4.7631481086939507E-2</v>
      </c>
    </row>
    <row r="129" spans="1:21">
      <c r="A129" t="s">
        <v>2083</v>
      </c>
      <c r="B129" s="6">
        <v>124819222.16</v>
      </c>
      <c r="C129">
        <v>9307765</v>
      </c>
      <c r="D129" s="6">
        <v>131009341.94</v>
      </c>
      <c r="E129">
        <v>7988712</v>
      </c>
      <c r="F129" s="6">
        <v>123079316.19</v>
      </c>
      <c r="G129">
        <v>7936561</v>
      </c>
      <c r="H129" s="6">
        <v>116657690.03</v>
      </c>
      <c r="I129">
        <v>12660781</v>
      </c>
      <c r="J129" s="6">
        <v>101060260.50999999</v>
      </c>
      <c r="K129">
        <v>10749770</v>
      </c>
      <c r="L129" s="6">
        <f t="shared" si="30"/>
        <v>13.410224920805371</v>
      </c>
      <c r="M129" s="6">
        <f t="shared" si="31"/>
        <v>16.399307164909686</v>
      </c>
      <c r="N129" s="6">
        <f t="shared" si="32"/>
        <v>15.507890154186429</v>
      </c>
      <c r="O129" s="6">
        <f t="shared" si="33"/>
        <v>9.2140990378081735</v>
      </c>
      <c r="P129" s="6">
        <f t="shared" si="34"/>
        <v>9.401155607050196</v>
      </c>
      <c r="Q129" s="63">
        <f t="shared" si="35"/>
        <v>0.22289575765928327</v>
      </c>
      <c r="R129" s="63">
        <f t="shared" si="36"/>
        <v>-5.4356992143586497E-2</v>
      </c>
      <c r="S129" s="63">
        <f t="shared" si="37"/>
        <v>-0.40584444781350326</v>
      </c>
      <c r="T129" s="63">
        <f t="shared" si="38"/>
        <v>2.0301124230863384E-2</v>
      </c>
      <c r="U129" s="63">
        <f t="shared" si="39"/>
        <v>-5.4251139516735776E-2</v>
      </c>
    </row>
    <row r="130" spans="1:21">
      <c r="A130" t="s">
        <v>1916</v>
      </c>
      <c r="B130" s="6">
        <v>48334.15</v>
      </c>
      <c r="C130">
        <v>8147</v>
      </c>
      <c r="D130" s="6">
        <v>61086.38</v>
      </c>
      <c r="E130">
        <v>11485</v>
      </c>
      <c r="F130" s="6">
        <v>69839.399999999994</v>
      </c>
      <c r="G130">
        <v>13989</v>
      </c>
      <c r="H130" s="6">
        <v>62389.27</v>
      </c>
      <c r="I130">
        <v>12901</v>
      </c>
      <c r="J130" s="6">
        <v>49541.24</v>
      </c>
      <c r="K130">
        <v>10722.5</v>
      </c>
      <c r="L130" s="6">
        <f t="shared" ref="L130:L151" si="40">IF(ISERROR(B130/C130),"",B130/C130)</f>
        <v>5.932754388118326</v>
      </c>
      <c r="M130" s="6">
        <f t="shared" ref="M130:M151" si="41">IF(ISERROR(D130/E130),"",D130/E130)</f>
        <v>5.3187966913365257</v>
      </c>
      <c r="N130" s="6">
        <f t="shared" ref="N130:N151" si="42">IF(ISERROR(F130/G130),"",F130/G130)</f>
        <v>4.9924512116663085</v>
      </c>
      <c r="O130" s="6">
        <f t="shared" ref="O130:O152" si="43">IF(ISERROR(H130/I130),"",H130/I130)</f>
        <v>4.8360026354546157</v>
      </c>
      <c r="P130" s="6">
        <f t="shared" ref="P130:P152" si="44">IF(ISERROR(J130/K130),"",J130/K130)</f>
        <v>4.6203068314292377</v>
      </c>
      <c r="Q130" s="63">
        <f t="shared" ref="Q130:Q151" si="45">(M130-L130)/L130</f>
        <v>-0.10348611397286034</v>
      </c>
      <c r="R130" s="63">
        <f t="shared" ref="R130:R151" si="46">(N130-M130)/M130</f>
        <v>-6.1357013363902799E-2</v>
      </c>
      <c r="S130" s="63">
        <f t="shared" ref="S130:S151" si="47">(O130-N130)/N130</f>
        <v>-3.1337026558437932E-2</v>
      </c>
      <c r="T130" s="63">
        <f t="shared" ref="T130:T151" si="48">(P130-O130)/O130</f>
        <v>-4.4602085706907643E-2</v>
      </c>
      <c r="U130" s="63">
        <f t="shared" ref="U130:U161" si="49">AVERAGEIF(Q130:T130, "&lt;&gt;#VALUE!")</f>
        <v>-6.0195559900527176E-2</v>
      </c>
    </row>
    <row r="131" spans="1:21">
      <c r="A131" t="s">
        <v>1969</v>
      </c>
      <c r="B131" s="6">
        <v>1478891.79</v>
      </c>
      <c r="C131">
        <v>2182</v>
      </c>
      <c r="D131" s="6">
        <v>1725737.56</v>
      </c>
      <c r="E131">
        <v>2580</v>
      </c>
      <c r="F131" s="6">
        <v>1933457.17</v>
      </c>
      <c r="G131">
        <v>3266</v>
      </c>
      <c r="H131" s="6">
        <v>1617284.29</v>
      </c>
      <c r="I131">
        <v>2858</v>
      </c>
      <c r="J131" s="6">
        <v>1081878.05</v>
      </c>
      <c r="K131">
        <v>2088</v>
      </c>
      <c r="L131" s="6">
        <f t="shared" si="40"/>
        <v>677.76892300641612</v>
      </c>
      <c r="M131" s="6">
        <f t="shared" si="41"/>
        <v>668.89052713178296</v>
      </c>
      <c r="N131" s="6">
        <f t="shared" si="42"/>
        <v>591.99545927740348</v>
      </c>
      <c r="O131" s="6">
        <f t="shared" si="43"/>
        <v>565.87973757872635</v>
      </c>
      <c r="P131" s="6">
        <f t="shared" si="44"/>
        <v>518.14082854406138</v>
      </c>
      <c r="Q131" s="63">
        <f t="shared" si="45"/>
        <v>-1.3099443738510137E-2</v>
      </c>
      <c r="R131" s="63">
        <f t="shared" si="46"/>
        <v>-0.11495912221108466</v>
      </c>
      <c r="S131" s="63">
        <f t="shared" si="47"/>
        <v>-4.4114733127436967E-2</v>
      </c>
      <c r="T131" s="63">
        <f t="shared" si="48"/>
        <v>-8.4362287363264066E-2</v>
      </c>
      <c r="U131" s="63">
        <f t="shared" si="49"/>
        <v>-6.4133896610073959E-2</v>
      </c>
    </row>
    <row r="132" spans="1:21">
      <c r="A132" t="s">
        <v>1933</v>
      </c>
      <c r="B132" s="6">
        <v>3068844.29</v>
      </c>
      <c r="C132">
        <v>3726173.4</v>
      </c>
      <c r="D132" s="6">
        <v>3365523</v>
      </c>
      <c r="E132">
        <v>3835232.2</v>
      </c>
      <c r="F132" s="6">
        <v>2755996.12</v>
      </c>
      <c r="G132">
        <v>3877980.5</v>
      </c>
      <c r="H132" s="6">
        <v>2915900.29</v>
      </c>
      <c r="I132">
        <v>4088436.3</v>
      </c>
      <c r="J132" s="6">
        <v>2573953.7999999998</v>
      </c>
      <c r="K132">
        <v>4175143.2</v>
      </c>
      <c r="L132" s="6">
        <f t="shared" si="40"/>
        <v>0.82359137929544557</v>
      </c>
      <c r="M132" s="6">
        <f t="shared" si="41"/>
        <v>0.87752783260424227</v>
      </c>
      <c r="N132" s="6">
        <f t="shared" si="42"/>
        <v>0.71067817901611419</v>
      </c>
      <c r="O132" s="6">
        <f t="shared" si="43"/>
        <v>0.71320673138529767</v>
      </c>
      <c r="P132" s="6">
        <f t="shared" si="44"/>
        <v>0.61649473483927442</v>
      </c>
      <c r="Q132" s="63">
        <f t="shared" si="45"/>
        <v>6.5489336902648868E-2</v>
      </c>
      <c r="R132" s="63">
        <f t="shared" si="46"/>
        <v>-0.19013602462382057</v>
      </c>
      <c r="S132" s="63">
        <f t="shared" si="47"/>
        <v>3.5579428830699268E-3</v>
      </c>
      <c r="T132" s="63">
        <f t="shared" si="48"/>
        <v>-0.13560163174311973</v>
      </c>
      <c r="U132" s="63">
        <f t="shared" si="49"/>
        <v>-6.4172594145305378E-2</v>
      </c>
    </row>
    <row r="133" spans="1:21">
      <c r="A133" t="s">
        <v>2445</v>
      </c>
      <c r="B133" s="6">
        <v>2975166.22</v>
      </c>
      <c r="C133">
        <v>34004</v>
      </c>
      <c r="D133" s="6">
        <v>2115517.94</v>
      </c>
      <c r="E133">
        <v>25006.2</v>
      </c>
      <c r="F133" s="6">
        <v>1167255.72</v>
      </c>
      <c r="G133">
        <v>15561</v>
      </c>
      <c r="H133" s="6">
        <v>728912.55</v>
      </c>
      <c r="I133">
        <v>9644</v>
      </c>
      <c r="J133" s="6">
        <v>239442.55</v>
      </c>
      <c r="K133">
        <v>3728</v>
      </c>
      <c r="L133" s="6">
        <f t="shared" si="40"/>
        <v>87.494595341724505</v>
      </c>
      <c r="M133" s="6">
        <f t="shared" si="41"/>
        <v>84.599736865257412</v>
      </c>
      <c r="N133" s="6">
        <f t="shared" si="42"/>
        <v>75.011613649508391</v>
      </c>
      <c r="O133" s="6">
        <f t="shared" si="43"/>
        <v>75.581973247615096</v>
      </c>
      <c r="P133" s="6">
        <f t="shared" si="44"/>
        <v>64.228151824034327</v>
      </c>
      <c r="Q133" s="63">
        <f t="shared" si="45"/>
        <v>-3.3086140522860269E-2</v>
      </c>
      <c r="R133" s="63">
        <f t="shared" si="46"/>
        <v>-0.11333514229506519</v>
      </c>
      <c r="S133" s="63">
        <f t="shared" si="47"/>
        <v>7.6036172314824391E-3</v>
      </c>
      <c r="T133" s="63">
        <f t="shared" si="48"/>
        <v>-0.15021864256420464</v>
      </c>
      <c r="U133" s="63">
        <f t="shared" si="49"/>
        <v>-7.2259077037661906E-2</v>
      </c>
    </row>
    <row r="134" spans="1:21">
      <c r="A134" t="s">
        <v>2116</v>
      </c>
      <c r="B134" s="6">
        <v>311183459.16000003</v>
      </c>
      <c r="C134">
        <v>20301782</v>
      </c>
      <c r="D134" s="6">
        <v>191549185</v>
      </c>
      <c r="E134">
        <v>17105910</v>
      </c>
      <c r="F134" s="6">
        <v>186492524.13</v>
      </c>
      <c r="G134">
        <v>18603979.100000001</v>
      </c>
      <c r="H134" s="6">
        <v>176735363.97</v>
      </c>
      <c r="I134">
        <v>17883691.899999999</v>
      </c>
      <c r="J134" s="6">
        <v>169788572.69</v>
      </c>
      <c r="K134">
        <v>16136624.300000001</v>
      </c>
      <c r="L134" s="6">
        <f t="shared" si="40"/>
        <v>15.327888909456323</v>
      </c>
      <c r="M134" s="6">
        <f t="shared" si="41"/>
        <v>11.197836595656121</v>
      </c>
      <c r="N134" s="6">
        <f t="shared" si="42"/>
        <v>10.024335284810117</v>
      </c>
      <c r="O134" s="6">
        <f t="shared" si="43"/>
        <v>9.8824876294139248</v>
      </c>
      <c r="P134" s="6">
        <f t="shared" si="44"/>
        <v>10.521938760760513</v>
      </c>
      <c r="Q134" s="63">
        <f t="shared" si="45"/>
        <v>-0.26944691067353871</v>
      </c>
      <c r="R134" s="63">
        <f t="shared" si="46"/>
        <v>-0.10479714548622983</v>
      </c>
      <c r="S134" s="63">
        <f t="shared" si="47"/>
        <v>-1.4150330307799516E-2</v>
      </c>
      <c r="T134" s="63">
        <f t="shared" si="48"/>
        <v>6.4705482599679245E-2</v>
      </c>
      <c r="U134" s="63">
        <f t="shared" si="49"/>
        <v>-8.0922225966972197E-2</v>
      </c>
    </row>
    <row r="135" spans="1:21">
      <c r="A135" t="s">
        <v>2126</v>
      </c>
      <c r="B135" s="6">
        <v>4672007577.6400003</v>
      </c>
      <c r="C135">
        <v>69962873.599999994</v>
      </c>
      <c r="D135" s="6">
        <v>5006149610.0600004</v>
      </c>
      <c r="E135">
        <v>79345084.100000009</v>
      </c>
      <c r="F135" s="6">
        <v>5372720312.5199995</v>
      </c>
      <c r="G135">
        <v>101547549.5</v>
      </c>
      <c r="H135" s="6">
        <v>5500433626.2799997</v>
      </c>
      <c r="I135">
        <v>112998253.09999999</v>
      </c>
      <c r="J135" s="6">
        <v>5636167181.3099985</v>
      </c>
      <c r="K135">
        <v>120965811.59999999</v>
      </c>
      <c r="L135" s="6">
        <f t="shared" si="40"/>
        <v>66.778383122902497</v>
      </c>
      <c r="M135" s="6">
        <f t="shared" si="41"/>
        <v>63.093380854580253</v>
      </c>
      <c r="N135" s="6">
        <f t="shared" si="42"/>
        <v>52.908419149198664</v>
      </c>
      <c r="O135" s="6">
        <f t="shared" si="43"/>
        <v>48.677156286763868</v>
      </c>
      <c r="P135" s="6">
        <f t="shared" si="44"/>
        <v>46.59305887143735</v>
      </c>
      <c r="Q135" s="63">
        <f t="shared" si="45"/>
        <v>-5.518256202070914E-2</v>
      </c>
      <c r="R135" s="63">
        <f t="shared" si="46"/>
        <v>-0.16142678625601362</v>
      </c>
      <c r="S135" s="63">
        <f t="shared" si="47"/>
        <v>-7.9973337523143173E-2</v>
      </c>
      <c r="T135" s="63">
        <f t="shared" si="48"/>
        <v>-4.2814691208517018E-2</v>
      </c>
      <c r="U135" s="63">
        <f t="shared" si="49"/>
        <v>-8.4849344252095726E-2</v>
      </c>
    </row>
    <row r="136" spans="1:21">
      <c r="A136" t="s">
        <v>1871</v>
      </c>
      <c r="B136" s="6">
        <v>18925887.350000001</v>
      </c>
      <c r="C136">
        <v>126324</v>
      </c>
      <c r="D136" s="6">
        <v>10964596.24</v>
      </c>
      <c r="E136">
        <v>72984</v>
      </c>
      <c r="F136" s="6">
        <v>9035855.75</v>
      </c>
      <c r="G136">
        <v>62395</v>
      </c>
      <c r="H136" s="6">
        <v>5454100.4199999999</v>
      </c>
      <c r="I136">
        <v>47513</v>
      </c>
      <c r="J136" s="6">
        <v>4030718.45</v>
      </c>
      <c r="K136">
        <v>39340</v>
      </c>
      <c r="L136" s="6">
        <f t="shared" si="40"/>
        <v>149.82020320762484</v>
      </c>
      <c r="M136" s="6">
        <f t="shared" si="41"/>
        <v>150.23287624684863</v>
      </c>
      <c r="N136" s="6">
        <f t="shared" si="42"/>
        <v>144.81698453401714</v>
      </c>
      <c r="O136" s="6">
        <f t="shared" si="43"/>
        <v>114.79175004735546</v>
      </c>
      <c r="P136" s="6">
        <f t="shared" si="44"/>
        <v>102.45852694458567</v>
      </c>
      <c r="Q136" s="63">
        <f t="shared" si="45"/>
        <v>2.7544552095680776E-3</v>
      </c>
      <c r="R136" s="63">
        <f t="shared" si="46"/>
        <v>-3.6049976863470334E-2</v>
      </c>
      <c r="S136" s="63">
        <f t="shared" si="47"/>
        <v>-0.20733227240765273</v>
      </c>
      <c r="T136" s="63">
        <f t="shared" si="48"/>
        <v>-0.10743997802700911</v>
      </c>
      <c r="U136" s="63">
        <f t="shared" si="49"/>
        <v>-8.7016943022141024E-2</v>
      </c>
    </row>
    <row r="137" spans="1:21">
      <c r="A137" t="s">
        <v>1858</v>
      </c>
      <c r="B137" s="6">
        <v>126716.44</v>
      </c>
      <c r="C137">
        <v>50358</v>
      </c>
      <c r="D137" s="6">
        <v>162424.78</v>
      </c>
      <c r="E137">
        <v>74650</v>
      </c>
      <c r="F137" s="6">
        <v>87212.23</v>
      </c>
      <c r="G137">
        <v>48206</v>
      </c>
      <c r="H137" s="6">
        <v>49352.87</v>
      </c>
      <c r="I137">
        <v>28132</v>
      </c>
      <c r="J137" s="6">
        <v>47567.13</v>
      </c>
      <c r="K137">
        <v>27715</v>
      </c>
      <c r="L137" s="6">
        <f t="shared" si="40"/>
        <v>2.5163120060367765</v>
      </c>
      <c r="M137" s="6">
        <f t="shared" si="41"/>
        <v>2.1758175485599462</v>
      </c>
      <c r="N137" s="6">
        <f t="shared" si="42"/>
        <v>1.8091571588598929</v>
      </c>
      <c r="O137" s="6">
        <f t="shared" si="43"/>
        <v>1.7543320773496376</v>
      </c>
      <c r="P137" s="6">
        <f t="shared" si="44"/>
        <v>1.7162955078477358</v>
      </c>
      <c r="Q137" s="63">
        <f t="shared" si="45"/>
        <v>-0.13531488013408693</v>
      </c>
      <c r="R137" s="63">
        <f t="shared" si="46"/>
        <v>-0.16851614692726677</v>
      </c>
      <c r="S137" s="63">
        <f t="shared" si="47"/>
        <v>-3.0304211683193617E-2</v>
      </c>
      <c r="T137" s="63">
        <f t="shared" si="48"/>
        <v>-2.1681510583427099E-2</v>
      </c>
      <c r="U137" s="63">
        <f t="shared" si="49"/>
        <v>-8.8954187331993603E-2</v>
      </c>
    </row>
    <row r="138" spans="1:21">
      <c r="A138" t="s">
        <v>2385</v>
      </c>
      <c r="B138" s="6">
        <v>45191372.640000001</v>
      </c>
      <c r="C138">
        <v>178997798.5</v>
      </c>
      <c r="D138" s="6">
        <v>32556978.809999999</v>
      </c>
      <c r="E138">
        <v>166778786.69999999</v>
      </c>
      <c r="F138" s="6">
        <v>27132817.59</v>
      </c>
      <c r="G138">
        <v>150114076</v>
      </c>
      <c r="H138" s="6">
        <v>23679490.489999998</v>
      </c>
      <c r="I138">
        <v>141931322.5</v>
      </c>
      <c r="J138" s="6">
        <v>22516303.260000002</v>
      </c>
      <c r="K138">
        <v>136913268.30000001</v>
      </c>
      <c r="L138" s="6">
        <f t="shared" si="40"/>
        <v>0.25246887402360985</v>
      </c>
      <c r="M138" s="6">
        <f t="shared" si="41"/>
        <v>0.19521055077923768</v>
      </c>
      <c r="N138" s="6">
        <f t="shared" si="42"/>
        <v>0.18074799054820148</v>
      </c>
      <c r="O138" s="6">
        <f t="shared" si="43"/>
        <v>0.16683766537861999</v>
      </c>
      <c r="P138" s="6">
        <f t="shared" si="44"/>
        <v>0.16445669247090788</v>
      </c>
      <c r="Q138" s="63">
        <f t="shared" si="45"/>
        <v>-0.22679359372838015</v>
      </c>
      <c r="R138" s="63">
        <f t="shared" si="46"/>
        <v>-7.4086980305648628E-2</v>
      </c>
      <c r="S138" s="63">
        <f t="shared" si="47"/>
        <v>-7.6959777684897215E-2</v>
      </c>
      <c r="T138" s="63">
        <f t="shared" si="48"/>
        <v>-1.4271195310176206E-2</v>
      </c>
      <c r="U138" s="63">
        <f t="shared" si="49"/>
        <v>-9.8027886757275556E-2</v>
      </c>
    </row>
    <row r="139" spans="1:21">
      <c r="A139" t="s">
        <v>1836</v>
      </c>
      <c r="B139" s="6">
        <v>241982.64</v>
      </c>
      <c r="C139">
        <v>468865.1</v>
      </c>
      <c r="D139" s="6">
        <v>237526.64</v>
      </c>
      <c r="E139">
        <v>556475.5</v>
      </c>
      <c r="F139" s="6">
        <v>230264.30000000002</v>
      </c>
      <c r="G139">
        <v>564787.6</v>
      </c>
      <c r="H139" s="6">
        <v>187684.47999999998</v>
      </c>
      <c r="I139">
        <v>555594.30000000005</v>
      </c>
      <c r="J139" s="6">
        <v>174244.66</v>
      </c>
      <c r="K139">
        <v>564034.80000000005</v>
      </c>
      <c r="L139" s="6">
        <f t="shared" si="40"/>
        <v>0.51610290465210573</v>
      </c>
      <c r="M139" s="6">
        <f t="shared" si="41"/>
        <v>0.42684114574675797</v>
      </c>
      <c r="N139" s="6">
        <f t="shared" si="42"/>
        <v>0.40770070022783789</v>
      </c>
      <c r="O139" s="6">
        <f t="shared" si="43"/>
        <v>0.33780850523484485</v>
      </c>
      <c r="P139" s="6">
        <f t="shared" si="44"/>
        <v>0.308925371271418</v>
      </c>
      <c r="Q139" s="63">
        <f t="shared" si="45"/>
        <v>-0.17295341316770396</v>
      </c>
      <c r="R139" s="63">
        <f t="shared" si="46"/>
        <v>-4.4842081672875976E-2</v>
      </c>
      <c r="S139" s="63">
        <f t="shared" si="47"/>
        <v>-0.17143015686246002</v>
      </c>
      <c r="T139" s="63">
        <f t="shared" si="48"/>
        <v>-8.5501500157159321E-2</v>
      </c>
      <c r="U139" s="63">
        <f t="shared" si="49"/>
        <v>-0.11868178796504983</v>
      </c>
    </row>
    <row r="140" spans="1:21">
      <c r="A140" t="s">
        <v>1839</v>
      </c>
      <c r="B140" s="6">
        <v>8727746.6600099988</v>
      </c>
      <c r="C140">
        <v>9293366.9000000004</v>
      </c>
      <c r="D140" s="6">
        <v>7753767.0399000002</v>
      </c>
      <c r="E140">
        <v>8309947.8999999994</v>
      </c>
      <c r="F140" s="6">
        <v>8159620.1101000011</v>
      </c>
      <c r="G140">
        <v>6538498.1000000006</v>
      </c>
      <c r="H140" s="6">
        <v>18914807.499899998</v>
      </c>
      <c r="I140">
        <v>115897901.59999999</v>
      </c>
      <c r="J140" s="6">
        <v>19482713.170199998</v>
      </c>
      <c r="K140">
        <v>117976000.49999999</v>
      </c>
      <c r="L140" s="6">
        <f t="shared" si="40"/>
        <v>0.93913720978884396</v>
      </c>
      <c r="M140" s="6">
        <f t="shared" si="41"/>
        <v>0.93307047567650825</v>
      </c>
      <c r="N140" s="6">
        <f t="shared" si="42"/>
        <v>1.2479349210333182</v>
      </c>
      <c r="O140" s="6">
        <f t="shared" si="43"/>
        <v>0.16320232928099881</v>
      </c>
      <c r="P140" s="6">
        <f t="shared" si="44"/>
        <v>0.16514132609708193</v>
      </c>
      <c r="Q140" s="63">
        <f t="shared" si="45"/>
        <v>-6.4599017578057224E-3</v>
      </c>
      <c r="R140" s="63">
        <f t="shared" si="46"/>
        <v>0.33744979995055824</v>
      </c>
      <c r="S140" s="63">
        <f t="shared" si="47"/>
        <v>-0.86922208319496053</v>
      </c>
      <c r="T140" s="63">
        <f t="shared" si="48"/>
        <v>1.1880938370337758E-2</v>
      </c>
      <c r="U140" s="63">
        <f t="shared" si="49"/>
        <v>-0.13158781165796757</v>
      </c>
    </row>
    <row r="141" spans="1:21">
      <c r="A141" t="s">
        <v>2344</v>
      </c>
      <c r="B141" s="6">
        <v>196181098.25999999</v>
      </c>
      <c r="C141">
        <v>64481351</v>
      </c>
      <c r="D141" s="6">
        <v>188750941.38999999</v>
      </c>
      <c r="E141">
        <v>64712513</v>
      </c>
      <c r="F141" s="6">
        <v>170895599.37</v>
      </c>
      <c r="G141">
        <v>65612332</v>
      </c>
      <c r="H141" s="6">
        <v>131365389.38</v>
      </c>
      <c r="I141">
        <v>66939838</v>
      </c>
      <c r="J141" s="6">
        <v>108880230.97</v>
      </c>
      <c r="K141">
        <v>68317951.5</v>
      </c>
      <c r="L141" s="6">
        <f t="shared" si="40"/>
        <v>3.0424470830333563</v>
      </c>
      <c r="M141" s="6">
        <f t="shared" si="41"/>
        <v>2.9167611121824306</v>
      </c>
      <c r="N141" s="6">
        <f t="shared" si="42"/>
        <v>2.6046262060918672</v>
      </c>
      <c r="O141" s="6">
        <f t="shared" si="43"/>
        <v>1.9624396070393835</v>
      </c>
      <c r="P141" s="6">
        <f t="shared" si="44"/>
        <v>1.5937279818760373</v>
      </c>
      <c r="Q141" s="63">
        <f t="shared" si="45"/>
        <v>-4.1310815741654669E-2</v>
      </c>
      <c r="R141" s="63">
        <f t="shared" si="46"/>
        <v>-0.10701421682662667</v>
      </c>
      <c r="S141" s="63">
        <f t="shared" si="47"/>
        <v>-0.2465561459646288</v>
      </c>
      <c r="T141" s="63">
        <f t="shared" si="48"/>
        <v>-0.18788431696993704</v>
      </c>
      <c r="U141" s="63">
        <f t="shared" si="49"/>
        <v>-0.14569137387571179</v>
      </c>
    </row>
    <row r="142" spans="1:21">
      <c r="A142" t="s">
        <v>2342</v>
      </c>
      <c r="B142" s="6">
        <v>37944.15</v>
      </c>
      <c r="C142">
        <v>370383</v>
      </c>
      <c r="D142" s="6">
        <v>19759.29</v>
      </c>
      <c r="E142">
        <v>138215</v>
      </c>
      <c r="F142" s="6">
        <v>7971.32</v>
      </c>
      <c r="G142">
        <v>63498</v>
      </c>
      <c r="H142" s="6">
        <v>5794.2</v>
      </c>
      <c r="I142">
        <v>64904</v>
      </c>
      <c r="J142" s="6">
        <v>2296.06</v>
      </c>
      <c r="K142">
        <v>73561</v>
      </c>
      <c r="L142" s="6">
        <f t="shared" si="40"/>
        <v>0.1024457116012344</v>
      </c>
      <c r="M142" s="6">
        <f t="shared" si="41"/>
        <v>0.14296053250370799</v>
      </c>
      <c r="N142" s="6">
        <f t="shared" si="42"/>
        <v>0.12553655233235692</v>
      </c>
      <c r="O142" s="6">
        <f t="shared" si="43"/>
        <v>8.9273388389005295E-2</v>
      </c>
      <c r="P142" s="6">
        <f t="shared" si="44"/>
        <v>3.1213006892239093E-2</v>
      </c>
      <c r="Q142" s="63">
        <f t="shared" si="45"/>
        <v>0.39547600645477299</v>
      </c>
      <c r="R142" s="63">
        <f t="shared" si="46"/>
        <v>-0.12187965353933715</v>
      </c>
      <c r="S142" s="63">
        <f t="shared" si="47"/>
        <v>-0.28886538039809484</v>
      </c>
      <c r="T142" s="63">
        <f t="shared" si="48"/>
        <v>-0.6503660558258455</v>
      </c>
      <c r="U142" s="63">
        <f t="shared" si="49"/>
        <v>-0.16640877082712613</v>
      </c>
    </row>
    <row r="143" spans="1:21">
      <c r="A143" t="s">
        <v>1868</v>
      </c>
      <c r="B143" s="6">
        <v>188304.12</v>
      </c>
      <c r="C143">
        <v>9259</v>
      </c>
      <c r="D143" s="6">
        <v>306151.64</v>
      </c>
      <c r="E143">
        <v>13478</v>
      </c>
      <c r="F143" s="6">
        <v>1250043.22</v>
      </c>
      <c r="G143">
        <v>233561</v>
      </c>
      <c r="H143" s="6">
        <v>2426234.6799999997</v>
      </c>
      <c r="I143">
        <v>478713</v>
      </c>
      <c r="J143" s="6">
        <v>2707033.65</v>
      </c>
      <c r="K143">
        <v>590239</v>
      </c>
      <c r="L143" s="6">
        <f t="shared" si="40"/>
        <v>20.337414407603411</v>
      </c>
      <c r="M143" s="6">
        <f t="shared" si="41"/>
        <v>22.714916159667606</v>
      </c>
      <c r="N143" s="6">
        <f t="shared" si="42"/>
        <v>5.3521059594709728</v>
      </c>
      <c r="O143" s="6">
        <f t="shared" si="43"/>
        <v>5.0682448147428616</v>
      </c>
      <c r="P143" s="6">
        <f t="shared" si="44"/>
        <v>4.5863347728631956</v>
      </c>
      <c r="Q143" s="63">
        <f t="shared" si="45"/>
        <v>0.11690285227090294</v>
      </c>
      <c r="R143" s="63">
        <f t="shared" si="46"/>
        <v>-0.76437923337026792</v>
      </c>
      <c r="S143" s="63">
        <f t="shared" si="47"/>
        <v>-5.3037280442065342E-2</v>
      </c>
      <c r="T143" s="63">
        <f t="shared" si="48"/>
        <v>-9.5084207550087702E-2</v>
      </c>
      <c r="U143" s="63">
        <f t="shared" si="49"/>
        <v>-0.19889946727287952</v>
      </c>
    </row>
    <row r="144" spans="1:21">
      <c r="A144" t="s">
        <v>1884</v>
      </c>
      <c r="B144" s="6">
        <v>583770.37</v>
      </c>
      <c r="C144">
        <v>2441</v>
      </c>
      <c r="D144" s="6">
        <v>310540.42000000004</v>
      </c>
      <c r="E144">
        <v>1828</v>
      </c>
      <c r="F144" s="6">
        <v>244693.5</v>
      </c>
      <c r="G144">
        <v>1988</v>
      </c>
      <c r="H144" s="6">
        <v>264401.16000000003</v>
      </c>
      <c r="I144">
        <v>2242</v>
      </c>
      <c r="J144" s="6">
        <v>226020.49000000002</v>
      </c>
      <c r="K144">
        <v>2391</v>
      </c>
      <c r="L144" s="6">
        <f t="shared" si="40"/>
        <v>239.15213846784104</v>
      </c>
      <c r="M144" s="6">
        <f t="shared" si="41"/>
        <v>169.87987964989063</v>
      </c>
      <c r="N144" s="6">
        <f t="shared" si="42"/>
        <v>123.0852615694165</v>
      </c>
      <c r="O144" s="6">
        <f t="shared" si="43"/>
        <v>117.93093666369315</v>
      </c>
      <c r="P144" s="6">
        <f t="shared" si="44"/>
        <v>94.529690506064412</v>
      </c>
      <c r="Q144" s="63">
        <f t="shared" si="45"/>
        <v>-0.28965770183679751</v>
      </c>
      <c r="R144" s="63">
        <f t="shared" si="46"/>
        <v>-0.27545709460657869</v>
      </c>
      <c r="S144" s="63">
        <f t="shared" si="47"/>
        <v>-4.1876052745896529E-2</v>
      </c>
      <c r="T144" s="63">
        <f t="shared" si="48"/>
        <v>-0.19843178405648301</v>
      </c>
      <c r="U144" s="63">
        <f t="shared" si="49"/>
        <v>-0.20135565831143895</v>
      </c>
    </row>
    <row r="145" spans="1:21">
      <c r="A145" t="s">
        <v>1860</v>
      </c>
      <c r="B145" s="6">
        <v>1045385.1599999999</v>
      </c>
      <c r="C145">
        <v>562800.10000000009</v>
      </c>
      <c r="D145" s="6">
        <v>1033257.66</v>
      </c>
      <c r="E145">
        <v>521214</v>
      </c>
      <c r="F145" s="6">
        <v>921867.87</v>
      </c>
      <c r="G145">
        <v>452802.8</v>
      </c>
      <c r="H145" s="6">
        <v>5337691.46</v>
      </c>
      <c r="I145">
        <v>26966029.5</v>
      </c>
      <c r="J145" s="6">
        <v>4761358.24</v>
      </c>
      <c r="K145">
        <v>25563265.899999999</v>
      </c>
      <c r="L145" s="6">
        <f t="shared" si="40"/>
        <v>1.8574715249695224</v>
      </c>
      <c r="M145" s="6">
        <f t="shared" si="41"/>
        <v>1.9824058064441861</v>
      </c>
      <c r="N145" s="6">
        <f t="shared" si="42"/>
        <v>2.0359146851565404</v>
      </c>
      <c r="O145" s="6">
        <f t="shared" si="43"/>
        <v>0.19794131946640495</v>
      </c>
      <c r="P145" s="6">
        <f t="shared" si="44"/>
        <v>0.18625782240132316</v>
      </c>
      <c r="Q145" s="63">
        <f t="shared" si="45"/>
        <v>6.726040200089399E-2</v>
      </c>
      <c r="R145" s="63">
        <f t="shared" si="46"/>
        <v>2.6991889621395159E-2</v>
      </c>
      <c r="S145" s="63">
        <f t="shared" si="47"/>
        <v>-0.90277523861409481</v>
      </c>
      <c r="T145" s="63">
        <f t="shared" si="48"/>
        <v>-5.9025053973456705E-2</v>
      </c>
      <c r="U145" s="63">
        <f t="shared" si="49"/>
        <v>-0.21688700024131558</v>
      </c>
    </row>
    <row r="146" spans="1:21">
      <c r="A146" t="s">
        <v>2351</v>
      </c>
      <c r="B146" s="6">
        <v>190624897.58000001</v>
      </c>
      <c r="C146">
        <v>83737133</v>
      </c>
      <c r="D146" s="6">
        <v>139103318.53</v>
      </c>
      <c r="E146">
        <v>84457721</v>
      </c>
      <c r="F146" s="6">
        <v>122644735.44</v>
      </c>
      <c r="G146">
        <v>90686862</v>
      </c>
      <c r="H146" s="6">
        <v>95275179.510000005</v>
      </c>
      <c r="I146">
        <v>94173636</v>
      </c>
      <c r="J146" s="6">
        <v>76489255.109999999</v>
      </c>
      <c r="K146">
        <v>97446436</v>
      </c>
      <c r="L146" s="6">
        <f t="shared" si="40"/>
        <v>2.2764679270784205</v>
      </c>
      <c r="M146" s="6">
        <f t="shared" si="41"/>
        <v>1.6470171925430004</v>
      </c>
      <c r="N146" s="6">
        <f t="shared" si="42"/>
        <v>1.3523980512193707</v>
      </c>
      <c r="O146" s="6">
        <f t="shared" si="43"/>
        <v>1.0116969414879553</v>
      </c>
      <c r="P146" s="6">
        <f t="shared" si="44"/>
        <v>0.78493640454946956</v>
      </c>
      <c r="Q146" s="63">
        <f t="shared" si="45"/>
        <v>-0.27650322987121823</v>
      </c>
      <c r="R146" s="63">
        <f t="shared" si="46"/>
        <v>-0.17888042860605277</v>
      </c>
      <c r="S146" s="63">
        <f t="shared" si="47"/>
        <v>-0.25192369171504431</v>
      </c>
      <c r="T146" s="63">
        <f t="shared" si="48"/>
        <v>-0.22413879852693558</v>
      </c>
      <c r="U146" s="63">
        <f t="shared" si="49"/>
        <v>-0.23286153717981273</v>
      </c>
    </row>
    <row r="147" spans="1:21">
      <c r="A147" t="s">
        <v>1820</v>
      </c>
      <c r="B147" s="6">
        <v>5192332.6400000006</v>
      </c>
      <c r="C147">
        <v>16142163.600000001</v>
      </c>
      <c r="D147" s="6">
        <v>2553671.8499999996</v>
      </c>
      <c r="E147">
        <v>15158483.5</v>
      </c>
      <c r="F147" s="6">
        <v>1497371.61</v>
      </c>
      <c r="G147">
        <v>13487660.4</v>
      </c>
      <c r="H147" s="6">
        <v>1418958.79</v>
      </c>
      <c r="I147">
        <v>12722854.200000001</v>
      </c>
      <c r="J147" s="6">
        <v>1223677.43</v>
      </c>
      <c r="K147">
        <v>13001241.199999999</v>
      </c>
      <c r="L147" s="6">
        <f t="shared" si="40"/>
        <v>0.32166274414416168</v>
      </c>
      <c r="M147" s="6">
        <f t="shared" si="41"/>
        <v>0.16846486325627491</v>
      </c>
      <c r="N147" s="6">
        <f t="shared" si="42"/>
        <v>0.11101789084191355</v>
      </c>
      <c r="O147" s="6">
        <f t="shared" si="43"/>
        <v>0.11152833850756538</v>
      </c>
      <c r="P147" s="6">
        <f t="shared" si="44"/>
        <v>9.4120046784456235E-2</v>
      </c>
      <c r="Q147" s="63">
        <f t="shared" si="45"/>
        <v>-0.47626864993487428</v>
      </c>
      <c r="R147" s="63">
        <f t="shared" si="46"/>
        <v>-0.34100269518499493</v>
      </c>
      <c r="S147" s="63">
        <f t="shared" si="47"/>
        <v>4.5978865368528753E-3</v>
      </c>
      <c r="T147" s="63">
        <f t="shared" si="48"/>
        <v>-0.15608850589958603</v>
      </c>
      <c r="U147" s="63">
        <f t="shared" si="49"/>
        <v>-0.24219049112065058</v>
      </c>
    </row>
    <row r="148" spans="1:21">
      <c r="A148" t="s">
        <v>2118</v>
      </c>
      <c r="B148" s="6">
        <v>1402081.72</v>
      </c>
      <c r="C148">
        <v>271341.8</v>
      </c>
      <c r="D148" s="6">
        <v>690111.61</v>
      </c>
      <c r="E148">
        <v>241172.5</v>
      </c>
      <c r="F148" s="6">
        <v>412644.87</v>
      </c>
      <c r="G148">
        <v>204929.9</v>
      </c>
      <c r="H148" s="6">
        <v>258391.49</v>
      </c>
      <c r="I148">
        <v>169924.1</v>
      </c>
      <c r="J148" s="6">
        <v>193300.52</v>
      </c>
      <c r="K148">
        <v>136398</v>
      </c>
      <c r="L148" s="6">
        <f t="shared" si="40"/>
        <v>5.167216108981366</v>
      </c>
      <c r="M148" s="6">
        <f t="shared" si="41"/>
        <v>2.8614854927489661</v>
      </c>
      <c r="N148" s="6">
        <f t="shared" si="42"/>
        <v>2.013590354555387</v>
      </c>
      <c r="O148" s="6">
        <f t="shared" si="43"/>
        <v>1.5206288572368485</v>
      </c>
      <c r="P148" s="6">
        <f t="shared" si="44"/>
        <v>1.4171800173023064</v>
      </c>
      <c r="Q148" s="63">
        <f t="shared" si="45"/>
        <v>-0.44622298885945721</v>
      </c>
      <c r="R148" s="63">
        <f t="shared" si="46"/>
        <v>-0.29631292569616519</v>
      </c>
      <c r="S148" s="63">
        <f t="shared" si="47"/>
        <v>-0.24481717257102548</v>
      </c>
      <c r="T148" s="63">
        <f t="shared" si="48"/>
        <v>-6.8030301701968332E-2</v>
      </c>
      <c r="U148" s="63">
        <f t="shared" si="49"/>
        <v>-0.26384584720715404</v>
      </c>
    </row>
    <row r="149" spans="1:21">
      <c r="A149" t="s">
        <v>1833</v>
      </c>
      <c r="B149" s="6">
        <v>226123690.14999998</v>
      </c>
      <c r="C149">
        <v>4393846.4000000004</v>
      </c>
      <c r="D149" s="6">
        <v>243099559.97</v>
      </c>
      <c r="E149">
        <v>4699230</v>
      </c>
      <c r="F149" s="6">
        <v>121834346.38000001</v>
      </c>
      <c r="G149">
        <v>6186837.5</v>
      </c>
      <c r="H149" s="6">
        <v>124360437.33</v>
      </c>
      <c r="I149">
        <v>13819299.4</v>
      </c>
      <c r="J149" s="6">
        <v>130332765</v>
      </c>
      <c r="K149">
        <v>15837069.4</v>
      </c>
      <c r="L149" s="6">
        <f t="shared" si="40"/>
        <v>51.463722116002955</v>
      </c>
      <c r="M149" s="6">
        <f t="shared" si="41"/>
        <v>51.731785839382198</v>
      </c>
      <c r="N149" s="6">
        <f t="shared" si="42"/>
        <v>19.692507905694956</v>
      </c>
      <c r="O149" s="6">
        <f t="shared" si="43"/>
        <v>8.9990406698909791</v>
      </c>
      <c r="P149" s="6">
        <f t="shared" si="44"/>
        <v>8.2296011786119969</v>
      </c>
      <c r="Q149" s="63">
        <f t="shared" si="45"/>
        <v>5.2087900438877585E-3</v>
      </c>
      <c r="R149" s="63">
        <f t="shared" si="46"/>
        <v>-0.6193344655288604</v>
      </c>
      <c r="S149" s="63">
        <f t="shared" si="47"/>
        <v>-0.54302211211561779</v>
      </c>
      <c r="T149" s="63">
        <f t="shared" si="48"/>
        <v>-8.5502390699641509E-2</v>
      </c>
      <c r="U149" s="63">
        <f t="shared" si="49"/>
        <v>-0.31066254457505799</v>
      </c>
    </row>
    <row r="150" spans="1:21">
      <c r="A150" t="s">
        <v>2006</v>
      </c>
      <c r="B150" s="6">
        <v>2717151.8600000003</v>
      </c>
      <c r="C150">
        <v>82950.600000000006</v>
      </c>
      <c r="D150" s="6">
        <v>3078325.5199999996</v>
      </c>
      <c r="E150">
        <v>2089602</v>
      </c>
      <c r="F150" s="6">
        <v>2893169.87</v>
      </c>
      <c r="G150">
        <v>2083175.6</v>
      </c>
      <c r="H150" s="6">
        <v>3041704.01</v>
      </c>
      <c r="I150">
        <v>2165616.4</v>
      </c>
      <c r="J150" s="6">
        <v>2404693.2999999998</v>
      </c>
      <c r="K150">
        <v>2283297</v>
      </c>
      <c r="L150" s="6">
        <f t="shared" si="40"/>
        <v>32.756265295248014</v>
      </c>
      <c r="M150" s="6">
        <f t="shared" si="41"/>
        <v>1.4731635593763786</v>
      </c>
      <c r="N150" s="6">
        <f t="shared" si="42"/>
        <v>1.3888266884462357</v>
      </c>
      <c r="O150" s="6">
        <f t="shared" si="43"/>
        <v>1.4045442258379646</v>
      </c>
      <c r="P150" s="6">
        <f t="shared" si="44"/>
        <v>1.0531671087904901</v>
      </c>
      <c r="Q150" s="63">
        <f t="shared" si="45"/>
        <v>-0.95502651031495667</v>
      </c>
      <c r="R150" s="63">
        <f t="shared" si="46"/>
        <v>-5.7248816937777398E-2</v>
      </c>
      <c r="S150" s="63">
        <f t="shared" si="47"/>
        <v>1.1317133752169634E-2</v>
      </c>
      <c r="T150" s="63">
        <f t="shared" si="48"/>
        <v>-0.25017162904773571</v>
      </c>
      <c r="U150" s="63">
        <f t="shared" si="49"/>
        <v>-0.31278245563707507</v>
      </c>
    </row>
    <row r="151" spans="1:21">
      <c r="A151" t="s">
        <v>2468</v>
      </c>
      <c r="B151" s="6">
        <v>515373942.92000002</v>
      </c>
      <c r="C151">
        <v>53725104.100000001</v>
      </c>
      <c r="D151" s="6">
        <v>84752751.120000005</v>
      </c>
      <c r="E151">
        <v>52231566.600000001</v>
      </c>
      <c r="F151" s="6">
        <v>25002990.66</v>
      </c>
      <c r="G151">
        <v>51228290.5</v>
      </c>
      <c r="H151" s="6">
        <v>27481836.309999999</v>
      </c>
      <c r="I151">
        <v>52361276</v>
      </c>
      <c r="J151" s="6">
        <v>18653131.109999999</v>
      </c>
      <c r="K151">
        <v>52378554</v>
      </c>
      <c r="L151" s="6">
        <f t="shared" si="40"/>
        <v>9.5927956130288816</v>
      </c>
      <c r="M151" s="6">
        <f t="shared" si="41"/>
        <v>1.6226346754837715</v>
      </c>
      <c r="N151" s="6">
        <f t="shared" si="42"/>
        <v>0.48806997883327768</v>
      </c>
      <c r="O151" s="6">
        <f t="shared" si="43"/>
        <v>0.52485039344724904</v>
      </c>
      <c r="P151" s="6">
        <f t="shared" si="44"/>
        <v>0.35612153611571634</v>
      </c>
      <c r="Q151" s="63">
        <f t="shared" si="45"/>
        <v>-0.83084861379930597</v>
      </c>
      <c r="R151" s="63">
        <f t="shared" si="46"/>
        <v>-0.69921142065587583</v>
      </c>
      <c r="S151" s="63">
        <f t="shared" si="47"/>
        <v>7.5358895668801967E-2</v>
      </c>
      <c r="T151" s="63">
        <f t="shared" si="48"/>
        <v>-0.32147991015746674</v>
      </c>
      <c r="U151" s="63">
        <f t="shared" si="49"/>
        <v>-0.44404526223596164</v>
      </c>
    </row>
    <row r="152" spans="1:21">
      <c r="O152" s="6" t="str">
        <f t="shared" si="43"/>
        <v/>
      </c>
      <c r="P152" s="6" t="str">
        <f t="shared" si="44"/>
        <v/>
      </c>
    </row>
  </sheetData>
  <sortState ref="A2:U152">
    <sortCondition descending="1" ref="U1"/>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5B32D-ACEC-4D49-8B4F-B3828965AA5E}">
  <dimension ref="A3:K153"/>
  <sheetViews>
    <sheetView topLeftCell="E1" workbookViewId="0">
      <selection activeCell="E12" sqref="E12"/>
    </sheetView>
  </sheetViews>
  <sheetFormatPr baseColWidth="10" defaultRowHeight="15"/>
  <cols>
    <col min="1" max="1" width="14.83203125" bestFit="1" customWidth="1"/>
    <col min="2" max="2" width="18.1640625" bestFit="1" customWidth="1"/>
    <col min="3" max="3" width="20.83203125" bestFit="1" customWidth="1"/>
    <col min="4" max="4" width="19.1640625" bestFit="1" customWidth="1"/>
    <col min="5" max="5" width="22" bestFit="1" customWidth="1"/>
    <col min="6" max="6" width="19.1640625" bestFit="1" customWidth="1"/>
    <col min="7" max="7" width="22" bestFit="1" customWidth="1"/>
    <col min="8" max="8" width="19.1640625" bestFit="1" customWidth="1"/>
    <col min="9" max="9" width="22" bestFit="1" customWidth="1"/>
    <col min="10" max="10" width="19.1640625" bestFit="1" customWidth="1"/>
    <col min="11" max="11" width="22" bestFit="1" customWidth="1"/>
  </cols>
  <sheetData>
    <row r="3" spans="1:11">
      <c r="A3" s="58" t="s">
        <v>2827</v>
      </c>
      <c r="B3" t="s">
        <v>2834</v>
      </c>
      <c r="C3" t="s">
        <v>2835</v>
      </c>
      <c r="D3" t="s">
        <v>2836</v>
      </c>
      <c r="E3" t="s">
        <v>2837</v>
      </c>
      <c r="F3" t="s">
        <v>2838</v>
      </c>
      <c r="G3" t="s">
        <v>2839</v>
      </c>
      <c r="H3" t="s">
        <v>2830</v>
      </c>
      <c r="I3" t="s">
        <v>2831</v>
      </c>
      <c r="J3" t="s">
        <v>2832</v>
      </c>
      <c r="K3" t="s">
        <v>2833</v>
      </c>
    </row>
    <row r="4" spans="1:11">
      <c r="A4" s="59" t="s">
        <v>54</v>
      </c>
      <c r="B4" s="57">
        <v>152533826.63499999</v>
      </c>
      <c r="C4" s="57">
        <v>9897128.6999999993</v>
      </c>
      <c r="D4" s="57">
        <v>149941933.78790003</v>
      </c>
      <c r="E4" s="57">
        <v>8827595.3000000007</v>
      </c>
      <c r="F4" s="57">
        <v>164699099.88600004</v>
      </c>
      <c r="G4" s="57">
        <v>7436031.2000000002</v>
      </c>
      <c r="H4" s="57">
        <v>133131639.411</v>
      </c>
      <c r="I4" s="57">
        <v>5348222.5999999996</v>
      </c>
      <c r="J4" s="57">
        <v>155563885.00889996</v>
      </c>
      <c r="K4" s="57">
        <v>4340288.8</v>
      </c>
    </row>
    <row r="5" spans="1:11">
      <c r="A5" s="59" t="s">
        <v>1787</v>
      </c>
      <c r="B5" s="57">
        <v>243.27</v>
      </c>
      <c r="C5" s="57">
        <v>3957</v>
      </c>
      <c r="D5" s="57">
        <v>571.55999999999995</v>
      </c>
      <c r="E5" s="57">
        <v>2454</v>
      </c>
      <c r="F5" s="57">
        <v>1982.7</v>
      </c>
      <c r="G5" s="57">
        <v>1795</v>
      </c>
      <c r="H5" s="57">
        <v>398.5</v>
      </c>
      <c r="I5" s="57">
        <v>1359</v>
      </c>
      <c r="J5" s="57">
        <v>397.27</v>
      </c>
      <c r="K5" s="57">
        <v>1309</v>
      </c>
    </row>
    <row r="6" spans="1:11">
      <c r="A6" s="59" t="s">
        <v>1826</v>
      </c>
      <c r="B6" s="57">
        <v>275467157.54000002</v>
      </c>
      <c r="C6" s="57">
        <v>4817955.7</v>
      </c>
      <c r="D6" s="57">
        <v>255485457.25999996</v>
      </c>
      <c r="E6" s="57">
        <v>4121033</v>
      </c>
      <c r="F6" s="57">
        <v>256968453</v>
      </c>
      <c r="G6" s="57">
        <v>1219015.8</v>
      </c>
      <c r="H6" s="57">
        <v>279825237.81999999</v>
      </c>
      <c r="I6" s="57">
        <v>1220706.3999999999</v>
      </c>
      <c r="J6" s="57">
        <v>293497705.07999998</v>
      </c>
      <c r="K6" s="57">
        <v>1276880.6000000001</v>
      </c>
    </row>
    <row r="7" spans="1:11">
      <c r="A7" s="59" t="s">
        <v>2134</v>
      </c>
      <c r="B7" s="57">
        <v>31403361.719999999</v>
      </c>
      <c r="C7" s="57">
        <v>1156861</v>
      </c>
      <c r="D7" s="57">
        <v>30432269.359999999</v>
      </c>
      <c r="E7" s="57">
        <v>1174057.2999999998</v>
      </c>
      <c r="F7" s="57">
        <v>29962104.649999999</v>
      </c>
      <c r="G7" s="57">
        <v>1092898</v>
      </c>
      <c r="H7" s="57">
        <v>23952014.259999998</v>
      </c>
      <c r="I7" s="57">
        <v>1026973.8</v>
      </c>
      <c r="J7" s="57">
        <v>27642188.079999998</v>
      </c>
      <c r="K7" s="57">
        <v>855360.7</v>
      </c>
    </row>
    <row r="8" spans="1:11">
      <c r="A8" s="59" t="s">
        <v>2047</v>
      </c>
      <c r="B8" s="57">
        <v>83494392.659999996</v>
      </c>
      <c r="C8" s="57">
        <v>2735847</v>
      </c>
      <c r="D8" s="57">
        <v>76979317.00999999</v>
      </c>
      <c r="E8" s="57">
        <v>2542305</v>
      </c>
      <c r="F8" s="57">
        <v>73498078.079999998</v>
      </c>
      <c r="G8" s="57">
        <v>2320807</v>
      </c>
      <c r="H8" s="57">
        <v>68846934.129999995</v>
      </c>
      <c r="I8" s="57">
        <v>2074878</v>
      </c>
      <c r="J8" s="57">
        <v>56163305.039999999</v>
      </c>
      <c r="K8" s="57">
        <v>1889998</v>
      </c>
    </row>
    <row r="9" spans="1:11">
      <c r="A9" s="59" t="s">
        <v>1820</v>
      </c>
      <c r="B9" s="57">
        <v>5192332.6400000006</v>
      </c>
      <c r="C9" s="57">
        <v>16142163.600000001</v>
      </c>
      <c r="D9" s="57">
        <v>2553671.8499999996</v>
      </c>
      <c r="E9" s="57">
        <v>15158483.5</v>
      </c>
      <c r="F9" s="57">
        <v>1497371.61</v>
      </c>
      <c r="G9" s="57">
        <v>13487660.4</v>
      </c>
      <c r="H9" s="57">
        <v>1418958.79</v>
      </c>
      <c r="I9" s="57">
        <v>12722854.200000001</v>
      </c>
      <c r="J9" s="57">
        <v>1223677.43</v>
      </c>
      <c r="K9" s="57">
        <v>13001241.199999999</v>
      </c>
    </row>
    <row r="10" spans="1:11">
      <c r="A10" s="59" t="s">
        <v>2272</v>
      </c>
      <c r="B10" s="57">
        <v>5788692.5</v>
      </c>
      <c r="C10" s="57">
        <v>1729432.3</v>
      </c>
      <c r="D10" s="57">
        <v>6903068.4699999997</v>
      </c>
      <c r="E10" s="57">
        <v>2033114</v>
      </c>
      <c r="F10" s="57">
        <v>7814029.6399999997</v>
      </c>
      <c r="G10" s="57">
        <v>2290180.5</v>
      </c>
      <c r="H10" s="57">
        <v>6984625.2999999998</v>
      </c>
      <c r="I10" s="57">
        <v>1998858.7</v>
      </c>
      <c r="J10" s="57">
        <v>6658443.9900000002</v>
      </c>
      <c r="K10" s="57">
        <v>1880898.1</v>
      </c>
    </row>
    <row r="11" spans="1:11">
      <c r="A11" s="59" t="s">
        <v>2194</v>
      </c>
      <c r="B11" s="57">
        <v>611102.1</v>
      </c>
      <c r="C11" s="57">
        <v>220248</v>
      </c>
      <c r="D11" s="57">
        <v>703660.24</v>
      </c>
      <c r="E11" s="57">
        <v>254321.5</v>
      </c>
      <c r="F11" s="57">
        <v>650834.38</v>
      </c>
      <c r="G11" s="57">
        <v>240840</v>
      </c>
      <c r="H11" s="57">
        <v>875900.04</v>
      </c>
      <c r="I11" s="57">
        <v>294402</v>
      </c>
      <c r="J11" s="57">
        <v>1157731.83</v>
      </c>
      <c r="K11" s="57">
        <v>371268</v>
      </c>
    </row>
    <row r="12" spans="1:11">
      <c r="A12" s="59" t="s">
        <v>1952</v>
      </c>
      <c r="B12" s="57">
        <v>10670725.02</v>
      </c>
      <c r="C12" s="57">
        <v>55621</v>
      </c>
      <c r="D12" s="57">
        <v>13916544.119999999</v>
      </c>
      <c r="E12" s="57">
        <v>73814</v>
      </c>
      <c r="F12" s="57">
        <v>21226030.93</v>
      </c>
      <c r="G12" s="57">
        <v>108305</v>
      </c>
      <c r="H12" s="57">
        <v>32579580.190000001</v>
      </c>
      <c r="I12" s="57">
        <v>164933</v>
      </c>
      <c r="J12" s="57">
        <v>39210052.729999997</v>
      </c>
      <c r="K12" s="57">
        <v>199757.5</v>
      </c>
    </row>
    <row r="13" spans="1:11">
      <c r="A13" s="59" t="s">
        <v>1890</v>
      </c>
      <c r="B13" s="57">
        <v>168241740.16999999</v>
      </c>
      <c r="C13" s="57">
        <v>30981000.300000001</v>
      </c>
      <c r="D13" s="57">
        <v>188887606.19</v>
      </c>
      <c r="E13" s="57">
        <v>35055166.299999997</v>
      </c>
      <c r="F13" s="57">
        <v>218861742.61000001</v>
      </c>
      <c r="G13" s="57">
        <v>40507887.5</v>
      </c>
      <c r="H13" s="57">
        <v>253639116.5</v>
      </c>
      <c r="I13" s="57">
        <v>45700168.200000003</v>
      </c>
      <c r="J13" s="57">
        <v>295486508.88999999</v>
      </c>
      <c r="K13" s="57">
        <v>51885269.200000003</v>
      </c>
    </row>
    <row r="14" spans="1:11">
      <c r="A14" s="59" t="s">
        <v>2469</v>
      </c>
      <c r="B14" s="57">
        <v>16621989.99</v>
      </c>
      <c r="C14" s="57">
        <v>97945</v>
      </c>
      <c r="D14" s="57">
        <v>16309101.470000001</v>
      </c>
      <c r="E14" s="57">
        <v>90499</v>
      </c>
      <c r="F14" s="57">
        <v>16670192.6</v>
      </c>
      <c r="G14" s="57">
        <v>87490</v>
      </c>
      <c r="H14" s="57">
        <v>17653864.210000001</v>
      </c>
      <c r="I14" s="57">
        <v>86111</v>
      </c>
      <c r="J14" s="57">
        <v>19180296.210000001</v>
      </c>
      <c r="K14" s="57">
        <v>87148</v>
      </c>
    </row>
    <row r="15" spans="1:11">
      <c r="A15" s="59" t="s">
        <v>2477</v>
      </c>
      <c r="B15" s="57">
        <v>28963653.149999999</v>
      </c>
      <c r="C15" s="57">
        <v>45749128.100000001</v>
      </c>
      <c r="D15" s="57">
        <v>34297385.490000002</v>
      </c>
      <c r="E15" s="57">
        <v>53388977</v>
      </c>
      <c r="F15" s="57">
        <v>40906565.690000005</v>
      </c>
      <c r="G15" s="57">
        <v>57625223</v>
      </c>
      <c r="H15" s="57">
        <v>43254479.659999996</v>
      </c>
      <c r="I15" s="57">
        <v>55202659</v>
      </c>
      <c r="J15" s="57">
        <v>48050695.130000003</v>
      </c>
      <c r="K15" s="57">
        <v>57419337</v>
      </c>
    </row>
    <row r="16" spans="1:11">
      <c r="A16" s="59" t="s">
        <v>1843</v>
      </c>
      <c r="B16" s="57">
        <v>127018.65</v>
      </c>
      <c r="C16" s="57">
        <v>147730.79999999999</v>
      </c>
      <c r="D16" s="57">
        <v>73697.279999999984</v>
      </c>
      <c r="E16" s="57">
        <v>110879.4</v>
      </c>
      <c r="F16" s="57">
        <v>47435.770000000004</v>
      </c>
      <c r="G16" s="57">
        <v>54992.7</v>
      </c>
      <c r="H16" s="57">
        <v>50619866.839999996</v>
      </c>
      <c r="I16" s="57">
        <v>48290687.399999999</v>
      </c>
      <c r="J16" s="57">
        <v>85866518.280000001</v>
      </c>
      <c r="K16" s="57">
        <v>82634704.099999994</v>
      </c>
    </row>
    <row r="17" spans="1:11">
      <c r="A17" s="59" t="s">
        <v>1989</v>
      </c>
      <c r="B17" s="57">
        <v>1554450438.2</v>
      </c>
      <c r="C17" s="57">
        <v>113765780</v>
      </c>
      <c r="D17" s="57">
        <v>1562474599.2700002</v>
      </c>
      <c r="E17" s="57">
        <v>96433663.299999997</v>
      </c>
      <c r="F17" s="57">
        <v>1806992495.1799998</v>
      </c>
      <c r="G17" s="57">
        <v>230099640.09999999</v>
      </c>
      <c r="H17" s="57">
        <v>1922971088.1899998</v>
      </c>
      <c r="I17" s="57">
        <v>209525582.60000002</v>
      </c>
      <c r="J17" s="57">
        <v>2025423562.71</v>
      </c>
      <c r="K17" s="57">
        <v>167261983.59999999</v>
      </c>
    </row>
    <row r="18" spans="1:11">
      <c r="A18" s="59" t="s">
        <v>2409</v>
      </c>
      <c r="B18" s="57">
        <v>1379190.77</v>
      </c>
      <c r="C18" s="57">
        <v>179026</v>
      </c>
      <c r="D18" s="57">
        <v>940507.22</v>
      </c>
      <c r="E18" s="57">
        <v>111021</v>
      </c>
      <c r="F18" s="57">
        <v>916977.2</v>
      </c>
      <c r="G18" s="57">
        <v>101185</v>
      </c>
      <c r="H18" s="57">
        <v>779386.19</v>
      </c>
      <c r="I18" s="57">
        <v>78317</v>
      </c>
      <c r="J18" s="57">
        <v>555907.21</v>
      </c>
      <c r="K18" s="57">
        <v>51291</v>
      </c>
    </row>
    <row r="19" spans="1:11">
      <c r="A19" s="59" t="s">
        <v>1819</v>
      </c>
      <c r="B19" s="57">
        <v>1540415.4200000002</v>
      </c>
      <c r="C19" s="57">
        <v>106055.5</v>
      </c>
      <c r="D19" s="57">
        <v>1413382.3399999999</v>
      </c>
      <c r="E19" s="57">
        <v>98196</v>
      </c>
      <c r="F19" s="57">
        <v>1467603.02</v>
      </c>
      <c r="G19" s="57">
        <v>98022</v>
      </c>
      <c r="H19" s="57">
        <v>1136606.77</v>
      </c>
      <c r="I19" s="57">
        <v>93993.5</v>
      </c>
      <c r="J19" s="57">
        <v>1105827.1900000002</v>
      </c>
      <c r="K19" s="57">
        <v>88909</v>
      </c>
    </row>
    <row r="20" spans="1:11">
      <c r="A20" s="59" t="s">
        <v>1866</v>
      </c>
      <c r="B20" s="57">
        <v>6707008.3500000006</v>
      </c>
      <c r="C20" s="57">
        <v>62159</v>
      </c>
      <c r="D20" s="57">
        <v>7624018.71</v>
      </c>
      <c r="E20" s="57">
        <v>64647</v>
      </c>
      <c r="F20" s="57">
        <v>8629593.9300000016</v>
      </c>
      <c r="G20" s="57">
        <v>64539.5</v>
      </c>
      <c r="H20" s="57">
        <v>10404986.17</v>
      </c>
      <c r="I20" s="57">
        <v>62920</v>
      </c>
      <c r="J20" s="57">
        <v>12189783.5</v>
      </c>
      <c r="K20" s="57">
        <v>64065.5</v>
      </c>
    </row>
    <row r="21" spans="1:11">
      <c r="A21" s="59" t="s">
        <v>1867</v>
      </c>
      <c r="B21" s="57">
        <v>2370777.19</v>
      </c>
      <c r="C21" s="57">
        <v>20377625.699999999</v>
      </c>
      <c r="D21" s="57">
        <v>2172119.17</v>
      </c>
      <c r="E21" s="57">
        <v>19744884.199999999</v>
      </c>
      <c r="F21" s="57">
        <v>2599235.9500000002</v>
      </c>
      <c r="G21" s="57">
        <v>19573723.699999999</v>
      </c>
      <c r="H21" s="57">
        <v>2756252.61</v>
      </c>
      <c r="I21" s="57">
        <v>19429887.899999999</v>
      </c>
      <c r="J21" s="57">
        <v>2625859.08</v>
      </c>
      <c r="K21" s="57">
        <v>19787059.699999999</v>
      </c>
    </row>
    <row r="22" spans="1:11">
      <c r="A22" s="59" t="s">
        <v>1880</v>
      </c>
      <c r="B22" s="57">
        <v>36980.550000000003</v>
      </c>
      <c r="C22" s="57">
        <v>1494.5</v>
      </c>
      <c r="D22" s="57">
        <v>44369.58</v>
      </c>
      <c r="E22" s="57">
        <v>1514</v>
      </c>
      <c r="F22" s="57">
        <v>38992.47</v>
      </c>
      <c r="G22" s="57">
        <v>1213</v>
      </c>
      <c r="H22" s="57">
        <v>47243.87</v>
      </c>
      <c r="I22" s="57">
        <v>1247</v>
      </c>
      <c r="J22" s="57">
        <v>51439.33</v>
      </c>
      <c r="K22" s="57">
        <v>1072</v>
      </c>
    </row>
    <row r="23" spans="1:11">
      <c r="A23" s="59" t="s">
        <v>2404</v>
      </c>
      <c r="B23" s="57">
        <v>27053.96</v>
      </c>
      <c r="C23" s="57">
        <v>5801</v>
      </c>
      <c r="D23" s="57">
        <v>12085.45</v>
      </c>
      <c r="E23" s="57">
        <v>1514</v>
      </c>
      <c r="F23" s="57">
        <v>17099.61</v>
      </c>
      <c r="G23" s="57">
        <v>1592</v>
      </c>
      <c r="H23" s="57">
        <v>21764.639999999999</v>
      </c>
      <c r="I23" s="57">
        <v>1752</v>
      </c>
      <c r="J23" s="57">
        <v>93105.55</v>
      </c>
      <c r="K23" s="57">
        <v>4956</v>
      </c>
    </row>
    <row r="24" spans="1:11">
      <c r="A24" s="59" t="s">
        <v>1833</v>
      </c>
      <c r="B24" s="57">
        <v>226123690.14999998</v>
      </c>
      <c r="C24" s="57">
        <v>4393846.4000000004</v>
      </c>
      <c r="D24" s="57">
        <v>243099559.97</v>
      </c>
      <c r="E24" s="57">
        <v>4699230</v>
      </c>
      <c r="F24" s="57">
        <v>121834346.38000001</v>
      </c>
      <c r="G24" s="57">
        <v>6186837.5</v>
      </c>
      <c r="H24" s="57">
        <v>124360437.33</v>
      </c>
      <c r="I24" s="57">
        <v>13819299.4</v>
      </c>
      <c r="J24" s="57">
        <v>130332765</v>
      </c>
      <c r="K24" s="57">
        <v>15837069.4</v>
      </c>
    </row>
    <row r="25" spans="1:11">
      <c r="A25" s="59" t="s">
        <v>2183</v>
      </c>
      <c r="B25" s="57">
        <v>1182255.6000000001</v>
      </c>
      <c r="C25" s="57">
        <v>1250164</v>
      </c>
      <c r="D25" s="57">
        <v>1410209.49</v>
      </c>
      <c r="E25" s="57">
        <v>1508813</v>
      </c>
      <c r="F25" s="57">
        <v>1354293.15</v>
      </c>
      <c r="G25" s="57">
        <v>1399654</v>
      </c>
      <c r="H25" s="57">
        <v>1288059.1399999999</v>
      </c>
      <c r="I25" s="57">
        <v>1446115</v>
      </c>
      <c r="J25" s="57">
        <v>196730.1</v>
      </c>
      <c r="K25" s="57">
        <v>206267</v>
      </c>
    </row>
    <row r="26" spans="1:11">
      <c r="A26" s="59" t="s">
        <v>2182</v>
      </c>
      <c r="B26" s="57">
        <v>376620223.95999998</v>
      </c>
      <c r="C26" s="57">
        <v>46390374.299999997</v>
      </c>
      <c r="D26" s="57">
        <v>402588460.63999999</v>
      </c>
      <c r="E26" s="57">
        <v>46486024</v>
      </c>
      <c r="F26" s="57">
        <v>406181065.56</v>
      </c>
      <c r="G26" s="57">
        <v>45730765</v>
      </c>
      <c r="H26" s="57">
        <v>424786533.13</v>
      </c>
      <c r="I26" s="57">
        <v>45823235.5</v>
      </c>
      <c r="J26" s="57">
        <v>429521004.96999997</v>
      </c>
      <c r="K26" s="57">
        <v>46579961.799999997</v>
      </c>
    </row>
    <row r="27" spans="1:11">
      <c r="A27" s="59" t="s">
        <v>1916</v>
      </c>
      <c r="B27" s="57">
        <v>48334.15</v>
      </c>
      <c r="C27" s="57">
        <v>8147</v>
      </c>
      <c r="D27" s="57">
        <v>61086.38</v>
      </c>
      <c r="E27" s="57">
        <v>11485</v>
      </c>
      <c r="F27" s="57">
        <v>69839.399999999994</v>
      </c>
      <c r="G27" s="57">
        <v>13989</v>
      </c>
      <c r="H27" s="57">
        <v>62389.27</v>
      </c>
      <c r="I27" s="57">
        <v>12901</v>
      </c>
      <c r="J27" s="57">
        <v>49541.24</v>
      </c>
      <c r="K27" s="57">
        <v>10722.5</v>
      </c>
    </row>
    <row r="28" spans="1:11">
      <c r="A28" s="59" t="s">
        <v>1850</v>
      </c>
      <c r="B28" s="57">
        <v>456999960.71999997</v>
      </c>
      <c r="C28" s="57">
        <v>22949914.300000001</v>
      </c>
      <c r="D28" s="57">
        <v>465331741.20999998</v>
      </c>
      <c r="E28" s="57">
        <v>23609349.699999999</v>
      </c>
      <c r="F28" s="57">
        <v>520662170.16999996</v>
      </c>
      <c r="G28" s="57">
        <v>24248422.899999999</v>
      </c>
      <c r="H28" s="57">
        <v>548849480.83000004</v>
      </c>
      <c r="I28" s="57">
        <v>25825945.5</v>
      </c>
      <c r="J28" s="57">
        <v>558593097</v>
      </c>
      <c r="K28" s="57">
        <v>24842450</v>
      </c>
    </row>
    <row r="29" spans="1:11">
      <c r="A29" s="59" t="s">
        <v>1917</v>
      </c>
      <c r="B29" s="57">
        <v>2468027.8500000006</v>
      </c>
      <c r="C29" s="57">
        <v>2048512.1</v>
      </c>
      <c r="D29" s="57">
        <v>2186040.79</v>
      </c>
      <c r="E29" s="57">
        <v>1965613</v>
      </c>
      <c r="F29" s="57">
        <v>2000650.54</v>
      </c>
      <c r="G29" s="57">
        <v>1754834.9000000001</v>
      </c>
      <c r="H29" s="57">
        <v>2507050.0099999998</v>
      </c>
      <c r="I29" s="57">
        <v>1799433</v>
      </c>
      <c r="J29" s="57">
        <v>2547413.5700000003</v>
      </c>
      <c r="K29" s="57">
        <v>1881244.7000000002</v>
      </c>
    </row>
    <row r="30" spans="1:11">
      <c r="A30" s="59" t="s">
        <v>2068</v>
      </c>
      <c r="B30" s="57">
        <v>43764698.939999998</v>
      </c>
      <c r="C30" s="57">
        <v>1420010</v>
      </c>
      <c r="D30" s="57">
        <v>43888796.109999999</v>
      </c>
      <c r="E30" s="57">
        <v>1406318</v>
      </c>
      <c r="F30" s="57">
        <v>58657043.189999998</v>
      </c>
      <c r="G30" s="57">
        <v>1953950.8</v>
      </c>
      <c r="H30" s="57">
        <v>48872448.670000002</v>
      </c>
      <c r="I30" s="57">
        <v>1648804</v>
      </c>
      <c r="J30" s="57">
        <v>53635763.640000001</v>
      </c>
      <c r="K30" s="57">
        <v>1600614</v>
      </c>
    </row>
    <row r="31" spans="1:11">
      <c r="A31" s="59" t="s">
        <v>1800</v>
      </c>
      <c r="B31" s="57">
        <v>2422079.67</v>
      </c>
      <c r="C31" s="57">
        <v>2729777</v>
      </c>
      <c r="D31" s="57">
        <v>1971480.06</v>
      </c>
      <c r="E31" s="57">
        <v>2228800.6</v>
      </c>
      <c r="F31" s="57">
        <v>1977727.34</v>
      </c>
      <c r="G31" s="57">
        <v>2044667.5</v>
      </c>
      <c r="H31" s="57">
        <v>1325321.1299999999</v>
      </c>
      <c r="I31" s="57">
        <v>1513228</v>
      </c>
      <c r="J31" s="57">
        <v>1000387.89</v>
      </c>
      <c r="K31" s="57">
        <v>1340839</v>
      </c>
    </row>
    <row r="32" spans="1:11">
      <c r="A32" s="59" t="s">
        <v>1823</v>
      </c>
      <c r="B32" s="57">
        <v>259757.97</v>
      </c>
      <c r="C32" s="57">
        <v>670742</v>
      </c>
      <c r="D32" s="57">
        <v>200113.69</v>
      </c>
      <c r="E32" s="57">
        <v>519406</v>
      </c>
      <c r="F32" s="57">
        <v>254619.56</v>
      </c>
      <c r="G32" s="57">
        <v>643578</v>
      </c>
      <c r="H32" s="57">
        <v>285225.86</v>
      </c>
      <c r="I32" s="57">
        <v>714816</v>
      </c>
      <c r="J32" s="57">
        <v>230030.37</v>
      </c>
      <c r="K32" s="57">
        <v>582121</v>
      </c>
    </row>
    <row r="33" spans="1:11">
      <c r="A33" s="59" t="s">
        <v>2059</v>
      </c>
      <c r="B33" s="57">
        <v>2988018.21</v>
      </c>
      <c r="C33" s="57">
        <v>81533</v>
      </c>
      <c r="D33" s="57">
        <v>4497711.7</v>
      </c>
      <c r="E33" s="57">
        <v>122443</v>
      </c>
      <c r="F33" s="57">
        <v>10283789.880000001</v>
      </c>
      <c r="G33" s="57">
        <v>276687</v>
      </c>
      <c r="H33" s="57">
        <v>9501867.6699999999</v>
      </c>
      <c r="I33" s="57">
        <v>264428</v>
      </c>
      <c r="J33" s="57">
        <v>17907354.530000001</v>
      </c>
      <c r="K33" s="57">
        <v>492969</v>
      </c>
    </row>
    <row r="34" spans="1:11">
      <c r="A34" s="59" t="s">
        <v>2195</v>
      </c>
      <c r="B34" s="57">
        <v>203043011.19</v>
      </c>
      <c r="C34" s="57">
        <v>18208952</v>
      </c>
      <c r="D34" s="57">
        <v>229994021.62</v>
      </c>
      <c r="E34" s="57">
        <v>18477973</v>
      </c>
      <c r="F34" s="57">
        <v>261592396.97999999</v>
      </c>
      <c r="G34" s="57">
        <v>18259515</v>
      </c>
      <c r="H34" s="57">
        <v>324957490.66000003</v>
      </c>
      <c r="I34" s="57">
        <v>20003550</v>
      </c>
      <c r="J34" s="57">
        <v>352506989.61000001</v>
      </c>
      <c r="K34" s="57">
        <v>20287865</v>
      </c>
    </row>
    <row r="35" spans="1:11">
      <c r="A35" s="59" t="s">
        <v>1768</v>
      </c>
      <c r="B35" s="57">
        <v>0</v>
      </c>
      <c r="C35" s="57">
        <v>0</v>
      </c>
      <c r="D35" s="57">
        <v>0</v>
      </c>
      <c r="E35" s="57">
        <v>0</v>
      </c>
      <c r="F35" s="57">
        <v>5910448.8600000003</v>
      </c>
      <c r="G35" s="57">
        <v>155821</v>
      </c>
      <c r="H35" s="57">
        <v>7785864.3200000003</v>
      </c>
      <c r="I35" s="57">
        <v>207241</v>
      </c>
      <c r="J35" s="57">
        <v>13724203.720000001</v>
      </c>
      <c r="K35" s="57">
        <v>361463</v>
      </c>
    </row>
    <row r="36" spans="1:11">
      <c r="A36" s="59" t="s">
        <v>2327</v>
      </c>
      <c r="B36" s="57">
        <v>68834844.290000007</v>
      </c>
      <c r="C36" s="57">
        <v>763462.4</v>
      </c>
      <c r="D36" s="57">
        <v>70837572.469999999</v>
      </c>
      <c r="E36" s="57">
        <v>814768.2</v>
      </c>
      <c r="F36" s="57">
        <v>71427347.560000002</v>
      </c>
      <c r="G36" s="57">
        <v>804408.4</v>
      </c>
      <c r="H36" s="57">
        <v>71015930.409999996</v>
      </c>
      <c r="I36" s="57">
        <v>812281.5</v>
      </c>
      <c r="J36" s="57">
        <v>69633076.420000002</v>
      </c>
      <c r="K36" s="57">
        <v>807621</v>
      </c>
    </row>
    <row r="37" spans="1:11">
      <c r="A37" s="59" t="s">
        <v>1814</v>
      </c>
      <c r="B37" s="57">
        <v>193989380.22999999</v>
      </c>
      <c r="C37" s="57">
        <v>1551475.6</v>
      </c>
      <c r="D37" s="57">
        <v>216642082.81999999</v>
      </c>
      <c r="E37" s="57">
        <v>1730977</v>
      </c>
      <c r="F37" s="57">
        <v>265635538.12</v>
      </c>
      <c r="G37" s="57">
        <v>2061759.5</v>
      </c>
      <c r="H37" s="57">
        <v>218306182.97</v>
      </c>
      <c r="I37" s="57">
        <v>1637390</v>
      </c>
      <c r="J37" s="57">
        <v>236636118.25999999</v>
      </c>
      <c r="K37" s="57">
        <v>1746044</v>
      </c>
    </row>
    <row r="38" spans="1:11">
      <c r="A38" s="59" t="s">
        <v>1797</v>
      </c>
      <c r="B38" s="57">
        <v>807187.42999999993</v>
      </c>
      <c r="C38" s="57">
        <v>335970</v>
      </c>
      <c r="D38" s="57">
        <v>636293.17000000004</v>
      </c>
      <c r="E38" s="57">
        <v>240389</v>
      </c>
      <c r="F38" s="57">
        <v>511764.11</v>
      </c>
      <c r="G38" s="57">
        <v>214913.8</v>
      </c>
      <c r="H38" s="57">
        <v>610219.29</v>
      </c>
      <c r="I38" s="57">
        <v>236070.8</v>
      </c>
      <c r="J38" s="57">
        <v>704565.89999999991</v>
      </c>
      <c r="K38" s="57">
        <v>220991.2</v>
      </c>
    </row>
    <row r="39" spans="1:11">
      <c r="A39" s="59" t="s">
        <v>1987</v>
      </c>
      <c r="B39" s="57">
        <v>1995655.88</v>
      </c>
      <c r="C39" s="57">
        <v>1321</v>
      </c>
      <c r="D39" s="57">
        <v>2530796.6800000002</v>
      </c>
      <c r="E39" s="57">
        <v>1600</v>
      </c>
      <c r="F39" s="57">
        <v>2411510.35</v>
      </c>
      <c r="G39" s="57">
        <v>1184</v>
      </c>
      <c r="H39" s="57">
        <v>2846559.7</v>
      </c>
      <c r="I39" s="57">
        <v>1181</v>
      </c>
      <c r="J39" s="57">
        <v>2188949.66</v>
      </c>
      <c r="K39" s="57">
        <v>801</v>
      </c>
    </row>
    <row r="40" spans="1:11">
      <c r="A40" s="59" t="s">
        <v>2425</v>
      </c>
      <c r="B40" s="57">
        <v>363053531.44000006</v>
      </c>
      <c r="C40" s="57">
        <v>53098148.700000003</v>
      </c>
      <c r="D40" s="57">
        <v>459605105.68999994</v>
      </c>
      <c r="E40" s="57">
        <v>63120892.5</v>
      </c>
      <c r="F40" s="57">
        <v>499495583.61000007</v>
      </c>
      <c r="G40" s="57">
        <v>71247339.799999997</v>
      </c>
      <c r="H40" s="57">
        <v>450820334.28000003</v>
      </c>
      <c r="I40" s="57">
        <v>72248589.900000006</v>
      </c>
      <c r="J40" s="57">
        <v>433705635.95000005</v>
      </c>
      <c r="K40" s="57">
        <v>71782766.299999997</v>
      </c>
    </row>
    <row r="41" spans="1:11">
      <c r="A41" s="59" t="s">
        <v>2422</v>
      </c>
      <c r="B41" s="57">
        <v>271925856.24000001</v>
      </c>
      <c r="C41" s="57">
        <v>14102291</v>
      </c>
      <c r="D41" s="57">
        <v>321598463.14999998</v>
      </c>
      <c r="E41" s="57">
        <v>15556157.5</v>
      </c>
      <c r="F41" s="57">
        <v>310340566.53000003</v>
      </c>
      <c r="G41" s="57">
        <v>14407480.1</v>
      </c>
      <c r="H41" s="57">
        <v>316745345.44</v>
      </c>
      <c r="I41" s="57">
        <v>13438997</v>
      </c>
      <c r="J41" s="57">
        <v>270975061.26999998</v>
      </c>
      <c r="K41" s="57">
        <v>10781794.9</v>
      </c>
    </row>
    <row r="42" spans="1:11">
      <c r="A42" s="59" t="s">
        <v>2250</v>
      </c>
      <c r="B42" s="57">
        <v>264886.24</v>
      </c>
      <c r="C42" s="57">
        <v>9825</v>
      </c>
      <c r="D42" s="57">
        <v>189658.08</v>
      </c>
      <c r="E42" s="57">
        <v>6988</v>
      </c>
      <c r="F42" s="57">
        <v>188573.91</v>
      </c>
      <c r="G42" s="57">
        <v>6216</v>
      </c>
      <c r="H42" s="57">
        <v>396052.06</v>
      </c>
      <c r="I42" s="57">
        <v>11627</v>
      </c>
      <c r="J42" s="57">
        <v>451532.26</v>
      </c>
      <c r="K42" s="57">
        <v>13258</v>
      </c>
    </row>
    <row r="43" spans="1:11">
      <c r="A43" s="59" t="s">
        <v>1943</v>
      </c>
      <c r="B43" s="57">
        <v>441.72</v>
      </c>
      <c r="C43" s="57">
        <v>177</v>
      </c>
      <c r="D43" s="57">
        <v>345.22</v>
      </c>
      <c r="E43" s="57">
        <v>178</v>
      </c>
      <c r="F43" s="57">
        <v>554.41999999999996</v>
      </c>
      <c r="G43" s="57">
        <v>150</v>
      </c>
      <c r="H43" s="57">
        <v>2455.12</v>
      </c>
      <c r="I43" s="57">
        <v>129</v>
      </c>
      <c r="J43" s="57">
        <v>79682.42</v>
      </c>
      <c r="K43" s="57">
        <v>8894</v>
      </c>
    </row>
    <row r="44" spans="1:11">
      <c r="A44" s="59" t="s">
        <v>1941</v>
      </c>
      <c r="B44" s="57">
        <v>339626.95</v>
      </c>
      <c r="C44" s="57">
        <v>330622</v>
      </c>
      <c r="D44" s="57">
        <v>422359.64</v>
      </c>
      <c r="E44" s="57">
        <v>333036</v>
      </c>
      <c r="F44" s="57">
        <v>415182.94</v>
      </c>
      <c r="G44" s="57">
        <v>354047</v>
      </c>
      <c r="H44" s="57">
        <v>369127.73000000004</v>
      </c>
      <c r="I44" s="57">
        <v>340285</v>
      </c>
      <c r="J44" s="57">
        <v>315483.87</v>
      </c>
      <c r="K44" s="57">
        <v>292055.09999999998</v>
      </c>
    </row>
    <row r="45" spans="1:11">
      <c r="A45" s="59" t="s">
        <v>2217</v>
      </c>
      <c r="B45" s="57">
        <v>5964848.79</v>
      </c>
      <c r="C45" s="57">
        <v>19518</v>
      </c>
      <c r="D45" s="57">
        <v>8210721.1200000001</v>
      </c>
      <c r="E45" s="57">
        <v>20133</v>
      </c>
      <c r="F45" s="57">
        <v>11377877.08</v>
      </c>
      <c r="G45" s="57">
        <v>17265</v>
      </c>
      <c r="H45" s="57">
        <v>17925072.079999998</v>
      </c>
      <c r="I45" s="57">
        <v>18107</v>
      </c>
      <c r="J45" s="57">
        <v>26735164.640000001</v>
      </c>
      <c r="K45" s="57">
        <v>18797</v>
      </c>
    </row>
    <row r="46" spans="1:11">
      <c r="A46" s="59" t="s">
        <v>1853</v>
      </c>
      <c r="B46" s="57">
        <v>380783252.01000005</v>
      </c>
      <c r="C46" s="57">
        <v>32473562.399999999</v>
      </c>
      <c r="D46" s="57">
        <v>412332091.39999998</v>
      </c>
      <c r="E46" s="57">
        <v>34709274.700000003</v>
      </c>
      <c r="F46" s="57">
        <v>460112684.57999998</v>
      </c>
      <c r="G46" s="57">
        <v>36314803</v>
      </c>
      <c r="H46" s="57">
        <v>500496597.54000002</v>
      </c>
      <c r="I46" s="57">
        <v>39289679.899999999</v>
      </c>
      <c r="J46" s="57">
        <v>560786274.38</v>
      </c>
      <c r="K46" s="57">
        <v>43375952.5</v>
      </c>
    </row>
    <row r="47" spans="1:11">
      <c r="A47" s="59" t="s">
        <v>1897</v>
      </c>
      <c r="B47" s="57">
        <v>20016337.719999999</v>
      </c>
      <c r="C47" s="57">
        <v>3068530.5</v>
      </c>
      <c r="D47" s="57">
        <v>25114505.919999998</v>
      </c>
      <c r="E47" s="57">
        <v>4526476.9000000004</v>
      </c>
      <c r="F47" s="57">
        <v>23231300.68</v>
      </c>
      <c r="G47" s="57">
        <v>4302448.5999999996</v>
      </c>
      <c r="H47" s="57">
        <v>26116969.229999997</v>
      </c>
      <c r="I47" s="57">
        <v>4770832</v>
      </c>
      <c r="J47" s="57">
        <v>37302634.509999998</v>
      </c>
      <c r="K47" s="57">
        <v>5137040</v>
      </c>
    </row>
    <row r="48" spans="1:11">
      <c r="A48" s="59" t="s">
        <v>2483</v>
      </c>
      <c r="B48" s="57">
        <v>218482585.97999999</v>
      </c>
      <c r="C48" s="57">
        <v>6666</v>
      </c>
      <c r="D48" s="57">
        <v>178822808.25999999</v>
      </c>
      <c r="E48" s="57">
        <v>5536</v>
      </c>
      <c r="F48" s="57">
        <v>173767078.72</v>
      </c>
      <c r="G48" s="57">
        <v>5131</v>
      </c>
      <c r="H48" s="57">
        <v>171290239.41999999</v>
      </c>
      <c r="I48" s="57">
        <v>4865</v>
      </c>
      <c r="J48" s="57">
        <v>179403151.47</v>
      </c>
      <c r="K48" s="57">
        <v>4851</v>
      </c>
    </row>
    <row r="49" spans="1:11">
      <c r="A49" s="59" t="s">
        <v>2328</v>
      </c>
      <c r="B49" s="57">
        <v>57780305.960000001</v>
      </c>
      <c r="C49" s="57">
        <v>345715</v>
      </c>
      <c r="D49" s="57">
        <v>65415243.560000002</v>
      </c>
      <c r="E49" s="57">
        <v>387983</v>
      </c>
      <c r="F49" s="57">
        <v>79250898.150000006</v>
      </c>
      <c r="G49" s="57">
        <v>443298</v>
      </c>
      <c r="H49" s="57">
        <v>108828612.7</v>
      </c>
      <c r="I49" s="57">
        <v>544533</v>
      </c>
      <c r="J49" s="57">
        <v>126691617.75</v>
      </c>
      <c r="K49" s="57">
        <v>593916</v>
      </c>
    </row>
    <row r="50" spans="1:11">
      <c r="A50" s="59" t="s">
        <v>2417</v>
      </c>
      <c r="B50" s="57">
        <v>2565.54</v>
      </c>
      <c r="C50" s="57">
        <v>18048</v>
      </c>
      <c r="D50" s="57">
        <v>11578.13</v>
      </c>
      <c r="E50" s="57">
        <v>22468</v>
      </c>
      <c r="F50" s="57">
        <v>26974.03</v>
      </c>
      <c r="G50" s="57">
        <v>26310</v>
      </c>
      <c r="H50" s="57">
        <v>34840.5</v>
      </c>
      <c r="I50" s="57">
        <v>23876</v>
      </c>
      <c r="J50" s="57">
        <v>28012</v>
      </c>
      <c r="K50" s="57">
        <v>24303</v>
      </c>
    </row>
    <row r="51" spans="1:11">
      <c r="A51" s="59" t="s">
        <v>2322</v>
      </c>
      <c r="B51" s="57">
        <v>19403352.760000002</v>
      </c>
      <c r="C51" s="57">
        <v>125184.5</v>
      </c>
      <c r="D51" s="57">
        <v>22957503.710000001</v>
      </c>
      <c r="E51" s="57">
        <v>140422.5</v>
      </c>
      <c r="F51" s="57">
        <v>35289287.719999999</v>
      </c>
      <c r="G51" s="57">
        <v>150360.5</v>
      </c>
      <c r="H51" s="57">
        <v>42682456.25</v>
      </c>
      <c r="I51" s="57">
        <v>159048.5</v>
      </c>
      <c r="J51" s="57">
        <v>51800278.700000003</v>
      </c>
      <c r="K51" s="57">
        <v>168192</v>
      </c>
    </row>
    <row r="52" spans="1:11">
      <c r="A52" s="59" t="s">
        <v>1996</v>
      </c>
      <c r="B52" s="57">
        <v>239334785.44</v>
      </c>
      <c r="C52" s="57">
        <v>10760847.6</v>
      </c>
      <c r="D52" s="57">
        <v>234217533.56</v>
      </c>
      <c r="E52" s="57">
        <v>10294734.4</v>
      </c>
      <c r="F52" s="57">
        <v>234592889.17000002</v>
      </c>
      <c r="G52" s="57">
        <v>10021001</v>
      </c>
      <c r="H52" s="57">
        <v>231594761.93000001</v>
      </c>
      <c r="I52" s="57">
        <v>9432540.3000000007</v>
      </c>
      <c r="J52" s="57">
        <v>240439234.98000002</v>
      </c>
      <c r="K52" s="57">
        <v>8991557</v>
      </c>
    </row>
    <row r="53" spans="1:11">
      <c r="A53" s="59" t="s">
        <v>1816</v>
      </c>
      <c r="B53" s="57">
        <v>853107687.78999996</v>
      </c>
      <c r="C53" s="57">
        <v>17048216.5</v>
      </c>
      <c r="D53" s="57">
        <v>828591690.98000002</v>
      </c>
      <c r="E53" s="57">
        <v>16995064.899999999</v>
      </c>
      <c r="F53" s="57">
        <v>826020668.04999995</v>
      </c>
      <c r="G53" s="57">
        <v>15795550.100000001</v>
      </c>
      <c r="H53" s="57">
        <v>801725272.89999998</v>
      </c>
      <c r="I53" s="57">
        <v>15011916.300000001</v>
      </c>
      <c r="J53" s="57">
        <v>744135698.62</v>
      </c>
      <c r="K53" s="57">
        <v>13631048.9</v>
      </c>
    </row>
    <row r="54" spans="1:11">
      <c r="A54" s="59" t="s">
        <v>2072</v>
      </c>
      <c r="B54" s="57">
        <v>2543615.15</v>
      </c>
      <c r="C54" s="57">
        <v>143471</v>
      </c>
      <c r="D54" s="57">
        <v>2252258.54</v>
      </c>
      <c r="E54" s="57">
        <v>117924</v>
      </c>
      <c r="F54" s="57">
        <v>2032171.6</v>
      </c>
      <c r="G54" s="57">
        <v>106876</v>
      </c>
      <c r="H54" s="57">
        <v>1523876.0899999999</v>
      </c>
      <c r="I54" s="57">
        <v>78918</v>
      </c>
      <c r="J54" s="57">
        <v>1282728.1200000001</v>
      </c>
      <c r="K54" s="57">
        <v>60424</v>
      </c>
    </row>
    <row r="55" spans="1:11">
      <c r="A55" s="59" t="s">
        <v>2267</v>
      </c>
      <c r="B55" s="57">
        <v>28644479.039999999</v>
      </c>
      <c r="C55" s="57">
        <v>20605</v>
      </c>
      <c r="D55" s="57">
        <v>23097934.329999998</v>
      </c>
      <c r="E55" s="57">
        <v>17410</v>
      </c>
      <c r="F55" s="57">
        <v>22135171.189999998</v>
      </c>
      <c r="G55" s="57">
        <v>17496</v>
      </c>
      <c r="H55" s="57">
        <v>20696640.079999998</v>
      </c>
      <c r="I55" s="57">
        <v>16592</v>
      </c>
      <c r="J55" s="57">
        <v>15322069.52</v>
      </c>
      <c r="K55" s="57">
        <v>11718</v>
      </c>
    </row>
    <row r="56" spans="1:11">
      <c r="A56" s="59" t="s">
        <v>1963</v>
      </c>
      <c r="B56" s="57">
        <v>59610698.229999997</v>
      </c>
      <c r="C56" s="57">
        <v>3974122.4</v>
      </c>
      <c r="D56" s="57">
        <v>72565344.329999998</v>
      </c>
      <c r="E56" s="57">
        <v>4444481.3</v>
      </c>
      <c r="F56" s="57">
        <v>79026053.239999995</v>
      </c>
      <c r="G56" s="57">
        <v>4664643.4000000004</v>
      </c>
      <c r="H56" s="57">
        <v>79457025.829999998</v>
      </c>
      <c r="I56" s="57">
        <v>5007016</v>
      </c>
      <c r="J56" s="57">
        <v>85192569.49000001</v>
      </c>
      <c r="K56" s="57">
        <v>5261260</v>
      </c>
    </row>
    <row r="57" spans="1:11">
      <c r="A57" s="59" t="s">
        <v>2135</v>
      </c>
      <c r="B57" s="57">
        <v>18122890.760000002</v>
      </c>
      <c r="C57" s="57">
        <v>70876689.200000003</v>
      </c>
      <c r="D57" s="57">
        <v>9020809.2899999991</v>
      </c>
      <c r="E57" s="57">
        <v>44534718.5</v>
      </c>
      <c r="F57" s="57">
        <v>6959555.9199999999</v>
      </c>
      <c r="G57" s="57">
        <v>25314890</v>
      </c>
      <c r="H57" s="57">
        <v>5342440.22</v>
      </c>
      <c r="I57" s="57">
        <v>21318487.300000001</v>
      </c>
      <c r="J57" s="57">
        <v>5076232.17</v>
      </c>
      <c r="K57" s="57">
        <v>19888897</v>
      </c>
    </row>
    <row r="58" spans="1:11">
      <c r="A58" s="59" t="s">
        <v>1804</v>
      </c>
      <c r="B58" s="57">
        <v>13338955.119999999</v>
      </c>
      <c r="C58" s="57">
        <v>91155264.799999997</v>
      </c>
      <c r="D58" s="57">
        <v>15346671.01</v>
      </c>
      <c r="E58" s="57">
        <v>90353685.099999994</v>
      </c>
      <c r="F58" s="57">
        <v>16856812.620000001</v>
      </c>
      <c r="G58" s="57">
        <v>90314617.200000003</v>
      </c>
      <c r="H58" s="57">
        <v>14288285.129999999</v>
      </c>
      <c r="I58" s="57">
        <v>91162385.100000009</v>
      </c>
      <c r="J58" s="57">
        <v>12084242.59</v>
      </c>
      <c r="K58" s="57">
        <v>94593062.200000003</v>
      </c>
    </row>
    <row r="59" spans="1:11">
      <c r="A59" s="59" t="s">
        <v>2126</v>
      </c>
      <c r="B59" s="57">
        <v>4672007577.6400003</v>
      </c>
      <c r="C59" s="57">
        <v>69962873.599999994</v>
      </c>
      <c r="D59" s="57">
        <v>5006149610.0600004</v>
      </c>
      <c r="E59" s="57">
        <v>79345084.100000009</v>
      </c>
      <c r="F59" s="57">
        <v>5372720312.5199995</v>
      </c>
      <c r="G59" s="57">
        <v>101547549.5</v>
      </c>
      <c r="H59" s="57">
        <v>5500433626.2799997</v>
      </c>
      <c r="I59" s="57">
        <v>112998253.09999999</v>
      </c>
      <c r="J59" s="57">
        <v>5636167181.3099985</v>
      </c>
      <c r="K59" s="57">
        <v>120965811.59999999</v>
      </c>
    </row>
    <row r="60" spans="1:11">
      <c r="A60" s="59" t="s">
        <v>1847</v>
      </c>
      <c r="B60" s="57">
        <v>204477043.17000002</v>
      </c>
      <c r="C60" s="57">
        <v>13434250.1</v>
      </c>
      <c r="D60" s="57">
        <v>210518217.88999999</v>
      </c>
      <c r="E60" s="57">
        <v>13407673.699999999</v>
      </c>
      <c r="F60" s="57">
        <v>203958060.28999999</v>
      </c>
      <c r="G60" s="57">
        <v>12742144.6</v>
      </c>
      <c r="H60" s="57">
        <v>201514240.09</v>
      </c>
      <c r="I60" s="57">
        <v>12409576.6</v>
      </c>
      <c r="J60" s="57">
        <v>198795073.17000002</v>
      </c>
      <c r="K60" s="57">
        <v>12178048.6</v>
      </c>
    </row>
    <row r="61" spans="1:11">
      <c r="A61" s="59" t="s">
        <v>1969</v>
      </c>
      <c r="B61" s="57">
        <v>1478891.79</v>
      </c>
      <c r="C61" s="57">
        <v>2182</v>
      </c>
      <c r="D61" s="57">
        <v>1725737.56</v>
      </c>
      <c r="E61" s="57">
        <v>2580</v>
      </c>
      <c r="F61" s="57">
        <v>1933457.17</v>
      </c>
      <c r="G61" s="57">
        <v>3266</v>
      </c>
      <c r="H61" s="57">
        <v>1617284.29</v>
      </c>
      <c r="I61" s="57">
        <v>2858</v>
      </c>
      <c r="J61" s="57">
        <v>1081878.05</v>
      </c>
      <c r="K61" s="57">
        <v>2088</v>
      </c>
    </row>
    <row r="62" spans="1:11">
      <c r="A62" s="59" t="s">
        <v>1778</v>
      </c>
      <c r="B62" s="57">
        <v>38047680.410000004</v>
      </c>
      <c r="C62" s="57">
        <v>7447557.5</v>
      </c>
      <c r="D62" s="57">
        <v>49033887.050000004</v>
      </c>
      <c r="E62" s="57">
        <v>5769854.5</v>
      </c>
      <c r="F62" s="57">
        <v>58145942.060000002</v>
      </c>
      <c r="G62" s="57">
        <v>5869175.8999999994</v>
      </c>
      <c r="H62" s="57">
        <v>69712329.040000007</v>
      </c>
      <c r="I62" s="57">
        <v>5890856.0999999996</v>
      </c>
      <c r="J62" s="57">
        <v>82431072.420000002</v>
      </c>
      <c r="K62" s="57">
        <v>6018049.7999999998</v>
      </c>
    </row>
    <row r="63" spans="1:11">
      <c r="A63" s="59" t="s">
        <v>2355</v>
      </c>
      <c r="B63" s="57">
        <v>47348666.689999998</v>
      </c>
      <c r="C63" s="57">
        <v>4237246</v>
      </c>
      <c r="D63" s="57">
        <v>47972381.640000001</v>
      </c>
      <c r="E63" s="57">
        <v>3862683</v>
      </c>
      <c r="F63" s="57">
        <v>52879375.210000001</v>
      </c>
      <c r="G63" s="57">
        <v>3574223</v>
      </c>
      <c r="H63" s="57">
        <v>45459931.700000003</v>
      </c>
      <c r="I63" s="57">
        <v>3317070</v>
      </c>
      <c r="J63" s="57">
        <v>27277880.32</v>
      </c>
      <c r="K63" s="57">
        <v>3212087</v>
      </c>
    </row>
    <row r="64" spans="1:11">
      <c r="A64" s="59" t="s">
        <v>2073</v>
      </c>
      <c r="B64" s="57">
        <v>81850320.719999999</v>
      </c>
      <c r="C64" s="57">
        <v>3263822.4</v>
      </c>
      <c r="D64" s="57">
        <v>74159883.310000002</v>
      </c>
      <c r="E64" s="57">
        <v>2946903</v>
      </c>
      <c r="F64" s="57">
        <v>80401261.010000005</v>
      </c>
      <c r="G64" s="57">
        <v>3340530</v>
      </c>
      <c r="H64" s="57">
        <v>76760588.810000002</v>
      </c>
      <c r="I64" s="57">
        <v>3461062</v>
      </c>
      <c r="J64" s="57">
        <v>81756362.699999988</v>
      </c>
      <c r="K64" s="57">
        <v>3144986</v>
      </c>
    </row>
    <row r="65" spans="1:11">
      <c r="A65" s="59" t="s">
        <v>1766</v>
      </c>
      <c r="B65" s="57">
        <v>199640763.99000001</v>
      </c>
      <c r="C65" s="57">
        <v>5292271.8</v>
      </c>
      <c r="D65" s="57">
        <v>217741986.05000001</v>
      </c>
      <c r="E65" s="57">
        <v>5631360.7000000002</v>
      </c>
      <c r="F65" s="57">
        <v>246926558.74000001</v>
      </c>
      <c r="G65" s="57">
        <v>6258112</v>
      </c>
      <c r="H65" s="57">
        <v>289895489.31000006</v>
      </c>
      <c r="I65" s="57">
        <v>7327041</v>
      </c>
      <c r="J65" s="57">
        <v>300452770.17000002</v>
      </c>
      <c r="K65" s="57">
        <v>7473509.5</v>
      </c>
    </row>
    <row r="66" spans="1:11">
      <c r="A66" s="59" t="s">
        <v>2286</v>
      </c>
      <c r="B66" s="57">
        <v>2507.42</v>
      </c>
      <c r="C66" s="57">
        <v>5914</v>
      </c>
      <c r="D66" s="57">
        <v>8331.83</v>
      </c>
      <c r="E66" s="57">
        <v>26737</v>
      </c>
      <c r="F66" s="57">
        <v>5151.59</v>
      </c>
      <c r="G66" s="57">
        <v>16301</v>
      </c>
      <c r="H66" s="57">
        <v>9364.68</v>
      </c>
      <c r="I66" s="57">
        <v>27860</v>
      </c>
      <c r="J66" s="57">
        <v>12965.59</v>
      </c>
      <c r="K66" s="57">
        <v>36882</v>
      </c>
    </row>
    <row r="67" spans="1:11">
      <c r="A67" s="59" t="s">
        <v>2492</v>
      </c>
      <c r="B67" s="57">
        <v>4123569.08</v>
      </c>
      <c r="C67" s="57">
        <v>559373.1</v>
      </c>
      <c r="D67" s="57">
        <v>4527619.29</v>
      </c>
      <c r="E67" s="57">
        <v>542949.1</v>
      </c>
      <c r="F67" s="57">
        <v>563097.16</v>
      </c>
      <c r="G67" s="57">
        <v>64120.6</v>
      </c>
      <c r="H67" s="57">
        <v>448217.54</v>
      </c>
      <c r="I67" s="57">
        <v>47798.1</v>
      </c>
      <c r="J67" s="57">
        <v>241302.81</v>
      </c>
      <c r="K67" s="57">
        <v>22882.5</v>
      </c>
    </row>
    <row r="68" spans="1:11">
      <c r="A68" s="59" t="s">
        <v>1854</v>
      </c>
      <c r="B68" s="57">
        <v>158564.68</v>
      </c>
      <c r="C68" s="57">
        <v>915</v>
      </c>
      <c r="D68" s="57">
        <v>314148.21999999997</v>
      </c>
      <c r="E68" s="57">
        <v>901</v>
      </c>
      <c r="F68" s="57">
        <v>1322695.6000000001</v>
      </c>
      <c r="G68" s="57">
        <v>925</v>
      </c>
      <c r="H68" s="57">
        <v>1210542.46</v>
      </c>
      <c r="I68" s="57">
        <v>552</v>
      </c>
      <c r="J68" s="57">
        <v>1540819.28</v>
      </c>
      <c r="K68" s="57">
        <v>468</v>
      </c>
    </row>
    <row r="69" spans="1:11">
      <c r="A69" s="59" t="s">
        <v>2360</v>
      </c>
      <c r="B69" s="57">
        <v>1124.27</v>
      </c>
      <c r="C69" s="57">
        <v>43054</v>
      </c>
      <c r="D69" s="57">
        <v>2479.39</v>
      </c>
      <c r="E69" s="57">
        <v>69967</v>
      </c>
      <c r="F69" s="57">
        <v>5938.74</v>
      </c>
      <c r="G69" s="57">
        <v>56579</v>
      </c>
      <c r="H69" s="57">
        <v>2892.74</v>
      </c>
      <c r="I69" s="57">
        <v>26831</v>
      </c>
      <c r="J69" s="57">
        <v>7376.18</v>
      </c>
      <c r="K69" s="57">
        <v>61659</v>
      </c>
    </row>
    <row r="70" spans="1:11">
      <c r="A70" s="59" t="s">
        <v>1835</v>
      </c>
      <c r="B70" s="57">
        <v>3375300.82</v>
      </c>
      <c r="C70" s="57">
        <v>7950552.2000000002</v>
      </c>
      <c r="D70" s="57">
        <v>2441682.29</v>
      </c>
      <c r="E70" s="57">
        <v>3475696.5</v>
      </c>
      <c r="F70" s="57">
        <v>2449248.5699999998</v>
      </c>
      <c r="G70" s="57">
        <v>3204062.4000000004</v>
      </c>
      <c r="H70" s="57">
        <v>5887141.8399999989</v>
      </c>
      <c r="I70" s="57">
        <v>3517649</v>
      </c>
      <c r="J70" s="57">
        <v>5549513.5299999993</v>
      </c>
      <c r="K70" s="57">
        <v>3229619.8</v>
      </c>
    </row>
    <row r="71" spans="1:11">
      <c r="A71" s="59" t="s">
        <v>1844</v>
      </c>
      <c r="B71" s="57">
        <v>1646651.49</v>
      </c>
      <c r="C71" s="57">
        <v>317075.5</v>
      </c>
      <c r="D71" s="57">
        <v>1806361.98</v>
      </c>
      <c r="E71" s="57">
        <v>242563.4</v>
      </c>
      <c r="F71" s="57">
        <v>1496180.16</v>
      </c>
      <c r="G71" s="57">
        <v>235482.2</v>
      </c>
      <c r="H71" s="57">
        <v>1783240.7400000002</v>
      </c>
      <c r="I71" s="57">
        <v>222724.3</v>
      </c>
      <c r="J71" s="57">
        <v>2110848.5699999998</v>
      </c>
      <c r="K71" s="57">
        <v>235041.1</v>
      </c>
    </row>
    <row r="72" spans="1:11">
      <c r="A72" s="59" t="s">
        <v>2193</v>
      </c>
      <c r="B72" s="57">
        <v>70045.89</v>
      </c>
      <c r="C72" s="57">
        <v>79948.100000000006</v>
      </c>
      <c r="D72" s="57">
        <v>57597.85</v>
      </c>
      <c r="E72" s="57">
        <v>52313.5</v>
      </c>
      <c r="F72" s="57">
        <v>84972.83</v>
      </c>
      <c r="G72" s="57">
        <v>44532.5</v>
      </c>
      <c r="H72" s="57">
        <v>94634.07</v>
      </c>
      <c r="I72" s="57">
        <v>39646</v>
      </c>
      <c r="J72" s="57">
        <v>62454.99</v>
      </c>
      <c r="K72" s="57">
        <v>27033.5</v>
      </c>
    </row>
    <row r="73" spans="1:11">
      <c r="A73" s="59" t="s">
        <v>1893</v>
      </c>
      <c r="B73" s="57">
        <v>1122381.54</v>
      </c>
      <c r="C73" s="57">
        <v>34166</v>
      </c>
      <c r="D73" s="57">
        <v>1624094.96</v>
      </c>
      <c r="E73" s="57">
        <v>46405</v>
      </c>
      <c r="F73" s="57">
        <v>2500215.21</v>
      </c>
      <c r="G73" s="57">
        <v>64117</v>
      </c>
      <c r="H73" s="57">
        <v>27090008.59</v>
      </c>
      <c r="I73" s="57">
        <v>585085</v>
      </c>
      <c r="J73" s="57">
        <v>79538460.480000004</v>
      </c>
      <c r="K73" s="57">
        <v>1631478</v>
      </c>
    </row>
    <row r="74" spans="1:11">
      <c r="A74" s="59" t="s">
        <v>2079</v>
      </c>
      <c r="B74" s="57">
        <v>1012261437.89</v>
      </c>
      <c r="C74" s="57">
        <v>15879025.199999999</v>
      </c>
      <c r="D74" s="57">
        <v>1112965777.29</v>
      </c>
      <c r="E74" s="57">
        <v>16474023.4</v>
      </c>
      <c r="F74" s="57">
        <v>1255898862.02</v>
      </c>
      <c r="G74" s="57">
        <v>19343771.600000001</v>
      </c>
      <c r="H74" s="57">
        <v>1401767864.3399999</v>
      </c>
      <c r="I74" s="57">
        <v>22062142.800000001</v>
      </c>
      <c r="J74" s="57">
        <v>1571842993.7299998</v>
      </c>
      <c r="K74" s="57">
        <v>24702572.899999999</v>
      </c>
    </row>
    <row r="75" spans="1:11">
      <c r="A75" s="59" t="s">
        <v>2090</v>
      </c>
      <c r="B75" s="57">
        <v>20216610.789999999</v>
      </c>
      <c r="C75" s="57">
        <v>3529264.5</v>
      </c>
      <c r="D75" s="57">
        <v>22210206.359999999</v>
      </c>
      <c r="E75" s="57">
        <v>3505002.5</v>
      </c>
      <c r="F75" s="57">
        <v>23548160.68</v>
      </c>
      <c r="G75" s="57">
        <v>3458485</v>
      </c>
      <c r="H75" s="57">
        <v>22927745.109999999</v>
      </c>
      <c r="I75" s="57">
        <v>3104269.5</v>
      </c>
      <c r="J75" s="57">
        <v>21636999.420000002</v>
      </c>
      <c r="K75" s="57">
        <v>2705764.2</v>
      </c>
    </row>
    <row r="76" spans="1:11">
      <c r="A76" s="59" t="s">
        <v>1993</v>
      </c>
      <c r="B76" s="57">
        <v>295824811.54000002</v>
      </c>
      <c r="C76" s="57">
        <v>30555848.100000001</v>
      </c>
      <c r="D76" s="57">
        <v>309656384.45999998</v>
      </c>
      <c r="E76" s="57">
        <v>29321835.600000001</v>
      </c>
      <c r="F76" s="57">
        <v>303746245.77999997</v>
      </c>
      <c r="G76" s="57">
        <v>27028980.399999999</v>
      </c>
      <c r="H76" s="57">
        <v>291087022.01999998</v>
      </c>
      <c r="I76" s="57">
        <v>24452894.600000001</v>
      </c>
      <c r="J76" s="57">
        <v>291453660.05000001</v>
      </c>
      <c r="K76" s="57">
        <v>23845556.600000001</v>
      </c>
    </row>
    <row r="77" spans="1:11">
      <c r="A77" s="59" t="s">
        <v>2192</v>
      </c>
      <c r="B77" s="57">
        <v>6294531.0099999998</v>
      </c>
      <c r="C77" s="57">
        <v>948934</v>
      </c>
      <c r="D77" s="57">
        <v>5469290.0199999996</v>
      </c>
      <c r="E77" s="57">
        <v>812067.5</v>
      </c>
      <c r="F77" s="57">
        <v>5489043.8700000001</v>
      </c>
      <c r="G77" s="57">
        <v>820143</v>
      </c>
      <c r="H77" s="57">
        <v>5790404.3300000001</v>
      </c>
      <c r="I77" s="57">
        <v>844765.1</v>
      </c>
      <c r="J77" s="57">
        <v>5874442.8700000001</v>
      </c>
      <c r="K77" s="57">
        <v>826224</v>
      </c>
    </row>
    <row r="78" spans="1:11">
      <c r="A78" s="59" t="s">
        <v>2062</v>
      </c>
      <c r="B78" s="57">
        <v>107342.07</v>
      </c>
      <c r="C78" s="57">
        <v>1304</v>
      </c>
      <c r="D78" s="57">
        <v>109303.55</v>
      </c>
      <c r="E78" s="57">
        <v>1400</v>
      </c>
      <c r="F78" s="57">
        <v>42439.26</v>
      </c>
      <c r="G78" s="57">
        <v>515</v>
      </c>
      <c r="H78" s="57">
        <v>36802.550000000003</v>
      </c>
      <c r="I78" s="57">
        <v>456</v>
      </c>
      <c r="J78" s="57">
        <v>31005.91</v>
      </c>
      <c r="K78" s="57">
        <v>381</v>
      </c>
    </row>
    <row r="79" spans="1:11">
      <c r="A79" s="59" t="s">
        <v>1811</v>
      </c>
      <c r="B79" s="57">
        <v>1693991.83</v>
      </c>
      <c r="C79" s="57">
        <v>31154.5</v>
      </c>
      <c r="D79" s="57">
        <v>1878280.8900000001</v>
      </c>
      <c r="E79" s="57">
        <v>37132</v>
      </c>
      <c r="F79" s="57">
        <v>1925977.1199999999</v>
      </c>
      <c r="G79" s="57">
        <v>37794</v>
      </c>
      <c r="H79" s="57">
        <v>2080617.82</v>
      </c>
      <c r="I79" s="57">
        <v>42027</v>
      </c>
      <c r="J79" s="57">
        <v>2207313.4300000002</v>
      </c>
      <c r="K79" s="57">
        <v>45149</v>
      </c>
    </row>
    <row r="80" spans="1:11">
      <c r="A80" s="59" t="s">
        <v>1809</v>
      </c>
      <c r="B80" s="57">
        <v>23772.22</v>
      </c>
      <c r="C80" s="57">
        <v>147296</v>
      </c>
      <c r="D80" s="57">
        <v>15791.42</v>
      </c>
      <c r="E80" s="57">
        <v>89153</v>
      </c>
      <c r="F80" s="57">
        <v>10990.14</v>
      </c>
      <c r="G80" s="57">
        <v>61679.5</v>
      </c>
      <c r="H80" s="57">
        <v>12061.19</v>
      </c>
      <c r="I80" s="57">
        <v>62145</v>
      </c>
      <c r="J80" s="57">
        <v>11420.98</v>
      </c>
      <c r="K80" s="57">
        <v>57452.5</v>
      </c>
    </row>
    <row r="81" spans="1:11">
      <c r="A81" s="59" t="s">
        <v>2166</v>
      </c>
      <c r="B81" s="57">
        <v>3705.71</v>
      </c>
      <c r="C81" s="57">
        <v>264</v>
      </c>
      <c r="D81" s="57">
        <v>4246.3999999999996</v>
      </c>
      <c r="E81" s="57">
        <v>266</v>
      </c>
      <c r="F81" s="57">
        <v>1878.08</v>
      </c>
      <c r="G81" s="57">
        <v>108</v>
      </c>
      <c r="H81" s="57">
        <v>3176.48</v>
      </c>
      <c r="I81" s="57">
        <v>142</v>
      </c>
      <c r="J81" s="57">
        <v>5803.59</v>
      </c>
      <c r="K81" s="57">
        <v>231</v>
      </c>
    </row>
    <row r="82" spans="1:11">
      <c r="A82" s="59" t="s">
        <v>2103</v>
      </c>
      <c r="B82" s="57">
        <v>2439702.88</v>
      </c>
      <c r="C82" s="57">
        <v>15336720</v>
      </c>
      <c r="D82" s="57">
        <v>923157.04</v>
      </c>
      <c r="E82" s="57">
        <v>5510538.5</v>
      </c>
      <c r="F82" s="57">
        <v>671924.66</v>
      </c>
      <c r="G82" s="57">
        <v>4053568</v>
      </c>
      <c r="H82" s="57">
        <v>572136.71</v>
      </c>
      <c r="I82" s="57">
        <v>3260613</v>
      </c>
      <c r="J82" s="57">
        <v>386928.34</v>
      </c>
      <c r="K82" s="57">
        <v>2140121</v>
      </c>
    </row>
    <row r="83" spans="1:11">
      <c r="A83" s="59" t="s">
        <v>1899</v>
      </c>
      <c r="B83" s="57">
        <v>1696874.2</v>
      </c>
      <c r="C83" s="57">
        <v>13849.5</v>
      </c>
      <c r="D83" s="57">
        <v>1791482.5</v>
      </c>
      <c r="E83" s="57">
        <v>13229</v>
      </c>
      <c r="F83" s="57">
        <v>2775332.97</v>
      </c>
      <c r="G83" s="57">
        <v>13611.5</v>
      </c>
      <c r="H83" s="57">
        <v>5625588.3899999997</v>
      </c>
      <c r="I83" s="57">
        <v>13358</v>
      </c>
      <c r="J83" s="57">
        <v>8874388.6899999995</v>
      </c>
      <c r="K83" s="57">
        <v>8550</v>
      </c>
    </row>
    <row r="84" spans="1:11">
      <c r="A84" s="59" t="s">
        <v>1780</v>
      </c>
      <c r="B84" s="57">
        <v>160665384.78000003</v>
      </c>
      <c r="C84" s="57">
        <v>172450983.40000001</v>
      </c>
      <c r="D84" s="57">
        <v>176811262.17000002</v>
      </c>
      <c r="E84" s="57">
        <v>178114786.5</v>
      </c>
      <c r="F84" s="57">
        <v>195540684.43999997</v>
      </c>
      <c r="G84" s="57">
        <v>186701663.40000001</v>
      </c>
      <c r="H84" s="57">
        <v>213939133.76000002</v>
      </c>
      <c r="I84" s="57">
        <v>191818382.90000001</v>
      </c>
      <c r="J84" s="57">
        <v>236636447.06</v>
      </c>
      <c r="K84" s="57">
        <v>187344624.49999997</v>
      </c>
    </row>
    <row r="85" spans="1:11">
      <c r="A85" s="59" t="s">
        <v>2388</v>
      </c>
      <c r="B85" s="57">
        <v>64364.26</v>
      </c>
      <c r="C85" s="57">
        <v>131363.29999999999</v>
      </c>
      <c r="D85" s="57">
        <v>72162.899999999994</v>
      </c>
      <c r="E85" s="57">
        <v>149010.79999999999</v>
      </c>
      <c r="F85" s="57">
        <v>89570.62</v>
      </c>
      <c r="G85" s="57">
        <v>184679.4</v>
      </c>
      <c r="H85" s="57">
        <v>88926.46</v>
      </c>
      <c r="I85" s="57">
        <v>178640</v>
      </c>
      <c r="J85" s="57">
        <v>90092.19</v>
      </c>
      <c r="K85" s="57">
        <v>179392</v>
      </c>
    </row>
    <row r="86" spans="1:11">
      <c r="A86" s="59" t="s">
        <v>2426</v>
      </c>
      <c r="B86" s="57">
        <v>420160564.88999999</v>
      </c>
      <c r="C86" s="57">
        <v>9853491.4000000004</v>
      </c>
      <c r="D86" s="57">
        <v>450366022.39999998</v>
      </c>
      <c r="E86" s="57">
        <v>10208786.9</v>
      </c>
      <c r="F86" s="57">
        <v>471812692.37</v>
      </c>
      <c r="G86" s="57">
        <v>10478355.300000001</v>
      </c>
      <c r="H86" s="57">
        <v>505611367.27999997</v>
      </c>
      <c r="I86" s="57">
        <v>11029570.300000001</v>
      </c>
      <c r="J86" s="57">
        <v>490438057.13999999</v>
      </c>
      <c r="K86" s="57">
        <v>10703670.4</v>
      </c>
    </row>
    <row r="87" spans="1:11">
      <c r="A87" s="59" t="s">
        <v>2342</v>
      </c>
      <c r="B87" s="57">
        <v>37944.15</v>
      </c>
      <c r="C87" s="57">
        <v>370383</v>
      </c>
      <c r="D87" s="57">
        <v>19759.29</v>
      </c>
      <c r="E87" s="57">
        <v>138215</v>
      </c>
      <c r="F87" s="57">
        <v>7971.32</v>
      </c>
      <c r="G87" s="57">
        <v>63498</v>
      </c>
      <c r="H87" s="57">
        <v>5794.2</v>
      </c>
      <c r="I87" s="57">
        <v>64904</v>
      </c>
      <c r="J87" s="57">
        <v>2296.06</v>
      </c>
      <c r="K87" s="57">
        <v>73561</v>
      </c>
    </row>
    <row r="88" spans="1:11">
      <c r="A88" s="59" t="s">
        <v>2339</v>
      </c>
      <c r="B88" s="57">
        <v>3116018.48</v>
      </c>
      <c r="C88" s="57">
        <v>78475</v>
      </c>
      <c r="D88" s="57">
        <v>3153156.96</v>
      </c>
      <c r="E88" s="57">
        <v>59440</v>
      </c>
      <c r="F88" s="57">
        <v>3234198.38</v>
      </c>
      <c r="G88" s="57">
        <v>56966</v>
      </c>
      <c r="H88" s="57">
        <v>2899156.49</v>
      </c>
      <c r="I88" s="57">
        <v>48690</v>
      </c>
      <c r="J88" s="57">
        <v>2951888.78</v>
      </c>
      <c r="K88" s="57">
        <v>44245</v>
      </c>
    </row>
    <row r="89" spans="1:11">
      <c r="A89" s="59" t="s">
        <v>1863</v>
      </c>
      <c r="B89" s="57">
        <v>7072451.3500000006</v>
      </c>
      <c r="C89" s="57">
        <v>486085.30000000005</v>
      </c>
      <c r="D89" s="57">
        <v>5436849.4000000013</v>
      </c>
      <c r="E89" s="57">
        <v>366803.1</v>
      </c>
      <c r="F89" s="57">
        <v>5305392.419999999</v>
      </c>
      <c r="G89" s="57">
        <v>249899.4</v>
      </c>
      <c r="H89" s="57">
        <v>4589012.1100000013</v>
      </c>
      <c r="I89" s="57">
        <v>191442.4</v>
      </c>
      <c r="J89" s="57">
        <v>5641395.2400000002</v>
      </c>
      <c r="K89" s="57">
        <v>149133.20000000001</v>
      </c>
    </row>
    <row r="90" spans="1:11">
      <c r="A90" s="59" t="s">
        <v>2372</v>
      </c>
      <c r="B90" s="57">
        <v>54257433.850000001</v>
      </c>
      <c r="C90" s="57">
        <v>10758166</v>
      </c>
      <c r="D90" s="57">
        <v>62533673.240000002</v>
      </c>
      <c r="E90" s="57">
        <v>10760804</v>
      </c>
      <c r="F90" s="57">
        <v>68562536.659999996</v>
      </c>
      <c r="G90" s="57">
        <v>10196852</v>
      </c>
      <c r="H90" s="57">
        <v>79741510.829999998</v>
      </c>
      <c r="I90" s="57">
        <v>9819027</v>
      </c>
      <c r="J90" s="57">
        <v>98431076.280000001</v>
      </c>
      <c r="K90" s="57">
        <v>9926159</v>
      </c>
    </row>
    <row r="91" spans="1:11">
      <c r="A91" s="59" t="s">
        <v>2333</v>
      </c>
      <c r="B91" s="57">
        <v>0</v>
      </c>
      <c r="C91" s="57">
        <v>0</v>
      </c>
      <c r="D91" s="57">
        <v>0</v>
      </c>
      <c r="E91" s="57">
        <v>0</v>
      </c>
      <c r="F91" s="57">
        <v>0</v>
      </c>
      <c r="G91" s="57">
        <v>0</v>
      </c>
      <c r="H91" s="57">
        <v>168369.5</v>
      </c>
      <c r="I91" s="57">
        <v>62162</v>
      </c>
      <c r="J91" s="57">
        <v>202429.15</v>
      </c>
      <c r="K91" s="57">
        <v>70107</v>
      </c>
    </row>
    <row r="92" spans="1:11">
      <c r="A92" s="59" t="s">
        <v>2442</v>
      </c>
      <c r="B92" s="57">
        <v>4339677.0199999996</v>
      </c>
      <c r="C92" s="57">
        <v>227422</v>
      </c>
      <c r="D92" s="57">
        <v>5743801.5599999996</v>
      </c>
      <c r="E92" s="57">
        <v>246288.5</v>
      </c>
      <c r="F92" s="57">
        <v>5855218.4900000002</v>
      </c>
      <c r="G92" s="57">
        <v>265271.90000000002</v>
      </c>
      <c r="H92" s="57">
        <v>15784650.77</v>
      </c>
      <c r="I92" s="57">
        <v>271741</v>
      </c>
      <c r="J92" s="57">
        <v>19875997.010000002</v>
      </c>
      <c r="K92" s="57">
        <v>206360.8</v>
      </c>
    </row>
    <row r="93" spans="1:11">
      <c r="A93" s="59" t="s">
        <v>1879</v>
      </c>
      <c r="B93" s="57">
        <v>440098637.65999997</v>
      </c>
      <c r="C93" s="57">
        <v>51853152</v>
      </c>
      <c r="D93" s="57">
        <v>496164956.02999997</v>
      </c>
      <c r="E93" s="57">
        <v>55173635.5</v>
      </c>
      <c r="F93" s="57">
        <v>660837603.92999995</v>
      </c>
      <c r="G93" s="57">
        <v>59185949.799999997</v>
      </c>
      <c r="H93" s="57">
        <v>610355236.83999991</v>
      </c>
      <c r="I93" s="57">
        <v>60821985.800000004</v>
      </c>
      <c r="J93" s="57">
        <v>626628775.82000005</v>
      </c>
      <c r="K93" s="57">
        <v>62334968.100000001</v>
      </c>
    </row>
    <row r="94" spans="1:11">
      <c r="A94" s="59" t="s">
        <v>2083</v>
      </c>
      <c r="B94" s="57">
        <v>124819222.16</v>
      </c>
      <c r="C94" s="57">
        <v>9307765</v>
      </c>
      <c r="D94" s="57">
        <v>131009341.94</v>
      </c>
      <c r="E94" s="57">
        <v>7988712</v>
      </c>
      <c r="F94" s="57">
        <v>123079316.19</v>
      </c>
      <c r="G94" s="57">
        <v>7936561</v>
      </c>
      <c r="H94" s="57">
        <v>116657690.03</v>
      </c>
      <c r="I94" s="57">
        <v>12660781</v>
      </c>
      <c r="J94" s="57">
        <v>101060260.50999999</v>
      </c>
      <c r="K94" s="57">
        <v>10749770</v>
      </c>
    </row>
    <row r="95" spans="1:11">
      <c r="A95" s="59" t="s">
        <v>1884</v>
      </c>
      <c r="B95" s="57">
        <v>583770.37</v>
      </c>
      <c r="C95" s="57">
        <v>2441</v>
      </c>
      <c r="D95" s="57">
        <v>310540.42000000004</v>
      </c>
      <c r="E95" s="57">
        <v>1828</v>
      </c>
      <c r="F95" s="57">
        <v>244693.5</v>
      </c>
      <c r="G95" s="57">
        <v>1988</v>
      </c>
      <c r="H95" s="57">
        <v>264401.16000000003</v>
      </c>
      <c r="I95" s="57">
        <v>2242</v>
      </c>
      <c r="J95" s="57">
        <v>226020.49000000002</v>
      </c>
      <c r="K95" s="57">
        <v>2391</v>
      </c>
    </row>
    <row r="96" spans="1:11">
      <c r="A96" s="59" t="s">
        <v>2069</v>
      </c>
      <c r="B96" s="57">
        <v>55711610.079999998</v>
      </c>
      <c r="C96" s="57">
        <v>1812042</v>
      </c>
      <c r="D96" s="57">
        <v>90664890.780000001</v>
      </c>
      <c r="E96" s="57">
        <v>3285334</v>
      </c>
      <c r="F96" s="57">
        <v>89656711.340000004</v>
      </c>
      <c r="G96" s="57">
        <v>3134481</v>
      </c>
      <c r="H96" s="57">
        <v>169204328.40000001</v>
      </c>
      <c r="I96" s="57">
        <v>5275615.5999999996</v>
      </c>
      <c r="J96" s="57">
        <v>235414297.78999999</v>
      </c>
      <c r="K96" s="57">
        <v>5896603</v>
      </c>
    </row>
    <row r="97" spans="1:11">
      <c r="A97" s="59" t="s">
        <v>2428</v>
      </c>
      <c r="B97" s="57">
        <v>0</v>
      </c>
      <c r="C97" s="57">
        <v>0</v>
      </c>
      <c r="D97" s="57">
        <v>0</v>
      </c>
      <c r="E97" s="57">
        <v>0</v>
      </c>
      <c r="F97" s="57">
        <v>158981412.55000001</v>
      </c>
      <c r="G97" s="57">
        <v>5478743</v>
      </c>
      <c r="H97" s="57">
        <v>228184106.22</v>
      </c>
      <c r="I97" s="57">
        <v>7592639</v>
      </c>
      <c r="J97" s="57">
        <v>269228702.94</v>
      </c>
      <c r="K97" s="57">
        <v>8644207.3000000007</v>
      </c>
    </row>
    <row r="98" spans="1:11">
      <c r="A98" s="59" t="s">
        <v>2491</v>
      </c>
      <c r="B98" s="57">
        <v>122019108.61</v>
      </c>
      <c r="C98" s="57">
        <v>3149772</v>
      </c>
      <c r="D98" s="57">
        <v>109193276.43000001</v>
      </c>
      <c r="E98" s="57">
        <v>2673855.7999999998</v>
      </c>
      <c r="F98" s="57">
        <v>11212356.32</v>
      </c>
      <c r="G98" s="57">
        <v>289518.2</v>
      </c>
      <c r="H98" s="57">
        <v>7159814.71</v>
      </c>
      <c r="I98" s="57">
        <v>220776.7</v>
      </c>
      <c r="J98" s="57">
        <v>5003299.66</v>
      </c>
      <c r="K98" s="57">
        <v>159119.79999999999</v>
      </c>
    </row>
    <row r="99" spans="1:11">
      <c r="A99" s="59" t="s">
        <v>1868</v>
      </c>
      <c r="B99" s="57">
        <v>188304.12</v>
      </c>
      <c r="C99" s="57">
        <v>9259</v>
      </c>
      <c r="D99" s="57">
        <v>306151.64</v>
      </c>
      <c r="E99" s="57">
        <v>13478</v>
      </c>
      <c r="F99" s="57">
        <v>1250043.22</v>
      </c>
      <c r="G99" s="57">
        <v>233561</v>
      </c>
      <c r="H99" s="57">
        <v>2426234.6799999997</v>
      </c>
      <c r="I99" s="57">
        <v>478713</v>
      </c>
      <c r="J99" s="57">
        <v>2707033.65</v>
      </c>
      <c r="K99" s="57">
        <v>590239</v>
      </c>
    </row>
    <row r="100" spans="1:11">
      <c r="A100" s="59" t="s">
        <v>2129</v>
      </c>
      <c r="B100" s="57">
        <v>463110.52</v>
      </c>
      <c r="C100" s="57">
        <v>2719</v>
      </c>
      <c r="D100" s="57">
        <v>336515.46</v>
      </c>
      <c r="E100" s="57">
        <v>2765</v>
      </c>
      <c r="F100" s="57">
        <v>265376.53000000003</v>
      </c>
      <c r="G100" s="57">
        <v>2586</v>
      </c>
      <c r="H100" s="57">
        <v>122908.55</v>
      </c>
      <c r="I100" s="57">
        <v>1168</v>
      </c>
      <c r="J100" s="57">
        <v>140293.25</v>
      </c>
      <c r="K100" s="57">
        <v>874</v>
      </c>
    </row>
    <row r="101" spans="1:11">
      <c r="A101" s="59" t="s">
        <v>1896</v>
      </c>
      <c r="B101" s="57">
        <v>350984.49</v>
      </c>
      <c r="C101" s="57">
        <v>40715.699999999997</v>
      </c>
      <c r="D101" s="57">
        <v>414157.67000000004</v>
      </c>
      <c r="E101" s="57">
        <v>34145</v>
      </c>
      <c r="F101" s="57">
        <v>417276.76</v>
      </c>
      <c r="G101" s="57">
        <v>27797.5</v>
      </c>
      <c r="H101" s="57">
        <v>344599.78</v>
      </c>
      <c r="I101" s="57">
        <v>21135.3</v>
      </c>
      <c r="J101" s="57">
        <v>295751.99</v>
      </c>
      <c r="K101" s="57">
        <v>18324</v>
      </c>
    </row>
    <row r="102" spans="1:11">
      <c r="A102" s="59" t="s">
        <v>1842</v>
      </c>
      <c r="B102" s="57">
        <v>13879.74</v>
      </c>
      <c r="C102" s="57">
        <v>1280</v>
      </c>
      <c r="D102" s="57">
        <v>16202.38</v>
      </c>
      <c r="E102" s="57">
        <v>1435</v>
      </c>
      <c r="F102" s="57">
        <v>3837.71</v>
      </c>
      <c r="G102" s="57">
        <v>324</v>
      </c>
      <c r="H102" s="57">
        <v>2329.9499999999998</v>
      </c>
      <c r="I102" s="57">
        <v>174</v>
      </c>
      <c r="J102" s="57">
        <v>3198.73</v>
      </c>
      <c r="K102" s="57">
        <v>193</v>
      </c>
    </row>
    <row r="103" spans="1:11">
      <c r="A103" s="59" t="s">
        <v>2092</v>
      </c>
      <c r="B103" s="57">
        <v>685636.97</v>
      </c>
      <c r="C103" s="57">
        <v>44174</v>
      </c>
      <c r="D103" s="57">
        <v>809098.79</v>
      </c>
      <c r="E103" s="57">
        <v>45210</v>
      </c>
      <c r="F103" s="57">
        <v>752260.53</v>
      </c>
      <c r="G103" s="57">
        <v>41330.5</v>
      </c>
      <c r="H103" s="57">
        <v>539130.56999999995</v>
      </c>
      <c r="I103" s="57">
        <v>29683.5</v>
      </c>
      <c r="J103" s="57">
        <v>435372.18</v>
      </c>
      <c r="K103" s="57">
        <v>25106.5</v>
      </c>
    </row>
    <row r="104" spans="1:11">
      <c r="A104" s="59" t="s">
        <v>1822</v>
      </c>
      <c r="B104" s="57">
        <v>542969.19999999995</v>
      </c>
      <c r="C104" s="57">
        <v>129889.8</v>
      </c>
      <c r="D104" s="57">
        <v>855798.85</v>
      </c>
      <c r="E104" s="57">
        <v>234027.7</v>
      </c>
      <c r="F104" s="57">
        <v>492230.61000000004</v>
      </c>
      <c r="G104" s="57">
        <v>132874.5</v>
      </c>
      <c r="H104" s="57">
        <v>423022.00999999995</v>
      </c>
      <c r="I104" s="57">
        <v>116715</v>
      </c>
      <c r="J104" s="57">
        <v>309656.44</v>
      </c>
      <c r="K104" s="57">
        <v>85527.2</v>
      </c>
    </row>
    <row r="105" spans="1:11">
      <c r="A105" s="59" t="s">
        <v>1865</v>
      </c>
      <c r="B105" s="57">
        <v>1382506.91</v>
      </c>
      <c r="C105" s="57">
        <v>265401.90000000002</v>
      </c>
      <c r="D105" s="57">
        <v>1254776.9300000002</v>
      </c>
      <c r="E105" s="57">
        <v>225735</v>
      </c>
      <c r="F105" s="57">
        <v>3380497.06</v>
      </c>
      <c r="G105" s="57">
        <v>300104.2</v>
      </c>
      <c r="H105" s="57">
        <v>5140321.3499999987</v>
      </c>
      <c r="I105" s="57">
        <v>328375.40000000002</v>
      </c>
      <c r="J105" s="57">
        <v>7102499.0799999991</v>
      </c>
      <c r="K105" s="57">
        <v>434462.8</v>
      </c>
    </row>
    <row r="106" spans="1:11">
      <c r="A106" s="59" t="s">
        <v>1873</v>
      </c>
      <c r="B106" s="57">
        <v>18415.54</v>
      </c>
      <c r="C106" s="57">
        <v>3256</v>
      </c>
      <c r="D106" s="57">
        <v>12096.7</v>
      </c>
      <c r="E106" s="57">
        <v>3510</v>
      </c>
      <c r="F106" s="57">
        <v>9385.6299999999992</v>
      </c>
      <c r="G106" s="57">
        <v>2769.8</v>
      </c>
      <c r="H106" s="57">
        <v>8391.77</v>
      </c>
      <c r="I106" s="57">
        <v>2459.5</v>
      </c>
      <c r="J106" s="57">
        <v>7592.92</v>
      </c>
      <c r="K106" s="57">
        <v>1713</v>
      </c>
    </row>
    <row r="107" spans="1:11">
      <c r="A107" s="59" t="s">
        <v>2009</v>
      </c>
      <c r="B107" s="57">
        <v>1213938.8500000001</v>
      </c>
      <c r="C107" s="57">
        <v>473906.9</v>
      </c>
      <c r="D107" s="57">
        <v>1111986.73</v>
      </c>
      <c r="E107" s="57">
        <v>473034.4</v>
      </c>
      <c r="F107" s="57">
        <v>1101019.8799999999</v>
      </c>
      <c r="G107" s="57">
        <v>456495.6</v>
      </c>
      <c r="H107" s="57">
        <v>1446379.1600000001</v>
      </c>
      <c r="I107" s="57">
        <v>484338.60000000003</v>
      </c>
      <c r="J107" s="57">
        <v>2133739.15</v>
      </c>
      <c r="K107" s="57">
        <v>517754.1</v>
      </c>
    </row>
    <row r="108" spans="1:11">
      <c r="A108" s="59" t="s">
        <v>2006</v>
      </c>
      <c r="B108" s="57">
        <v>2717151.8600000003</v>
      </c>
      <c r="C108" s="57">
        <v>82950.600000000006</v>
      </c>
      <c r="D108" s="57">
        <v>3078325.5199999996</v>
      </c>
      <c r="E108" s="57">
        <v>2089602</v>
      </c>
      <c r="F108" s="57">
        <v>2893169.87</v>
      </c>
      <c r="G108" s="57">
        <v>2083175.6</v>
      </c>
      <c r="H108" s="57">
        <v>3041704.01</v>
      </c>
      <c r="I108" s="57">
        <v>2165616.4</v>
      </c>
      <c r="J108" s="57">
        <v>2404693.2999999998</v>
      </c>
      <c r="K108" s="57">
        <v>2283297</v>
      </c>
    </row>
    <row r="109" spans="1:11">
      <c r="A109" s="59" t="s">
        <v>2050</v>
      </c>
      <c r="B109" s="57">
        <v>127423.24</v>
      </c>
      <c r="C109" s="57">
        <v>433</v>
      </c>
      <c r="D109" s="57">
        <v>57904.19</v>
      </c>
      <c r="E109" s="57">
        <v>197</v>
      </c>
      <c r="F109" s="57">
        <v>66149.81</v>
      </c>
      <c r="G109" s="57">
        <v>221</v>
      </c>
      <c r="H109" s="57">
        <v>43157.46</v>
      </c>
      <c r="I109" s="57">
        <v>134</v>
      </c>
      <c r="J109" s="57">
        <v>58932.14</v>
      </c>
      <c r="K109" s="57">
        <v>153</v>
      </c>
    </row>
    <row r="110" spans="1:11">
      <c r="A110" s="59" t="s">
        <v>1982</v>
      </c>
      <c r="B110" s="57">
        <v>301750.96999999997</v>
      </c>
      <c r="C110" s="57">
        <v>605</v>
      </c>
      <c r="D110" s="57">
        <v>47486.43</v>
      </c>
      <c r="E110" s="57">
        <v>448</v>
      </c>
      <c r="F110" s="57">
        <v>45390.91</v>
      </c>
      <c r="G110" s="57">
        <v>210</v>
      </c>
      <c r="H110" s="57">
        <v>103936.09</v>
      </c>
      <c r="I110" s="57">
        <v>163</v>
      </c>
      <c r="J110" s="57">
        <v>74477.25</v>
      </c>
      <c r="K110" s="57">
        <v>87</v>
      </c>
    </row>
    <row r="111" spans="1:11">
      <c r="A111" s="59" t="s">
        <v>2453</v>
      </c>
      <c r="B111" s="57">
        <v>21569018.550000001</v>
      </c>
      <c r="C111" s="57">
        <v>332191</v>
      </c>
      <c r="D111" s="57">
        <v>15308004.43</v>
      </c>
      <c r="E111" s="57">
        <v>229591</v>
      </c>
      <c r="F111" s="57">
        <v>12800915.869999999</v>
      </c>
      <c r="G111" s="57">
        <v>187417</v>
      </c>
      <c r="H111" s="57">
        <v>11780152.949999999</v>
      </c>
      <c r="I111" s="57">
        <v>168177.8</v>
      </c>
      <c r="J111" s="57">
        <v>9503681.2300000004</v>
      </c>
      <c r="K111" s="57">
        <v>128535.7</v>
      </c>
    </row>
    <row r="112" spans="1:11">
      <c r="A112" s="59" t="s">
        <v>2098</v>
      </c>
      <c r="B112" s="57">
        <v>5736291.2700000005</v>
      </c>
      <c r="C112" s="57">
        <v>470599</v>
      </c>
      <c r="D112" s="57">
        <v>7901297.2000000002</v>
      </c>
      <c r="E112" s="57">
        <v>533367</v>
      </c>
      <c r="F112" s="57">
        <v>8318291.0300000003</v>
      </c>
      <c r="G112" s="57">
        <v>449168</v>
      </c>
      <c r="H112" s="57">
        <v>10788453.27</v>
      </c>
      <c r="I112" s="57">
        <v>499319</v>
      </c>
      <c r="J112" s="57">
        <v>11473147.42</v>
      </c>
      <c r="K112" s="57">
        <v>502274</v>
      </c>
    </row>
    <row r="113" spans="1:11">
      <c r="A113" s="59" t="s">
        <v>1933</v>
      </c>
      <c r="B113" s="57">
        <v>3068844.29</v>
      </c>
      <c r="C113" s="57">
        <v>3726173.4</v>
      </c>
      <c r="D113" s="57">
        <v>3365523</v>
      </c>
      <c r="E113" s="57">
        <v>3835232.2</v>
      </c>
      <c r="F113" s="57">
        <v>2755996.12</v>
      </c>
      <c r="G113" s="57">
        <v>3877980.5</v>
      </c>
      <c r="H113" s="57">
        <v>2915900.29</v>
      </c>
      <c r="I113" s="57">
        <v>4088436.3</v>
      </c>
      <c r="J113" s="57">
        <v>2573953.7999999998</v>
      </c>
      <c r="K113" s="57">
        <v>4175143.2</v>
      </c>
    </row>
    <row r="114" spans="1:11">
      <c r="A114" s="59" t="s">
        <v>2373</v>
      </c>
      <c r="B114" s="57">
        <v>1025455.52</v>
      </c>
      <c r="C114" s="57">
        <v>448775</v>
      </c>
      <c r="D114" s="57">
        <v>347423.48</v>
      </c>
      <c r="E114" s="57">
        <v>156764</v>
      </c>
      <c r="F114" s="57">
        <v>630909.89</v>
      </c>
      <c r="G114" s="57">
        <v>254318.5</v>
      </c>
      <c r="H114" s="57">
        <v>1135950.3700000001</v>
      </c>
      <c r="I114" s="57">
        <v>316269</v>
      </c>
      <c r="J114" s="57">
        <v>1392096.82</v>
      </c>
      <c r="K114" s="57">
        <v>379998</v>
      </c>
    </row>
    <row r="115" spans="1:11">
      <c r="A115" s="59" t="s">
        <v>2340</v>
      </c>
      <c r="B115" s="57">
        <v>201774.96</v>
      </c>
      <c r="C115" s="57">
        <v>1833474</v>
      </c>
      <c r="D115" s="57">
        <v>428856.49</v>
      </c>
      <c r="E115" s="57">
        <v>1852636</v>
      </c>
      <c r="F115" s="57">
        <v>349964.76</v>
      </c>
      <c r="G115" s="57">
        <v>1830620</v>
      </c>
      <c r="H115" s="57">
        <v>476223.89</v>
      </c>
      <c r="I115" s="57">
        <v>1894790</v>
      </c>
      <c r="J115" s="57">
        <v>673877.23</v>
      </c>
      <c r="K115" s="57">
        <v>1991330</v>
      </c>
    </row>
    <row r="116" spans="1:11">
      <c r="A116" s="59" t="s">
        <v>1836</v>
      </c>
      <c r="B116" s="57">
        <v>241982.64</v>
      </c>
      <c r="C116" s="57">
        <v>468865.1</v>
      </c>
      <c r="D116" s="57">
        <v>237526.64</v>
      </c>
      <c r="E116" s="57">
        <v>556475.5</v>
      </c>
      <c r="F116" s="57">
        <v>230264.30000000002</v>
      </c>
      <c r="G116" s="57">
        <v>564787.6</v>
      </c>
      <c r="H116" s="57">
        <v>187684.47999999998</v>
      </c>
      <c r="I116" s="57">
        <v>555594.30000000005</v>
      </c>
      <c r="J116" s="57">
        <v>174244.66</v>
      </c>
      <c r="K116" s="57">
        <v>564034.80000000005</v>
      </c>
    </row>
    <row r="117" spans="1:11">
      <c r="A117" s="59" t="s">
        <v>1857</v>
      </c>
      <c r="B117" s="57">
        <v>151470241.91999999</v>
      </c>
      <c r="C117" s="57">
        <v>510325544.80000001</v>
      </c>
      <c r="D117" s="57">
        <v>182545068.50999999</v>
      </c>
      <c r="E117" s="57">
        <v>491340324.90000004</v>
      </c>
      <c r="F117" s="57">
        <v>221328122.43000001</v>
      </c>
      <c r="G117" s="57">
        <v>415927931.89999998</v>
      </c>
      <c r="H117" s="57">
        <v>142401356.76999998</v>
      </c>
      <c r="I117" s="57">
        <v>356703480.69999999</v>
      </c>
      <c r="J117" s="57">
        <v>137439749.97999999</v>
      </c>
      <c r="K117" s="57">
        <v>367278065.80000001</v>
      </c>
    </row>
    <row r="118" spans="1:11">
      <c r="A118" s="59" t="s">
        <v>2086</v>
      </c>
      <c r="B118" s="57">
        <v>3471466.24</v>
      </c>
      <c r="C118" s="57">
        <v>1894617.7</v>
      </c>
      <c r="D118" s="57">
        <v>3660066.4</v>
      </c>
      <c r="E118" s="57">
        <v>1831807.7</v>
      </c>
      <c r="F118" s="57">
        <v>3480476.11</v>
      </c>
      <c r="G118" s="57">
        <v>1750253.3</v>
      </c>
      <c r="H118" s="57">
        <v>3517333.54</v>
      </c>
      <c r="I118" s="57">
        <v>1756329.4</v>
      </c>
      <c r="J118" s="57">
        <v>3195252.2</v>
      </c>
      <c r="K118" s="57">
        <v>1709731.9</v>
      </c>
    </row>
    <row r="119" spans="1:11">
      <c r="A119" s="59" t="s">
        <v>1858</v>
      </c>
      <c r="B119" s="57">
        <v>126716.44</v>
      </c>
      <c r="C119" s="57">
        <v>50358</v>
      </c>
      <c r="D119" s="57">
        <v>162424.78</v>
      </c>
      <c r="E119" s="57">
        <v>74650</v>
      </c>
      <c r="F119" s="57">
        <v>87212.23</v>
      </c>
      <c r="G119" s="57">
        <v>48206</v>
      </c>
      <c r="H119" s="57">
        <v>49352.87</v>
      </c>
      <c r="I119" s="57">
        <v>28132</v>
      </c>
      <c r="J119" s="57">
        <v>47567.13</v>
      </c>
      <c r="K119" s="57">
        <v>27715</v>
      </c>
    </row>
    <row r="120" spans="1:11">
      <c r="A120" s="59" t="s">
        <v>2116</v>
      </c>
      <c r="B120" s="57">
        <v>311183459.16000003</v>
      </c>
      <c r="C120" s="57">
        <v>20301782</v>
      </c>
      <c r="D120" s="57">
        <v>191549185</v>
      </c>
      <c r="E120" s="57">
        <v>17105910</v>
      </c>
      <c r="F120" s="57">
        <v>186492524.13</v>
      </c>
      <c r="G120" s="57">
        <v>18603979.100000001</v>
      </c>
      <c r="H120" s="57">
        <v>176735363.97</v>
      </c>
      <c r="I120" s="57">
        <v>17883691.899999999</v>
      </c>
      <c r="J120" s="57">
        <v>169788572.69</v>
      </c>
      <c r="K120" s="57">
        <v>16136624.300000001</v>
      </c>
    </row>
    <row r="121" spans="1:11">
      <c r="A121" s="59" t="s">
        <v>1769</v>
      </c>
      <c r="B121" s="57">
        <v>18315748.050000001</v>
      </c>
      <c r="C121" s="57">
        <v>156063.29999999999</v>
      </c>
      <c r="D121" s="57">
        <v>19306044.82</v>
      </c>
      <c r="E121" s="57">
        <v>163511</v>
      </c>
      <c r="F121" s="57">
        <v>18330303.989999998</v>
      </c>
      <c r="G121" s="57">
        <v>153582.79999999999</v>
      </c>
      <c r="H121" s="57">
        <v>18157464.93</v>
      </c>
      <c r="I121" s="57">
        <v>151512.5</v>
      </c>
      <c r="J121" s="57">
        <v>21781867.59</v>
      </c>
      <c r="K121" s="57">
        <v>179707.5</v>
      </c>
    </row>
    <row r="122" spans="1:11">
      <c r="A122" s="59" t="s">
        <v>2118</v>
      </c>
      <c r="B122" s="57">
        <v>1402081.72</v>
      </c>
      <c r="C122" s="57">
        <v>271341.8</v>
      </c>
      <c r="D122" s="57">
        <v>690111.61</v>
      </c>
      <c r="E122" s="57">
        <v>241172.5</v>
      </c>
      <c r="F122" s="57">
        <v>412644.87</v>
      </c>
      <c r="G122" s="57">
        <v>204929.9</v>
      </c>
      <c r="H122" s="57">
        <v>258391.49</v>
      </c>
      <c r="I122" s="57">
        <v>169924.1</v>
      </c>
      <c r="J122" s="57">
        <v>193300.52</v>
      </c>
      <c r="K122" s="57">
        <v>136398</v>
      </c>
    </row>
    <row r="123" spans="1:11">
      <c r="A123" s="59" t="s">
        <v>2036</v>
      </c>
      <c r="B123" s="57">
        <v>35046.379999999997</v>
      </c>
      <c r="C123" s="57">
        <v>7040.2</v>
      </c>
      <c r="D123" s="57">
        <v>6666.58</v>
      </c>
      <c r="E123" s="57">
        <v>1158</v>
      </c>
      <c r="F123" s="57">
        <v>1737.04</v>
      </c>
      <c r="G123" s="57">
        <v>307</v>
      </c>
      <c r="H123" s="57">
        <v>4892.34</v>
      </c>
      <c r="I123" s="57">
        <v>629</v>
      </c>
      <c r="J123" s="57">
        <v>1915.76</v>
      </c>
      <c r="K123" s="57">
        <v>276</v>
      </c>
    </row>
    <row r="124" spans="1:11">
      <c r="A124" s="59" t="s">
        <v>2427</v>
      </c>
      <c r="B124" s="57">
        <v>0</v>
      </c>
      <c r="C124" s="57">
        <v>0</v>
      </c>
      <c r="D124" s="57">
        <v>39712708.520000003</v>
      </c>
      <c r="E124" s="57">
        <v>399681</v>
      </c>
      <c r="F124" s="57">
        <v>52356958.049999997</v>
      </c>
      <c r="G124" s="57">
        <v>490544</v>
      </c>
      <c r="H124" s="57">
        <v>61940422.090000004</v>
      </c>
      <c r="I124" s="57">
        <v>537060</v>
      </c>
      <c r="J124" s="57">
        <v>74060697.209999993</v>
      </c>
      <c r="K124" s="57">
        <v>596128</v>
      </c>
    </row>
    <row r="125" spans="1:11">
      <c r="A125" s="59" t="s">
        <v>2040</v>
      </c>
      <c r="B125" s="57">
        <v>62432.52</v>
      </c>
      <c r="C125" s="57">
        <v>117063</v>
      </c>
      <c r="D125" s="57">
        <v>29825.65</v>
      </c>
      <c r="E125" s="57">
        <v>57114</v>
      </c>
      <c r="F125" s="57">
        <v>39476.639999999999</v>
      </c>
      <c r="G125" s="57">
        <v>67077</v>
      </c>
      <c r="H125" s="57">
        <v>146273.17000000001</v>
      </c>
      <c r="I125" s="57">
        <v>214557</v>
      </c>
      <c r="J125" s="57">
        <v>86594.86</v>
      </c>
      <c r="K125" s="57">
        <v>112482</v>
      </c>
    </row>
    <row r="126" spans="1:11">
      <c r="A126" s="59" t="s">
        <v>2130</v>
      </c>
      <c r="B126" s="57">
        <v>30983601.240000002</v>
      </c>
      <c r="C126" s="57">
        <v>88043</v>
      </c>
      <c r="D126" s="57">
        <v>30149511.939999998</v>
      </c>
      <c r="E126" s="57">
        <v>86902</v>
      </c>
      <c r="F126" s="57">
        <v>30637351.560000002</v>
      </c>
      <c r="G126" s="57">
        <v>87409</v>
      </c>
      <c r="H126" s="57">
        <v>28863557.75</v>
      </c>
      <c r="I126" s="57">
        <v>82914</v>
      </c>
      <c r="J126" s="57">
        <v>25686691.239999998</v>
      </c>
      <c r="K126" s="57">
        <v>75661</v>
      </c>
    </row>
    <row r="127" spans="1:11">
      <c r="A127" s="59" t="s">
        <v>1856</v>
      </c>
      <c r="B127" s="57">
        <v>2616612.89</v>
      </c>
      <c r="C127" s="57">
        <v>45013</v>
      </c>
      <c r="D127" s="57">
        <v>2497523.9500000002</v>
      </c>
      <c r="E127" s="57">
        <v>42161</v>
      </c>
      <c r="F127" s="57">
        <v>2610725.94</v>
      </c>
      <c r="G127" s="57">
        <v>25737</v>
      </c>
      <c r="H127" s="57">
        <v>2276997.36</v>
      </c>
      <c r="I127" s="57">
        <v>17745</v>
      </c>
      <c r="J127" s="57">
        <v>4595593.2699999996</v>
      </c>
      <c r="K127" s="57">
        <v>19230</v>
      </c>
    </row>
    <row r="128" spans="1:11">
      <c r="A128" s="59" t="s">
        <v>2211</v>
      </c>
      <c r="B128" s="57">
        <v>394985.16</v>
      </c>
      <c r="C128" s="57">
        <v>33834</v>
      </c>
      <c r="D128" s="57">
        <v>437407.26</v>
      </c>
      <c r="E128" s="57">
        <v>32958</v>
      </c>
      <c r="F128" s="57">
        <v>415689.23</v>
      </c>
      <c r="G128" s="57">
        <v>28836</v>
      </c>
      <c r="H128" s="57">
        <v>456473.31</v>
      </c>
      <c r="I128" s="57">
        <v>29937</v>
      </c>
      <c r="J128" s="57">
        <v>504957.42</v>
      </c>
      <c r="K128" s="57">
        <v>30154</v>
      </c>
    </row>
    <row r="129" spans="1:11">
      <c r="A129" s="59" t="s">
        <v>2351</v>
      </c>
      <c r="B129" s="57">
        <v>190624897.58000001</v>
      </c>
      <c r="C129" s="57">
        <v>83737133</v>
      </c>
      <c r="D129" s="57">
        <v>139103318.53</v>
      </c>
      <c r="E129" s="57">
        <v>84457721</v>
      </c>
      <c r="F129" s="57">
        <v>122644735.44</v>
      </c>
      <c r="G129" s="57">
        <v>90686862</v>
      </c>
      <c r="H129" s="57">
        <v>95275179.510000005</v>
      </c>
      <c r="I129" s="57">
        <v>94173636</v>
      </c>
      <c r="J129" s="57">
        <v>76489255.109999999</v>
      </c>
      <c r="K129" s="57">
        <v>97446436</v>
      </c>
    </row>
    <row r="130" spans="1:11">
      <c r="A130" s="59" t="s">
        <v>1848</v>
      </c>
      <c r="B130" s="57">
        <v>135280121.48000002</v>
      </c>
      <c r="C130" s="57">
        <v>4024139</v>
      </c>
      <c r="D130" s="57">
        <v>191078456.94</v>
      </c>
      <c r="E130" s="57">
        <v>4269047.2</v>
      </c>
      <c r="F130" s="57">
        <v>213448136.76999998</v>
      </c>
      <c r="G130" s="57">
        <v>4417620.2</v>
      </c>
      <c r="H130" s="57">
        <v>193690757.57999998</v>
      </c>
      <c r="I130" s="57">
        <v>4401814.8</v>
      </c>
      <c r="J130" s="57">
        <v>172752994.87</v>
      </c>
      <c r="K130" s="57">
        <v>4507074</v>
      </c>
    </row>
    <row r="131" spans="1:11">
      <c r="A131" s="59" t="s">
        <v>1871</v>
      </c>
      <c r="B131" s="57">
        <v>18925887.350000001</v>
      </c>
      <c r="C131" s="57">
        <v>126324</v>
      </c>
      <c r="D131" s="57">
        <v>10964596.24</v>
      </c>
      <c r="E131" s="57">
        <v>72984</v>
      </c>
      <c r="F131" s="57">
        <v>9035855.75</v>
      </c>
      <c r="G131" s="57">
        <v>62395</v>
      </c>
      <c r="H131" s="57">
        <v>5454100.4199999999</v>
      </c>
      <c r="I131" s="57">
        <v>47513</v>
      </c>
      <c r="J131" s="57">
        <v>4030718.45</v>
      </c>
      <c r="K131" s="57">
        <v>39340</v>
      </c>
    </row>
    <row r="132" spans="1:11">
      <c r="A132" s="59" t="s">
        <v>2371</v>
      </c>
      <c r="B132" s="57">
        <v>110767212.19</v>
      </c>
      <c r="C132" s="57">
        <v>21077282</v>
      </c>
      <c r="D132" s="57">
        <v>120778636.90000001</v>
      </c>
      <c r="E132" s="57">
        <v>22642274</v>
      </c>
      <c r="F132" s="57">
        <v>148915806.71000001</v>
      </c>
      <c r="G132" s="57">
        <v>24194526</v>
      </c>
      <c r="H132" s="57">
        <v>178864675.13</v>
      </c>
      <c r="I132" s="57">
        <v>24884340</v>
      </c>
      <c r="J132" s="57">
        <v>211074241.44</v>
      </c>
      <c r="K132" s="57">
        <v>24876677</v>
      </c>
    </row>
    <row r="133" spans="1:11">
      <c r="A133" s="59" t="s">
        <v>2472</v>
      </c>
      <c r="B133" s="57">
        <v>0</v>
      </c>
      <c r="C133" s="57">
        <v>0</v>
      </c>
      <c r="D133" s="57">
        <v>0</v>
      </c>
      <c r="E133" s="57">
        <v>0</v>
      </c>
      <c r="F133" s="57">
        <v>1249836.8500000001</v>
      </c>
      <c r="G133" s="57">
        <v>675</v>
      </c>
      <c r="H133" s="57">
        <v>868688.24</v>
      </c>
      <c r="I133" s="57">
        <v>422</v>
      </c>
      <c r="J133" s="57">
        <v>1602084.32</v>
      </c>
      <c r="K133" s="57">
        <v>697</v>
      </c>
    </row>
    <row r="134" spans="1:11">
      <c r="A134" s="59" t="s">
        <v>1838</v>
      </c>
      <c r="B134" s="57">
        <v>45168996.859999992</v>
      </c>
      <c r="C134" s="57">
        <v>15755519.799999999</v>
      </c>
      <c r="D134" s="57">
        <v>39713969.830100007</v>
      </c>
      <c r="E134" s="57">
        <v>14981884</v>
      </c>
      <c r="F134" s="57">
        <v>38517978.630000003</v>
      </c>
      <c r="G134" s="57">
        <v>13951228.300000003</v>
      </c>
      <c r="H134" s="57">
        <v>40820987.529900007</v>
      </c>
      <c r="I134" s="57">
        <v>13842820.9</v>
      </c>
      <c r="J134" s="57">
        <v>47623470.360000007</v>
      </c>
      <c r="K134" s="57">
        <v>13599771.9</v>
      </c>
    </row>
    <row r="135" spans="1:11">
      <c r="A135" s="59" t="s">
        <v>2344</v>
      </c>
      <c r="B135" s="57">
        <v>196181098.25999999</v>
      </c>
      <c r="C135" s="57">
        <v>64481351</v>
      </c>
      <c r="D135" s="57">
        <v>188750941.38999999</v>
      </c>
      <c r="E135" s="57">
        <v>64712513</v>
      </c>
      <c r="F135" s="57">
        <v>170895599.37</v>
      </c>
      <c r="G135" s="57">
        <v>65612332</v>
      </c>
      <c r="H135" s="57">
        <v>131365389.38</v>
      </c>
      <c r="I135" s="57">
        <v>66939838</v>
      </c>
      <c r="J135" s="57">
        <v>108880230.97</v>
      </c>
      <c r="K135" s="57">
        <v>68317951.5</v>
      </c>
    </row>
    <row r="136" spans="1:11">
      <c r="A136" s="59" t="s">
        <v>2264</v>
      </c>
      <c r="B136" s="57">
        <v>214531.58</v>
      </c>
      <c r="C136" s="57">
        <v>102531</v>
      </c>
      <c r="D136" s="57">
        <v>58550.44</v>
      </c>
      <c r="E136" s="57">
        <v>22226</v>
      </c>
      <c r="F136" s="57">
        <v>347513.35</v>
      </c>
      <c r="G136" s="57">
        <v>83906.5</v>
      </c>
      <c r="H136" s="57">
        <v>931747.9</v>
      </c>
      <c r="I136" s="57">
        <v>201826</v>
      </c>
      <c r="J136" s="57">
        <v>3233925.9</v>
      </c>
      <c r="K136" s="57">
        <v>643991</v>
      </c>
    </row>
    <row r="137" spans="1:11">
      <c r="A137" s="59" t="s">
        <v>2323</v>
      </c>
      <c r="B137" s="57">
        <v>0</v>
      </c>
      <c r="C137" s="57">
        <v>0</v>
      </c>
      <c r="D137" s="57">
        <v>0</v>
      </c>
      <c r="E137" s="57">
        <v>0</v>
      </c>
      <c r="F137" s="57">
        <v>6897869.5800000001</v>
      </c>
      <c r="G137" s="57">
        <v>7008.5</v>
      </c>
      <c r="H137" s="57">
        <v>4804265.42</v>
      </c>
      <c r="I137" s="57">
        <v>4679.5</v>
      </c>
      <c r="J137" s="57">
        <v>2592099.31</v>
      </c>
      <c r="K137" s="57">
        <v>2522</v>
      </c>
    </row>
    <row r="138" spans="1:11">
      <c r="A138" s="59" t="s">
        <v>1959</v>
      </c>
      <c r="B138" s="57">
        <v>0</v>
      </c>
      <c r="C138" s="57">
        <v>0</v>
      </c>
      <c r="D138" s="57">
        <v>0</v>
      </c>
      <c r="E138" s="57">
        <v>0</v>
      </c>
      <c r="F138" s="57">
        <v>118529854.06</v>
      </c>
      <c r="G138" s="57">
        <v>19877707</v>
      </c>
      <c r="H138" s="57">
        <v>174974110.71000001</v>
      </c>
      <c r="I138" s="57">
        <v>28283533</v>
      </c>
      <c r="J138" s="57">
        <v>235364173.06999999</v>
      </c>
      <c r="K138" s="57">
        <v>35392740</v>
      </c>
    </row>
    <row r="139" spans="1:11">
      <c r="A139" s="59" t="s">
        <v>2271</v>
      </c>
      <c r="B139" s="57">
        <v>287329137.62</v>
      </c>
      <c r="C139" s="57">
        <v>2878471</v>
      </c>
      <c r="D139" s="57">
        <v>335290044.37</v>
      </c>
      <c r="E139" s="57">
        <v>3076334</v>
      </c>
      <c r="F139" s="57">
        <v>370660814.79000002</v>
      </c>
      <c r="G139" s="57">
        <v>3167608</v>
      </c>
      <c r="H139" s="57">
        <v>385705265.10000002</v>
      </c>
      <c r="I139" s="57">
        <v>3313434</v>
      </c>
      <c r="J139" s="57">
        <v>364922980.43000001</v>
      </c>
      <c r="K139" s="57">
        <v>3193379</v>
      </c>
    </row>
    <row r="140" spans="1:11">
      <c r="A140" s="59" t="s">
        <v>2019</v>
      </c>
      <c r="B140" s="57">
        <v>8749862.8300000001</v>
      </c>
      <c r="C140" s="57">
        <v>4337234.8</v>
      </c>
      <c r="D140" s="57">
        <v>7565979.6399999997</v>
      </c>
      <c r="E140" s="57">
        <v>3610912</v>
      </c>
      <c r="F140" s="57">
        <v>6875679.8799999999</v>
      </c>
      <c r="G140" s="57">
        <v>3102405</v>
      </c>
      <c r="H140" s="57">
        <v>5660721.8299999991</v>
      </c>
      <c r="I140" s="57">
        <v>2543603.5</v>
      </c>
      <c r="J140" s="57">
        <v>5284043.4700000007</v>
      </c>
      <c r="K140" s="57">
        <v>2393950.5</v>
      </c>
    </row>
    <row r="141" spans="1:11">
      <c r="A141" s="59" t="s">
        <v>1898</v>
      </c>
      <c r="B141" s="57">
        <v>1450258.93</v>
      </c>
      <c r="C141" s="57">
        <v>32758</v>
      </c>
      <c r="D141" s="57">
        <v>2388843</v>
      </c>
      <c r="E141" s="57">
        <v>50171</v>
      </c>
      <c r="F141" s="57">
        <v>2691625.37</v>
      </c>
      <c r="G141" s="57">
        <v>54024</v>
      </c>
      <c r="H141" s="57">
        <v>3946031.59</v>
      </c>
      <c r="I141" s="57">
        <v>75625</v>
      </c>
      <c r="J141" s="57">
        <v>3266282.69</v>
      </c>
      <c r="K141" s="57">
        <v>64510</v>
      </c>
    </row>
    <row r="142" spans="1:11">
      <c r="A142" s="59" t="s">
        <v>2385</v>
      </c>
      <c r="B142" s="57">
        <v>45191372.640000001</v>
      </c>
      <c r="C142" s="57">
        <v>178997798.5</v>
      </c>
      <c r="D142" s="57">
        <v>32556978.809999999</v>
      </c>
      <c r="E142" s="57">
        <v>166778786.69999999</v>
      </c>
      <c r="F142" s="57">
        <v>27132817.59</v>
      </c>
      <c r="G142" s="57">
        <v>150114076</v>
      </c>
      <c r="H142" s="57">
        <v>23679490.489999998</v>
      </c>
      <c r="I142" s="57">
        <v>141931322.5</v>
      </c>
      <c r="J142" s="57">
        <v>22516303.260000002</v>
      </c>
      <c r="K142" s="57">
        <v>136913268.30000001</v>
      </c>
    </row>
    <row r="143" spans="1:11">
      <c r="A143" s="59" t="s">
        <v>2445</v>
      </c>
      <c r="B143" s="57">
        <v>2975166.22</v>
      </c>
      <c r="C143" s="57">
        <v>34004</v>
      </c>
      <c r="D143" s="57">
        <v>2115517.94</v>
      </c>
      <c r="E143" s="57">
        <v>25006.2</v>
      </c>
      <c r="F143" s="57">
        <v>1167255.72</v>
      </c>
      <c r="G143" s="57">
        <v>15561</v>
      </c>
      <c r="H143" s="57">
        <v>728912.55</v>
      </c>
      <c r="I143" s="57">
        <v>9644</v>
      </c>
      <c r="J143" s="57">
        <v>239442.55</v>
      </c>
      <c r="K143" s="57">
        <v>3728</v>
      </c>
    </row>
    <row r="144" spans="1:11">
      <c r="A144" s="59" t="s">
        <v>1839</v>
      </c>
      <c r="B144" s="57">
        <v>8727746.6600099988</v>
      </c>
      <c r="C144" s="57">
        <v>9293366.9000000004</v>
      </c>
      <c r="D144" s="57">
        <v>7753767.0399000002</v>
      </c>
      <c r="E144" s="57">
        <v>8309947.8999999994</v>
      </c>
      <c r="F144" s="57">
        <v>8159620.1101000011</v>
      </c>
      <c r="G144" s="57">
        <v>6538498.1000000006</v>
      </c>
      <c r="H144" s="57">
        <v>18914807.499899998</v>
      </c>
      <c r="I144" s="57">
        <v>115897901.59999999</v>
      </c>
      <c r="J144" s="57">
        <v>19482713.170199998</v>
      </c>
      <c r="K144" s="57">
        <v>117976000.49999999</v>
      </c>
    </row>
    <row r="145" spans="1:11">
      <c r="A145" s="59" t="s">
        <v>1937</v>
      </c>
      <c r="B145" s="57">
        <v>7508565.3399999999</v>
      </c>
      <c r="C145" s="57">
        <v>1725210.3</v>
      </c>
      <c r="D145" s="57">
        <v>3388652.14</v>
      </c>
      <c r="E145" s="57">
        <v>925847.8</v>
      </c>
      <c r="F145" s="57">
        <v>3856131.88</v>
      </c>
      <c r="G145" s="57">
        <v>854703</v>
      </c>
      <c r="H145" s="57">
        <v>3224635.8</v>
      </c>
      <c r="I145" s="57">
        <v>828207.2</v>
      </c>
      <c r="J145" s="57">
        <v>3195016.81</v>
      </c>
      <c r="K145" s="57">
        <v>792750.7</v>
      </c>
    </row>
    <row r="146" spans="1:11">
      <c r="A146" s="59" t="s">
        <v>1860</v>
      </c>
      <c r="B146" s="57">
        <v>1045385.1599999999</v>
      </c>
      <c r="C146" s="57">
        <v>562800.10000000009</v>
      </c>
      <c r="D146" s="57">
        <v>1033257.66</v>
      </c>
      <c r="E146" s="57">
        <v>521214</v>
      </c>
      <c r="F146" s="57">
        <v>921867.87</v>
      </c>
      <c r="G146" s="57">
        <v>452802.8</v>
      </c>
      <c r="H146" s="57">
        <v>5337691.46</v>
      </c>
      <c r="I146" s="57">
        <v>26966029.5</v>
      </c>
      <c r="J146" s="57">
        <v>4761358.24</v>
      </c>
      <c r="K146" s="57">
        <v>25563265.899999999</v>
      </c>
    </row>
    <row r="147" spans="1:11">
      <c r="A147" s="59" t="s">
        <v>2468</v>
      </c>
      <c r="B147" s="57">
        <v>515373942.92000002</v>
      </c>
      <c r="C147" s="57">
        <v>53725104.100000001</v>
      </c>
      <c r="D147" s="57">
        <v>84752751.120000005</v>
      </c>
      <c r="E147" s="57">
        <v>52231566.600000001</v>
      </c>
      <c r="F147" s="57">
        <v>25002990.66</v>
      </c>
      <c r="G147" s="57">
        <v>51228290.5</v>
      </c>
      <c r="H147" s="57">
        <v>27481836.309999999</v>
      </c>
      <c r="I147" s="57">
        <v>52361276</v>
      </c>
      <c r="J147" s="57">
        <v>18653131.109999999</v>
      </c>
      <c r="K147" s="57">
        <v>52378554</v>
      </c>
    </row>
    <row r="148" spans="1:11">
      <c r="A148" s="59" t="s">
        <v>1931</v>
      </c>
      <c r="B148" s="57">
        <v>454921.04</v>
      </c>
      <c r="C148" s="57">
        <v>1777479</v>
      </c>
      <c r="D148" s="57">
        <v>843866.88</v>
      </c>
      <c r="E148" s="57">
        <v>2005344.7</v>
      </c>
      <c r="F148" s="57">
        <v>731380.5</v>
      </c>
      <c r="G148" s="57">
        <v>2130084.7000000002</v>
      </c>
      <c r="H148" s="57">
        <v>1315115.1599999999</v>
      </c>
      <c r="I148" s="57">
        <v>2108273.2000000002</v>
      </c>
      <c r="J148" s="57">
        <v>1554485.89</v>
      </c>
      <c r="K148" s="57">
        <v>2311128.7000000002</v>
      </c>
    </row>
    <row r="149" spans="1:11">
      <c r="A149" s="59" t="s">
        <v>1781</v>
      </c>
      <c r="B149" s="57">
        <v>95729141.040000007</v>
      </c>
      <c r="C149" s="57">
        <v>6723286.5999999996</v>
      </c>
      <c r="D149" s="57">
        <v>101293280.07000001</v>
      </c>
      <c r="E149" s="57">
        <v>6062639</v>
      </c>
      <c r="F149" s="57">
        <v>108560618.43000001</v>
      </c>
      <c r="G149" s="57">
        <v>6203356</v>
      </c>
      <c r="H149" s="57">
        <v>96598536.870000005</v>
      </c>
      <c r="I149" s="57">
        <v>6185735</v>
      </c>
      <c r="J149" s="57">
        <v>85179326.520000011</v>
      </c>
      <c r="K149" s="57">
        <v>5325788.0999999996</v>
      </c>
    </row>
    <row r="150" spans="1:11">
      <c r="A150" s="59" t="s">
        <v>1855</v>
      </c>
      <c r="B150" s="57">
        <v>1598195.4499999997</v>
      </c>
      <c r="C150" s="57">
        <v>1037847.3</v>
      </c>
      <c r="D150" s="57">
        <v>1597093.0299999998</v>
      </c>
      <c r="E150" s="57">
        <v>896413.89999999991</v>
      </c>
      <c r="F150" s="57">
        <v>1558986.94</v>
      </c>
      <c r="G150" s="57">
        <v>910883.9</v>
      </c>
      <c r="H150" s="57">
        <v>1548604.52</v>
      </c>
      <c r="I150" s="57">
        <v>898878.5</v>
      </c>
      <c r="J150" s="57">
        <v>1476432.1199999999</v>
      </c>
      <c r="K150" s="57">
        <v>770759.9</v>
      </c>
    </row>
    <row r="151" spans="1:11">
      <c r="A151" s="59" t="s">
        <v>2270</v>
      </c>
      <c r="B151" s="57">
        <v>71108.679999999993</v>
      </c>
      <c r="C151" s="57">
        <v>30017.8</v>
      </c>
      <c r="D151" s="57">
        <v>70059.94</v>
      </c>
      <c r="E151" s="57">
        <v>23184.799999999999</v>
      </c>
      <c r="F151" s="57">
        <v>58748.47</v>
      </c>
      <c r="G151" s="57">
        <v>22474.9</v>
      </c>
      <c r="H151" s="57">
        <v>63098.43</v>
      </c>
      <c r="I151" s="57">
        <v>24869.9</v>
      </c>
      <c r="J151" s="57">
        <v>45791.65</v>
      </c>
      <c r="K151" s="57">
        <v>20273.5</v>
      </c>
    </row>
    <row r="152" spans="1:11">
      <c r="A152" s="59" t="s">
        <v>2828</v>
      </c>
      <c r="B152" s="57">
        <v>1367908701.2519999</v>
      </c>
      <c r="C152" s="57">
        <v>113034415.10000001</v>
      </c>
      <c r="D152" s="57">
        <v>2733428432.7089</v>
      </c>
      <c r="E152" s="57">
        <v>122428310.19999999</v>
      </c>
      <c r="F152" s="57">
        <v>3370716772.4400015</v>
      </c>
      <c r="G152" s="57">
        <v>138345574.30000001</v>
      </c>
      <c r="H152" s="57">
        <v>5071617983.2200031</v>
      </c>
      <c r="I152" s="57">
        <v>159183711.79999998</v>
      </c>
      <c r="J152" s="57">
        <v>5701140863.9189997</v>
      </c>
      <c r="K152" s="57">
        <v>178394094.09999999</v>
      </c>
    </row>
    <row r="153" spans="1:11">
      <c r="A153" s="59" t="s">
        <v>2829</v>
      </c>
      <c r="B153" s="57">
        <v>18069944069.447014</v>
      </c>
      <c r="C153" s="57">
        <v>2193290510.8999996</v>
      </c>
      <c r="D153" s="57">
        <v>19832564263.5368</v>
      </c>
      <c r="E153" s="57">
        <v>2148824042.6000004</v>
      </c>
      <c r="F153" s="57">
        <v>21889808734.056103</v>
      </c>
      <c r="G153" s="57">
        <v>2261607292.5</v>
      </c>
      <c r="H153" s="57">
        <v>24283680851.760803</v>
      </c>
      <c r="I153" s="57">
        <v>2429583241.7999997</v>
      </c>
      <c r="J153" s="57">
        <v>25718352505.5681</v>
      </c>
      <c r="K153" s="57">
        <v>2472527457.5999994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Q480"/>
  <sheetViews>
    <sheetView zoomScaleNormal="100" workbookViewId="0">
      <pane xSplit="5" ySplit="4" topLeftCell="F176" activePane="bottomRight" state="frozen"/>
      <selection pane="topRight" activeCell="E1" sqref="E1"/>
      <selection pane="bottomLeft" activeCell="A5" sqref="A5"/>
      <selection pane="bottomRight" activeCell="AQ7" sqref="AQ7"/>
    </sheetView>
  </sheetViews>
  <sheetFormatPr baseColWidth="10" defaultColWidth="8.83203125" defaultRowHeight="15"/>
  <cols>
    <col min="1" max="1" width="14.83203125" bestFit="1" customWidth="1"/>
    <col min="2" max="2" width="14.5" style="4" customWidth="1"/>
    <col min="3" max="3" width="45" customWidth="1"/>
    <col min="4" max="4" width="28.5" customWidth="1"/>
    <col min="5" max="5" width="30.33203125" customWidth="1"/>
    <col min="6" max="6" width="22.83203125" style="7" customWidth="1"/>
    <col min="7" max="7" width="14.33203125" style="2" customWidth="1"/>
    <col min="8" max="8" width="15.1640625" style="2" customWidth="1"/>
    <col min="9" max="9" width="13" style="2" customWidth="1"/>
    <col min="10" max="10" width="11.5" style="6" customWidth="1"/>
    <col min="11" max="11" width="11.83203125" style="6" customWidth="1"/>
    <col min="12" max="12" width="11.5" style="6" customWidth="1"/>
    <col min="13" max="13" width="16.5" style="7" customWidth="1"/>
    <col min="14" max="14" width="14.33203125" style="2" customWidth="1"/>
    <col min="15" max="15" width="13.5" style="2" customWidth="1"/>
    <col min="16" max="16" width="13" style="2" customWidth="1"/>
    <col min="17" max="17" width="11.1640625" style="6" customWidth="1"/>
    <col min="18" max="18" width="12" style="6" customWidth="1"/>
    <col min="19" max="19" width="12.83203125" style="6" customWidth="1"/>
    <col min="20" max="20" width="16.5" style="7" customWidth="1"/>
    <col min="21" max="21" width="14.33203125" style="2" customWidth="1"/>
    <col min="22" max="22" width="15.1640625" style="2" customWidth="1"/>
    <col min="23" max="23" width="13" style="2" customWidth="1"/>
    <col min="24" max="24" width="11.5" style="6" customWidth="1"/>
    <col min="25" max="25" width="11.33203125" style="6" customWidth="1"/>
    <col min="26" max="26" width="11.1640625" style="6" customWidth="1"/>
    <col min="27" max="27" width="13.5" style="7" customWidth="1"/>
    <col min="28" max="28" width="14.33203125" style="2" customWidth="1"/>
    <col min="29" max="29" width="15.1640625" style="2" customWidth="1"/>
    <col min="30" max="30" width="13" style="2" customWidth="1"/>
    <col min="31" max="31" width="11" style="6" customWidth="1"/>
    <col min="32" max="32" width="11.6640625" style="6" customWidth="1"/>
    <col min="33" max="33" width="11.83203125" style="6" customWidth="1"/>
    <col min="34" max="34" width="13.6640625" style="7" customWidth="1"/>
    <col min="35" max="35" width="13" style="2" customWidth="1"/>
    <col min="36" max="36" width="15.1640625" style="2" customWidth="1"/>
    <col min="37" max="37" width="13" style="2" customWidth="1"/>
    <col min="38" max="38" width="11" style="6" customWidth="1"/>
    <col min="39" max="39" width="12.33203125" style="6" customWidth="1"/>
    <col min="40" max="41" width="11.5" style="6" customWidth="1"/>
    <col min="42" max="42" width="14.33203125" style="22" customWidth="1"/>
    <col min="43" max="43" width="13.1640625" customWidth="1"/>
  </cols>
  <sheetData>
    <row r="1" spans="1:43" ht="19">
      <c r="B1" s="3" t="s">
        <v>6</v>
      </c>
    </row>
    <row r="2" spans="1:43" ht="16" thickBot="1"/>
    <row r="3" spans="1:43" ht="26.25" customHeight="1" thickBot="1">
      <c r="F3" s="70" t="s">
        <v>12</v>
      </c>
      <c r="G3" s="71"/>
      <c r="H3" s="71"/>
      <c r="I3" s="71"/>
      <c r="J3" s="71"/>
      <c r="K3" s="71"/>
      <c r="L3" s="72"/>
      <c r="M3" s="70" t="s">
        <v>13</v>
      </c>
      <c r="N3" s="71"/>
      <c r="O3" s="71"/>
      <c r="P3" s="71"/>
      <c r="Q3" s="71"/>
      <c r="R3" s="71"/>
      <c r="S3" s="72"/>
      <c r="T3" s="70" t="s">
        <v>14</v>
      </c>
      <c r="U3" s="71"/>
      <c r="V3" s="71"/>
      <c r="W3" s="71"/>
      <c r="X3" s="71"/>
      <c r="Y3" s="71"/>
      <c r="Z3" s="72"/>
      <c r="AA3" s="70" t="s">
        <v>8</v>
      </c>
      <c r="AB3" s="71"/>
      <c r="AC3" s="71"/>
      <c r="AD3" s="71"/>
      <c r="AE3" s="71"/>
      <c r="AF3" s="71"/>
      <c r="AG3" s="72"/>
      <c r="AH3" s="73" t="s">
        <v>15</v>
      </c>
      <c r="AI3" s="74"/>
      <c r="AJ3" s="74"/>
      <c r="AK3" s="74"/>
      <c r="AL3" s="74"/>
      <c r="AM3" s="74"/>
      <c r="AN3" s="74"/>
      <c r="AO3" s="75"/>
      <c r="AP3" s="68" t="s">
        <v>16</v>
      </c>
      <c r="AQ3" s="69"/>
    </row>
    <row r="4" spans="1:43" s="1" customFormat="1" ht="80">
      <c r="A4" s="1" t="s">
        <v>9</v>
      </c>
      <c r="B4" s="24" t="s">
        <v>3</v>
      </c>
      <c r="C4" s="25" t="s">
        <v>4</v>
      </c>
      <c r="D4" s="25" t="s">
        <v>1</v>
      </c>
      <c r="E4" s="26" t="s">
        <v>2</v>
      </c>
      <c r="F4" s="27" t="s">
        <v>0</v>
      </c>
      <c r="G4" s="28" t="s">
        <v>25</v>
      </c>
      <c r="H4" s="28" t="s">
        <v>7</v>
      </c>
      <c r="I4" s="28" t="s">
        <v>5</v>
      </c>
      <c r="J4" s="29" t="s">
        <v>29</v>
      </c>
      <c r="K4" s="29" t="s">
        <v>31</v>
      </c>
      <c r="L4" s="51" t="s">
        <v>33</v>
      </c>
      <c r="M4" s="27" t="s">
        <v>0</v>
      </c>
      <c r="N4" s="28" t="s">
        <v>25</v>
      </c>
      <c r="O4" s="28" t="s">
        <v>7</v>
      </c>
      <c r="P4" s="28" t="s">
        <v>5</v>
      </c>
      <c r="Q4" s="29" t="s">
        <v>29</v>
      </c>
      <c r="R4" s="29" t="s">
        <v>31</v>
      </c>
      <c r="S4" s="51" t="s">
        <v>33</v>
      </c>
      <c r="T4" s="27" t="s">
        <v>0</v>
      </c>
      <c r="U4" s="28" t="s">
        <v>25</v>
      </c>
      <c r="V4" s="28" t="s">
        <v>7</v>
      </c>
      <c r="W4" s="28" t="s">
        <v>5</v>
      </c>
      <c r="X4" s="29" t="s">
        <v>29</v>
      </c>
      <c r="Y4" s="29" t="s">
        <v>31</v>
      </c>
      <c r="Z4" s="51" t="s">
        <v>33</v>
      </c>
      <c r="AA4" s="27" t="s">
        <v>0</v>
      </c>
      <c r="AB4" s="28" t="s">
        <v>25</v>
      </c>
      <c r="AC4" s="28" t="s">
        <v>7</v>
      </c>
      <c r="AD4" s="28" t="s">
        <v>5</v>
      </c>
      <c r="AE4" s="29" t="s">
        <v>29</v>
      </c>
      <c r="AF4" s="29" t="s">
        <v>31</v>
      </c>
      <c r="AG4" s="51" t="s">
        <v>33</v>
      </c>
      <c r="AH4" s="27" t="s">
        <v>0</v>
      </c>
      <c r="AI4" s="28" t="s">
        <v>25</v>
      </c>
      <c r="AJ4" s="28" t="s">
        <v>7</v>
      </c>
      <c r="AK4" s="28" t="s">
        <v>5</v>
      </c>
      <c r="AL4" s="29" t="s">
        <v>29</v>
      </c>
      <c r="AM4" s="29" t="s">
        <v>31</v>
      </c>
      <c r="AN4" s="51" t="s">
        <v>33</v>
      </c>
      <c r="AO4" s="30" t="s">
        <v>1763</v>
      </c>
      <c r="AP4" s="24" t="s">
        <v>35</v>
      </c>
      <c r="AQ4" s="26" t="s">
        <v>37</v>
      </c>
    </row>
    <row r="5" spans="1:43" s="5" customFormat="1" hidden="1">
      <c r="A5" s="5" t="str">
        <f>VLOOKUP(B5, 'Manufacturer Summary'!A4:E1513, 5, 1)</f>
        <v>Baxalta US Inc.</v>
      </c>
      <c r="B5" s="31" t="s">
        <v>1176</v>
      </c>
      <c r="C5" s="32" t="s">
        <v>1177</v>
      </c>
      <c r="D5" s="32" t="s">
        <v>1178</v>
      </c>
      <c r="E5" s="32" t="s">
        <v>1171</v>
      </c>
      <c r="F5" s="64" t="s">
        <v>54</v>
      </c>
      <c r="G5" s="33" t="s">
        <v>54</v>
      </c>
      <c r="H5" s="33" t="s">
        <v>54</v>
      </c>
      <c r="I5" s="33" t="s">
        <v>54</v>
      </c>
      <c r="J5" s="34" t="s">
        <v>54</v>
      </c>
      <c r="K5" s="34" t="s">
        <v>54</v>
      </c>
      <c r="L5" s="34" t="s">
        <v>54</v>
      </c>
      <c r="M5" s="64" t="s">
        <v>54</v>
      </c>
      <c r="N5" s="33" t="s">
        <v>54</v>
      </c>
      <c r="O5" s="33" t="s">
        <v>54</v>
      </c>
      <c r="P5" s="33" t="s">
        <v>54</v>
      </c>
      <c r="Q5" s="34" t="s">
        <v>54</v>
      </c>
      <c r="R5" s="34" t="s">
        <v>54</v>
      </c>
      <c r="S5" s="34" t="s">
        <v>54</v>
      </c>
      <c r="T5" s="64" t="s">
        <v>54</v>
      </c>
      <c r="U5" s="33" t="s">
        <v>54</v>
      </c>
      <c r="V5" s="33" t="s">
        <v>54</v>
      </c>
      <c r="W5" s="33" t="s">
        <v>54</v>
      </c>
      <c r="X5" s="34" t="s">
        <v>54</v>
      </c>
      <c r="Y5" s="34" t="s">
        <v>54</v>
      </c>
      <c r="Z5" s="34" t="s">
        <v>54</v>
      </c>
      <c r="AA5" s="64">
        <v>7801766.5800000001</v>
      </c>
      <c r="AB5" s="33">
        <v>318124</v>
      </c>
      <c r="AC5" s="33">
        <v>186</v>
      </c>
      <c r="AD5" s="33">
        <v>19</v>
      </c>
      <c r="AE5" s="34">
        <v>24.524294236999999</v>
      </c>
      <c r="AF5" s="34">
        <v>41944.981613000004</v>
      </c>
      <c r="AG5" s="34">
        <v>410619.29368</v>
      </c>
      <c r="AH5" s="64">
        <v>12312027.949999999</v>
      </c>
      <c r="AI5" s="33">
        <v>21925</v>
      </c>
      <c r="AJ5" s="33">
        <v>319</v>
      </c>
      <c r="AK5" s="33">
        <v>22</v>
      </c>
      <c r="AL5" s="34">
        <v>561.55201595999995</v>
      </c>
      <c r="AM5" s="34">
        <v>38595.698902999997</v>
      </c>
      <c r="AN5" s="34">
        <v>559637.63408999995</v>
      </c>
      <c r="AO5" s="34">
        <v>1.2417499999999999</v>
      </c>
      <c r="AP5" s="35">
        <v>21.897784969</v>
      </c>
      <c r="AQ5" s="36">
        <v>21.8978</v>
      </c>
    </row>
    <row r="6" spans="1:43" s="5" customFormat="1" hidden="1">
      <c r="A6" s="5" t="str">
        <f>VLOOKUP(B6, 'Manufacturer Summary'!A5:E1514, 5, 1)</f>
        <v>Heritage Pharma</v>
      </c>
      <c r="B6" s="37" t="s">
        <v>1410</v>
      </c>
      <c r="C6" s="17" t="s">
        <v>1411</v>
      </c>
      <c r="D6" s="17" t="s">
        <v>1412</v>
      </c>
      <c r="E6" s="17" t="s">
        <v>1413</v>
      </c>
      <c r="F6" s="21">
        <v>158564.68</v>
      </c>
      <c r="G6" s="19">
        <v>915</v>
      </c>
      <c r="H6" s="19">
        <v>406</v>
      </c>
      <c r="I6" s="19">
        <v>155</v>
      </c>
      <c r="J6" s="20">
        <v>173.29473224</v>
      </c>
      <c r="K6" s="20">
        <v>390.55339901000002</v>
      </c>
      <c r="L6" s="20">
        <v>1022.9979355</v>
      </c>
      <c r="M6" s="21">
        <v>314148.21999999997</v>
      </c>
      <c r="N6" s="19">
        <v>901</v>
      </c>
      <c r="O6" s="19">
        <v>336</v>
      </c>
      <c r="P6" s="19">
        <v>175</v>
      </c>
      <c r="Q6" s="20">
        <v>348.66617092000001</v>
      </c>
      <c r="R6" s="20">
        <v>934.96494048</v>
      </c>
      <c r="S6" s="20">
        <v>1795.1326856999999</v>
      </c>
      <c r="T6" s="21">
        <v>1322695.6000000001</v>
      </c>
      <c r="U6" s="19">
        <v>925</v>
      </c>
      <c r="V6" s="19">
        <v>325</v>
      </c>
      <c r="W6" s="19">
        <v>175</v>
      </c>
      <c r="X6" s="20">
        <v>1429.9411892000001</v>
      </c>
      <c r="Y6" s="20">
        <v>4069.8326154000001</v>
      </c>
      <c r="Z6" s="20">
        <v>7558.2605714000001</v>
      </c>
      <c r="AA6" s="21">
        <v>1210542.46</v>
      </c>
      <c r="AB6" s="19">
        <v>552</v>
      </c>
      <c r="AC6" s="19">
        <v>185</v>
      </c>
      <c r="AD6" s="19">
        <v>109</v>
      </c>
      <c r="AE6" s="20">
        <v>2193.0117028999998</v>
      </c>
      <c r="AF6" s="20">
        <v>6543.4727567999998</v>
      </c>
      <c r="AG6" s="20">
        <v>11105.894128</v>
      </c>
      <c r="AH6" s="21">
        <v>1540819.28</v>
      </c>
      <c r="AI6" s="19">
        <v>468</v>
      </c>
      <c r="AJ6" s="19">
        <v>134</v>
      </c>
      <c r="AK6" s="19">
        <v>94</v>
      </c>
      <c r="AL6" s="20">
        <v>3292.3488889</v>
      </c>
      <c r="AM6" s="20">
        <v>11498.651343</v>
      </c>
      <c r="AN6" s="20">
        <v>16391.694468000002</v>
      </c>
      <c r="AO6" s="20">
        <v>3686.6127499999998</v>
      </c>
      <c r="AP6" s="23">
        <v>0.50129107129999995</v>
      </c>
      <c r="AQ6" s="38">
        <v>1.0878000000000001</v>
      </c>
    </row>
    <row r="7" spans="1:43" s="5" customFormat="1">
      <c r="A7" s="5" t="str">
        <f>VLOOKUP(B7, 'Manufacturer Summary'!A6:E1515, 5, 1)</f>
        <v>Hospira/Novaplu</v>
      </c>
      <c r="B7" s="37" t="s">
        <v>188</v>
      </c>
      <c r="C7" s="17" t="s">
        <v>189</v>
      </c>
      <c r="D7" s="17" t="s">
        <v>190</v>
      </c>
      <c r="E7" s="17" t="s">
        <v>190</v>
      </c>
      <c r="F7" s="18">
        <v>62078.49</v>
      </c>
      <c r="G7" s="19">
        <v>135071</v>
      </c>
      <c r="H7" s="19">
        <v>122527</v>
      </c>
      <c r="I7" s="19">
        <v>117486</v>
      </c>
      <c r="J7" s="20">
        <v>0.45959895169999998</v>
      </c>
      <c r="K7" s="20">
        <v>0.50665151350000004</v>
      </c>
      <c r="L7" s="20">
        <v>0.52839053160000005</v>
      </c>
      <c r="M7" s="18">
        <v>69333.990000000005</v>
      </c>
      <c r="N7" s="19">
        <v>79325.5</v>
      </c>
      <c r="O7" s="19">
        <v>71280</v>
      </c>
      <c r="P7" s="19">
        <v>67355</v>
      </c>
      <c r="Q7" s="20">
        <v>0.87404415980000005</v>
      </c>
      <c r="R7" s="20">
        <v>0.97269907410000001</v>
      </c>
      <c r="S7" s="20">
        <v>1.0293814861999999</v>
      </c>
      <c r="T7" s="18">
        <v>217791.42</v>
      </c>
      <c r="U7" s="19">
        <v>94212</v>
      </c>
      <c r="V7" s="19">
        <v>85364</v>
      </c>
      <c r="W7" s="19">
        <v>80943</v>
      </c>
      <c r="X7" s="20">
        <v>2.3117163419</v>
      </c>
      <c r="Y7" s="20">
        <v>2.5513263201999998</v>
      </c>
      <c r="Z7" s="20">
        <v>2.6906764018999998</v>
      </c>
      <c r="AA7" s="18">
        <v>470928.53</v>
      </c>
      <c r="AB7" s="19">
        <v>94644</v>
      </c>
      <c r="AC7" s="19">
        <v>84984</v>
      </c>
      <c r="AD7" s="19">
        <v>81027</v>
      </c>
      <c r="AE7" s="20">
        <v>4.9757885339000003</v>
      </c>
      <c r="AF7" s="20">
        <v>5.5413787300999999</v>
      </c>
      <c r="AG7" s="20">
        <v>5.8119951374000003</v>
      </c>
      <c r="AH7" s="18">
        <v>664431.26</v>
      </c>
      <c r="AI7" s="19">
        <v>97522.5</v>
      </c>
      <c r="AJ7" s="19">
        <v>86298</v>
      </c>
      <c r="AK7" s="19">
        <v>83078</v>
      </c>
      <c r="AL7" s="20">
        <v>6.8131073341999997</v>
      </c>
      <c r="AM7" s="20">
        <v>7.6992660315999997</v>
      </c>
      <c r="AN7" s="20">
        <v>7.9976800115</v>
      </c>
      <c r="AO7" s="20">
        <v>8.4380000000000006</v>
      </c>
      <c r="AP7" s="23">
        <v>0.36925178549999998</v>
      </c>
      <c r="AQ7" s="38">
        <v>0.96220000000000006</v>
      </c>
    </row>
    <row r="8" spans="1:43" s="5" customFormat="1" hidden="1">
      <c r="A8" s="5" t="str">
        <f>VLOOKUP(B8, 'Manufacturer Summary'!A7:E1516, 5, 1)</f>
        <v>Sebela/Mylan In</v>
      </c>
      <c r="B8" s="37" t="s">
        <v>303</v>
      </c>
      <c r="C8" s="17" t="s">
        <v>304</v>
      </c>
      <c r="D8" s="17" t="s">
        <v>305</v>
      </c>
      <c r="E8" s="17" t="s">
        <v>306</v>
      </c>
      <c r="F8" s="18">
        <v>298075.98</v>
      </c>
      <c r="G8" s="19">
        <v>280726</v>
      </c>
      <c r="H8" s="19">
        <v>646</v>
      </c>
      <c r="I8" s="19">
        <v>107</v>
      </c>
      <c r="J8" s="20">
        <v>1.0618039654</v>
      </c>
      <c r="K8" s="20">
        <v>461.41792570000001</v>
      </c>
      <c r="L8" s="20">
        <v>2785.7568224000001</v>
      </c>
      <c r="M8" s="18">
        <v>176326.36</v>
      </c>
      <c r="N8" s="19">
        <v>166109</v>
      </c>
      <c r="O8" s="19">
        <v>330</v>
      </c>
      <c r="P8" s="19">
        <v>55</v>
      </c>
      <c r="Q8" s="20">
        <v>1.0615099723999999</v>
      </c>
      <c r="R8" s="20">
        <v>534.32230302999994</v>
      </c>
      <c r="S8" s="20">
        <v>3205.9338182000001</v>
      </c>
      <c r="T8" s="18">
        <v>515688.74</v>
      </c>
      <c r="U8" s="19">
        <v>137187</v>
      </c>
      <c r="V8" s="19">
        <v>236</v>
      </c>
      <c r="W8" s="19">
        <v>36</v>
      </c>
      <c r="X8" s="20">
        <v>3.7590204611</v>
      </c>
      <c r="Y8" s="20">
        <v>2185.1217796999999</v>
      </c>
      <c r="Z8" s="20">
        <v>14324.687222</v>
      </c>
      <c r="AA8" s="18">
        <v>1213789.71</v>
      </c>
      <c r="AB8" s="19">
        <v>164824</v>
      </c>
      <c r="AC8" s="19">
        <v>188</v>
      </c>
      <c r="AD8" s="19">
        <v>23</v>
      </c>
      <c r="AE8" s="20">
        <v>7.3641563729000001</v>
      </c>
      <c r="AF8" s="20">
        <v>6456.3282447000001</v>
      </c>
      <c r="AG8" s="20">
        <v>52773.465651999999</v>
      </c>
      <c r="AH8" s="18">
        <v>1810485.71</v>
      </c>
      <c r="AI8" s="19">
        <v>146951</v>
      </c>
      <c r="AJ8" s="19">
        <v>148</v>
      </c>
      <c r="AK8" s="19">
        <v>25</v>
      </c>
      <c r="AL8" s="20">
        <v>12.320336098</v>
      </c>
      <c r="AM8" s="20">
        <v>12233.011554000001</v>
      </c>
      <c r="AN8" s="20">
        <v>72419.428400000004</v>
      </c>
      <c r="AO8" s="20">
        <v>2254.03775</v>
      </c>
      <c r="AP8" s="23">
        <v>0.67301391700000002</v>
      </c>
      <c r="AQ8" s="38">
        <v>0.84560000000000002</v>
      </c>
    </row>
    <row r="9" spans="1:43" s="5" customFormat="1">
      <c r="A9" s="5" t="str">
        <f>VLOOKUP(B9, 'Manufacturer Summary'!A8:E1517, 5, 1)</f>
        <v>Medicis Derm</v>
      </c>
      <c r="B9" s="37" t="s">
        <v>296</v>
      </c>
      <c r="C9" s="17" t="s">
        <v>297</v>
      </c>
      <c r="D9" s="17" t="s">
        <v>298</v>
      </c>
      <c r="E9" s="17" t="s">
        <v>299</v>
      </c>
      <c r="F9" s="21">
        <v>1696874.2</v>
      </c>
      <c r="G9" s="19">
        <v>13849.5</v>
      </c>
      <c r="H9" s="19">
        <v>5844</v>
      </c>
      <c r="I9" s="19">
        <v>738</v>
      </c>
      <c r="J9" s="20">
        <v>122.52241597</v>
      </c>
      <c r="K9" s="20">
        <v>290.36177276000001</v>
      </c>
      <c r="L9" s="20">
        <v>2299.2875339000002</v>
      </c>
      <c r="M9" s="21">
        <v>1791482.5</v>
      </c>
      <c r="N9" s="19">
        <v>13229</v>
      </c>
      <c r="O9" s="19">
        <v>6881</v>
      </c>
      <c r="P9" s="19">
        <v>916</v>
      </c>
      <c r="Q9" s="20">
        <v>135.4208557</v>
      </c>
      <c r="R9" s="20">
        <v>260.35205638999997</v>
      </c>
      <c r="S9" s="20">
        <v>1955.7669214</v>
      </c>
      <c r="T9" s="21">
        <v>2775332.97</v>
      </c>
      <c r="U9" s="19">
        <v>13611.5</v>
      </c>
      <c r="V9" s="19">
        <v>7560</v>
      </c>
      <c r="W9" s="19">
        <v>981</v>
      </c>
      <c r="X9" s="20">
        <v>203.89618852000001</v>
      </c>
      <c r="Y9" s="20">
        <v>367.10753570999998</v>
      </c>
      <c r="Z9" s="20">
        <v>2829.0855962999999</v>
      </c>
      <c r="AA9" s="21">
        <v>5625588.3899999997</v>
      </c>
      <c r="AB9" s="19">
        <v>13358</v>
      </c>
      <c r="AC9" s="19">
        <v>7461</v>
      </c>
      <c r="AD9" s="19">
        <v>1097</v>
      </c>
      <c r="AE9" s="20">
        <v>421.14002020999999</v>
      </c>
      <c r="AF9" s="20">
        <v>753.99924809000004</v>
      </c>
      <c r="AG9" s="20">
        <v>5128.1571468000002</v>
      </c>
      <c r="AH9" s="21">
        <v>8874388.6899999995</v>
      </c>
      <c r="AI9" s="19">
        <v>8550</v>
      </c>
      <c r="AJ9" s="19">
        <v>5410</v>
      </c>
      <c r="AK9" s="19">
        <v>542</v>
      </c>
      <c r="AL9" s="20">
        <v>1037.9401977</v>
      </c>
      <c r="AM9" s="20">
        <v>1640.3675952000001</v>
      </c>
      <c r="AN9" s="20">
        <v>16373.410867000001</v>
      </c>
      <c r="AO9" s="20">
        <v>5594.4219999999996</v>
      </c>
      <c r="AP9" s="23">
        <v>1.4645964473999999</v>
      </c>
      <c r="AQ9" s="38">
        <v>0.70599999999999996</v>
      </c>
    </row>
    <row r="10" spans="1:43" s="5" customFormat="1" hidden="1">
      <c r="A10" s="5" t="str">
        <f>VLOOKUP(B10, 'Manufacturer Summary'!A9:E1518, 5, 1)</f>
        <v>Duramed/Barr</v>
      </c>
      <c r="B10" s="37" t="s">
        <v>1351</v>
      </c>
      <c r="C10" s="17" t="s">
        <v>1352</v>
      </c>
      <c r="D10" s="17" t="s">
        <v>1353</v>
      </c>
      <c r="E10" s="17" t="s">
        <v>1354</v>
      </c>
      <c r="F10" s="21">
        <v>2565.54</v>
      </c>
      <c r="G10" s="19">
        <v>18048</v>
      </c>
      <c r="H10" s="19">
        <v>646</v>
      </c>
      <c r="I10" s="19">
        <v>154</v>
      </c>
      <c r="J10" s="20">
        <v>0.1421509309</v>
      </c>
      <c r="K10" s="20">
        <v>3.9714241486000001</v>
      </c>
      <c r="L10" s="20">
        <v>16.659350649</v>
      </c>
      <c r="M10" s="21">
        <v>11578.13</v>
      </c>
      <c r="N10" s="19">
        <v>22468</v>
      </c>
      <c r="O10" s="19">
        <v>714</v>
      </c>
      <c r="P10" s="19">
        <v>159</v>
      </c>
      <c r="Q10" s="20">
        <v>0.51531645010000005</v>
      </c>
      <c r="R10" s="20">
        <v>16.215868347000001</v>
      </c>
      <c r="S10" s="20">
        <v>72.818427673000002</v>
      </c>
      <c r="T10" s="21">
        <v>26974.03</v>
      </c>
      <c r="U10" s="19">
        <v>26310</v>
      </c>
      <c r="V10" s="19">
        <v>980</v>
      </c>
      <c r="W10" s="19">
        <v>236</v>
      </c>
      <c r="X10" s="20">
        <v>1.0252386925000001</v>
      </c>
      <c r="Y10" s="20">
        <v>27.524520408000001</v>
      </c>
      <c r="Z10" s="20">
        <v>114.29673729</v>
      </c>
      <c r="AA10" s="21">
        <v>34840.5</v>
      </c>
      <c r="AB10" s="19">
        <v>23876</v>
      </c>
      <c r="AC10" s="19">
        <v>924</v>
      </c>
      <c r="AD10" s="19">
        <v>223</v>
      </c>
      <c r="AE10" s="20">
        <v>1.4592268387</v>
      </c>
      <c r="AF10" s="20">
        <v>37.706168830999999</v>
      </c>
      <c r="AG10" s="20">
        <v>156.23542601</v>
      </c>
      <c r="AH10" s="21">
        <v>28012</v>
      </c>
      <c r="AI10" s="19">
        <v>24303</v>
      </c>
      <c r="AJ10" s="19">
        <v>855</v>
      </c>
      <c r="AK10" s="19">
        <v>183</v>
      </c>
      <c r="AL10" s="20">
        <v>1.1526149035</v>
      </c>
      <c r="AM10" s="20">
        <v>32.762573099000001</v>
      </c>
      <c r="AN10" s="20">
        <v>153.07103824999999</v>
      </c>
      <c r="AO10" s="20">
        <v>1.16025</v>
      </c>
      <c r="AP10" s="23">
        <v>-0.21011944599999999</v>
      </c>
      <c r="AQ10" s="38">
        <v>0.6875</v>
      </c>
    </row>
    <row r="11" spans="1:43" s="5" customFormat="1" hidden="1">
      <c r="A11" s="5" t="str">
        <f>VLOOKUP(B11, 'Manufacturer Summary'!A10:E1519, 5, 1)</f>
        <v>OctaPharma USA</v>
      </c>
      <c r="B11" s="37" t="s">
        <v>1134</v>
      </c>
      <c r="C11" s="17" t="s">
        <v>1135</v>
      </c>
      <c r="D11" s="17" t="s">
        <v>1136</v>
      </c>
      <c r="E11" s="17" t="s">
        <v>1137</v>
      </c>
      <c r="F11" s="21">
        <v>1291643.03</v>
      </c>
      <c r="G11" s="19">
        <v>351024</v>
      </c>
      <c r="H11" s="19">
        <v>76</v>
      </c>
      <c r="I11" s="19">
        <v>24</v>
      </c>
      <c r="J11" s="20">
        <v>3.6796430727999998</v>
      </c>
      <c r="K11" s="20">
        <v>16995.303026000001</v>
      </c>
      <c r="L11" s="20">
        <v>53818.459583000003</v>
      </c>
      <c r="M11" s="21">
        <v>1819518.02</v>
      </c>
      <c r="N11" s="19">
        <v>432344</v>
      </c>
      <c r="O11" s="19">
        <v>88</v>
      </c>
      <c r="P11" s="19">
        <v>21</v>
      </c>
      <c r="Q11" s="20">
        <v>4.2084960586999998</v>
      </c>
      <c r="R11" s="20">
        <v>20676.341135999999</v>
      </c>
      <c r="S11" s="20">
        <v>86643.715238000004</v>
      </c>
      <c r="T11" s="21">
        <v>1220824.25</v>
      </c>
      <c r="U11" s="19">
        <v>382157</v>
      </c>
      <c r="V11" s="19">
        <v>78</v>
      </c>
      <c r="W11" s="19">
        <v>30</v>
      </c>
      <c r="X11" s="20">
        <v>3.1945620517000002</v>
      </c>
      <c r="Y11" s="20">
        <v>15651.592949</v>
      </c>
      <c r="Z11" s="20">
        <v>40694.141667000004</v>
      </c>
      <c r="AA11" s="21">
        <v>3226611.37</v>
      </c>
      <c r="AB11" s="19">
        <v>1040925</v>
      </c>
      <c r="AC11" s="19">
        <v>214</v>
      </c>
      <c r="AD11" s="19">
        <v>30</v>
      </c>
      <c r="AE11" s="20">
        <v>3.0997539399999998</v>
      </c>
      <c r="AF11" s="20">
        <v>15077.623224000001</v>
      </c>
      <c r="AG11" s="20">
        <v>107553.71232999999</v>
      </c>
      <c r="AH11" s="21">
        <v>5869214.04</v>
      </c>
      <c r="AI11" s="19">
        <v>198667</v>
      </c>
      <c r="AJ11" s="19">
        <v>325</v>
      </c>
      <c r="AK11" s="19">
        <v>31</v>
      </c>
      <c r="AL11" s="20">
        <v>29.542974123</v>
      </c>
      <c r="AM11" s="20">
        <v>18059.120123000001</v>
      </c>
      <c r="AN11" s="20">
        <v>189329.48516000001</v>
      </c>
      <c r="AO11" s="20">
        <v>0.9375</v>
      </c>
      <c r="AP11" s="23">
        <v>8.5307481479000007</v>
      </c>
      <c r="AQ11" s="38">
        <v>0.68330000000000002</v>
      </c>
    </row>
    <row r="12" spans="1:43" s="5" customFormat="1" hidden="1">
      <c r="A12" s="5" t="str">
        <f>VLOOKUP(B12, 'Manufacturer Summary'!A11:E1520, 5, 1)</f>
        <v>Hospira</v>
      </c>
      <c r="B12" s="37" t="s">
        <v>985</v>
      </c>
      <c r="C12" s="17" t="s">
        <v>986</v>
      </c>
      <c r="D12" s="17" t="s">
        <v>987</v>
      </c>
      <c r="E12" s="17" t="s">
        <v>988</v>
      </c>
      <c r="F12" s="21">
        <v>28496.52</v>
      </c>
      <c r="G12" s="19">
        <v>2090</v>
      </c>
      <c r="H12" s="19">
        <v>2037</v>
      </c>
      <c r="I12" s="19">
        <v>575</v>
      </c>
      <c r="J12" s="20">
        <v>13.634698565000001</v>
      </c>
      <c r="K12" s="20">
        <v>13.989455080999999</v>
      </c>
      <c r="L12" s="20">
        <v>49.559165217</v>
      </c>
      <c r="M12" s="21">
        <v>6684.1</v>
      </c>
      <c r="N12" s="19">
        <v>403.5</v>
      </c>
      <c r="O12" s="19">
        <v>393</v>
      </c>
      <c r="P12" s="19">
        <v>254</v>
      </c>
      <c r="Q12" s="20">
        <v>16.565303594</v>
      </c>
      <c r="R12" s="20">
        <v>17.007888041000001</v>
      </c>
      <c r="S12" s="20">
        <v>26.315354331000002</v>
      </c>
      <c r="T12" s="21">
        <v>8837.57</v>
      </c>
      <c r="U12" s="19">
        <v>161</v>
      </c>
      <c r="V12" s="19">
        <v>122</v>
      </c>
      <c r="W12" s="19">
        <v>85</v>
      </c>
      <c r="X12" s="20">
        <v>54.891739129999998</v>
      </c>
      <c r="Y12" s="20">
        <v>72.439098361000006</v>
      </c>
      <c r="Z12" s="20">
        <v>103.97141176</v>
      </c>
      <c r="AA12" s="21">
        <v>132257.20000000001</v>
      </c>
      <c r="AB12" s="19">
        <v>1174</v>
      </c>
      <c r="AC12" s="19">
        <v>109</v>
      </c>
      <c r="AD12" s="19">
        <v>82</v>
      </c>
      <c r="AE12" s="20">
        <v>112.65519591</v>
      </c>
      <c r="AF12" s="20">
        <v>1213.3688073000001</v>
      </c>
      <c r="AG12" s="20">
        <v>1612.8926829</v>
      </c>
      <c r="AH12" s="21">
        <v>24896</v>
      </c>
      <c r="AI12" s="19">
        <v>234</v>
      </c>
      <c r="AJ12" s="19">
        <v>98</v>
      </c>
      <c r="AK12" s="19">
        <v>54</v>
      </c>
      <c r="AL12" s="20">
        <v>106.39316239</v>
      </c>
      <c r="AM12" s="20">
        <v>254.04081633000001</v>
      </c>
      <c r="AN12" s="20">
        <v>461.03703703999997</v>
      </c>
      <c r="AO12" s="20">
        <v>133.58144999999999</v>
      </c>
      <c r="AP12" s="23">
        <v>-5.5585837999999999E-2</v>
      </c>
      <c r="AQ12" s="38">
        <v>0.67130000000000001</v>
      </c>
    </row>
    <row r="13" spans="1:43" s="5" customFormat="1">
      <c r="A13" s="5" t="str">
        <f>VLOOKUP(B13, 'Manufacturer Summary'!A12:E1521, 5, 1)</f>
        <v>Heritage Pharma</v>
      </c>
      <c r="B13" s="37" t="s">
        <v>393</v>
      </c>
      <c r="C13" s="17" t="s">
        <v>394</v>
      </c>
      <c r="D13" s="17" t="s">
        <v>395</v>
      </c>
      <c r="E13" s="17" t="s">
        <v>395</v>
      </c>
      <c r="F13" s="21">
        <v>7711.53</v>
      </c>
      <c r="G13" s="19">
        <v>4826.5</v>
      </c>
      <c r="H13" s="19">
        <v>4306</v>
      </c>
      <c r="I13" s="19">
        <v>2283</v>
      </c>
      <c r="J13" s="20">
        <v>1.5977478504</v>
      </c>
      <c r="K13" s="20">
        <v>1.7908801672000001</v>
      </c>
      <c r="L13" s="20">
        <v>3.3778055190999998</v>
      </c>
      <c r="M13" s="21">
        <v>20177.919999999998</v>
      </c>
      <c r="N13" s="19">
        <v>5571</v>
      </c>
      <c r="O13" s="19">
        <v>5200</v>
      </c>
      <c r="P13" s="19">
        <v>2394</v>
      </c>
      <c r="Q13" s="20">
        <v>3.6219565608000002</v>
      </c>
      <c r="R13" s="20">
        <v>3.8803692308</v>
      </c>
      <c r="S13" s="20">
        <v>8.4285380117000006</v>
      </c>
      <c r="T13" s="21">
        <v>37991.480000000003</v>
      </c>
      <c r="U13" s="19">
        <v>5978</v>
      </c>
      <c r="V13" s="19">
        <v>5539</v>
      </c>
      <c r="W13" s="19">
        <v>2489</v>
      </c>
      <c r="X13" s="20">
        <v>6.3552157912</v>
      </c>
      <c r="Y13" s="20">
        <v>6.8589059396999996</v>
      </c>
      <c r="Z13" s="20">
        <v>15.263752511</v>
      </c>
      <c r="AA13" s="21">
        <v>48559.95</v>
      </c>
      <c r="AB13" s="19">
        <v>4174</v>
      </c>
      <c r="AC13" s="19">
        <v>3917</v>
      </c>
      <c r="AD13" s="19">
        <v>2025</v>
      </c>
      <c r="AE13" s="20">
        <v>11.633912314</v>
      </c>
      <c r="AF13" s="20">
        <v>12.397230023000001</v>
      </c>
      <c r="AG13" s="20">
        <v>23.980222221999998</v>
      </c>
      <c r="AH13" s="21">
        <v>42414.77</v>
      </c>
      <c r="AI13" s="19">
        <v>3707.5</v>
      </c>
      <c r="AJ13" s="19">
        <v>3627</v>
      </c>
      <c r="AK13" s="19">
        <v>1782</v>
      </c>
      <c r="AL13" s="20">
        <v>11.440261632</v>
      </c>
      <c r="AM13" s="20">
        <v>11.694174249</v>
      </c>
      <c r="AN13" s="20">
        <v>23.801778899999999</v>
      </c>
      <c r="AO13" s="20">
        <v>12.4315</v>
      </c>
      <c r="AP13" s="23">
        <v>-1.6645362E-2</v>
      </c>
      <c r="AQ13" s="38">
        <v>0.63580000000000003</v>
      </c>
    </row>
    <row r="14" spans="1:43" s="5" customFormat="1">
      <c r="A14" s="5" t="str">
        <f>VLOOKUP(B14, 'Manufacturer Summary'!A13:E1522, 5, 1)</f>
        <v>West-Ward, Inc.</v>
      </c>
      <c r="B14" s="37" t="s">
        <v>1074</v>
      </c>
      <c r="C14" s="17" t="s">
        <v>1075</v>
      </c>
      <c r="D14" s="17" t="s">
        <v>1076</v>
      </c>
      <c r="E14" s="17" t="s">
        <v>1077</v>
      </c>
      <c r="F14" s="21">
        <v>1563550.5</v>
      </c>
      <c r="G14" s="19">
        <v>2859408.5</v>
      </c>
      <c r="H14" s="19">
        <v>2834337</v>
      </c>
      <c r="I14" s="19">
        <v>665385</v>
      </c>
      <c r="J14" s="20">
        <v>0.54680906910000004</v>
      </c>
      <c r="K14" s="20">
        <v>0.55164594050000004</v>
      </c>
      <c r="L14" s="20">
        <v>2.3498433238000001</v>
      </c>
      <c r="M14" s="21">
        <v>3042836.2598999999</v>
      </c>
      <c r="N14" s="19">
        <v>2624646.6</v>
      </c>
      <c r="O14" s="19">
        <v>2608082</v>
      </c>
      <c r="P14" s="19">
        <v>637994</v>
      </c>
      <c r="Q14" s="20">
        <v>1.1593317971999999</v>
      </c>
      <c r="R14" s="20">
        <v>1.1666950117999999</v>
      </c>
      <c r="S14" s="20">
        <v>4.7693806835999997</v>
      </c>
      <c r="T14" s="21">
        <v>4825789.3700999999</v>
      </c>
      <c r="U14" s="19">
        <v>2337047.6</v>
      </c>
      <c r="V14" s="19">
        <v>2324948</v>
      </c>
      <c r="W14" s="19">
        <v>583712</v>
      </c>
      <c r="X14" s="20">
        <v>2.0649084641000002</v>
      </c>
      <c r="Y14" s="20">
        <v>2.0756547544999999</v>
      </c>
      <c r="Z14" s="20">
        <v>8.2674150439999998</v>
      </c>
      <c r="AA14" s="21">
        <v>6908269.8898999998</v>
      </c>
      <c r="AB14" s="19">
        <v>2377034.6</v>
      </c>
      <c r="AC14" s="19">
        <v>2364865</v>
      </c>
      <c r="AD14" s="19">
        <v>574596</v>
      </c>
      <c r="AE14" s="20">
        <v>2.9062555041999998</v>
      </c>
      <c r="AF14" s="20">
        <v>2.9212111007999999</v>
      </c>
      <c r="AG14" s="20">
        <v>12.022829762000001</v>
      </c>
      <c r="AH14" s="21">
        <v>9109036.3401999995</v>
      </c>
      <c r="AI14" s="19">
        <v>2457858.7999999998</v>
      </c>
      <c r="AJ14" s="19">
        <v>2444798</v>
      </c>
      <c r="AK14" s="19">
        <v>586217</v>
      </c>
      <c r="AL14" s="20">
        <v>3.7060861024</v>
      </c>
      <c r="AM14" s="20">
        <v>3.7258850588999999</v>
      </c>
      <c r="AN14" s="20">
        <v>15.538676531</v>
      </c>
      <c r="AO14" s="20">
        <v>3.9430000000000001</v>
      </c>
      <c r="AP14" s="23">
        <v>0.2752100072</v>
      </c>
      <c r="AQ14" s="38">
        <v>0.61350000000000005</v>
      </c>
    </row>
    <row r="15" spans="1:43" s="5" customFormat="1" hidden="1">
      <c r="A15" s="5" t="str">
        <f>VLOOKUP(B15, 'Manufacturer Summary'!A14:E1523, 5, 1)</f>
        <v xml:space="preserve"> </v>
      </c>
      <c r="B15" s="37">
        <v>90673</v>
      </c>
      <c r="C15" s="17" t="s">
        <v>71</v>
      </c>
      <c r="D15" s="17" t="s">
        <v>72</v>
      </c>
      <c r="E15" s="17" t="s">
        <v>54</v>
      </c>
      <c r="F15" s="21" t="s">
        <v>54</v>
      </c>
      <c r="G15" s="19" t="s">
        <v>54</v>
      </c>
      <c r="H15" s="19" t="s">
        <v>54</v>
      </c>
      <c r="I15" s="19" t="s">
        <v>54</v>
      </c>
      <c r="J15" s="20" t="s">
        <v>54</v>
      </c>
      <c r="K15" s="20" t="s">
        <v>54</v>
      </c>
      <c r="L15" s="20" t="s">
        <v>54</v>
      </c>
      <c r="M15" s="21" t="s">
        <v>54</v>
      </c>
      <c r="N15" s="19" t="s">
        <v>54</v>
      </c>
      <c r="O15" s="19" t="s">
        <v>54</v>
      </c>
      <c r="P15" s="19" t="s">
        <v>54</v>
      </c>
      <c r="Q15" s="20" t="s">
        <v>54</v>
      </c>
      <c r="R15" s="20" t="s">
        <v>54</v>
      </c>
      <c r="S15" s="20" t="s">
        <v>54</v>
      </c>
      <c r="T15" s="21">
        <v>285819.25</v>
      </c>
      <c r="U15" s="19">
        <v>20503</v>
      </c>
      <c r="V15" s="19">
        <v>10395</v>
      </c>
      <c r="W15" s="19">
        <v>10313</v>
      </c>
      <c r="X15" s="20">
        <v>13.940362386</v>
      </c>
      <c r="Y15" s="20">
        <v>27.495839346</v>
      </c>
      <c r="Z15" s="20">
        <v>27.714462329</v>
      </c>
      <c r="AA15" s="21">
        <v>326026.40000000002</v>
      </c>
      <c r="AB15" s="19">
        <v>11652</v>
      </c>
      <c r="AC15" s="19">
        <v>10635</v>
      </c>
      <c r="AD15" s="19">
        <v>10593</v>
      </c>
      <c r="AE15" s="20">
        <v>27.980295227999999</v>
      </c>
      <c r="AF15" s="20">
        <v>30.655984955000001</v>
      </c>
      <c r="AG15" s="20">
        <v>30.777532333</v>
      </c>
      <c r="AH15" s="21">
        <v>404456.28</v>
      </c>
      <c r="AI15" s="19">
        <v>11272.2</v>
      </c>
      <c r="AJ15" s="19">
        <v>11274</v>
      </c>
      <c r="AK15" s="19">
        <v>11226</v>
      </c>
      <c r="AL15" s="20">
        <v>35.880864428000002</v>
      </c>
      <c r="AM15" s="20">
        <v>35.875135710000002</v>
      </c>
      <c r="AN15" s="20">
        <v>36.028530197999999</v>
      </c>
      <c r="AO15" s="20">
        <v>38.047499999999999</v>
      </c>
      <c r="AP15" s="23">
        <v>0.28236189560000002</v>
      </c>
      <c r="AQ15" s="38">
        <v>0.60429999999999995</v>
      </c>
    </row>
    <row r="16" spans="1:43" s="5" customFormat="1" hidden="1">
      <c r="A16" s="5" t="str">
        <f>VLOOKUP(B16, 'Manufacturer Summary'!A15:E1524, 5, 1)</f>
        <v>Novo Nordisk</v>
      </c>
      <c r="B16" s="37" t="s">
        <v>698</v>
      </c>
      <c r="C16" s="17" t="s">
        <v>699</v>
      </c>
      <c r="D16" s="17" t="s">
        <v>700</v>
      </c>
      <c r="E16" s="17" t="s">
        <v>701</v>
      </c>
      <c r="F16" s="21">
        <v>6315.8</v>
      </c>
      <c r="G16" s="19">
        <v>11297</v>
      </c>
      <c r="H16" s="19">
        <v>127</v>
      </c>
      <c r="I16" s="19">
        <v>105</v>
      </c>
      <c r="J16" s="20">
        <v>0.55906877929999998</v>
      </c>
      <c r="K16" s="20">
        <v>49.730708661000001</v>
      </c>
      <c r="L16" s="20">
        <v>60.150476189999999</v>
      </c>
      <c r="M16" s="21">
        <v>3666.88</v>
      </c>
      <c r="N16" s="19">
        <v>4546</v>
      </c>
      <c r="O16" s="19">
        <v>92</v>
      </c>
      <c r="P16" s="19">
        <v>78</v>
      </c>
      <c r="Q16" s="20">
        <v>0.80661680599999996</v>
      </c>
      <c r="R16" s="20">
        <v>39.857391303999997</v>
      </c>
      <c r="S16" s="20">
        <v>47.011282051000002</v>
      </c>
      <c r="T16" s="21">
        <v>2054.86</v>
      </c>
      <c r="U16" s="19">
        <v>1897</v>
      </c>
      <c r="V16" s="19">
        <v>110</v>
      </c>
      <c r="W16" s="19">
        <v>96</v>
      </c>
      <c r="X16" s="20">
        <v>1.0832156036</v>
      </c>
      <c r="Y16" s="20">
        <v>18.680545455000001</v>
      </c>
      <c r="Z16" s="20">
        <v>21.404791667000001</v>
      </c>
      <c r="AA16" s="21">
        <v>1829.04</v>
      </c>
      <c r="AB16" s="19">
        <v>2042</v>
      </c>
      <c r="AC16" s="19">
        <v>67</v>
      </c>
      <c r="AD16" s="19">
        <v>57</v>
      </c>
      <c r="AE16" s="20">
        <v>0.89571008809999997</v>
      </c>
      <c r="AF16" s="20">
        <v>27.299104478</v>
      </c>
      <c r="AG16" s="20">
        <v>32.088421052999998</v>
      </c>
      <c r="AH16" s="21">
        <v>2709.56</v>
      </c>
      <c r="AI16" s="19">
        <v>761</v>
      </c>
      <c r="AJ16" s="19">
        <v>78</v>
      </c>
      <c r="AK16" s="19">
        <v>70</v>
      </c>
      <c r="AL16" s="20">
        <v>3.5605256241999999</v>
      </c>
      <c r="AM16" s="20">
        <v>34.737948717999998</v>
      </c>
      <c r="AN16" s="20">
        <v>38.707999999999998</v>
      </c>
      <c r="AO16" s="20">
        <v>0.78100000000000003</v>
      </c>
      <c r="AP16" s="23">
        <v>2.9750871082999999</v>
      </c>
      <c r="AQ16" s="38">
        <v>0.58860000000000001</v>
      </c>
    </row>
    <row r="17" spans="1:43" s="5" customFormat="1">
      <c r="A17" s="5" t="str">
        <f>VLOOKUP(B17, 'Manufacturer Summary'!A16:E1525, 5, 1)</f>
        <v>Hospira/Novaplu</v>
      </c>
      <c r="B17" s="37" t="s">
        <v>1050</v>
      </c>
      <c r="C17" s="17" t="s">
        <v>1051</v>
      </c>
      <c r="D17" s="17" t="s">
        <v>1052</v>
      </c>
      <c r="E17" s="17" t="s">
        <v>1052</v>
      </c>
      <c r="F17" s="21">
        <v>21527.88</v>
      </c>
      <c r="G17" s="19">
        <v>19167.5</v>
      </c>
      <c r="H17" s="19">
        <v>13165</v>
      </c>
      <c r="I17" s="19">
        <v>7984</v>
      </c>
      <c r="J17" s="20">
        <v>1.1231449066999999</v>
      </c>
      <c r="K17" s="20">
        <v>1.6352358525999999</v>
      </c>
      <c r="L17" s="20">
        <v>2.6963777554999999</v>
      </c>
      <c r="M17" s="21">
        <v>50502.07</v>
      </c>
      <c r="N17" s="19">
        <v>16524.5</v>
      </c>
      <c r="O17" s="19">
        <v>11407</v>
      </c>
      <c r="P17" s="19">
        <v>6417</v>
      </c>
      <c r="Q17" s="20">
        <v>3.0561935307999999</v>
      </c>
      <c r="R17" s="20">
        <v>4.4272876304000004</v>
      </c>
      <c r="S17" s="20">
        <v>7.8700436341</v>
      </c>
      <c r="T17" s="21">
        <v>55108.65</v>
      </c>
      <c r="U17" s="19">
        <v>13738.5</v>
      </c>
      <c r="V17" s="19">
        <v>9917</v>
      </c>
      <c r="W17" s="19">
        <v>5587</v>
      </c>
      <c r="X17" s="20">
        <v>4.0112566874000004</v>
      </c>
      <c r="Y17" s="20">
        <v>5.5569880003999996</v>
      </c>
      <c r="Z17" s="20">
        <v>9.8637282977999998</v>
      </c>
      <c r="AA17" s="21">
        <v>58745.79</v>
      </c>
      <c r="AB17" s="19">
        <v>12095.5</v>
      </c>
      <c r="AC17" s="19">
        <v>8166</v>
      </c>
      <c r="AD17" s="19">
        <v>4997</v>
      </c>
      <c r="AE17" s="20">
        <v>4.8568302260999996</v>
      </c>
      <c r="AF17" s="20">
        <v>7.193949302</v>
      </c>
      <c r="AG17" s="20">
        <v>11.756211727</v>
      </c>
      <c r="AH17" s="21">
        <v>66006.55</v>
      </c>
      <c r="AI17" s="19">
        <v>9843.2000000000007</v>
      </c>
      <c r="AJ17" s="19">
        <v>6730</v>
      </c>
      <c r="AK17" s="19">
        <v>4172</v>
      </c>
      <c r="AL17" s="20">
        <v>6.705801975</v>
      </c>
      <c r="AM17" s="20">
        <v>9.8078083209999996</v>
      </c>
      <c r="AN17" s="20">
        <v>15.821320709</v>
      </c>
      <c r="AO17" s="20">
        <v>7.8647499999999999</v>
      </c>
      <c r="AP17" s="23">
        <v>0.38069515770000001</v>
      </c>
      <c r="AQ17" s="38">
        <v>0.56320000000000003</v>
      </c>
    </row>
    <row r="18" spans="1:43" s="5" customFormat="1">
      <c r="A18" s="5" t="str">
        <f>VLOOKUP(B18, 'Manufacturer Summary'!A17:E1526, 5, 1)</f>
        <v>Baxter Healthca</v>
      </c>
      <c r="B18" s="37" t="s">
        <v>1097</v>
      </c>
      <c r="C18" s="17" t="s">
        <v>1098</v>
      </c>
      <c r="D18" s="17" t="s">
        <v>1099</v>
      </c>
      <c r="E18" s="17" t="s">
        <v>1100</v>
      </c>
      <c r="F18" s="21">
        <v>19630.599999999999</v>
      </c>
      <c r="G18" s="19">
        <v>736257.9</v>
      </c>
      <c r="H18" s="19">
        <v>70621</v>
      </c>
      <c r="I18" s="19">
        <v>21738</v>
      </c>
      <c r="J18" s="20">
        <v>2.6662668099999998E-2</v>
      </c>
      <c r="K18" s="20">
        <v>0.27797114169999998</v>
      </c>
      <c r="L18" s="20">
        <v>0.90305455879999996</v>
      </c>
      <c r="M18" s="21">
        <v>18301.07</v>
      </c>
      <c r="N18" s="19">
        <v>698276.3</v>
      </c>
      <c r="O18" s="19">
        <v>65549</v>
      </c>
      <c r="P18" s="19">
        <v>19568</v>
      </c>
      <c r="Q18" s="20">
        <v>2.6208923299999999E-2</v>
      </c>
      <c r="R18" s="20">
        <v>0.27919678409999998</v>
      </c>
      <c r="S18" s="20">
        <v>0.93525500819999996</v>
      </c>
      <c r="T18" s="21">
        <v>44594.87</v>
      </c>
      <c r="U18" s="19">
        <v>645446.5</v>
      </c>
      <c r="V18" s="19">
        <v>59525</v>
      </c>
      <c r="W18" s="19">
        <v>17979</v>
      </c>
      <c r="X18" s="20">
        <v>6.9091504900000003E-2</v>
      </c>
      <c r="Y18" s="20">
        <v>0.74917883240000005</v>
      </c>
      <c r="Z18" s="20">
        <v>2.4803865621000001</v>
      </c>
      <c r="AA18" s="21">
        <v>87552.03</v>
      </c>
      <c r="AB18" s="19">
        <v>625085.5</v>
      </c>
      <c r="AC18" s="19">
        <v>57380</v>
      </c>
      <c r="AD18" s="19">
        <v>17081</v>
      </c>
      <c r="AE18" s="20">
        <v>0.14006408719999999</v>
      </c>
      <c r="AF18" s="20">
        <v>1.5258283373999999</v>
      </c>
      <c r="AG18" s="20">
        <v>5.1256969732000002</v>
      </c>
      <c r="AH18" s="21">
        <v>96585.51</v>
      </c>
      <c r="AI18" s="19">
        <v>628776.5</v>
      </c>
      <c r="AJ18" s="19">
        <v>58273</v>
      </c>
      <c r="AK18" s="19">
        <v>16257</v>
      </c>
      <c r="AL18" s="20">
        <v>0.15360865109999999</v>
      </c>
      <c r="AM18" s="20">
        <v>1.6574658932999999</v>
      </c>
      <c r="AN18" s="20">
        <v>5.9411644214999999</v>
      </c>
      <c r="AO18" s="20">
        <v>0.14025000000000001</v>
      </c>
      <c r="AP18" s="23">
        <v>9.6702617500000004E-2</v>
      </c>
      <c r="AQ18" s="38">
        <v>0.54930000000000001</v>
      </c>
    </row>
    <row r="19" spans="1:43" s="5" customFormat="1">
      <c r="A19" s="5" t="str">
        <f>VLOOKUP(B19, 'Manufacturer Summary'!A18:E1527, 5, 1)</f>
        <v>Novaplus/Accord</v>
      </c>
      <c r="B19" s="37" t="s">
        <v>1548</v>
      </c>
      <c r="C19" s="17" t="s">
        <v>1549</v>
      </c>
      <c r="D19" s="17" t="s">
        <v>1550</v>
      </c>
      <c r="E19" s="17" t="s">
        <v>1550</v>
      </c>
      <c r="F19" s="21">
        <v>4339677.0199999996</v>
      </c>
      <c r="G19" s="19">
        <v>227422</v>
      </c>
      <c r="H19" s="19">
        <v>38092</v>
      </c>
      <c r="I19" s="19">
        <v>20519</v>
      </c>
      <c r="J19" s="20">
        <v>19.0820458</v>
      </c>
      <c r="K19" s="20">
        <v>113.92620549999999</v>
      </c>
      <c r="L19" s="20">
        <v>211.49554169000001</v>
      </c>
      <c r="M19" s="21">
        <v>5743801.5599999996</v>
      </c>
      <c r="N19" s="19">
        <v>246288.5</v>
      </c>
      <c r="O19" s="19">
        <v>39344</v>
      </c>
      <c r="P19" s="19">
        <v>21507</v>
      </c>
      <c r="Q19" s="20">
        <v>23.321436283000001</v>
      </c>
      <c r="R19" s="20">
        <v>145.98926291000001</v>
      </c>
      <c r="S19" s="20">
        <v>267.06660900999998</v>
      </c>
      <c r="T19" s="21">
        <v>5855218.4900000002</v>
      </c>
      <c r="U19" s="19">
        <v>265271.90000000002</v>
      </c>
      <c r="V19" s="19">
        <v>40932</v>
      </c>
      <c r="W19" s="19">
        <v>21592</v>
      </c>
      <c r="X19" s="20">
        <v>22.072516877999998</v>
      </c>
      <c r="Y19" s="20">
        <v>143.04745650999999</v>
      </c>
      <c r="Z19" s="20">
        <v>271.17536540999998</v>
      </c>
      <c r="AA19" s="21">
        <v>15784650.77</v>
      </c>
      <c r="AB19" s="19">
        <v>271741</v>
      </c>
      <c r="AC19" s="19">
        <v>39634</v>
      </c>
      <c r="AD19" s="19">
        <v>20908</v>
      </c>
      <c r="AE19" s="20">
        <v>58.087115193999999</v>
      </c>
      <c r="AF19" s="20">
        <v>398.26035146999999</v>
      </c>
      <c r="AG19" s="20">
        <v>754.95746939000003</v>
      </c>
      <c r="AH19" s="21">
        <v>19875997.010000002</v>
      </c>
      <c r="AI19" s="19">
        <v>206360.8</v>
      </c>
      <c r="AJ19" s="19">
        <v>31391</v>
      </c>
      <c r="AK19" s="19">
        <v>18950</v>
      </c>
      <c r="AL19" s="20">
        <v>96.316727838000006</v>
      </c>
      <c r="AM19" s="20">
        <v>633.17501863999996</v>
      </c>
      <c r="AN19" s="20">
        <v>1048.8652775999999</v>
      </c>
      <c r="AO19" s="20">
        <v>102.87125</v>
      </c>
      <c r="AP19" s="23">
        <v>0.6581427312</v>
      </c>
      <c r="AQ19" s="38">
        <v>0.49890000000000001</v>
      </c>
    </row>
    <row r="20" spans="1:43" s="5" customFormat="1">
      <c r="A20" s="5" t="str">
        <f>VLOOKUP(B20, 'Manufacturer Summary'!A19:E1528, 5, 1)</f>
        <v>A-S Medication</v>
      </c>
      <c r="B20" s="37" t="s">
        <v>1659</v>
      </c>
      <c r="C20" s="17" t="s">
        <v>1660</v>
      </c>
      <c r="D20" s="17" t="s">
        <v>1661</v>
      </c>
      <c r="E20" s="17" t="s">
        <v>486</v>
      </c>
      <c r="F20" s="21">
        <v>243.27</v>
      </c>
      <c r="G20" s="19">
        <v>3957</v>
      </c>
      <c r="H20" s="19">
        <v>2961</v>
      </c>
      <c r="I20" s="19">
        <v>666</v>
      </c>
      <c r="J20" s="20">
        <v>6.1478392700000002E-2</v>
      </c>
      <c r="K20" s="20">
        <v>8.2158054699999997E-2</v>
      </c>
      <c r="L20" s="20">
        <v>0.36527027029999998</v>
      </c>
      <c r="M20" s="21">
        <v>571.55999999999995</v>
      </c>
      <c r="N20" s="19">
        <v>2454</v>
      </c>
      <c r="O20" s="19">
        <v>1923</v>
      </c>
      <c r="P20" s="19">
        <v>448</v>
      </c>
      <c r="Q20" s="20">
        <v>0.23290953549999999</v>
      </c>
      <c r="R20" s="20">
        <v>0.29722308889999999</v>
      </c>
      <c r="S20" s="20">
        <v>1.2758035714</v>
      </c>
      <c r="T20" s="21">
        <v>1982.7</v>
      </c>
      <c r="U20" s="19">
        <v>1795</v>
      </c>
      <c r="V20" s="19">
        <v>1421</v>
      </c>
      <c r="W20" s="19">
        <v>397</v>
      </c>
      <c r="X20" s="20">
        <v>1.1045682451000001</v>
      </c>
      <c r="Y20" s="20">
        <v>1.3952850106000001</v>
      </c>
      <c r="Z20" s="20">
        <v>4.9942065491000003</v>
      </c>
      <c r="AA20" s="21">
        <v>398.5</v>
      </c>
      <c r="AB20" s="19">
        <v>1359</v>
      </c>
      <c r="AC20" s="19">
        <v>1333</v>
      </c>
      <c r="AD20" s="19">
        <v>413</v>
      </c>
      <c r="AE20" s="20">
        <v>0.29323031640000002</v>
      </c>
      <c r="AF20" s="20">
        <v>0.29894973740000003</v>
      </c>
      <c r="AG20" s="20">
        <v>0.96489104120000002</v>
      </c>
      <c r="AH20" s="21">
        <v>397.27</v>
      </c>
      <c r="AI20" s="19">
        <v>1309</v>
      </c>
      <c r="AJ20" s="19">
        <v>1264</v>
      </c>
      <c r="AK20" s="19">
        <v>320</v>
      </c>
      <c r="AL20" s="20">
        <v>0.30349121470000001</v>
      </c>
      <c r="AM20" s="20">
        <v>0.31429588609999998</v>
      </c>
      <c r="AN20" s="20">
        <v>1.2414687499999999</v>
      </c>
      <c r="AO20" s="20">
        <v>0.26024999999999998</v>
      </c>
      <c r="AP20" s="23">
        <v>3.4992624200000003E-2</v>
      </c>
      <c r="AQ20" s="38">
        <v>0.49059999999999998</v>
      </c>
    </row>
    <row r="21" spans="1:43" s="5" customFormat="1" hidden="1">
      <c r="A21" s="5" t="str">
        <f>VLOOKUP(B21, 'Manufacturer Summary'!A20:E1529, 5, 1)</f>
        <v>Depuy Mitek</v>
      </c>
      <c r="B21" s="37" t="s">
        <v>1213</v>
      </c>
      <c r="C21" s="17" t="s">
        <v>1214</v>
      </c>
      <c r="D21" s="17" t="s">
        <v>1215</v>
      </c>
      <c r="E21" s="17" t="s">
        <v>1216</v>
      </c>
      <c r="F21" s="21" t="s">
        <v>54</v>
      </c>
      <c r="G21" s="19" t="s">
        <v>54</v>
      </c>
      <c r="H21" s="19" t="s">
        <v>54</v>
      </c>
      <c r="I21" s="19" t="s">
        <v>54</v>
      </c>
      <c r="J21" s="20" t="s">
        <v>54</v>
      </c>
      <c r="K21" s="20" t="s">
        <v>54</v>
      </c>
      <c r="L21" s="20" t="s">
        <v>54</v>
      </c>
      <c r="M21" s="21" t="s">
        <v>54</v>
      </c>
      <c r="N21" s="19" t="s">
        <v>54</v>
      </c>
      <c r="O21" s="19" t="s">
        <v>54</v>
      </c>
      <c r="P21" s="19" t="s">
        <v>54</v>
      </c>
      <c r="Q21" s="20" t="s">
        <v>54</v>
      </c>
      <c r="R21" s="20" t="s">
        <v>54</v>
      </c>
      <c r="S21" s="20" t="s">
        <v>54</v>
      </c>
      <c r="T21" s="21" t="s">
        <v>54</v>
      </c>
      <c r="U21" s="19" t="s">
        <v>54</v>
      </c>
      <c r="V21" s="19" t="s">
        <v>54</v>
      </c>
      <c r="W21" s="19" t="s">
        <v>54</v>
      </c>
      <c r="X21" s="20" t="s">
        <v>54</v>
      </c>
      <c r="Y21" s="20" t="s">
        <v>54</v>
      </c>
      <c r="Z21" s="20" t="s">
        <v>54</v>
      </c>
      <c r="AA21" s="21">
        <v>22248203.940000001</v>
      </c>
      <c r="AB21" s="19">
        <v>36556</v>
      </c>
      <c r="AC21" s="19">
        <v>18321</v>
      </c>
      <c r="AD21" s="19">
        <v>16224</v>
      </c>
      <c r="AE21" s="20">
        <v>608.60608218000004</v>
      </c>
      <c r="AF21" s="20">
        <v>1214.3553267</v>
      </c>
      <c r="AG21" s="20">
        <v>1371.3143454000001</v>
      </c>
      <c r="AH21" s="21">
        <v>37842947.43</v>
      </c>
      <c r="AI21" s="19">
        <v>41863</v>
      </c>
      <c r="AJ21" s="19">
        <v>32738</v>
      </c>
      <c r="AK21" s="19">
        <v>27694</v>
      </c>
      <c r="AL21" s="20">
        <v>903.97122590000004</v>
      </c>
      <c r="AM21" s="20">
        <v>1155.9333933</v>
      </c>
      <c r="AN21" s="20">
        <v>1366.4673731</v>
      </c>
      <c r="AO21" s="20">
        <v>924.48649999999998</v>
      </c>
      <c r="AP21" s="23">
        <v>0.48531415039999998</v>
      </c>
      <c r="AQ21" s="38">
        <v>0.48530000000000001</v>
      </c>
    </row>
    <row r="22" spans="1:43" s="5" customFormat="1" hidden="1">
      <c r="A22" s="5" t="str">
        <f>VLOOKUP(B22, 'Manufacturer Summary'!A21:E1530, 5, 1)</f>
        <v>Hospira</v>
      </c>
      <c r="B22" s="37" t="s">
        <v>529</v>
      </c>
      <c r="C22" s="17" t="s">
        <v>530</v>
      </c>
      <c r="D22" s="17" t="s">
        <v>531</v>
      </c>
      <c r="E22" s="17" t="s">
        <v>532</v>
      </c>
      <c r="F22" s="21">
        <v>3012.64</v>
      </c>
      <c r="G22" s="19">
        <v>286</v>
      </c>
      <c r="H22" s="19">
        <v>275</v>
      </c>
      <c r="I22" s="19">
        <v>208</v>
      </c>
      <c r="J22" s="20">
        <v>10.533706294</v>
      </c>
      <c r="K22" s="20">
        <v>10.955054544999999</v>
      </c>
      <c r="L22" s="20">
        <v>14.483846154</v>
      </c>
      <c r="M22" s="21">
        <v>6212.31</v>
      </c>
      <c r="N22" s="19">
        <v>381</v>
      </c>
      <c r="O22" s="19">
        <v>359</v>
      </c>
      <c r="P22" s="19">
        <v>299</v>
      </c>
      <c r="Q22" s="20">
        <v>16.305275591000001</v>
      </c>
      <c r="R22" s="20">
        <v>17.304484680000002</v>
      </c>
      <c r="S22" s="20">
        <v>20.776956521999999</v>
      </c>
      <c r="T22" s="21">
        <v>14423.19</v>
      </c>
      <c r="U22" s="19">
        <v>422</v>
      </c>
      <c r="V22" s="19">
        <v>418</v>
      </c>
      <c r="W22" s="19">
        <v>299</v>
      </c>
      <c r="X22" s="20">
        <v>34.178175355</v>
      </c>
      <c r="Y22" s="20">
        <v>34.505239234000001</v>
      </c>
      <c r="Z22" s="20">
        <v>48.238093644999999</v>
      </c>
      <c r="AA22" s="21">
        <v>235835.61</v>
      </c>
      <c r="AB22" s="19">
        <v>4985</v>
      </c>
      <c r="AC22" s="19">
        <v>1231</v>
      </c>
      <c r="AD22" s="19">
        <v>1034</v>
      </c>
      <c r="AE22" s="20">
        <v>47.309049147000003</v>
      </c>
      <c r="AF22" s="20">
        <v>191.58051177999999</v>
      </c>
      <c r="AG22" s="20">
        <v>228.08086073999999</v>
      </c>
      <c r="AH22" s="21">
        <v>180451.65</v>
      </c>
      <c r="AI22" s="19">
        <v>3577</v>
      </c>
      <c r="AJ22" s="19">
        <v>1209</v>
      </c>
      <c r="AK22" s="19">
        <v>892</v>
      </c>
      <c r="AL22" s="20">
        <v>50.447763489000003</v>
      </c>
      <c r="AM22" s="20">
        <v>149.25694788999999</v>
      </c>
      <c r="AN22" s="20">
        <v>202.30005604999999</v>
      </c>
      <c r="AO22" s="20">
        <v>54.014499999999998</v>
      </c>
      <c r="AP22" s="23">
        <v>6.6344904400000002E-2</v>
      </c>
      <c r="AQ22" s="38">
        <v>0.4793</v>
      </c>
    </row>
    <row r="23" spans="1:43" s="5" customFormat="1">
      <c r="A23" s="5" t="str">
        <f>VLOOKUP(B23, 'Manufacturer Summary'!A22:E1531, 5, 1)</f>
        <v>Crealta Pharma/</v>
      </c>
      <c r="B23" s="37" t="s">
        <v>844</v>
      </c>
      <c r="C23" s="17" t="s">
        <v>845</v>
      </c>
      <c r="D23" s="17" t="s">
        <v>846</v>
      </c>
      <c r="E23" s="17" t="s">
        <v>847</v>
      </c>
      <c r="F23" s="21">
        <v>5964848.79</v>
      </c>
      <c r="G23" s="19">
        <v>19518</v>
      </c>
      <c r="H23" s="19">
        <v>2195</v>
      </c>
      <c r="I23" s="19">
        <v>279</v>
      </c>
      <c r="J23" s="20">
        <v>305.60758222999999</v>
      </c>
      <c r="K23" s="20">
        <v>2717.4709748999999</v>
      </c>
      <c r="L23" s="20">
        <v>21379.386343999999</v>
      </c>
      <c r="M23" s="21">
        <v>8210721.1200000001</v>
      </c>
      <c r="N23" s="19">
        <v>20133</v>
      </c>
      <c r="O23" s="19">
        <v>2332</v>
      </c>
      <c r="P23" s="19">
        <v>301</v>
      </c>
      <c r="Q23" s="20">
        <v>407.82402623000002</v>
      </c>
      <c r="R23" s="20">
        <v>3520.8924185000001</v>
      </c>
      <c r="S23" s="20">
        <v>27278.143255999999</v>
      </c>
      <c r="T23" s="21">
        <v>11377877.08</v>
      </c>
      <c r="U23" s="19">
        <v>17265</v>
      </c>
      <c r="V23" s="19">
        <v>2039</v>
      </c>
      <c r="W23" s="19">
        <v>270</v>
      </c>
      <c r="X23" s="20">
        <v>659.01402142999996</v>
      </c>
      <c r="Y23" s="20">
        <v>5580.1260813999997</v>
      </c>
      <c r="Z23" s="20">
        <v>42140.285480999999</v>
      </c>
      <c r="AA23" s="21">
        <v>17925072.079999998</v>
      </c>
      <c r="AB23" s="19">
        <v>18107</v>
      </c>
      <c r="AC23" s="19">
        <v>2135</v>
      </c>
      <c r="AD23" s="19">
        <v>292</v>
      </c>
      <c r="AE23" s="20">
        <v>989.95261943000003</v>
      </c>
      <c r="AF23" s="20">
        <v>8395.8183043999998</v>
      </c>
      <c r="AG23" s="20">
        <v>61387.233151</v>
      </c>
      <c r="AH23" s="21">
        <v>26735164.640000001</v>
      </c>
      <c r="AI23" s="19">
        <v>18797</v>
      </c>
      <c r="AJ23" s="19">
        <v>2208</v>
      </c>
      <c r="AK23" s="19">
        <v>309</v>
      </c>
      <c r="AL23" s="20">
        <v>1422.3101899000001</v>
      </c>
      <c r="AM23" s="20">
        <v>12108.317319</v>
      </c>
      <c r="AN23" s="20">
        <v>86521.568413999994</v>
      </c>
      <c r="AO23" s="20">
        <v>1474.2162499999999</v>
      </c>
      <c r="AP23" s="23">
        <v>0.43674572099999998</v>
      </c>
      <c r="AQ23" s="38">
        <v>0.46879999999999999</v>
      </c>
    </row>
    <row r="24" spans="1:43" s="5" customFormat="1">
      <c r="A24" s="5" t="str">
        <f>VLOOKUP(B24, 'Manufacturer Summary'!A23:E1532, 5, 1)</f>
        <v>Amer. Regent</v>
      </c>
      <c r="B24" s="37" t="s">
        <v>300</v>
      </c>
      <c r="C24" s="17" t="s">
        <v>301</v>
      </c>
      <c r="D24" s="17" t="s">
        <v>302</v>
      </c>
      <c r="E24" s="17" t="s">
        <v>302</v>
      </c>
      <c r="F24" s="18">
        <v>60367.43</v>
      </c>
      <c r="G24" s="19">
        <v>96384.5</v>
      </c>
      <c r="H24" s="19">
        <v>53687</v>
      </c>
      <c r="I24" s="19">
        <v>10261</v>
      </c>
      <c r="J24" s="20">
        <v>0.6263188583</v>
      </c>
      <c r="K24" s="20">
        <v>1.1244329167</v>
      </c>
      <c r="L24" s="20">
        <v>5.8831916967</v>
      </c>
      <c r="M24" s="18">
        <v>46686.76</v>
      </c>
      <c r="N24" s="19">
        <v>68869</v>
      </c>
      <c r="O24" s="19">
        <v>30713</v>
      </c>
      <c r="P24" s="19">
        <v>6834</v>
      </c>
      <c r="Q24" s="20">
        <v>0.67790675050000004</v>
      </c>
      <c r="R24" s="20">
        <v>1.5200976785</v>
      </c>
      <c r="S24" s="20">
        <v>6.8315422885999997</v>
      </c>
      <c r="T24" s="18">
        <v>40657.21</v>
      </c>
      <c r="U24" s="19">
        <v>31219.5</v>
      </c>
      <c r="V24" s="19">
        <v>20067</v>
      </c>
      <c r="W24" s="19">
        <v>3646</v>
      </c>
      <c r="X24" s="20">
        <v>1.3023017665000001</v>
      </c>
      <c r="Y24" s="20">
        <v>2.0260731549000002</v>
      </c>
      <c r="Z24" s="20">
        <v>11.151182116999999</v>
      </c>
      <c r="AA24" s="18">
        <v>70703.929999999993</v>
      </c>
      <c r="AB24" s="19">
        <v>33257</v>
      </c>
      <c r="AC24" s="19">
        <v>17983</v>
      </c>
      <c r="AD24" s="19">
        <v>3472</v>
      </c>
      <c r="AE24" s="20">
        <v>2.1259864088999998</v>
      </c>
      <c r="AF24" s="20">
        <v>3.9317093922000002</v>
      </c>
      <c r="AG24" s="20">
        <v>20.364035137999998</v>
      </c>
      <c r="AH24" s="18">
        <v>117540.89</v>
      </c>
      <c r="AI24" s="19">
        <v>40573</v>
      </c>
      <c r="AJ24" s="19">
        <v>19570</v>
      </c>
      <c r="AK24" s="19">
        <v>3442</v>
      </c>
      <c r="AL24" s="20">
        <v>2.8970224040999999</v>
      </c>
      <c r="AM24" s="20">
        <v>6.0061773122000002</v>
      </c>
      <c r="AN24" s="20">
        <v>34.149009296999999</v>
      </c>
      <c r="AO24" s="20">
        <v>3.0627499999999999</v>
      </c>
      <c r="AP24" s="23">
        <v>0.36267211869999999</v>
      </c>
      <c r="AQ24" s="38">
        <v>0.46650000000000003</v>
      </c>
    </row>
    <row r="25" spans="1:43" s="5" customFormat="1" hidden="1">
      <c r="A25" s="5" t="str">
        <f>VLOOKUP(B25, 'Manufacturer Summary'!A24:E1533, 5, 1)</f>
        <v>Hi-Tech/Akorn C</v>
      </c>
      <c r="B25" s="37" t="s">
        <v>1241</v>
      </c>
      <c r="C25" s="17" t="s">
        <v>1242</v>
      </c>
      <c r="D25" s="17" t="s">
        <v>1243</v>
      </c>
      <c r="E25" s="17" t="s">
        <v>1244</v>
      </c>
      <c r="F25" s="21">
        <v>1124.27</v>
      </c>
      <c r="G25" s="19">
        <v>43054</v>
      </c>
      <c r="H25" s="19">
        <v>956</v>
      </c>
      <c r="I25" s="19">
        <v>272</v>
      </c>
      <c r="J25" s="20">
        <v>2.6113020899999999E-2</v>
      </c>
      <c r="K25" s="20">
        <v>1.1760146443999999</v>
      </c>
      <c r="L25" s="20">
        <v>4.1333455882000001</v>
      </c>
      <c r="M25" s="21">
        <v>2479.39</v>
      </c>
      <c r="N25" s="19">
        <v>69967</v>
      </c>
      <c r="O25" s="19">
        <v>1862</v>
      </c>
      <c r="P25" s="19">
        <v>478</v>
      </c>
      <c r="Q25" s="20">
        <v>3.5436562999999997E-2</v>
      </c>
      <c r="R25" s="20">
        <v>1.3315735768000001</v>
      </c>
      <c r="S25" s="20">
        <v>5.1870083681999999</v>
      </c>
      <c r="T25" s="21">
        <v>5938.74</v>
      </c>
      <c r="U25" s="19">
        <v>56579</v>
      </c>
      <c r="V25" s="19">
        <v>1729</v>
      </c>
      <c r="W25" s="19">
        <v>437</v>
      </c>
      <c r="X25" s="20">
        <v>0.1049636791</v>
      </c>
      <c r="Y25" s="20">
        <v>3.4347831115999998</v>
      </c>
      <c r="Z25" s="20">
        <v>13.58979405</v>
      </c>
      <c r="AA25" s="21">
        <v>2892.74</v>
      </c>
      <c r="AB25" s="19">
        <v>26831</v>
      </c>
      <c r="AC25" s="19">
        <v>907</v>
      </c>
      <c r="AD25" s="19">
        <v>462</v>
      </c>
      <c r="AE25" s="20">
        <v>0.1078133502</v>
      </c>
      <c r="AF25" s="20">
        <v>3.1893495038999999</v>
      </c>
      <c r="AG25" s="20">
        <v>6.2613419913000001</v>
      </c>
      <c r="AH25" s="21">
        <v>7376.18</v>
      </c>
      <c r="AI25" s="19">
        <v>61659</v>
      </c>
      <c r="AJ25" s="19">
        <v>1338</v>
      </c>
      <c r="AK25" s="19">
        <v>377</v>
      </c>
      <c r="AL25" s="20">
        <v>0.1196286025</v>
      </c>
      <c r="AM25" s="20">
        <v>5.5128400598000002</v>
      </c>
      <c r="AN25" s="20">
        <v>19.565464191</v>
      </c>
      <c r="AO25" s="20">
        <v>0.12075</v>
      </c>
      <c r="AP25" s="23">
        <v>0.1095898812</v>
      </c>
      <c r="AQ25" s="38">
        <v>0.46300000000000002</v>
      </c>
    </row>
    <row r="26" spans="1:43" s="5" customFormat="1">
      <c r="A26" s="5" t="str">
        <f>VLOOKUP(B26, 'Manufacturer Summary'!A25:E1534, 5, 1)</f>
        <v>Hospira</v>
      </c>
      <c r="B26" s="37" t="s">
        <v>716</v>
      </c>
      <c r="C26" s="17" t="s">
        <v>717</v>
      </c>
      <c r="D26" s="17" t="s">
        <v>718</v>
      </c>
      <c r="E26" s="17" t="s">
        <v>718</v>
      </c>
      <c r="F26" s="21">
        <v>77851.31</v>
      </c>
      <c r="G26" s="19">
        <v>113570.6</v>
      </c>
      <c r="H26" s="19">
        <v>67079</v>
      </c>
      <c r="I26" s="19">
        <v>32552</v>
      </c>
      <c r="J26" s="20">
        <v>0.68548823380000001</v>
      </c>
      <c r="K26" s="20">
        <v>1.1605913922</v>
      </c>
      <c r="L26" s="20">
        <v>2.3915983657000002</v>
      </c>
      <c r="M26" s="21">
        <v>272058.53000000003</v>
      </c>
      <c r="N26" s="19">
        <v>101308</v>
      </c>
      <c r="O26" s="19">
        <v>58064</v>
      </c>
      <c r="P26" s="19">
        <v>29106</v>
      </c>
      <c r="Q26" s="20">
        <v>2.6854594898999999</v>
      </c>
      <c r="R26" s="20">
        <v>4.6854941098999996</v>
      </c>
      <c r="S26" s="20">
        <v>9.3471631279</v>
      </c>
      <c r="T26" s="21">
        <v>402608.75</v>
      </c>
      <c r="U26" s="19">
        <v>101418.9</v>
      </c>
      <c r="V26" s="19">
        <v>57051</v>
      </c>
      <c r="W26" s="19">
        <v>28817</v>
      </c>
      <c r="X26" s="20">
        <v>3.9697605672999998</v>
      </c>
      <c r="Y26" s="20">
        <v>7.0569972481000001</v>
      </c>
      <c r="Z26" s="20">
        <v>13.971223583</v>
      </c>
      <c r="AA26" s="21">
        <v>227635.88</v>
      </c>
      <c r="AB26" s="19">
        <v>101228</v>
      </c>
      <c r="AC26" s="19">
        <v>54279</v>
      </c>
      <c r="AD26" s="19">
        <v>27574</v>
      </c>
      <c r="AE26" s="20">
        <v>2.2487442209999999</v>
      </c>
      <c r="AF26" s="20">
        <v>4.1938112345</v>
      </c>
      <c r="AG26" s="20">
        <v>8.2554536882999994</v>
      </c>
      <c r="AH26" s="21">
        <v>293031.42</v>
      </c>
      <c r="AI26" s="19">
        <v>99206.5</v>
      </c>
      <c r="AJ26" s="19">
        <v>53075</v>
      </c>
      <c r="AK26" s="19">
        <v>27055</v>
      </c>
      <c r="AL26" s="20">
        <v>2.9537522239</v>
      </c>
      <c r="AM26" s="20">
        <v>5.5210818653000002</v>
      </c>
      <c r="AN26" s="20">
        <v>10.830952504000001</v>
      </c>
      <c r="AO26" s="20">
        <v>3.09375</v>
      </c>
      <c r="AP26" s="23">
        <v>0.31351186869999997</v>
      </c>
      <c r="AQ26" s="38">
        <v>0.44080000000000003</v>
      </c>
    </row>
    <row r="27" spans="1:43" s="5" customFormat="1">
      <c r="A27" s="5" t="str">
        <f>VLOOKUP(B27, 'Manufacturer Summary'!A26:E1535, 5, 1)</f>
        <v>Par Pharm.</v>
      </c>
      <c r="B27" s="37" t="s">
        <v>279</v>
      </c>
      <c r="C27" s="17" t="s">
        <v>280</v>
      </c>
      <c r="D27" s="17" t="s">
        <v>281</v>
      </c>
      <c r="E27" s="17" t="s">
        <v>281</v>
      </c>
      <c r="F27" s="21">
        <v>2906.29</v>
      </c>
      <c r="G27" s="19">
        <v>3886.5</v>
      </c>
      <c r="H27" s="19">
        <v>2047</v>
      </c>
      <c r="I27" s="19">
        <v>1302</v>
      </c>
      <c r="J27" s="20">
        <v>0.74779107170000003</v>
      </c>
      <c r="K27" s="20">
        <v>1.4197801661</v>
      </c>
      <c r="L27" s="20">
        <v>2.2321735790999999</v>
      </c>
      <c r="M27" s="21">
        <v>2546.19</v>
      </c>
      <c r="N27" s="19">
        <v>2762</v>
      </c>
      <c r="O27" s="19">
        <v>1300</v>
      </c>
      <c r="P27" s="19">
        <v>836</v>
      </c>
      <c r="Q27" s="20">
        <v>0.92186459089999995</v>
      </c>
      <c r="R27" s="20">
        <v>1.9586076923</v>
      </c>
      <c r="S27" s="20">
        <v>3.0456818181999998</v>
      </c>
      <c r="T27" s="21">
        <v>8181.74</v>
      </c>
      <c r="U27" s="19">
        <v>2837</v>
      </c>
      <c r="V27" s="19">
        <v>1475</v>
      </c>
      <c r="W27" s="19">
        <v>1061</v>
      </c>
      <c r="X27" s="20">
        <v>2.8839407824999999</v>
      </c>
      <c r="Y27" s="20">
        <v>5.5469423729000003</v>
      </c>
      <c r="Z27" s="20">
        <v>7.7113477851000001</v>
      </c>
      <c r="AA27" s="21">
        <v>7004.17</v>
      </c>
      <c r="AB27" s="19">
        <v>2416</v>
      </c>
      <c r="AC27" s="19">
        <v>1574</v>
      </c>
      <c r="AD27" s="19">
        <v>1046</v>
      </c>
      <c r="AE27" s="20">
        <v>2.8990769867999999</v>
      </c>
      <c r="AF27" s="20">
        <v>4.4499174079000001</v>
      </c>
      <c r="AG27" s="20">
        <v>6.6961472275</v>
      </c>
      <c r="AH27" s="21">
        <v>8589.68</v>
      </c>
      <c r="AI27" s="19">
        <v>2757</v>
      </c>
      <c r="AJ27" s="19">
        <v>1641</v>
      </c>
      <c r="AK27" s="19">
        <v>1091</v>
      </c>
      <c r="AL27" s="20">
        <v>3.1155894088</v>
      </c>
      <c r="AM27" s="20">
        <v>5.2344180378000003</v>
      </c>
      <c r="AN27" s="20">
        <v>7.8732172319</v>
      </c>
      <c r="AO27" s="20">
        <v>3.1989999999999998</v>
      </c>
      <c r="AP27" s="23">
        <v>7.46832261E-2</v>
      </c>
      <c r="AQ27" s="38">
        <v>0.42870000000000003</v>
      </c>
    </row>
    <row r="28" spans="1:43" s="5" customFormat="1">
      <c r="A28" s="5" t="str">
        <f>VLOOKUP(B28, 'Manufacturer Summary'!A27:E1536, 5, 1)</f>
        <v>West-Ward, Inc.</v>
      </c>
      <c r="B28" s="37" t="s">
        <v>1338</v>
      </c>
      <c r="C28" s="17" t="s">
        <v>1339</v>
      </c>
      <c r="D28" s="17" t="s">
        <v>1340</v>
      </c>
      <c r="E28" s="17" t="s">
        <v>1341</v>
      </c>
      <c r="F28" s="21">
        <v>679714.1</v>
      </c>
      <c r="G28" s="19">
        <v>424173</v>
      </c>
      <c r="H28" s="19">
        <v>9732</v>
      </c>
      <c r="I28" s="19">
        <v>2704</v>
      </c>
      <c r="J28" s="20">
        <v>1.6024454644999999</v>
      </c>
      <c r="K28" s="20">
        <v>69.843207973999995</v>
      </c>
      <c r="L28" s="20">
        <v>251.37355769000001</v>
      </c>
      <c r="M28" s="21">
        <v>787585.45</v>
      </c>
      <c r="N28" s="19">
        <v>443936</v>
      </c>
      <c r="O28" s="19">
        <v>10837</v>
      </c>
      <c r="P28" s="19">
        <v>3022</v>
      </c>
      <c r="Q28" s="20">
        <v>1.7740968292999999</v>
      </c>
      <c r="R28" s="20">
        <v>72.675597490000001</v>
      </c>
      <c r="S28" s="20">
        <v>260.61728986999998</v>
      </c>
      <c r="T28" s="21">
        <v>894982.17</v>
      </c>
      <c r="U28" s="19">
        <v>461704</v>
      </c>
      <c r="V28" s="19">
        <v>12602</v>
      </c>
      <c r="W28" s="19">
        <v>3538</v>
      </c>
      <c r="X28" s="20">
        <v>1.9384327837999999</v>
      </c>
      <c r="Y28" s="20">
        <v>71.019058086000001</v>
      </c>
      <c r="Z28" s="20">
        <v>252.96273883999999</v>
      </c>
      <c r="AA28" s="21">
        <v>4181106.82</v>
      </c>
      <c r="AB28" s="19">
        <v>530731</v>
      </c>
      <c r="AC28" s="19">
        <v>14864</v>
      </c>
      <c r="AD28" s="19">
        <v>3916</v>
      </c>
      <c r="AE28" s="20">
        <v>7.8780150772999997</v>
      </c>
      <c r="AF28" s="20">
        <v>281.29082481</v>
      </c>
      <c r="AG28" s="20">
        <v>1067.6983708</v>
      </c>
      <c r="AH28" s="21">
        <v>3107745.15</v>
      </c>
      <c r="AI28" s="19">
        <v>478974</v>
      </c>
      <c r="AJ28" s="19">
        <v>13416</v>
      </c>
      <c r="AK28" s="19">
        <v>3478</v>
      </c>
      <c r="AL28" s="20">
        <v>6.4883378846999999</v>
      </c>
      <c r="AM28" s="20">
        <v>231.64468918</v>
      </c>
      <c r="AN28" s="20">
        <v>893.54374641000004</v>
      </c>
      <c r="AO28" s="20">
        <v>3.4620000000000002</v>
      </c>
      <c r="AP28" s="23">
        <v>-0.17639940800000001</v>
      </c>
      <c r="AQ28" s="38">
        <v>0.41849999999999998</v>
      </c>
    </row>
    <row r="29" spans="1:43" s="5" customFormat="1" hidden="1">
      <c r="A29" s="5" t="str">
        <f>VLOOKUP(B29, 'Manufacturer Summary'!A28:E1537, 5, 1)</f>
        <v>Aspen/Prasco La</v>
      </c>
      <c r="B29" s="37" t="s">
        <v>1328</v>
      </c>
      <c r="C29" s="17" t="s">
        <v>1329</v>
      </c>
      <c r="D29" s="17" t="s">
        <v>1330</v>
      </c>
      <c r="E29" s="17" t="s">
        <v>285</v>
      </c>
      <c r="F29" s="21">
        <v>27053.96</v>
      </c>
      <c r="G29" s="19">
        <v>5801</v>
      </c>
      <c r="H29" s="19">
        <v>145</v>
      </c>
      <c r="I29" s="19">
        <v>53</v>
      </c>
      <c r="J29" s="20">
        <v>4.6636717806999997</v>
      </c>
      <c r="K29" s="20">
        <v>186.57903447999999</v>
      </c>
      <c r="L29" s="20">
        <v>510.45207547000001</v>
      </c>
      <c r="M29" s="21">
        <v>12085.45</v>
      </c>
      <c r="N29" s="19">
        <v>1514</v>
      </c>
      <c r="O29" s="19">
        <v>70</v>
      </c>
      <c r="P29" s="19">
        <v>23</v>
      </c>
      <c r="Q29" s="20">
        <v>7.9824636723999998</v>
      </c>
      <c r="R29" s="20">
        <v>172.64928570999999</v>
      </c>
      <c r="S29" s="20">
        <v>525.45434782999996</v>
      </c>
      <c r="T29" s="21">
        <v>17099.61</v>
      </c>
      <c r="U29" s="19">
        <v>1592</v>
      </c>
      <c r="V29" s="19">
        <v>78</v>
      </c>
      <c r="W29" s="19">
        <v>23</v>
      </c>
      <c r="X29" s="20">
        <v>10.740961055</v>
      </c>
      <c r="Y29" s="20">
        <v>219.22576923</v>
      </c>
      <c r="Z29" s="20">
        <v>743.46130434999998</v>
      </c>
      <c r="AA29" s="21">
        <v>21764.639999999999</v>
      </c>
      <c r="AB29" s="19">
        <v>1752</v>
      </c>
      <c r="AC29" s="19">
        <v>70</v>
      </c>
      <c r="AD29" s="19">
        <v>24</v>
      </c>
      <c r="AE29" s="20">
        <v>12.422739726</v>
      </c>
      <c r="AF29" s="20">
        <v>310.92342857</v>
      </c>
      <c r="AG29" s="20">
        <v>906.86</v>
      </c>
      <c r="AH29" s="21">
        <v>93105.55</v>
      </c>
      <c r="AI29" s="19">
        <v>4956</v>
      </c>
      <c r="AJ29" s="19">
        <v>189</v>
      </c>
      <c r="AK29" s="19">
        <v>44</v>
      </c>
      <c r="AL29" s="20">
        <v>18.786430588999998</v>
      </c>
      <c r="AM29" s="20">
        <v>492.62195766999997</v>
      </c>
      <c r="AN29" s="20">
        <v>2116.0352272999999</v>
      </c>
      <c r="AO29" s="20">
        <v>18.875</v>
      </c>
      <c r="AP29" s="23">
        <v>0.51226146589999999</v>
      </c>
      <c r="AQ29" s="38">
        <v>0.41670000000000001</v>
      </c>
    </row>
    <row r="30" spans="1:43" s="5" customFormat="1" hidden="1">
      <c r="A30" s="5" t="str">
        <f>VLOOKUP(B30, 'Manufacturer Summary'!A29:E1538, 5, 1)</f>
        <v>Teva Parenteral</v>
      </c>
      <c r="B30" s="37" t="s">
        <v>723</v>
      </c>
      <c r="C30" s="17" t="s">
        <v>724</v>
      </c>
      <c r="D30" s="17" t="s">
        <v>725</v>
      </c>
      <c r="E30" s="17" t="s">
        <v>726</v>
      </c>
      <c r="F30" s="21">
        <v>88712.37</v>
      </c>
      <c r="G30" s="19">
        <v>23731</v>
      </c>
      <c r="H30" s="19">
        <v>2046</v>
      </c>
      <c r="I30" s="19">
        <v>291</v>
      </c>
      <c r="J30" s="20">
        <v>3.7382482827999999</v>
      </c>
      <c r="K30" s="20">
        <v>43.358929619000001</v>
      </c>
      <c r="L30" s="20">
        <v>304.85350514999999</v>
      </c>
      <c r="M30" s="21">
        <v>25647.53</v>
      </c>
      <c r="N30" s="19">
        <v>13705</v>
      </c>
      <c r="O30" s="19">
        <v>1350</v>
      </c>
      <c r="P30" s="19">
        <v>197</v>
      </c>
      <c r="Q30" s="20">
        <v>1.8713994892000001</v>
      </c>
      <c r="R30" s="20">
        <v>18.99817037</v>
      </c>
      <c r="S30" s="20">
        <v>130.19050761</v>
      </c>
      <c r="T30" s="21">
        <v>2142.0500000000002</v>
      </c>
      <c r="U30" s="19">
        <v>272</v>
      </c>
      <c r="V30" s="19">
        <v>259</v>
      </c>
      <c r="W30" s="19">
        <v>22</v>
      </c>
      <c r="X30" s="20">
        <v>7.8751838234999996</v>
      </c>
      <c r="Y30" s="20">
        <v>8.2704633204999993</v>
      </c>
      <c r="Z30" s="20">
        <v>97.365909091000006</v>
      </c>
      <c r="AA30" s="21">
        <v>2375.06</v>
      </c>
      <c r="AB30" s="19">
        <v>249</v>
      </c>
      <c r="AC30" s="19">
        <v>218</v>
      </c>
      <c r="AD30" s="19">
        <v>29</v>
      </c>
      <c r="AE30" s="20">
        <v>9.5383935743000006</v>
      </c>
      <c r="AF30" s="20">
        <v>10.894770641999999</v>
      </c>
      <c r="AG30" s="20">
        <v>81.898620690000001</v>
      </c>
      <c r="AH30" s="21">
        <v>1501.5</v>
      </c>
      <c r="AI30" s="19">
        <v>100</v>
      </c>
      <c r="AJ30" s="19">
        <v>62</v>
      </c>
      <c r="AK30" s="19">
        <v>20</v>
      </c>
      <c r="AL30" s="20">
        <v>15.015000000000001</v>
      </c>
      <c r="AM30" s="20">
        <v>24.217741934999999</v>
      </c>
      <c r="AN30" s="20">
        <v>75.075000000000003</v>
      </c>
      <c r="AO30" s="20">
        <v>18.98875</v>
      </c>
      <c r="AP30" s="23">
        <v>0.57416444219999996</v>
      </c>
      <c r="AQ30" s="38">
        <v>0.41570000000000001</v>
      </c>
    </row>
    <row r="31" spans="1:43" s="5" customFormat="1" hidden="1">
      <c r="A31" s="5" t="str">
        <f>VLOOKUP(B31, 'Manufacturer Summary'!A30:E1539, 5, 1)</f>
        <v>Novartis</v>
      </c>
      <c r="B31" s="37" t="s">
        <v>796</v>
      </c>
      <c r="C31" s="17" t="s">
        <v>797</v>
      </c>
      <c r="D31" s="17" t="s">
        <v>798</v>
      </c>
      <c r="E31" s="17" t="s">
        <v>798</v>
      </c>
      <c r="F31" s="21">
        <v>2646.75</v>
      </c>
      <c r="G31" s="19">
        <v>1736</v>
      </c>
      <c r="H31" s="19">
        <v>232</v>
      </c>
      <c r="I31" s="19">
        <v>92</v>
      </c>
      <c r="J31" s="20">
        <v>1.524625576</v>
      </c>
      <c r="K31" s="20">
        <v>11.408405172</v>
      </c>
      <c r="L31" s="20">
        <v>28.769021738999999</v>
      </c>
      <c r="M31" s="21">
        <v>50381.760000000002</v>
      </c>
      <c r="N31" s="19">
        <v>36493</v>
      </c>
      <c r="O31" s="19">
        <v>364</v>
      </c>
      <c r="P31" s="19">
        <v>82</v>
      </c>
      <c r="Q31" s="20">
        <v>1.3805869619</v>
      </c>
      <c r="R31" s="20">
        <v>138.41142857</v>
      </c>
      <c r="S31" s="20">
        <v>614.41170732</v>
      </c>
      <c r="T31" s="21">
        <v>59132.42</v>
      </c>
      <c r="U31" s="19">
        <v>43244</v>
      </c>
      <c r="V31" s="19">
        <v>283</v>
      </c>
      <c r="W31" s="19">
        <v>72</v>
      </c>
      <c r="X31" s="20">
        <v>1.3674132828000001</v>
      </c>
      <c r="Y31" s="20">
        <v>208.94848056999999</v>
      </c>
      <c r="Z31" s="20">
        <v>821.28361111000004</v>
      </c>
      <c r="AA31" s="21">
        <v>107674.78</v>
      </c>
      <c r="AB31" s="19">
        <v>32967</v>
      </c>
      <c r="AC31" s="19">
        <v>100</v>
      </c>
      <c r="AD31" s="19">
        <v>35</v>
      </c>
      <c r="AE31" s="20">
        <v>3.2661382594999999</v>
      </c>
      <c r="AF31" s="20">
        <v>1076.7478000000001</v>
      </c>
      <c r="AG31" s="20">
        <v>3076.4222857</v>
      </c>
      <c r="AH31" s="21">
        <v>181003.36</v>
      </c>
      <c r="AI31" s="19">
        <v>30935</v>
      </c>
      <c r="AJ31" s="19">
        <v>68</v>
      </c>
      <c r="AK31" s="19">
        <v>21</v>
      </c>
      <c r="AL31" s="20">
        <v>5.8510864716000004</v>
      </c>
      <c r="AM31" s="20">
        <v>2661.8141175999999</v>
      </c>
      <c r="AN31" s="20">
        <v>8619.2076190000007</v>
      </c>
      <c r="AO31" s="20">
        <v>1.147</v>
      </c>
      <c r="AP31" s="23">
        <v>0.79143869820000001</v>
      </c>
      <c r="AQ31" s="38">
        <v>0.39960000000000001</v>
      </c>
    </row>
    <row r="32" spans="1:43" s="5" customFormat="1" hidden="1">
      <c r="A32" s="5" t="str">
        <f>VLOOKUP(B32, 'Manufacturer Summary'!A31:E1540, 5, 1)</f>
        <v>BTG Internation</v>
      </c>
      <c r="B32" s="37" t="s">
        <v>471</v>
      </c>
      <c r="C32" s="17" t="s">
        <v>472</v>
      </c>
      <c r="D32" s="17" t="s">
        <v>473</v>
      </c>
      <c r="E32" s="17" t="s">
        <v>474</v>
      </c>
      <c r="F32" s="21">
        <v>481078.12</v>
      </c>
      <c r="G32" s="19">
        <v>621</v>
      </c>
      <c r="H32" s="19">
        <v>213</v>
      </c>
      <c r="I32" s="19">
        <v>212</v>
      </c>
      <c r="J32" s="20">
        <v>774.68296296000005</v>
      </c>
      <c r="K32" s="20">
        <v>2258.582723</v>
      </c>
      <c r="L32" s="20">
        <v>2269.2364151000002</v>
      </c>
      <c r="M32" s="21">
        <v>906579.83</v>
      </c>
      <c r="N32" s="19">
        <v>859</v>
      </c>
      <c r="O32" s="19">
        <v>252</v>
      </c>
      <c r="P32" s="19">
        <v>248</v>
      </c>
      <c r="Q32" s="20">
        <v>1055.3897904999999</v>
      </c>
      <c r="R32" s="20">
        <v>3597.5390078999999</v>
      </c>
      <c r="S32" s="20">
        <v>3655.5638306000001</v>
      </c>
      <c r="T32" s="21">
        <v>722068.51</v>
      </c>
      <c r="U32" s="19">
        <v>483</v>
      </c>
      <c r="V32" s="19">
        <v>197</v>
      </c>
      <c r="W32" s="19">
        <v>196</v>
      </c>
      <c r="X32" s="20">
        <v>1494.9658592000001</v>
      </c>
      <c r="Y32" s="20">
        <v>3665.3223858000001</v>
      </c>
      <c r="Z32" s="20">
        <v>3684.0230102</v>
      </c>
      <c r="AA32" s="21">
        <v>1065495.74</v>
      </c>
      <c r="AB32" s="19">
        <v>463</v>
      </c>
      <c r="AC32" s="19">
        <v>174</v>
      </c>
      <c r="AD32" s="19">
        <v>173</v>
      </c>
      <c r="AE32" s="20">
        <v>2301.2866955</v>
      </c>
      <c r="AF32" s="20">
        <v>6123.5387356000001</v>
      </c>
      <c r="AG32" s="20">
        <v>6158.9349132999996</v>
      </c>
      <c r="AH32" s="21">
        <v>1075176.24</v>
      </c>
      <c r="AI32" s="19">
        <v>375</v>
      </c>
      <c r="AJ32" s="19">
        <v>126</v>
      </c>
      <c r="AK32" s="19">
        <v>126</v>
      </c>
      <c r="AL32" s="20">
        <v>2867.1366400000002</v>
      </c>
      <c r="AM32" s="20">
        <v>8533.1447618999991</v>
      </c>
      <c r="AN32" s="20">
        <v>8533.1447618999991</v>
      </c>
      <c r="AO32" s="20">
        <v>2940.41</v>
      </c>
      <c r="AP32" s="23">
        <v>0.24588415929999999</v>
      </c>
      <c r="AQ32" s="38">
        <v>0.38700000000000001</v>
      </c>
    </row>
    <row r="33" spans="1:43" s="5" customFormat="1" hidden="1">
      <c r="A33" s="5" t="str">
        <f>VLOOKUP(B33, 'Manufacturer Summary'!A32:E1541, 5, 1)</f>
        <v>Covis Pharmeu</v>
      </c>
      <c r="B33" s="37" t="s">
        <v>468</v>
      </c>
      <c r="C33" s="17" t="s">
        <v>469</v>
      </c>
      <c r="D33" s="17" t="s">
        <v>470</v>
      </c>
      <c r="E33" s="17" t="s">
        <v>470</v>
      </c>
      <c r="F33" s="21">
        <v>441.72</v>
      </c>
      <c r="G33" s="19">
        <v>177</v>
      </c>
      <c r="H33" s="19">
        <v>153</v>
      </c>
      <c r="I33" s="19">
        <v>143</v>
      </c>
      <c r="J33" s="20">
        <v>2.4955932203</v>
      </c>
      <c r="K33" s="20">
        <v>2.8870588234999999</v>
      </c>
      <c r="L33" s="20">
        <v>3.0889510489999998</v>
      </c>
      <c r="M33" s="21">
        <v>345.22</v>
      </c>
      <c r="N33" s="19">
        <v>178</v>
      </c>
      <c r="O33" s="19">
        <v>163</v>
      </c>
      <c r="P33" s="19">
        <v>152</v>
      </c>
      <c r="Q33" s="20">
        <v>1.9394382022000001</v>
      </c>
      <c r="R33" s="20">
        <v>2.1179141104000001</v>
      </c>
      <c r="S33" s="20">
        <v>2.2711842105</v>
      </c>
      <c r="T33" s="21">
        <v>554.41999999999996</v>
      </c>
      <c r="U33" s="19">
        <v>150</v>
      </c>
      <c r="V33" s="19">
        <v>146</v>
      </c>
      <c r="W33" s="19">
        <v>122</v>
      </c>
      <c r="X33" s="20">
        <v>3.6961333333000002</v>
      </c>
      <c r="Y33" s="20">
        <v>3.7973972602999999</v>
      </c>
      <c r="Z33" s="20">
        <v>4.5444262295</v>
      </c>
      <c r="AA33" s="21">
        <v>2455.12</v>
      </c>
      <c r="AB33" s="19">
        <v>129</v>
      </c>
      <c r="AC33" s="19">
        <v>118</v>
      </c>
      <c r="AD33" s="19">
        <v>102</v>
      </c>
      <c r="AE33" s="20">
        <v>19.031937983999999</v>
      </c>
      <c r="AF33" s="20">
        <v>20.806101694999999</v>
      </c>
      <c r="AG33" s="20">
        <v>24.069803921999998</v>
      </c>
      <c r="AH33" s="21">
        <v>79682.42</v>
      </c>
      <c r="AI33" s="19">
        <v>8894</v>
      </c>
      <c r="AJ33" s="19">
        <v>6032</v>
      </c>
      <c r="AK33" s="19">
        <v>5735</v>
      </c>
      <c r="AL33" s="20">
        <v>8.9591207556000008</v>
      </c>
      <c r="AM33" s="20">
        <v>13.209950265</v>
      </c>
      <c r="AN33" s="20">
        <v>13.894057541</v>
      </c>
      <c r="AO33" s="20">
        <v>4.8432500000000003</v>
      </c>
      <c r="AP33" s="23">
        <v>-0.52925862000000001</v>
      </c>
      <c r="AQ33" s="38">
        <v>0.3765</v>
      </c>
    </row>
    <row r="34" spans="1:43" s="5" customFormat="1" hidden="1">
      <c r="A34" s="5" t="str">
        <f>VLOOKUP(B34, 'Manufacturer Summary'!A33:E1542, 5, 1)</f>
        <v>CSL Behring LLC</v>
      </c>
      <c r="B34" s="37" t="s">
        <v>1160</v>
      </c>
      <c r="C34" s="17" t="s">
        <v>1161</v>
      </c>
      <c r="D34" s="17" t="s">
        <v>1162</v>
      </c>
      <c r="E34" s="17" t="s">
        <v>1163</v>
      </c>
      <c r="F34" s="21">
        <v>19756952.34</v>
      </c>
      <c r="G34" s="19">
        <v>2354375</v>
      </c>
      <c r="H34" s="19">
        <v>664</v>
      </c>
      <c r="I34" s="19">
        <v>112</v>
      </c>
      <c r="J34" s="20">
        <v>8.3915911186999992</v>
      </c>
      <c r="K34" s="20">
        <v>29754.446295000002</v>
      </c>
      <c r="L34" s="20">
        <v>176401.36017999999</v>
      </c>
      <c r="M34" s="21">
        <v>19820985.82</v>
      </c>
      <c r="N34" s="19">
        <v>2690755</v>
      </c>
      <c r="O34" s="19">
        <v>670</v>
      </c>
      <c r="P34" s="19">
        <v>115</v>
      </c>
      <c r="Q34" s="20">
        <v>7.3663287143999998</v>
      </c>
      <c r="R34" s="20">
        <v>29583.560925000002</v>
      </c>
      <c r="S34" s="20">
        <v>172356.39843</v>
      </c>
      <c r="T34" s="21">
        <v>19057695.68</v>
      </c>
      <c r="U34" s="19">
        <v>1276703</v>
      </c>
      <c r="V34" s="19">
        <v>563</v>
      </c>
      <c r="W34" s="19">
        <v>96</v>
      </c>
      <c r="X34" s="20">
        <v>14.927274143</v>
      </c>
      <c r="Y34" s="20">
        <v>33850.258757000003</v>
      </c>
      <c r="Z34" s="20">
        <v>198517.66333000001</v>
      </c>
      <c r="AA34" s="21">
        <v>14424127.140000001</v>
      </c>
      <c r="AB34" s="19">
        <v>709875</v>
      </c>
      <c r="AC34" s="19">
        <v>429</v>
      </c>
      <c r="AD34" s="19">
        <v>81</v>
      </c>
      <c r="AE34" s="20">
        <v>20.319249361000001</v>
      </c>
      <c r="AF34" s="20">
        <v>33622.673986000002</v>
      </c>
      <c r="AG34" s="20">
        <v>178075.64369999999</v>
      </c>
      <c r="AH34" s="21">
        <v>14008022.279999999</v>
      </c>
      <c r="AI34" s="19">
        <v>500771</v>
      </c>
      <c r="AJ34" s="19">
        <v>452</v>
      </c>
      <c r="AK34" s="19">
        <v>70</v>
      </c>
      <c r="AL34" s="20">
        <v>27.972910332000001</v>
      </c>
      <c r="AM34" s="20">
        <v>30991.199734999998</v>
      </c>
      <c r="AN34" s="20">
        <v>200114.60399999999</v>
      </c>
      <c r="AO34" s="20">
        <v>1.109</v>
      </c>
      <c r="AP34" s="23">
        <v>0.37667045840000002</v>
      </c>
      <c r="AQ34" s="38">
        <v>0.35120000000000001</v>
      </c>
    </row>
    <row r="35" spans="1:43" s="5" customFormat="1">
      <c r="A35" s="5" t="str">
        <f>VLOOKUP(B35, 'Manufacturer Summary'!A34:E1543, 5, 1)</f>
        <v>Glaxosmithkline</v>
      </c>
      <c r="B35" s="37" t="s">
        <v>1656</v>
      </c>
      <c r="C35" s="17" t="s">
        <v>1657</v>
      </c>
      <c r="D35" s="17" t="s">
        <v>1658</v>
      </c>
      <c r="E35" s="17" t="s">
        <v>821</v>
      </c>
      <c r="F35" s="21">
        <v>76423.179999999993</v>
      </c>
      <c r="G35" s="19">
        <v>1015188</v>
      </c>
      <c r="H35" s="19">
        <v>14346</v>
      </c>
      <c r="I35" s="19">
        <v>4731</v>
      </c>
      <c r="J35" s="20">
        <v>7.5279829899999998E-2</v>
      </c>
      <c r="K35" s="20">
        <v>5.3271420604999999</v>
      </c>
      <c r="L35" s="20">
        <v>16.153705347999999</v>
      </c>
      <c r="M35" s="21">
        <v>8375.9</v>
      </c>
      <c r="N35" s="19">
        <v>129222</v>
      </c>
      <c r="O35" s="19">
        <v>7789</v>
      </c>
      <c r="P35" s="19">
        <v>1577</v>
      </c>
      <c r="Q35" s="20">
        <v>6.4817910300000003E-2</v>
      </c>
      <c r="R35" s="20">
        <v>1.0753498524</v>
      </c>
      <c r="S35" s="20">
        <v>5.3112872542999998</v>
      </c>
      <c r="T35" s="21">
        <v>9434.5300000000007</v>
      </c>
      <c r="U35" s="19">
        <v>84421</v>
      </c>
      <c r="V35" s="19">
        <v>4780</v>
      </c>
      <c r="W35" s="19">
        <v>1381</v>
      </c>
      <c r="X35" s="20">
        <v>0.1117557243</v>
      </c>
      <c r="Y35" s="20">
        <v>1.9737510460000001</v>
      </c>
      <c r="Z35" s="20">
        <v>6.8316654598</v>
      </c>
      <c r="AA35" s="21">
        <v>9112.2900000000009</v>
      </c>
      <c r="AB35" s="19">
        <v>106874</v>
      </c>
      <c r="AC35" s="19">
        <v>5443</v>
      </c>
      <c r="AD35" s="19">
        <v>1390</v>
      </c>
      <c r="AE35" s="20">
        <v>8.5261990800000007E-2</v>
      </c>
      <c r="AF35" s="20">
        <v>1.6741300752999999</v>
      </c>
      <c r="AG35" s="20">
        <v>6.5556043165000002</v>
      </c>
      <c r="AH35" s="21">
        <v>23887.3</v>
      </c>
      <c r="AI35" s="19">
        <v>95875</v>
      </c>
      <c r="AJ35" s="19">
        <v>5001</v>
      </c>
      <c r="AK35" s="19">
        <v>1315</v>
      </c>
      <c r="AL35" s="20">
        <v>0.24915045629999999</v>
      </c>
      <c r="AM35" s="20">
        <v>4.7765046991000002</v>
      </c>
      <c r="AN35" s="20">
        <v>18.165247147999999</v>
      </c>
      <c r="AO35" s="20">
        <v>0.27424999999999999</v>
      </c>
      <c r="AP35" s="23">
        <v>1.9221749823000001</v>
      </c>
      <c r="AQ35" s="38">
        <v>0.3488</v>
      </c>
    </row>
    <row r="36" spans="1:43" s="5" customFormat="1" hidden="1">
      <c r="A36" s="5" t="str">
        <f>VLOOKUP(B36, 'Manufacturer Summary'!A35:E1544, 5, 1)</f>
        <v>Allergan Inc.</v>
      </c>
      <c r="B36" s="37" t="s">
        <v>352</v>
      </c>
      <c r="C36" s="17" t="s">
        <v>353</v>
      </c>
      <c r="D36" s="17" t="s">
        <v>354</v>
      </c>
      <c r="E36" s="17" t="s">
        <v>355</v>
      </c>
      <c r="F36" s="18">
        <v>266341.39</v>
      </c>
      <c r="G36" s="19">
        <v>353458</v>
      </c>
      <c r="H36" s="19">
        <v>2423</v>
      </c>
      <c r="I36" s="19">
        <v>1265</v>
      </c>
      <c r="J36" s="20">
        <v>0.75353051849999997</v>
      </c>
      <c r="K36" s="20">
        <v>109.92215847999999</v>
      </c>
      <c r="L36" s="20">
        <v>210.54655335999999</v>
      </c>
      <c r="M36" s="18">
        <v>485825.85</v>
      </c>
      <c r="N36" s="19">
        <v>608908</v>
      </c>
      <c r="O36" s="19">
        <v>3648</v>
      </c>
      <c r="P36" s="19">
        <v>2332</v>
      </c>
      <c r="Q36" s="20">
        <v>0.7978641273</v>
      </c>
      <c r="R36" s="20">
        <v>133.17594571999999</v>
      </c>
      <c r="S36" s="20">
        <v>208.33012436000001</v>
      </c>
      <c r="T36" s="18">
        <v>88826.53</v>
      </c>
      <c r="U36" s="19">
        <v>88305</v>
      </c>
      <c r="V36" s="19">
        <v>873</v>
      </c>
      <c r="W36" s="19">
        <v>105</v>
      </c>
      <c r="X36" s="20">
        <v>1.0059060075999999</v>
      </c>
      <c r="Y36" s="20">
        <v>101.74860252000001</v>
      </c>
      <c r="Z36" s="20">
        <v>845.96695237999995</v>
      </c>
      <c r="AA36" s="18">
        <v>257972.16</v>
      </c>
      <c r="AB36" s="19">
        <v>125195</v>
      </c>
      <c r="AC36" s="19">
        <v>742</v>
      </c>
      <c r="AD36" s="19">
        <v>81</v>
      </c>
      <c r="AE36" s="20">
        <v>2.0605628020000002</v>
      </c>
      <c r="AF36" s="20">
        <v>347.67137466000003</v>
      </c>
      <c r="AG36" s="20">
        <v>3184.8414815000001</v>
      </c>
      <c r="AH36" s="18">
        <v>940039.41</v>
      </c>
      <c r="AI36" s="19">
        <v>404342</v>
      </c>
      <c r="AJ36" s="19">
        <v>2514</v>
      </c>
      <c r="AK36" s="19">
        <v>1411</v>
      </c>
      <c r="AL36" s="20">
        <v>2.3248621464000001</v>
      </c>
      <c r="AM36" s="20">
        <v>373.92180191</v>
      </c>
      <c r="AN36" s="20">
        <v>666.22211905999995</v>
      </c>
      <c r="AO36" s="20">
        <v>2.3802500000000002</v>
      </c>
      <c r="AP36" s="23">
        <v>0.12826560980000001</v>
      </c>
      <c r="AQ36" s="38">
        <v>0.32529999999999998</v>
      </c>
    </row>
    <row r="37" spans="1:43" s="5" customFormat="1">
      <c r="A37" s="5" t="str">
        <f>VLOOKUP(B37, 'Manufacturer Summary'!A36:E1545, 5, 1)</f>
        <v>Roxane/West-War</v>
      </c>
      <c r="B37" s="37" t="s">
        <v>1221</v>
      </c>
      <c r="C37" s="17" t="s">
        <v>1222</v>
      </c>
      <c r="D37" s="17" t="s">
        <v>1223</v>
      </c>
      <c r="E37" s="17" t="s">
        <v>1224</v>
      </c>
      <c r="F37" s="21">
        <v>201774.96</v>
      </c>
      <c r="G37" s="19">
        <v>1833474</v>
      </c>
      <c r="H37" s="19">
        <v>33528</v>
      </c>
      <c r="I37" s="19">
        <v>4374</v>
      </c>
      <c r="J37" s="20">
        <v>0.1100506252</v>
      </c>
      <c r="K37" s="20">
        <v>6.0181030780000002</v>
      </c>
      <c r="L37" s="20">
        <v>46.130534978999997</v>
      </c>
      <c r="M37" s="21">
        <v>428856.49</v>
      </c>
      <c r="N37" s="19">
        <v>1852636</v>
      </c>
      <c r="O37" s="19">
        <v>34542</v>
      </c>
      <c r="P37" s="19">
        <v>4453</v>
      </c>
      <c r="Q37" s="20">
        <v>0.2314844848</v>
      </c>
      <c r="R37" s="20">
        <v>12.415508366999999</v>
      </c>
      <c r="S37" s="20">
        <v>96.307318662</v>
      </c>
      <c r="T37" s="21">
        <v>349964.76</v>
      </c>
      <c r="U37" s="19">
        <v>1830620</v>
      </c>
      <c r="V37" s="19">
        <v>34615</v>
      </c>
      <c r="W37" s="19">
        <v>4493</v>
      </c>
      <c r="X37" s="20">
        <v>0.19117280480000001</v>
      </c>
      <c r="Y37" s="20">
        <v>10.110205402</v>
      </c>
      <c r="Z37" s="20">
        <v>77.891110616000006</v>
      </c>
      <c r="AA37" s="21">
        <v>476223.89</v>
      </c>
      <c r="AB37" s="19">
        <v>1894790</v>
      </c>
      <c r="AC37" s="19">
        <v>35981</v>
      </c>
      <c r="AD37" s="19">
        <v>4626</v>
      </c>
      <c r="AE37" s="20">
        <v>0.2513333351</v>
      </c>
      <c r="AF37" s="20">
        <v>13.235426753</v>
      </c>
      <c r="AG37" s="20">
        <v>102.94506917</v>
      </c>
      <c r="AH37" s="21">
        <v>673877.23</v>
      </c>
      <c r="AI37" s="19">
        <v>1991330</v>
      </c>
      <c r="AJ37" s="19">
        <v>37834</v>
      </c>
      <c r="AK37" s="19">
        <v>4811</v>
      </c>
      <c r="AL37" s="20">
        <v>0.33840560330000002</v>
      </c>
      <c r="AM37" s="20">
        <v>17.811419094000001</v>
      </c>
      <c r="AN37" s="20">
        <v>140.07009561000001</v>
      </c>
      <c r="AO37" s="20">
        <v>0.34425</v>
      </c>
      <c r="AP37" s="23">
        <v>0.34644138299999999</v>
      </c>
      <c r="AQ37" s="38">
        <v>0.32419999999999999</v>
      </c>
    </row>
    <row r="38" spans="1:43" s="5" customFormat="1">
      <c r="A38" s="5" t="str">
        <f>VLOOKUP(B38, 'Manufacturer Summary'!A37:E1546, 5, 1)</f>
        <v>APP/Fresenius K</v>
      </c>
      <c r="B38" s="37" t="s">
        <v>1614</v>
      </c>
      <c r="C38" s="17" t="s">
        <v>1615</v>
      </c>
      <c r="D38" s="17" t="s">
        <v>1616</v>
      </c>
      <c r="E38" s="17" t="s">
        <v>1616</v>
      </c>
      <c r="F38" s="21">
        <v>67352.490000000005</v>
      </c>
      <c r="G38" s="19">
        <v>59113.5</v>
      </c>
      <c r="H38" s="19">
        <v>6845</v>
      </c>
      <c r="I38" s="19">
        <v>1086</v>
      </c>
      <c r="J38" s="20">
        <v>1.1393757770999999</v>
      </c>
      <c r="K38" s="20">
        <v>9.8396625273999998</v>
      </c>
      <c r="L38" s="20">
        <v>62.018867403000002</v>
      </c>
      <c r="M38" s="21">
        <v>75900.14</v>
      </c>
      <c r="N38" s="19">
        <v>53183.5</v>
      </c>
      <c r="O38" s="19">
        <v>5516</v>
      </c>
      <c r="P38" s="19">
        <v>960</v>
      </c>
      <c r="Q38" s="20">
        <v>1.427136988</v>
      </c>
      <c r="R38" s="20">
        <v>13.759996374</v>
      </c>
      <c r="S38" s="20">
        <v>79.062645833000005</v>
      </c>
      <c r="T38" s="21">
        <v>102308.76</v>
      </c>
      <c r="U38" s="19">
        <v>51914.5</v>
      </c>
      <c r="V38" s="19">
        <v>5257</v>
      </c>
      <c r="W38" s="19">
        <v>933</v>
      </c>
      <c r="X38" s="20">
        <v>1.9707164665000001</v>
      </c>
      <c r="Y38" s="20">
        <v>19.461434277999999</v>
      </c>
      <c r="Z38" s="20">
        <v>109.65569132</v>
      </c>
      <c r="AA38" s="21">
        <v>130408.11</v>
      </c>
      <c r="AB38" s="19">
        <v>49107</v>
      </c>
      <c r="AC38" s="19">
        <v>4838</v>
      </c>
      <c r="AD38" s="19">
        <v>872</v>
      </c>
      <c r="AE38" s="20">
        <v>2.6555910563</v>
      </c>
      <c r="AF38" s="20">
        <v>26.954962795</v>
      </c>
      <c r="AG38" s="20">
        <v>149.55058485999999</v>
      </c>
      <c r="AH38" s="21">
        <v>141331.46</v>
      </c>
      <c r="AI38" s="19">
        <v>40929</v>
      </c>
      <c r="AJ38" s="19">
        <v>4023</v>
      </c>
      <c r="AK38" s="19">
        <v>738</v>
      </c>
      <c r="AL38" s="20">
        <v>3.4530885191</v>
      </c>
      <c r="AM38" s="20">
        <v>35.130862540000003</v>
      </c>
      <c r="AN38" s="20">
        <v>191.50604336000001</v>
      </c>
      <c r="AO38" s="20">
        <v>3.1760000000000002</v>
      </c>
      <c r="AP38" s="23">
        <v>0.30030883749999998</v>
      </c>
      <c r="AQ38" s="38">
        <v>0.31940000000000002</v>
      </c>
    </row>
    <row r="39" spans="1:43" s="5" customFormat="1" hidden="1">
      <c r="A39" s="5" t="str">
        <f>VLOOKUP(B39, 'Manufacturer Summary'!A38:E1547, 5, 1)</f>
        <v>Abbvie US LLC</v>
      </c>
      <c r="B39" s="37" t="s">
        <v>837</v>
      </c>
      <c r="C39" s="17" t="s">
        <v>838</v>
      </c>
      <c r="D39" s="17" t="s">
        <v>839</v>
      </c>
      <c r="E39" s="17" t="s">
        <v>839</v>
      </c>
      <c r="F39" s="21">
        <v>3726149.48</v>
      </c>
      <c r="G39" s="19">
        <v>3556397</v>
      </c>
      <c r="H39" s="19">
        <v>77525</v>
      </c>
      <c r="I39" s="19">
        <v>10419</v>
      </c>
      <c r="J39" s="20">
        <v>1.0477315890000001</v>
      </c>
      <c r="K39" s="20">
        <v>48.063843663</v>
      </c>
      <c r="L39" s="20">
        <v>357.63024091</v>
      </c>
      <c r="M39" s="21">
        <v>1561185.32</v>
      </c>
      <c r="N39" s="19">
        <v>2887928.5</v>
      </c>
      <c r="O39" s="19">
        <v>64645</v>
      </c>
      <c r="P39" s="19">
        <v>8730</v>
      </c>
      <c r="Q39" s="20">
        <v>0.54059001809999996</v>
      </c>
      <c r="R39" s="20">
        <v>24.15013257</v>
      </c>
      <c r="S39" s="20">
        <v>178.82993356</v>
      </c>
      <c r="T39" s="21">
        <v>54812.31</v>
      </c>
      <c r="U39" s="19">
        <v>31463</v>
      </c>
      <c r="V39" s="19">
        <v>566</v>
      </c>
      <c r="W39" s="19">
        <v>100</v>
      </c>
      <c r="X39" s="20">
        <v>1.7421196325999999</v>
      </c>
      <c r="Y39" s="20">
        <v>96.841537102000004</v>
      </c>
      <c r="Z39" s="20">
        <v>548.12310000000002</v>
      </c>
      <c r="AA39" s="21">
        <v>83.71</v>
      </c>
      <c r="AB39" s="19">
        <v>63</v>
      </c>
      <c r="AC39" s="19">
        <v>57</v>
      </c>
      <c r="AD39" s="19">
        <v>26</v>
      </c>
      <c r="AE39" s="20">
        <v>1.3287301587</v>
      </c>
      <c r="AF39" s="20">
        <v>1.4685964912</v>
      </c>
      <c r="AG39" s="20">
        <v>3.2196153846</v>
      </c>
      <c r="AH39" s="21">
        <v>1627.38</v>
      </c>
      <c r="AI39" s="19">
        <v>513</v>
      </c>
      <c r="AJ39" s="19">
        <v>122</v>
      </c>
      <c r="AK39" s="19">
        <v>46</v>
      </c>
      <c r="AL39" s="20">
        <v>3.1722807018000001</v>
      </c>
      <c r="AM39" s="20">
        <v>13.339180327999999</v>
      </c>
      <c r="AN39" s="20">
        <v>35.377826087000003</v>
      </c>
      <c r="AO39" s="20">
        <v>2.2853883000000002</v>
      </c>
      <c r="AP39" s="23">
        <v>1.3874529232999999</v>
      </c>
      <c r="AQ39" s="38">
        <v>0.31909999999999999</v>
      </c>
    </row>
    <row r="40" spans="1:43" s="5" customFormat="1" hidden="1">
      <c r="A40" s="5" t="str">
        <f>VLOOKUP(B40, 'Manufacturer Summary'!A39:E1548, 5, 1)</f>
        <v>West-Ward, Inc.</v>
      </c>
      <c r="B40" s="37" t="s">
        <v>781</v>
      </c>
      <c r="C40" s="17" t="s">
        <v>782</v>
      </c>
      <c r="D40" s="17" t="s">
        <v>783</v>
      </c>
      <c r="E40" s="17" t="s">
        <v>783</v>
      </c>
      <c r="F40" s="21">
        <v>16429.900000000001</v>
      </c>
      <c r="G40" s="19">
        <v>1830</v>
      </c>
      <c r="H40" s="19">
        <v>1032</v>
      </c>
      <c r="I40" s="19">
        <v>864</v>
      </c>
      <c r="J40" s="20">
        <v>8.9780874317000006</v>
      </c>
      <c r="K40" s="20">
        <v>15.920445736</v>
      </c>
      <c r="L40" s="20">
        <v>19.016087963</v>
      </c>
      <c r="M40" s="21">
        <v>19483.830000000002</v>
      </c>
      <c r="N40" s="19">
        <v>1402</v>
      </c>
      <c r="O40" s="19">
        <v>732</v>
      </c>
      <c r="P40" s="19">
        <v>591</v>
      </c>
      <c r="Q40" s="20">
        <v>13.897168331</v>
      </c>
      <c r="R40" s="20">
        <v>26.617254098</v>
      </c>
      <c r="S40" s="20">
        <v>32.967563452</v>
      </c>
      <c r="T40" s="21">
        <v>29826.62</v>
      </c>
      <c r="U40" s="19">
        <v>1182</v>
      </c>
      <c r="V40" s="19">
        <v>634</v>
      </c>
      <c r="W40" s="19">
        <v>482</v>
      </c>
      <c r="X40" s="20">
        <v>25.234027073</v>
      </c>
      <c r="Y40" s="20">
        <v>47.045141956000002</v>
      </c>
      <c r="Z40" s="20">
        <v>61.880954357</v>
      </c>
      <c r="AA40" s="21">
        <v>23958.07</v>
      </c>
      <c r="AB40" s="19">
        <v>934</v>
      </c>
      <c r="AC40" s="19">
        <v>572</v>
      </c>
      <c r="AD40" s="19">
        <v>445</v>
      </c>
      <c r="AE40" s="20">
        <v>25.651038543999999</v>
      </c>
      <c r="AF40" s="20">
        <v>41.884737762</v>
      </c>
      <c r="AG40" s="20">
        <v>53.838359551000003</v>
      </c>
      <c r="AH40" s="21">
        <v>12046.67</v>
      </c>
      <c r="AI40" s="19">
        <v>478.1</v>
      </c>
      <c r="AJ40" s="19">
        <v>347</v>
      </c>
      <c r="AK40" s="19">
        <v>310</v>
      </c>
      <c r="AL40" s="20">
        <v>25.196967162</v>
      </c>
      <c r="AM40" s="20">
        <v>34.716628241999999</v>
      </c>
      <c r="AN40" s="20">
        <v>38.860225806000003</v>
      </c>
      <c r="AO40" s="20">
        <v>31.263000000000002</v>
      </c>
      <c r="AP40" s="23">
        <v>-1.7701871000000001E-2</v>
      </c>
      <c r="AQ40" s="38">
        <v>0.29430000000000001</v>
      </c>
    </row>
    <row r="41" spans="1:43" s="5" customFormat="1">
      <c r="A41" s="5" t="str">
        <f>VLOOKUP(B41, 'Manufacturer Summary'!A40:E1549, 5, 1)</f>
        <v>Mylan Instituti</v>
      </c>
      <c r="B41" s="37" t="s">
        <v>490</v>
      </c>
      <c r="C41" s="17" t="s">
        <v>491</v>
      </c>
      <c r="D41" s="17" t="s">
        <v>492</v>
      </c>
      <c r="E41" s="17" t="s">
        <v>493</v>
      </c>
      <c r="F41" s="21">
        <v>1271428.1399999999</v>
      </c>
      <c r="G41" s="19">
        <v>15148.5</v>
      </c>
      <c r="H41" s="19">
        <v>14948</v>
      </c>
      <c r="I41" s="19">
        <v>3389</v>
      </c>
      <c r="J41" s="20">
        <v>83.930959501000004</v>
      </c>
      <c r="K41" s="20">
        <v>85.056739363000005</v>
      </c>
      <c r="L41" s="20">
        <v>375.16321628999998</v>
      </c>
      <c r="M41" s="21">
        <v>1235502.1499999999</v>
      </c>
      <c r="N41" s="19">
        <v>15266</v>
      </c>
      <c r="O41" s="19">
        <v>14999</v>
      </c>
      <c r="P41" s="19">
        <v>3281</v>
      </c>
      <c r="Q41" s="20">
        <v>80.931622559999994</v>
      </c>
      <c r="R41" s="20">
        <v>82.372301487000001</v>
      </c>
      <c r="S41" s="20">
        <v>376.56267905999999</v>
      </c>
      <c r="T41" s="21">
        <v>961400.36</v>
      </c>
      <c r="U41" s="19">
        <v>12643</v>
      </c>
      <c r="V41" s="19">
        <v>12417</v>
      </c>
      <c r="W41" s="19">
        <v>2468</v>
      </c>
      <c r="X41" s="20">
        <v>76.042107095000006</v>
      </c>
      <c r="Y41" s="20">
        <v>77.426138359000007</v>
      </c>
      <c r="Z41" s="20">
        <v>389.54633711999998</v>
      </c>
      <c r="AA41" s="21">
        <v>1242756.51</v>
      </c>
      <c r="AB41" s="19">
        <v>12025</v>
      </c>
      <c r="AC41" s="19">
        <v>11947</v>
      </c>
      <c r="AD41" s="19">
        <v>2323</v>
      </c>
      <c r="AE41" s="20">
        <v>103.34773472000001</v>
      </c>
      <c r="AF41" s="20">
        <v>104.02247509999999</v>
      </c>
      <c r="AG41" s="20">
        <v>534.97912613000005</v>
      </c>
      <c r="AH41" s="21">
        <v>2529398.61</v>
      </c>
      <c r="AI41" s="19">
        <v>10737.4</v>
      </c>
      <c r="AJ41" s="19">
        <v>10635</v>
      </c>
      <c r="AK41" s="19">
        <v>2238</v>
      </c>
      <c r="AL41" s="20">
        <v>235.56900274</v>
      </c>
      <c r="AM41" s="20">
        <v>237.83719887000001</v>
      </c>
      <c r="AN41" s="20">
        <v>1130.2049196</v>
      </c>
      <c r="AO41" s="20">
        <v>366.26175000000001</v>
      </c>
      <c r="AP41" s="23">
        <v>1.2793823529999999</v>
      </c>
      <c r="AQ41" s="38">
        <v>0.29430000000000001</v>
      </c>
    </row>
    <row r="42" spans="1:43" s="5" customFormat="1" hidden="1">
      <c r="A42" s="5" t="str">
        <f>VLOOKUP(B42, 'Manufacturer Summary'!A41:E1550, 5, 1)</f>
        <v xml:space="preserve"> </v>
      </c>
      <c r="B42" s="37" t="s">
        <v>898</v>
      </c>
      <c r="C42" s="17" t="s">
        <v>899</v>
      </c>
      <c r="D42" s="17" t="s">
        <v>900</v>
      </c>
      <c r="E42" s="17" t="s">
        <v>54</v>
      </c>
      <c r="F42" s="21">
        <v>141074.95000000001</v>
      </c>
      <c r="G42" s="19">
        <v>2837</v>
      </c>
      <c r="H42" s="19">
        <v>2619</v>
      </c>
      <c r="I42" s="19">
        <v>1596</v>
      </c>
      <c r="J42" s="20">
        <v>49.726806486000001</v>
      </c>
      <c r="K42" s="20">
        <v>53.865960289999997</v>
      </c>
      <c r="L42" s="20">
        <v>88.392825814999995</v>
      </c>
      <c r="M42" s="21">
        <v>175891.12</v>
      </c>
      <c r="N42" s="19">
        <v>2096</v>
      </c>
      <c r="O42" s="19">
        <v>2028</v>
      </c>
      <c r="P42" s="19">
        <v>1157</v>
      </c>
      <c r="Q42" s="20">
        <v>83.917519084000006</v>
      </c>
      <c r="R42" s="20">
        <v>86.731321499000003</v>
      </c>
      <c r="S42" s="20">
        <v>152.02343993</v>
      </c>
      <c r="T42" s="21">
        <v>115057.53</v>
      </c>
      <c r="U42" s="19">
        <v>1325.5</v>
      </c>
      <c r="V42" s="19">
        <v>1203</v>
      </c>
      <c r="W42" s="19">
        <v>807</v>
      </c>
      <c r="X42" s="20">
        <v>86.803115805000004</v>
      </c>
      <c r="Y42" s="20">
        <v>95.642169576000001</v>
      </c>
      <c r="Z42" s="20">
        <v>142.57438662000001</v>
      </c>
      <c r="AA42" s="21">
        <v>108820.14</v>
      </c>
      <c r="AB42" s="19">
        <v>905</v>
      </c>
      <c r="AC42" s="19">
        <v>864</v>
      </c>
      <c r="AD42" s="19">
        <v>774</v>
      </c>
      <c r="AE42" s="20">
        <v>120.24324862</v>
      </c>
      <c r="AF42" s="20">
        <v>125.94923611</v>
      </c>
      <c r="AG42" s="20">
        <v>140.59449612</v>
      </c>
      <c r="AH42" s="21">
        <v>127297.09</v>
      </c>
      <c r="AI42" s="19">
        <v>913</v>
      </c>
      <c r="AJ42" s="19">
        <v>880</v>
      </c>
      <c r="AK42" s="19">
        <v>765</v>
      </c>
      <c r="AL42" s="20">
        <v>139.42726177</v>
      </c>
      <c r="AM42" s="20">
        <v>144.65578409</v>
      </c>
      <c r="AN42" s="20">
        <v>166.40142484</v>
      </c>
      <c r="AO42" s="20">
        <v>159</v>
      </c>
      <c r="AP42" s="23">
        <v>0.1595433704</v>
      </c>
      <c r="AQ42" s="38">
        <v>0.29399999999999998</v>
      </c>
    </row>
    <row r="43" spans="1:43" s="5" customFormat="1">
      <c r="A43" s="5" t="str">
        <f>VLOOKUP(B43, 'Manufacturer Summary'!A42:E1551, 5, 1)</f>
        <v>Par Pharm.</v>
      </c>
      <c r="B43" s="37" t="s">
        <v>1015</v>
      </c>
      <c r="C43" s="17" t="s">
        <v>1016</v>
      </c>
      <c r="D43" s="17" t="s">
        <v>1017</v>
      </c>
      <c r="E43" s="17" t="s">
        <v>1018</v>
      </c>
      <c r="F43" s="21">
        <v>62077.88</v>
      </c>
      <c r="G43" s="19">
        <v>8179</v>
      </c>
      <c r="H43" s="19">
        <v>7742</v>
      </c>
      <c r="I43" s="19">
        <v>5596</v>
      </c>
      <c r="J43" s="20">
        <v>7.5899107470000002</v>
      </c>
      <c r="K43" s="20">
        <v>8.0183260139999994</v>
      </c>
      <c r="L43" s="20">
        <v>11.093259471</v>
      </c>
      <c r="M43" s="21">
        <v>68197.53</v>
      </c>
      <c r="N43" s="19">
        <v>7084</v>
      </c>
      <c r="O43" s="19">
        <v>6760</v>
      </c>
      <c r="P43" s="19">
        <v>4787</v>
      </c>
      <c r="Q43" s="20">
        <v>9.6269805195</v>
      </c>
      <c r="R43" s="20">
        <v>10.088392012</v>
      </c>
      <c r="S43" s="20">
        <v>14.246402757</v>
      </c>
      <c r="T43" s="21">
        <v>69956.429999999993</v>
      </c>
      <c r="U43" s="19">
        <v>5663.5</v>
      </c>
      <c r="V43" s="19">
        <v>5388</v>
      </c>
      <c r="W43" s="19">
        <v>3916</v>
      </c>
      <c r="X43" s="20">
        <v>12.352155028</v>
      </c>
      <c r="Y43" s="20">
        <v>12.983747215999999</v>
      </c>
      <c r="Z43" s="20">
        <v>17.864256895</v>
      </c>
      <c r="AA43" s="21">
        <v>88891.92</v>
      </c>
      <c r="AB43" s="19">
        <v>5141</v>
      </c>
      <c r="AC43" s="19">
        <v>4691</v>
      </c>
      <c r="AD43" s="19">
        <v>3204</v>
      </c>
      <c r="AE43" s="20">
        <v>17.290783894</v>
      </c>
      <c r="AF43" s="20">
        <v>18.949460669</v>
      </c>
      <c r="AG43" s="20">
        <v>27.744044943999999</v>
      </c>
      <c r="AH43" s="21">
        <v>128394.54</v>
      </c>
      <c r="AI43" s="19">
        <v>6034.5</v>
      </c>
      <c r="AJ43" s="19">
        <v>5355</v>
      </c>
      <c r="AK43" s="19">
        <v>2595</v>
      </c>
      <c r="AL43" s="20">
        <v>21.276748694999998</v>
      </c>
      <c r="AM43" s="20">
        <v>23.976571429</v>
      </c>
      <c r="AN43" s="20">
        <v>49.477664740000002</v>
      </c>
      <c r="AO43" s="20">
        <v>24.638000000000002</v>
      </c>
      <c r="AP43" s="23">
        <v>0.2305253958</v>
      </c>
      <c r="AQ43" s="38">
        <v>0.29389999999999999</v>
      </c>
    </row>
    <row r="44" spans="1:43" s="5" customFormat="1" hidden="1">
      <c r="A44" s="5" t="e">
        <f>VLOOKUP(B44, 'Manufacturer Summary'!A43:E1552, 5, 1)</f>
        <v>#N/A</v>
      </c>
      <c r="B44" s="37">
        <v>90687</v>
      </c>
      <c r="C44" s="17" t="s">
        <v>76</v>
      </c>
      <c r="D44" s="17" t="s">
        <v>80</v>
      </c>
      <c r="E44" s="17" t="s">
        <v>54</v>
      </c>
      <c r="F44" s="18" t="s">
        <v>54</v>
      </c>
      <c r="G44" s="19" t="s">
        <v>54</v>
      </c>
      <c r="H44" s="19" t="s">
        <v>54</v>
      </c>
      <c r="I44" s="19" t="s">
        <v>54</v>
      </c>
      <c r="J44" s="20" t="s">
        <v>54</v>
      </c>
      <c r="K44" s="20" t="s">
        <v>54</v>
      </c>
      <c r="L44" s="20" t="s">
        <v>54</v>
      </c>
      <c r="M44" s="18" t="s">
        <v>54</v>
      </c>
      <c r="N44" s="19" t="s">
        <v>54</v>
      </c>
      <c r="O44" s="19" t="s">
        <v>54</v>
      </c>
      <c r="P44" s="19" t="s">
        <v>54</v>
      </c>
      <c r="Q44" s="20" t="s">
        <v>54</v>
      </c>
      <c r="R44" s="20" t="s">
        <v>54</v>
      </c>
      <c r="S44" s="20" t="s">
        <v>54</v>
      </c>
      <c r="T44" s="18">
        <v>1880.35</v>
      </c>
      <c r="U44" s="19">
        <v>166</v>
      </c>
      <c r="V44" s="19">
        <v>166</v>
      </c>
      <c r="W44" s="19">
        <v>166</v>
      </c>
      <c r="X44" s="20">
        <v>11.327409639000001</v>
      </c>
      <c r="Y44" s="20">
        <v>11.327409639000001</v>
      </c>
      <c r="Z44" s="20">
        <v>11.327409639000001</v>
      </c>
      <c r="AA44" s="18">
        <v>5514.79</v>
      </c>
      <c r="AB44" s="19">
        <v>453</v>
      </c>
      <c r="AC44" s="19">
        <v>453</v>
      </c>
      <c r="AD44" s="19">
        <v>451</v>
      </c>
      <c r="AE44" s="20">
        <v>12.173929360000001</v>
      </c>
      <c r="AF44" s="20">
        <v>12.173929360000001</v>
      </c>
      <c r="AG44" s="20">
        <v>12.227915743000001</v>
      </c>
      <c r="AH44" s="18">
        <v>17743.59</v>
      </c>
      <c r="AI44" s="19">
        <v>953</v>
      </c>
      <c r="AJ44" s="19">
        <v>953</v>
      </c>
      <c r="AK44" s="19">
        <v>947</v>
      </c>
      <c r="AL44" s="20">
        <v>18.618667366</v>
      </c>
      <c r="AM44" s="20">
        <v>18.618667366</v>
      </c>
      <c r="AN44" s="20">
        <v>18.736631467999999</v>
      </c>
      <c r="AO44" s="20">
        <v>9.2014624999999999</v>
      </c>
      <c r="AP44" s="23">
        <v>0.52938848390000004</v>
      </c>
      <c r="AQ44" s="38">
        <v>0.28210000000000002</v>
      </c>
    </row>
    <row r="45" spans="1:43" s="5" customFormat="1">
      <c r="A45" s="5" t="str">
        <f>VLOOKUP(B45, 'Manufacturer Summary'!A44:E1553, 5, 1)</f>
        <v>Hospira/Novatio</v>
      </c>
      <c r="B45" s="37" t="s">
        <v>778</v>
      </c>
      <c r="C45" s="17" t="s">
        <v>779</v>
      </c>
      <c r="D45" s="17" t="s">
        <v>780</v>
      </c>
      <c r="E45" s="17" t="s">
        <v>780</v>
      </c>
      <c r="F45" s="21">
        <v>70045.89</v>
      </c>
      <c r="G45" s="19">
        <v>79948.100000000006</v>
      </c>
      <c r="H45" s="19">
        <v>48298</v>
      </c>
      <c r="I45" s="19">
        <v>15296</v>
      </c>
      <c r="J45" s="20">
        <v>0.87614202210000003</v>
      </c>
      <c r="K45" s="20">
        <v>1.4502855190999999</v>
      </c>
      <c r="L45" s="20">
        <v>4.5793599634</v>
      </c>
      <c r="M45" s="21">
        <v>57597.85</v>
      </c>
      <c r="N45" s="19">
        <v>52313.5</v>
      </c>
      <c r="O45" s="19">
        <v>30691</v>
      </c>
      <c r="P45" s="19">
        <v>8709</v>
      </c>
      <c r="Q45" s="20">
        <v>1.1010131228</v>
      </c>
      <c r="R45" s="20">
        <v>1.8767016389</v>
      </c>
      <c r="S45" s="20">
        <v>6.6136008727000002</v>
      </c>
      <c r="T45" s="21">
        <v>84972.83</v>
      </c>
      <c r="U45" s="19">
        <v>44532.5</v>
      </c>
      <c r="V45" s="19">
        <v>28472</v>
      </c>
      <c r="W45" s="19">
        <v>8357</v>
      </c>
      <c r="X45" s="20">
        <v>1.9081082356000001</v>
      </c>
      <c r="Y45" s="20">
        <v>2.9844348834000001</v>
      </c>
      <c r="Z45" s="20">
        <v>10.167862869</v>
      </c>
      <c r="AA45" s="21">
        <v>94634.07</v>
      </c>
      <c r="AB45" s="19">
        <v>39646</v>
      </c>
      <c r="AC45" s="19">
        <v>24742</v>
      </c>
      <c r="AD45" s="19">
        <v>7617</v>
      </c>
      <c r="AE45" s="20">
        <v>2.3869764920000001</v>
      </c>
      <c r="AF45" s="20">
        <v>3.8248350981999999</v>
      </c>
      <c r="AG45" s="20">
        <v>12.424060654</v>
      </c>
      <c r="AH45" s="21">
        <v>62454.99</v>
      </c>
      <c r="AI45" s="19">
        <v>27033.5</v>
      </c>
      <c r="AJ45" s="19">
        <v>20471</v>
      </c>
      <c r="AK45" s="19">
        <v>6577</v>
      </c>
      <c r="AL45" s="20">
        <v>2.3102813175999999</v>
      </c>
      <c r="AM45" s="20">
        <v>3.0509007865000002</v>
      </c>
      <c r="AN45" s="20">
        <v>9.4959692868999994</v>
      </c>
      <c r="AO45" s="20">
        <v>2.3984999999999999</v>
      </c>
      <c r="AP45" s="23">
        <v>-3.2130679000000002E-2</v>
      </c>
      <c r="AQ45" s="38">
        <v>0.27429999999999999</v>
      </c>
    </row>
    <row r="46" spans="1:43" s="5" customFormat="1">
      <c r="A46" s="5" t="str">
        <f>VLOOKUP(B46, 'Manufacturer Summary'!A45:E1554, 5, 1)</f>
        <v>Wockhardt USA L</v>
      </c>
      <c r="B46" s="37" t="s">
        <v>705</v>
      </c>
      <c r="C46" s="17" t="s">
        <v>706</v>
      </c>
      <c r="D46" s="17" t="s">
        <v>707</v>
      </c>
      <c r="E46" s="17" t="s">
        <v>707</v>
      </c>
      <c r="F46" s="21">
        <v>454921.04</v>
      </c>
      <c r="G46" s="19">
        <v>1777479</v>
      </c>
      <c r="H46" s="19">
        <v>622876</v>
      </c>
      <c r="I46" s="19">
        <v>372422</v>
      </c>
      <c r="J46" s="20">
        <v>0.25593609830000003</v>
      </c>
      <c r="K46" s="20">
        <v>0.73035570480000001</v>
      </c>
      <c r="L46" s="20">
        <v>1.2215203184000001</v>
      </c>
      <c r="M46" s="21">
        <v>843866.88</v>
      </c>
      <c r="N46" s="19">
        <v>2005344.7</v>
      </c>
      <c r="O46" s="19">
        <v>700107</v>
      </c>
      <c r="P46" s="19">
        <v>412644</v>
      </c>
      <c r="Q46" s="20">
        <v>0.4208088914</v>
      </c>
      <c r="R46" s="20">
        <v>1.2053398694999999</v>
      </c>
      <c r="S46" s="20">
        <v>2.0450239915999999</v>
      </c>
      <c r="T46" s="21">
        <v>731380.5</v>
      </c>
      <c r="U46" s="19">
        <v>2130084.7000000002</v>
      </c>
      <c r="V46" s="19">
        <v>740480</v>
      </c>
      <c r="W46" s="19">
        <v>436105</v>
      </c>
      <c r="X46" s="20">
        <v>0.34335747309999998</v>
      </c>
      <c r="Y46" s="20">
        <v>0.98771134940000005</v>
      </c>
      <c r="Z46" s="20">
        <v>1.6770743284</v>
      </c>
      <c r="AA46" s="21">
        <v>1315115.1599999999</v>
      </c>
      <c r="AB46" s="19">
        <v>2108273.2000000002</v>
      </c>
      <c r="AC46" s="19">
        <v>729009</v>
      </c>
      <c r="AD46" s="19">
        <v>434858</v>
      </c>
      <c r="AE46" s="20">
        <v>0.62378782789999998</v>
      </c>
      <c r="AF46" s="20">
        <v>1.8039765764</v>
      </c>
      <c r="AG46" s="20">
        <v>3.0242404647000001</v>
      </c>
      <c r="AH46" s="21">
        <v>1554485.89</v>
      </c>
      <c r="AI46" s="19">
        <v>2311128.7000000002</v>
      </c>
      <c r="AJ46" s="19">
        <v>800766</v>
      </c>
      <c r="AK46" s="19">
        <v>473953</v>
      </c>
      <c r="AL46" s="20">
        <v>0.67260896810000004</v>
      </c>
      <c r="AM46" s="20">
        <v>1.9412486170000001</v>
      </c>
      <c r="AN46" s="20">
        <v>3.2798313123999998</v>
      </c>
      <c r="AO46" s="20">
        <v>0.68225000000000002</v>
      </c>
      <c r="AP46" s="23">
        <v>7.8265618600000003E-2</v>
      </c>
      <c r="AQ46" s="38">
        <v>0.2732</v>
      </c>
    </row>
    <row r="47" spans="1:43" s="5" customFormat="1" hidden="1">
      <c r="A47" s="5" t="str">
        <f>VLOOKUP(B47, 'Manufacturer Summary'!A46:E1555, 5, 1)</f>
        <v>CSL Behring, Ll</v>
      </c>
      <c r="B47" s="37" t="s">
        <v>1130</v>
      </c>
      <c r="C47" s="17" t="s">
        <v>1131</v>
      </c>
      <c r="D47" s="17" t="s">
        <v>1132</v>
      </c>
      <c r="E47" s="17" t="s">
        <v>1133</v>
      </c>
      <c r="F47" s="21">
        <v>336744.24</v>
      </c>
      <c r="G47" s="19">
        <v>23222</v>
      </c>
      <c r="H47" s="19">
        <v>16</v>
      </c>
      <c r="I47" s="19" t="s">
        <v>54</v>
      </c>
      <c r="J47" s="20">
        <v>14.501086900000001</v>
      </c>
      <c r="K47" s="20">
        <v>21046.514999999999</v>
      </c>
      <c r="L47" s="20">
        <v>37416.026666999998</v>
      </c>
      <c r="M47" s="21">
        <v>1297481.9099999999</v>
      </c>
      <c r="N47" s="19">
        <v>23587.9</v>
      </c>
      <c r="O47" s="19">
        <v>50</v>
      </c>
      <c r="P47" s="19" t="s">
        <v>54</v>
      </c>
      <c r="Q47" s="20">
        <v>55.006249390999997</v>
      </c>
      <c r="R47" s="20">
        <v>25949.638200000001</v>
      </c>
      <c r="S47" s="20">
        <v>162185.23874999999</v>
      </c>
      <c r="T47" s="21">
        <v>1086205.8500000001</v>
      </c>
      <c r="U47" s="19">
        <v>18844</v>
      </c>
      <c r="V47" s="19">
        <v>44</v>
      </c>
      <c r="W47" s="19" t="s">
        <v>54</v>
      </c>
      <c r="X47" s="20">
        <v>57.642000105999998</v>
      </c>
      <c r="Y47" s="20">
        <v>24686.496590999999</v>
      </c>
      <c r="Z47" s="20">
        <v>135775.73125000001</v>
      </c>
      <c r="AA47" s="21">
        <v>1967738.49</v>
      </c>
      <c r="AB47" s="19">
        <v>33829.199999999997</v>
      </c>
      <c r="AC47" s="19">
        <v>76</v>
      </c>
      <c r="AD47" s="19" t="s">
        <v>54</v>
      </c>
      <c r="AE47" s="20">
        <v>58.166864425</v>
      </c>
      <c r="AF47" s="20">
        <v>25891.295921000001</v>
      </c>
      <c r="AG47" s="20">
        <v>245967.31125</v>
      </c>
      <c r="AH47" s="21">
        <v>2916786.01</v>
      </c>
      <c r="AI47" s="19">
        <v>77017</v>
      </c>
      <c r="AJ47" s="19">
        <v>92</v>
      </c>
      <c r="AK47" s="19" t="s">
        <v>54</v>
      </c>
      <c r="AL47" s="20">
        <v>37.871976447000002</v>
      </c>
      <c r="AM47" s="20">
        <v>31704.195760999999</v>
      </c>
      <c r="AN47" s="20">
        <v>291678.60100000002</v>
      </c>
      <c r="AO47" s="20">
        <v>7.9794999999999998</v>
      </c>
      <c r="AP47" s="23">
        <v>-0.34890806299999999</v>
      </c>
      <c r="AQ47" s="38">
        <v>0.2712</v>
      </c>
    </row>
    <row r="48" spans="1:43" s="5" customFormat="1" hidden="1">
      <c r="A48" s="5" t="str">
        <f>VLOOKUP(B48, 'Manufacturer Summary'!A47:E1556, 5, 1)</f>
        <v>Grifols</v>
      </c>
      <c r="B48" s="37" t="s">
        <v>1164</v>
      </c>
      <c r="C48" s="17" t="s">
        <v>1165</v>
      </c>
      <c r="D48" s="17" t="s">
        <v>1166</v>
      </c>
      <c r="E48" s="17" t="s">
        <v>1167</v>
      </c>
      <c r="F48" s="21">
        <v>1511007.34</v>
      </c>
      <c r="G48" s="19">
        <v>634983</v>
      </c>
      <c r="H48" s="19">
        <v>239</v>
      </c>
      <c r="I48" s="19">
        <v>171</v>
      </c>
      <c r="J48" s="20">
        <v>2.379602824</v>
      </c>
      <c r="K48" s="20">
        <v>6322.2064435000002</v>
      </c>
      <c r="L48" s="20">
        <v>8836.3002338999995</v>
      </c>
      <c r="M48" s="21">
        <v>1944634.21</v>
      </c>
      <c r="N48" s="19">
        <v>811658</v>
      </c>
      <c r="O48" s="19">
        <v>363</v>
      </c>
      <c r="P48" s="19">
        <v>294</v>
      </c>
      <c r="Q48" s="20">
        <v>2.3958788183999999</v>
      </c>
      <c r="R48" s="20">
        <v>5357.1190358000003</v>
      </c>
      <c r="S48" s="20">
        <v>6614.4020748000003</v>
      </c>
      <c r="T48" s="21">
        <v>1601224.91</v>
      </c>
      <c r="U48" s="19">
        <v>534903</v>
      </c>
      <c r="V48" s="19">
        <v>229</v>
      </c>
      <c r="W48" s="19">
        <v>196</v>
      </c>
      <c r="X48" s="20">
        <v>2.9934865013</v>
      </c>
      <c r="Y48" s="20">
        <v>6992.2485152999998</v>
      </c>
      <c r="Z48" s="20">
        <v>8169.5148468999996</v>
      </c>
      <c r="AA48" s="21">
        <v>1648505.53</v>
      </c>
      <c r="AB48" s="19">
        <v>443943</v>
      </c>
      <c r="AC48" s="19">
        <v>208</v>
      </c>
      <c r="AD48" s="19">
        <v>178</v>
      </c>
      <c r="AE48" s="20">
        <v>3.7133270036999999</v>
      </c>
      <c r="AF48" s="20">
        <v>7925.5073558000004</v>
      </c>
      <c r="AG48" s="20">
        <v>9261.2670225000002</v>
      </c>
      <c r="AH48" s="21">
        <v>2125089.64</v>
      </c>
      <c r="AI48" s="19">
        <v>343904</v>
      </c>
      <c r="AJ48" s="19">
        <v>169</v>
      </c>
      <c r="AK48" s="19">
        <v>136</v>
      </c>
      <c r="AL48" s="20">
        <v>6.1793106216</v>
      </c>
      <c r="AM48" s="20">
        <v>12574.494911</v>
      </c>
      <c r="AN48" s="20">
        <v>15625.659118</v>
      </c>
      <c r="AO48" s="20">
        <v>1.2495000000000001</v>
      </c>
      <c r="AP48" s="23">
        <v>0.66409007760000005</v>
      </c>
      <c r="AQ48" s="38">
        <v>0.26939999999999997</v>
      </c>
    </row>
    <row r="49" spans="1:43" s="5" customFormat="1" hidden="1">
      <c r="A49" s="5" t="str">
        <f>VLOOKUP(B49, 'Manufacturer Summary'!A48:E1557, 5, 1)</f>
        <v>Teva Parenteral</v>
      </c>
      <c r="B49" s="37" t="s">
        <v>870</v>
      </c>
      <c r="C49" s="17" t="s">
        <v>871</v>
      </c>
      <c r="D49" s="17" t="s">
        <v>872</v>
      </c>
      <c r="E49" s="17" t="s">
        <v>873</v>
      </c>
      <c r="F49" s="21">
        <v>33661.69</v>
      </c>
      <c r="G49" s="19">
        <v>6273</v>
      </c>
      <c r="H49" s="19">
        <v>281</v>
      </c>
      <c r="I49" s="19">
        <v>155</v>
      </c>
      <c r="J49" s="20">
        <v>5.3661230671000002</v>
      </c>
      <c r="K49" s="20">
        <v>119.79249110000001</v>
      </c>
      <c r="L49" s="20">
        <v>217.17219355</v>
      </c>
      <c r="M49" s="21">
        <v>540845.14</v>
      </c>
      <c r="N49" s="19">
        <v>97452</v>
      </c>
      <c r="O49" s="19">
        <v>3914</v>
      </c>
      <c r="P49" s="19">
        <v>3317</v>
      </c>
      <c r="Q49" s="20">
        <v>5.5498618807</v>
      </c>
      <c r="R49" s="20">
        <v>138.18220235000001</v>
      </c>
      <c r="S49" s="20">
        <v>163.05249925000001</v>
      </c>
      <c r="T49" s="21">
        <v>521792.75</v>
      </c>
      <c r="U49" s="19">
        <v>102585.9</v>
      </c>
      <c r="V49" s="19">
        <v>4294</v>
      </c>
      <c r="W49" s="19">
        <v>3601</v>
      </c>
      <c r="X49" s="20">
        <v>5.0863983257000003</v>
      </c>
      <c r="Y49" s="20">
        <v>121.51670935999999</v>
      </c>
      <c r="Z49" s="20">
        <v>144.90217995</v>
      </c>
      <c r="AA49" s="21">
        <v>676148.29</v>
      </c>
      <c r="AB49" s="19">
        <v>101271</v>
      </c>
      <c r="AC49" s="19">
        <v>4265</v>
      </c>
      <c r="AD49" s="19">
        <v>3601</v>
      </c>
      <c r="AE49" s="20">
        <v>6.6766230214000002</v>
      </c>
      <c r="AF49" s="20">
        <v>158.53418288</v>
      </c>
      <c r="AG49" s="20">
        <v>187.76681199999999</v>
      </c>
      <c r="AH49" s="21">
        <v>1395116.68</v>
      </c>
      <c r="AI49" s="19">
        <v>102497</v>
      </c>
      <c r="AJ49" s="19">
        <v>4259</v>
      </c>
      <c r="AK49" s="19">
        <v>3714</v>
      </c>
      <c r="AL49" s="20">
        <v>13.611292818000001</v>
      </c>
      <c r="AM49" s="20">
        <v>327.56907254999999</v>
      </c>
      <c r="AN49" s="20">
        <v>375.63723209</v>
      </c>
      <c r="AO49" s="20">
        <v>14.2165</v>
      </c>
      <c r="AP49" s="23">
        <v>1.0386492954</v>
      </c>
      <c r="AQ49" s="38">
        <v>0.26200000000000001</v>
      </c>
    </row>
    <row r="50" spans="1:43" s="5" customFormat="1" hidden="1">
      <c r="A50" s="5" t="str">
        <f>VLOOKUP(B50, 'Manufacturer Summary'!A49:E1558, 5, 1)</f>
        <v>Hospira</v>
      </c>
      <c r="B50" s="37" t="s">
        <v>880</v>
      </c>
      <c r="C50" s="17" t="s">
        <v>881</v>
      </c>
      <c r="D50" s="17" t="s">
        <v>882</v>
      </c>
      <c r="E50" s="17" t="s">
        <v>882</v>
      </c>
      <c r="F50" s="21">
        <v>13786.93</v>
      </c>
      <c r="G50" s="19">
        <v>1425</v>
      </c>
      <c r="H50" s="19">
        <v>1216</v>
      </c>
      <c r="I50" s="19">
        <v>483</v>
      </c>
      <c r="J50" s="20">
        <v>9.6750385965000003</v>
      </c>
      <c r="K50" s="20">
        <v>11.337935855</v>
      </c>
      <c r="L50" s="20">
        <v>28.54436853</v>
      </c>
      <c r="M50" s="21">
        <v>15924.96</v>
      </c>
      <c r="N50" s="19">
        <v>1190</v>
      </c>
      <c r="O50" s="19">
        <v>1011</v>
      </c>
      <c r="P50" s="19">
        <v>470</v>
      </c>
      <c r="Q50" s="20">
        <v>13.382319327999999</v>
      </c>
      <c r="R50" s="20">
        <v>15.751691395</v>
      </c>
      <c r="S50" s="20">
        <v>33.882893617000001</v>
      </c>
      <c r="T50" s="21">
        <v>16297.87</v>
      </c>
      <c r="U50" s="19">
        <v>905</v>
      </c>
      <c r="V50" s="19">
        <v>814</v>
      </c>
      <c r="W50" s="19">
        <v>382</v>
      </c>
      <c r="X50" s="20">
        <v>18.008696133000001</v>
      </c>
      <c r="Y50" s="20">
        <v>20.021953317000001</v>
      </c>
      <c r="Z50" s="20">
        <v>42.664581151999997</v>
      </c>
      <c r="AA50" s="21">
        <v>13455.8</v>
      </c>
      <c r="AB50" s="19">
        <v>572</v>
      </c>
      <c r="AC50" s="19">
        <v>548</v>
      </c>
      <c r="AD50" s="19">
        <v>259</v>
      </c>
      <c r="AE50" s="20">
        <v>23.524125873999999</v>
      </c>
      <c r="AF50" s="20">
        <v>24.554379562000001</v>
      </c>
      <c r="AG50" s="20">
        <v>51.952895753</v>
      </c>
      <c r="AH50" s="21">
        <v>13999.94</v>
      </c>
      <c r="AI50" s="19">
        <v>579</v>
      </c>
      <c r="AJ50" s="19">
        <v>531</v>
      </c>
      <c r="AK50" s="19">
        <v>241</v>
      </c>
      <c r="AL50" s="20">
        <v>24.179516408000001</v>
      </c>
      <c r="AM50" s="20">
        <v>26.365235405</v>
      </c>
      <c r="AN50" s="20">
        <v>58.091037344</v>
      </c>
      <c r="AO50" s="20">
        <v>52.179749999999999</v>
      </c>
      <c r="AP50" s="23">
        <v>2.7860356499999999E-2</v>
      </c>
      <c r="AQ50" s="38">
        <v>0.25729999999999997</v>
      </c>
    </row>
    <row r="51" spans="1:43" s="5" customFormat="1">
      <c r="A51" s="5" t="str">
        <f>VLOOKUP(B51, 'Manufacturer Summary'!A50:E1559, 5, 1)</f>
        <v>West-Ward, Inc.</v>
      </c>
      <c r="B51" s="37" t="s">
        <v>286</v>
      </c>
      <c r="C51" s="17" t="s">
        <v>287</v>
      </c>
      <c r="D51" s="17" t="s">
        <v>288</v>
      </c>
      <c r="E51" s="17" t="s">
        <v>288</v>
      </c>
      <c r="F51" s="18">
        <v>3370.59</v>
      </c>
      <c r="G51" s="19">
        <v>3565.5</v>
      </c>
      <c r="H51" s="19">
        <v>1968</v>
      </c>
      <c r="I51" s="19">
        <v>1102</v>
      </c>
      <c r="J51" s="20">
        <v>0.94533445520000003</v>
      </c>
      <c r="K51" s="20">
        <v>1.7126981707</v>
      </c>
      <c r="L51" s="20">
        <v>3.0586116151999998</v>
      </c>
      <c r="M51" s="18">
        <v>8658.4500000000007</v>
      </c>
      <c r="N51" s="19">
        <v>6227</v>
      </c>
      <c r="O51" s="19">
        <v>3022</v>
      </c>
      <c r="P51" s="19">
        <v>1545</v>
      </c>
      <c r="Q51" s="20">
        <v>1.3904689256</v>
      </c>
      <c r="R51" s="20">
        <v>2.8651389807999998</v>
      </c>
      <c r="S51" s="20">
        <v>5.6041747573</v>
      </c>
      <c r="T51" s="18">
        <v>11571</v>
      </c>
      <c r="U51" s="19">
        <v>6723</v>
      </c>
      <c r="V51" s="19">
        <v>3284</v>
      </c>
      <c r="W51" s="19">
        <v>1585</v>
      </c>
      <c r="X51" s="20">
        <v>1.7211066488</v>
      </c>
      <c r="Y51" s="20">
        <v>3.5234470158</v>
      </c>
      <c r="Z51" s="20">
        <v>7.3003154574</v>
      </c>
      <c r="AA51" s="18">
        <v>11978.65</v>
      </c>
      <c r="AB51" s="19">
        <v>6206</v>
      </c>
      <c r="AC51" s="19">
        <v>3112</v>
      </c>
      <c r="AD51" s="19">
        <v>1462</v>
      </c>
      <c r="AE51" s="20">
        <v>1.9301724138</v>
      </c>
      <c r="AF51" s="20">
        <v>3.8491805913000001</v>
      </c>
      <c r="AG51" s="20">
        <v>8.1933310533999997</v>
      </c>
      <c r="AH51" s="18">
        <v>11048.19</v>
      </c>
      <c r="AI51" s="19">
        <v>4784</v>
      </c>
      <c r="AJ51" s="19">
        <v>2698</v>
      </c>
      <c r="AK51" s="19">
        <v>1244</v>
      </c>
      <c r="AL51" s="20">
        <v>2.3094042641999999</v>
      </c>
      <c r="AM51" s="20">
        <v>4.0949555226000003</v>
      </c>
      <c r="AN51" s="20">
        <v>8.8811816720000003</v>
      </c>
      <c r="AO51" s="20">
        <v>2.3452500000000001</v>
      </c>
      <c r="AP51" s="23">
        <v>0.1964756349</v>
      </c>
      <c r="AQ51" s="38">
        <v>0.25019999999999998</v>
      </c>
    </row>
    <row r="52" spans="1:43" s="5" customFormat="1">
      <c r="A52" s="5" t="str">
        <f>VLOOKUP(B52, 'Manufacturer Summary'!A51:E1560, 5, 1)</f>
        <v>Amgen</v>
      </c>
      <c r="B52" s="37" t="s">
        <v>420</v>
      </c>
      <c r="C52" s="17" t="s">
        <v>421</v>
      </c>
      <c r="D52" s="17" t="s">
        <v>422</v>
      </c>
      <c r="E52" s="17" t="s">
        <v>419</v>
      </c>
      <c r="F52" s="21">
        <v>16237676.470000001</v>
      </c>
      <c r="G52" s="19">
        <v>9802897</v>
      </c>
      <c r="H52" s="19">
        <v>52610</v>
      </c>
      <c r="I52" s="19">
        <v>8516</v>
      </c>
      <c r="J52" s="20">
        <v>1.6564161053999999</v>
      </c>
      <c r="K52" s="20">
        <v>308.64239630999998</v>
      </c>
      <c r="L52" s="20">
        <v>1906.7257480000001</v>
      </c>
      <c r="M52" s="21">
        <v>7469886.1399999997</v>
      </c>
      <c r="N52" s="19">
        <v>8199044</v>
      </c>
      <c r="O52" s="19">
        <v>46051</v>
      </c>
      <c r="P52" s="19">
        <v>7640</v>
      </c>
      <c r="Q52" s="20">
        <v>0.91106794160000004</v>
      </c>
      <c r="R52" s="20">
        <v>162.20898872999999</v>
      </c>
      <c r="S52" s="20">
        <v>977.73378795999997</v>
      </c>
      <c r="T52" s="21">
        <v>645515.12</v>
      </c>
      <c r="U52" s="19">
        <v>171489</v>
      </c>
      <c r="V52" s="19">
        <v>1777</v>
      </c>
      <c r="W52" s="19">
        <v>1202</v>
      </c>
      <c r="X52" s="20">
        <v>3.7641779939000002</v>
      </c>
      <c r="Y52" s="20">
        <v>363.26118177000001</v>
      </c>
      <c r="Z52" s="20">
        <v>537.03420964999998</v>
      </c>
      <c r="AA52" s="21">
        <v>588707.74</v>
      </c>
      <c r="AB52" s="19">
        <v>148323</v>
      </c>
      <c r="AC52" s="19">
        <v>1599</v>
      </c>
      <c r="AD52" s="19">
        <v>1083</v>
      </c>
      <c r="AE52" s="20">
        <v>3.9690927233000002</v>
      </c>
      <c r="AF52" s="20">
        <v>368.17244527999998</v>
      </c>
      <c r="AG52" s="20">
        <v>543.58978763000005</v>
      </c>
      <c r="AH52" s="21">
        <v>475706.26</v>
      </c>
      <c r="AI52" s="19">
        <v>119078</v>
      </c>
      <c r="AJ52" s="19">
        <v>1150</v>
      </c>
      <c r="AK52" s="19">
        <v>689</v>
      </c>
      <c r="AL52" s="20">
        <v>3.9949130822000001</v>
      </c>
      <c r="AM52" s="20">
        <v>413.65761738999998</v>
      </c>
      <c r="AN52" s="20">
        <v>690.42998549000004</v>
      </c>
      <c r="AO52" s="20">
        <v>4.0590000000000002</v>
      </c>
      <c r="AP52" s="23">
        <v>6.5053554000000001E-3</v>
      </c>
      <c r="AQ52" s="38">
        <v>0.2462</v>
      </c>
    </row>
    <row r="53" spans="1:43" s="5" customFormat="1">
      <c r="A53" s="5" t="str">
        <f>VLOOKUP(B53, 'Manufacturer Summary'!A52:E1561, 5, 1)</f>
        <v>Sandoz</v>
      </c>
      <c r="B53" s="37" t="s">
        <v>1424</v>
      </c>
      <c r="C53" s="17" t="s">
        <v>1425</v>
      </c>
      <c r="D53" s="17" t="s">
        <v>1426</v>
      </c>
      <c r="E53" s="17" t="s">
        <v>1341</v>
      </c>
      <c r="F53" s="21">
        <v>32839100.899999999</v>
      </c>
      <c r="G53" s="19">
        <v>1806668.6</v>
      </c>
      <c r="H53" s="19">
        <v>149092</v>
      </c>
      <c r="I53" s="19">
        <v>37997</v>
      </c>
      <c r="J53" s="20">
        <v>18.176604662999999</v>
      </c>
      <c r="K53" s="20">
        <v>220.26065047</v>
      </c>
      <c r="L53" s="20">
        <v>864.25509645</v>
      </c>
      <c r="M53" s="21">
        <v>56781593.039999999</v>
      </c>
      <c r="N53" s="19">
        <v>1705236.5</v>
      </c>
      <c r="O53" s="19">
        <v>137298</v>
      </c>
      <c r="P53" s="19">
        <v>35439</v>
      </c>
      <c r="Q53" s="20">
        <v>33.298368314000001</v>
      </c>
      <c r="R53" s="20">
        <v>413.56460428999998</v>
      </c>
      <c r="S53" s="20">
        <v>1602.2346296000001</v>
      </c>
      <c r="T53" s="21">
        <v>91175631.560000002</v>
      </c>
      <c r="U53" s="19">
        <v>1632531.2</v>
      </c>
      <c r="V53" s="19">
        <v>131819</v>
      </c>
      <c r="W53" s="19">
        <v>33814</v>
      </c>
      <c r="X53" s="20">
        <v>55.849242918000002</v>
      </c>
      <c r="Y53" s="20">
        <v>691.67291179999995</v>
      </c>
      <c r="Z53" s="20">
        <v>2696.3870456</v>
      </c>
      <c r="AA53" s="21">
        <v>84952839.730000004</v>
      </c>
      <c r="AB53" s="19">
        <v>1580682.9</v>
      </c>
      <c r="AC53" s="19">
        <v>127592</v>
      </c>
      <c r="AD53" s="19">
        <v>32393</v>
      </c>
      <c r="AE53" s="20">
        <v>53.744390940000002</v>
      </c>
      <c r="AF53" s="20">
        <v>665.81635000999995</v>
      </c>
      <c r="AG53" s="20">
        <v>2622.5678303999998</v>
      </c>
      <c r="AH53" s="21">
        <v>66228781.490000002</v>
      </c>
      <c r="AI53" s="19">
        <v>1516474.6</v>
      </c>
      <c r="AJ53" s="19">
        <v>120647</v>
      </c>
      <c r="AK53" s="19">
        <v>31178</v>
      </c>
      <c r="AL53" s="20">
        <v>43.672859070999998</v>
      </c>
      <c r="AM53" s="20">
        <v>548.94677438999997</v>
      </c>
      <c r="AN53" s="20">
        <v>2124.2151994999999</v>
      </c>
      <c r="AO53" s="20">
        <v>44.585749999999997</v>
      </c>
      <c r="AP53" s="23">
        <v>-0.18739689300000001</v>
      </c>
      <c r="AQ53" s="38">
        <v>0.245</v>
      </c>
    </row>
    <row r="54" spans="1:43" s="5" customFormat="1" hidden="1">
      <c r="A54" s="5" t="str">
        <f>VLOOKUP(B54, 'Manufacturer Summary'!A53:E1562, 5, 1)</f>
        <v>Theravance Biop</v>
      </c>
      <c r="B54" s="37" t="s">
        <v>989</v>
      </c>
      <c r="C54" s="17" t="s">
        <v>990</v>
      </c>
      <c r="D54" s="17" t="s">
        <v>991</v>
      </c>
      <c r="E54" s="17" t="s">
        <v>992</v>
      </c>
      <c r="F54" s="21">
        <v>214531.58</v>
      </c>
      <c r="G54" s="19">
        <v>102531</v>
      </c>
      <c r="H54" s="19">
        <v>481</v>
      </c>
      <c r="I54" s="19">
        <v>97</v>
      </c>
      <c r="J54" s="20">
        <v>2.0923582135999998</v>
      </c>
      <c r="K54" s="20">
        <v>446.01160083000002</v>
      </c>
      <c r="L54" s="20">
        <v>2211.6657731999999</v>
      </c>
      <c r="M54" s="21">
        <v>58550.44</v>
      </c>
      <c r="N54" s="19">
        <v>22226</v>
      </c>
      <c r="O54" s="19">
        <v>125</v>
      </c>
      <c r="P54" s="19">
        <v>18</v>
      </c>
      <c r="Q54" s="20">
        <v>2.6343219652999998</v>
      </c>
      <c r="R54" s="20">
        <v>468.40352000000001</v>
      </c>
      <c r="S54" s="20">
        <v>3252.8022222</v>
      </c>
      <c r="T54" s="21">
        <v>347513.35</v>
      </c>
      <c r="U54" s="19">
        <v>83906.5</v>
      </c>
      <c r="V54" s="19">
        <v>698</v>
      </c>
      <c r="W54" s="19">
        <v>171</v>
      </c>
      <c r="X54" s="20">
        <v>4.1416737678000004</v>
      </c>
      <c r="Y54" s="20">
        <v>497.87012893999997</v>
      </c>
      <c r="Z54" s="20">
        <v>2032.2418129</v>
      </c>
      <c r="AA54" s="21">
        <v>931747.9</v>
      </c>
      <c r="AB54" s="19">
        <v>201826</v>
      </c>
      <c r="AC54" s="19">
        <v>1403</v>
      </c>
      <c r="AD54" s="19">
        <v>241</v>
      </c>
      <c r="AE54" s="20">
        <v>4.6165900329999996</v>
      </c>
      <c r="AF54" s="20">
        <v>664.11111903000005</v>
      </c>
      <c r="AG54" s="20">
        <v>3866.1738589000001</v>
      </c>
      <c r="AH54" s="21">
        <v>3233925.9</v>
      </c>
      <c r="AI54" s="19">
        <v>643991</v>
      </c>
      <c r="AJ54" s="19">
        <v>5471</v>
      </c>
      <c r="AK54" s="19">
        <v>574</v>
      </c>
      <c r="AL54" s="20">
        <v>5.0216942473000001</v>
      </c>
      <c r="AM54" s="20">
        <v>591.10325351999995</v>
      </c>
      <c r="AN54" s="20">
        <v>5634.0172474000001</v>
      </c>
      <c r="AO54" s="20">
        <v>5.1297499999999996</v>
      </c>
      <c r="AP54" s="23">
        <v>8.7749661800000003E-2</v>
      </c>
      <c r="AQ54" s="38">
        <v>0.2447</v>
      </c>
    </row>
    <row r="55" spans="1:43" s="5" customFormat="1">
      <c r="A55" s="5" t="str">
        <f>VLOOKUP(B55, 'Manufacturer Summary'!A54:E1563, 5, 1)</f>
        <v>West-Ward, Inc.</v>
      </c>
      <c r="B55" s="37" t="s">
        <v>753</v>
      </c>
      <c r="C55" s="17" t="s">
        <v>754</v>
      </c>
      <c r="D55" s="17" t="s">
        <v>755</v>
      </c>
      <c r="E55" s="17" t="s">
        <v>756</v>
      </c>
      <c r="F55" s="21">
        <v>152277.82</v>
      </c>
      <c r="G55" s="19">
        <v>79666.5</v>
      </c>
      <c r="H55" s="19">
        <v>69073</v>
      </c>
      <c r="I55" s="19">
        <v>31990</v>
      </c>
      <c r="J55" s="20">
        <v>1.91144107</v>
      </c>
      <c r="K55" s="20">
        <v>2.2045925325</v>
      </c>
      <c r="L55" s="20">
        <v>4.7601694279000002</v>
      </c>
      <c r="M55" s="21">
        <v>150282.72</v>
      </c>
      <c r="N55" s="19">
        <v>68139.100000000006</v>
      </c>
      <c r="O55" s="19">
        <v>58789</v>
      </c>
      <c r="P55" s="19">
        <v>26447</v>
      </c>
      <c r="Q55" s="20">
        <v>2.2055283971000001</v>
      </c>
      <c r="R55" s="20">
        <v>2.5563067921</v>
      </c>
      <c r="S55" s="20">
        <v>5.6824108595</v>
      </c>
      <c r="T55" s="21">
        <v>201411.48</v>
      </c>
      <c r="U55" s="19">
        <v>55697.4</v>
      </c>
      <c r="V55" s="19">
        <v>48699</v>
      </c>
      <c r="W55" s="19">
        <v>22338</v>
      </c>
      <c r="X55" s="20">
        <v>3.6161738250000002</v>
      </c>
      <c r="Y55" s="20">
        <v>4.1358442677999996</v>
      </c>
      <c r="Z55" s="20">
        <v>9.0165404244000005</v>
      </c>
      <c r="AA55" s="21">
        <v>215981.49</v>
      </c>
      <c r="AB55" s="19">
        <v>49509.2</v>
      </c>
      <c r="AC55" s="19">
        <v>42614</v>
      </c>
      <c r="AD55" s="19">
        <v>19655</v>
      </c>
      <c r="AE55" s="20">
        <v>4.3624516252000003</v>
      </c>
      <c r="AF55" s="20">
        <v>5.0683223822999999</v>
      </c>
      <c r="AG55" s="20">
        <v>10.988628339</v>
      </c>
      <c r="AH55" s="21">
        <v>186772.61</v>
      </c>
      <c r="AI55" s="19">
        <v>41536.6</v>
      </c>
      <c r="AJ55" s="19">
        <v>36781</v>
      </c>
      <c r="AK55" s="19">
        <v>16551</v>
      </c>
      <c r="AL55" s="20">
        <v>4.4965791614999997</v>
      </c>
      <c r="AM55" s="20">
        <v>5.0779644382000004</v>
      </c>
      <c r="AN55" s="20">
        <v>11.284672225</v>
      </c>
      <c r="AO55" s="20">
        <v>4.7765000000000004</v>
      </c>
      <c r="AP55" s="23">
        <v>3.0745907999999999E-2</v>
      </c>
      <c r="AQ55" s="38">
        <v>0.23849999999999999</v>
      </c>
    </row>
    <row r="56" spans="1:43" s="5" customFormat="1">
      <c r="A56" s="5" t="str">
        <f>VLOOKUP(B56, 'Manufacturer Summary'!A55:E1564, 5, 1)</f>
        <v>West-Ward, Inc.</v>
      </c>
      <c r="B56" s="37" t="s">
        <v>222</v>
      </c>
      <c r="C56" s="17" t="s">
        <v>223</v>
      </c>
      <c r="D56" s="17" t="s">
        <v>224</v>
      </c>
      <c r="E56" s="17" t="s">
        <v>224</v>
      </c>
      <c r="F56" s="21">
        <v>50877.06</v>
      </c>
      <c r="G56" s="19">
        <v>2477502.9</v>
      </c>
      <c r="H56" s="19">
        <v>55131</v>
      </c>
      <c r="I56" s="19">
        <v>14710</v>
      </c>
      <c r="J56" s="20">
        <v>2.0535620800000001E-2</v>
      </c>
      <c r="K56" s="20">
        <v>0.92283941879999998</v>
      </c>
      <c r="L56" s="20">
        <v>3.4586716519</v>
      </c>
      <c r="M56" s="21">
        <v>68384.17</v>
      </c>
      <c r="N56" s="19">
        <v>2196918.9</v>
      </c>
      <c r="O56" s="19">
        <v>50893</v>
      </c>
      <c r="P56" s="19">
        <v>12147</v>
      </c>
      <c r="Q56" s="20">
        <v>3.1127307399999998E-2</v>
      </c>
      <c r="R56" s="20">
        <v>1.3436851826</v>
      </c>
      <c r="S56" s="20">
        <v>5.6297168025</v>
      </c>
      <c r="T56" s="21">
        <v>86023.33</v>
      </c>
      <c r="U56" s="19">
        <v>2010313.5</v>
      </c>
      <c r="V56" s="19">
        <v>50260</v>
      </c>
      <c r="W56" s="19">
        <v>11594</v>
      </c>
      <c r="X56" s="20">
        <v>4.2791002500000001E-2</v>
      </c>
      <c r="Y56" s="20">
        <v>1.7115664544</v>
      </c>
      <c r="Z56" s="20">
        <v>7.4196420561999998</v>
      </c>
      <c r="AA56" s="21">
        <v>97055.89</v>
      </c>
      <c r="AB56" s="19">
        <v>2088687.5</v>
      </c>
      <c r="AC56" s="19">
        <v>50024</v>
      </c>
      <c r="AD56" s="19">
        <v>11324</v>
      </c>
      <c r="AE56" s="20">
        <v>4.6467406000000003E-2</v>
      </c>
      <c r="AF56" s="20">
        <v>1.9401865105</v>
      </c>
      <c r="AG56" s="20">
        <v>8.5708133168000007</v>
      </c>
      <c r="AH56" s="21">
        <v>103028.99</v>
      </c>
      <c r="AI56" s="19">
        <v>2223044.5</v>
      </c>
      <c r="AJ56" s="19">
        <v>50752</v>
      </c>
      <c r="AK56" s="19">
        <v>11015</v>
      </c>
      <c r="AL56" s="20">
        <v>4.6345896400000003E-2</v>
      </c>
      <c r="AM56" s="20">
        <v>2.0300478799000001</v>
      </c>
      <c r="AN56" s="20">
        <v>9.3535170222000001</v>
      </c>
      <c r="AO56" s="20">
        <v>4.7E-2</v>
      </c>
      <c r="AP56" s="23">
        <v>-2.6149430000000002E-3</v>
      </c>
      <c r="AQ56" s="38">
        <v>0.22570000000000001</v>
      </c>
    </row>
    <row r="57" spans="1:43" s="5" customFormat="1">
      <c r="A57" s="5" t="str">
        <f>VLOOKUP(B57, 'Manufacturer Summary'!A56:E1565, 5, 1)</f>
        <v>X-Gen Pharmeu</v>
      </c>
      <c r="B57" s="37" t="s">
        <v>1094</v>
      </c>
      <c r="C57" s="17" t="s">
        <v>1095</v>
      </c>
      <c r="D57" s="17" t="s">
        <v>1096</v>
      </c>
      <c r="E57" s="17" t="s">
        <v>1096</v>
      </c>
      <c r="F57" s="21">
        <v>74724.649999999994</v>
      </c>
      <c r="G57" s="19">
        <v>669323</v>
      </c>
      <c r="H57" s="19">
        <v>161536</v>
      </c>
      <c r="I57" s="19">
        <v>29504</v>
      </c>
      <c r="J57" s="20">
        <v>0.11164213689999999</v>
      </c>
      <c r="K57" s="20">
        <v>0.46258821560000002</v>
      </c>
      <c r="L57" s="20">
        <v>2.5326955667000002</v>
      </c>
      <c r="M57" s="21">
        <v>107959.22</v>
      </c>
      <c r="N57" s="19">
        <v>563611</v>
      </c>
      <c r="O57" s="19">
        <v>135556</v>
      </c>
      <c r="P57" s="19">
        <v>26179</v>
      </c>
      <c r="Q57" s="20">
        <v>0.19154917129999999</v>
      </c>
      <c r="R57" s="20">
        <v>0.79641786420000005</v>
      </c>
      <c r="S57" s="20">
        <v>4.1238863210999996</v>
      </c>
      <c r="T57" s="21">
        <v>125634.69</v>
      </c>
      <c r="U57" s="19">
        <v>619428.5</v>
      </c>
      <c r="V57" s="19">
        <v>127039</v>
      </c>
      <c r="W57" s="19">
        <v>23837</v>
      </c>
      <c r="X57" s="20">
        <v>0.20282355429999999</v>
      </c>
      <c r="Y57" s="20">
        <v>0.98894583550000004</v>
      </c>
      <c r="Z57" s="20">
        <v>5.2705747368000004</v>
      </c>
      <c r="AA57" s="21">
        <v>128799.6</v>
      </c>
      <c r="AB57" s="19">
        <v>642992.1</v>
      </c>
      <c r="AC57" s="19">
        <v>128275</v>
      </c>
      <c r="AD57" s="19">
        <v>24318</v>
      </c>
      <c r="AE57" s="20">
        <v>0.200312881</v>
      </c>
      <c r="AF57" s="20">
        <v>1.0040896510999999</v>
      </c>
      <c r="AG57" s="20">
        <v>5.2964717493000002</v>
      </c>
      <c r="AH57" s="21">
        <v>131176.20000000001</v>
      </c>
      <c r="AI57" s="19">
        <v>551720</v>
      </c>
      <c r="AJ57" s="19">
        <v>129393</v>
      </c>
      <c r="AK57" s="19">
        <v>24290</v>
      </c>
      <c r="AL57" s="20">
        <v>0.23775864569999999</v>
      </c>
      <c r="AM57" s="20">
        <v>1.013781271</v>
      </c>
      <c r="AN57" s="20">
        <v>5.4004199258999996</v>
      </c>
      <c r="AO57" s="20">
        <v>0.23924999999999999</v>
      </c>
      <c r="AP57" s="23">
        <v>0.18693637930000001</v>
      </c>
      <c r="AQ57" s="38">
        <v>0.20799999999999999</v>
      </c>
    </row>
    <row r="58" spans="1:43" s="5" customFormat="1" hidden="1">
      <c r="A58" s="5" t="str">
        <f>VLOOKUP(B58, 'Manufacturer Summary'!A57:E1566, 5, 1)</f>
        <v>Sigma-Tau</v>
      </c>
      <c r="B58" s="37" t="s">
        <v>1537</v>
      </c>
      <c r="C58" s="17" t="s">
        <v>1538</v>
      </c>
      <c r="D58" s="17" t="s">
        <v>1539</v>
      </c>
      <c r="E58" s="17" t="s">
        <v>1540</v>
      </c>
      <c r="F58" s="21">
        <v>563495.49</v>
      </c>
      <c r="G58" s="19">
        <v>116</v>
      </c>
      <c r="H58" s="19">
        <v>75</v>
      </c>
      <c r="I58" s="19">
        <v>31</v>
      </c>
      <c r="J58" s="20">
        <v>4857.7197414000002</v>
      </c>
      <c r="K58" s="20">
        <v>7513.2731999999996</v>
      </c>
      <c r="L58" s="20">
        <v>18177.273871000001</v>
      </c>
      <c r="M58" s="21">
        <v>669464.69999999995</v>
      </c>
      <c r="N58" s="19">
        <v>114</v>
      </c>
      <c r="O58" s="19">
        <v>80</v>
      </c>
      <c r="P58" s="19">
        <v>47</v>
      </c>
      <c r="Q58" s="20">
        <v>5872.4973683999997</v>
      </c>
      <c r="R58" s="20">
        <v>8368.3087500000001</v>
      </c>
      <c r="S58" s="20">
        <v>14243.929786999999</v>
      </c>
      <c r="T58" s="21">
        <v>1148801.8999999999</v>
      </c>
      <c r="U58" s="19">
        <v>193</v>
      </c>
      <c r="V58" s="19">
        <v>143</v>
      </c>
      <c r="W58" s="19">
        <v>60</v>
      </c>
      <c r="X58" s="20">
        <v>5952.3414507999996</v>
      </c>
      <c r="Y58" s="20">
        <v>8033.5797203000002</v>
      </c>
      <c r="Z58" s="20">
        <v>19146.698333</v>
      </c>
      <c r="AA58" s="21">
        <v>860529.39</v>
      </c>
      <c r="AB58" s="19">
        <v>141</v>
      </c>
      <c r="AC58" s="19">
        <v>107</v>
      </c>
      <c r="AD58" s="19">
        <v>62</v>
      </c>
      <c r="AE58" s="20">
        <v>6103.0453190999997</v>
      </c>
      <c r="AF58" s="20">
        <v>8042.3307476999998</v>
      </c>
      <c r="AG58" s="20">
        <v>13879.506289999999</v>
      </c>
      <c r="AH58" s="21">
        <v>3020697.62</v>
      </c>
      <c r="AI58" s="19">
        <v>292</v>
      </c>
      <c r="AJ58" s="19">
        <v>193</v>
      </c>
      <c r="AK58" s="19">
        <v>81</v>
      </c>
      <c r="AL58" s="20">
        <v>10344.854863</v>
      </c>
      <c r="AM58" s="20">
        <v>15651.283004999999</v>
      </c>
      <c r="AN58" s="20">
        <v>37292.56321</v>
      </c>
      <c r="AO58" s="20">
        <v>12854.70075</v>
      </c>
      <c r="AP58" s="23">
        <v>0.69503163130000001</v>
      </c>
      <c r="AQ58" s="38">
        <v>0.20799999999999999</v>
      </c>
    </row>
    <row r="59" spans="1:43" s="5" customFormat="1">
      <c r="A59" s="5" t="str">
        <f>VLOOKUP(B59, 'Manufacturer Summary'!A58:E1567, 5, 1)</f>
        <v>Hospira/Novaplu</v>
      </c>
      <c r="B59" s="37" t="s">
        <v>1078</v>
      </c>
      <c r="C59" s="17" t="s">
        <v>1079</v>
      </c>
      <c r="D59" s="17" t="s">
        <v>1080</v>
      </c>
      <c r="E59" s="17" t="s">
        <v>1081</v>
      </c>
      <c r="F59" s="21">
        <v>34216.36</v>
      </c>
      <c r="G59" s="19">
        <v>23814</v>
      </c>
      <c r="H59" s="19">
        <v>5103</v>
      </c>
      <c r="I59" s="19">
        <v>3903</v>
      </c>
      <c r="J59" s="20">
        <v>1.4368169984000001</v>
      </c>
      <c r="K59" s="20">
        <v>6.7051459926000003</v>
      </c>
      <c r="L59" s="20">
        <v>8.7666820394999991</v>
      </c>
      <c r="M59" s="21">
        <v>27406.49</v>
      </c>
      <c r="N59" s="19">
        <v>24944.5</v>
      </c>
      <c r="O59" s="19">
        <v>5054</v>
      </c>
      <c r="P59" s="19">
        <v>3886</v>
      </c>
      <c r="Q59" s="20">
        <v>1.0986987110999999</v>
      </c>
      <c r="R59" s="20">
        <v>5.4227324891000004</v>
      </c>
      <c r="S59" s="20">
        <v>7.0526222337000002</v>
      </c>
      <c r="T59" s="21">
        <v>23127.51</v>
      </c>
      <c r="U59" s="19">
        <v>22063.5</v>
      </c>
      <c r="V59" s="19">
        <v>4284</v>
      </c>
      <c r="W59" s="19">
        <v>3222</v>
      </c>
      <c r="X59" s="20">
        <v>1.0482248963</v>
      </c>
      <c r="Y59" s="20">
        <v>5.3985784313999998</v>
      </c>
      <c r="Z59" s="20">
        <v>7.1779981378000004</v>
      </c>
      <c r="AA59" s="21">
        <v>54117.599999999999</v>
      </c>
      <c r="AB59" s="19">
        <v>18792</v>
      </c>
      <c r="AC59" s="19">
        <v>3665</v>
      </c>
      <c r="AD59" s="19">
        <v>2709</v>
      </c>
      <c r="AE59" s="20">
        <v>2.8798212004999999</v>
      </c>
      <c r="AF59" s="20">
        <v>14.766057299</v>
      </c>
      <c r="AG59" s="20">
        <v>19.976965669999998</v>
      </c>
      <c r="AH59" s="21">
        <v>57171.08</v>
      </c>
      <c r="AI59" s="19">
        <v>18822.400000000001</v>
      </c>
      <c r="AJ59" s="19">
        <v>3044</v>
      </c>
      <c r="AK59" s="19">
        <v>2110</v>
      </c>
      <c r="AL59" s="20">
        <v>3.0373958688</v>
      </c>
      <c r="AM59" s="20">
        <v>18.781563731999999</v>
      </c>
      <c r="AN59" s="20">
        <v>27.095298578000001</v>
      </c>
      <c r="AO59" s="20">
        <v>3.1025</v>
      </c>
      <c r="AP59" s="23">
        <v>5.4716823499999998E-2</v>
      </c>
      <c r="AQ59" s="38">
        <v>0.20580000000000001</v>
      </c>
    </row>
    <row r="60" spans="1:43" s="5" customFormat="1" hidden="1">
      <c r="A60" s="5" t="str">
        <f>VLOOKUP(B60, 'Manufacturer Summary'!A59:E1568, 5, 1)</f>
        <v>X-Gen Pharmeu</v>
      </c>
      <c r="B60" s="37" t="s">
        <v>209</v>
      </c>
      <c r="C60" s="17" t="s">
        <v>210</v>
      </c>
      <c r="D60" s="17" t="s">
        <v>211</v>
      </c>
      <c r="E60" s="17" t="s">
        <v>211</v>
      </c>
      <c r="F60" s="18">
        <v>5849.82</v>
      </c>
      <c r="G60" s="19">
        <v>831</v>
      </c>
      <c r="H60" s="19">
        <v>799</v>
      </c>
      <c r="I60" s="19">
        <v>737</v>
      </c>
      <c r="J60" s="20">
        <v>7.0394945847999999</v>
      </c>
      <c r="K60" s="20">
        <v>7.3214267834999998</v>
      </c>
      <c r="L60" s="20">
        <v>7.9373405698999999</v>
      </c>
      <c r="M60" s="18">
        <v>5848.08</v>
      </c>
      <c r="N60" s="19">
        <v>1004.5</v>
      </c>
      <c r="O60" s="19">
        <v>879</v>
      </c>
      <c r="P60" s="19">
        <v>792</v>
      </c>
      <c r="Q60" s="20">
        <v>5.8218815331</v>
      </c>
      <c r="R60" s="20">
        <v>6.6531058019999998</v>
      </c>
      <c r="S60" s="20">
        <v>7.3839393939000004</v>
      </c>
      <c r="T60" s="18">
        <v>4747.01</v>
      </c>
      <c r="U60" s="19">
        <v>993</v>
      </c>
      <c r="V60" s="19">
        <v>937</v>
      </c>
      <c r="W60" s="19">
        <v>803</v>
      </c>
      <c r="X60" s="20">
        <v>4.7804733131999999</v>
      </c>
      <c r="Y60" s="20">
        <v>5.0661792955999996</v>
      </c>
      <c r="Z60" s="20">
        <v>5.9115940224000001</v>
      </c>
      <c r="AA60" s="18">
        <v>10164.77</v>
      </c>
      <c r="AB60" s="19">
        <v>731</v>
      </c>
      <c r="AC60" s="19">
        <v>674</v>
      </c>
      <c r="AD60" s="19">
        <v>603</v>
      </c>
      <c r="AE60" s="20">
        <v>13.905294118</v>
      </c>
      <c r="AF60" s="20">
        <v>15.081261128</v>
      </c>
      <c r="AG60" s="20">
        <v>16.856998342000001</v>
      </c>
      <c r="AH60" s="18">
        <v>13230.24</v>
      </c>
      <c r="AI60" s="19">
        <v>901</v>
      </c>
      <c r="AJ60" s="19">
        <v>801</v>
      </c>
      <c r="AK60" s="19">
        <v>714</v>
      </c>
      <c r="AL60" s="20">
        <v>14.683951165</v>
      </c>
      <c r="AM60" s="20">
        <v>16.517153558</v>
      </c>
      <c r="AN60" s="20">
        <v>18.529747899</v>
      </c>
      <c r="AO60" s="20">
        <v>7.3659999999999997</v>
      </c>
      <c r="AP60" s="23">
        <v>5.59971649E-2</v>
      </c>
      <c r="AQ60" s="38">
        <v>0.20180000000000001</v>
      </c>
    </row>
    <row r="61" spans="1:43" s="5" customFormat="1">
      <c r="A61" s="5" t="str">
        <f>VLOOKUP(B61, 'Manufacturer Summary'!A60:E1569, 5, 1)</f>
        <v>Pharmia/Upjhn</v>
      </c>
      <c r="B61" s="37" t="s">
        <v>438</v>
      </c>
      <c r="C61" s="17" t="s">
        <v>439</v>
      </c>
      <c r="D61" s="17" t="s">
        <v>440</v>
      </c>
      <c r="E61" s="17" t="s">
        <v>441</v>
      </c>
      <c r="F61" s="18">
        <v>220287.64</v>
      </c>
      <c r="G61" s="19">
        <v>33185.599999999999</v>
      </c>
      <c r="H61" s="19">
        <v>32804</v>
      </c>
      <c r="I61" s="19">
        <v>6713</v>
      </c>
      <c r="J61" s="20">
        <v>6.6380490332999997</v>
      </c>
      <c r="K61" s="20">
        <v>6.7152676503000004</v>
      </c>
      <c r="L61" s="20">
        <v>32.815081186</v>
      </c>
      <c r="M61" s="18">
        <v>224782.85</v>
      </c>
      <c r="N61" s="19">
        <v>30226</v>
      </c>
      <c r="O61" s="19">
        <v>29981</v>
      </c>
      <c r="P61" s="19">
        <v>6053</v>
      </c>
      <c r="Q61" s="20">
        <v>7.4367382386000003</v>
      </c>
      <c r="R61" s="20">
        <v>7.4975100897000004</v>
      </c>
      <c r="S61" s="20">
        <v>37.135775647999999</v>
      </c>
      <c r="T61" s="18">
        <v>237660.73</v>
      </c>
      <c r="U61" s="19">
        <v>26508.5</v>
      </c>
      <c r="V61" s="19">
        <v>26419</v>
      </c>
      <c r="W61" s="19">
        <v>5303</v>
      </c>
      <c r="X61" s="20">
        <v>8.9654537223999995</v>
      </c>
      <c r="Y61" s="20">
        <v>8.9958261099999994</v>
      </c>
      <c r="Z61" s="20">
        <v>44.816279463999997</v>
      </c>
      <c r="AA61" s="18">
        <v>251438.79</v>
      </c>
      <c r="AB61" s="19">
        <v>23066.5</v>
      </c>
      <c r="AC61" s="19">
        <v>22992</v>
      </c>
      <c r="AD61" s="19">
        <v>4584</v>
      </c>
      <c r="AE61" s="20">
        <v>10.900604339999999</v>
      </c>
      <c r="AF61" s="20">
        <v>10.935925104000001</v>
      </c>
      <c r="AG61" s="20">
        <v>54.851393979000001</v>
      </c>
      <c r="AH61" s="18">
        <v>266512.53999999998</v>
      </c>
      <c r="AI61" s="19">
        <v>19607</v>
      </c>
      <c r="AJ61" s="19">
        <v>19548</v>
      </c>
      <c r="AK61" s="19">
        <v>3886</v>
      </c>
      <c r="AL61" s="20">
        <v>13.592724026999999</v>
      </c>
      <c r="AM61" s="20">
        <v>13.633749743999999</v>
      </c>
      <c r="AN61" s="20">
        <v>68.582743180999998</v>
      </c>
      <c r="AO61" s="20">
        <v>15.021750000000001</v>
      </c>
      <c r="AP61" s="23">
        <v>0.2469697646</v>
      </c>
      <c r="AQ61" s="38">
        <v>0.19620000000000001</v>
      </c>
    </row>
    <row r="62" spans="1:43" s="5" customFormat="1" hidden="1">
      <c r="A62" s="5" t="str">
        <f>VLOOKUP(B62, 'Manufacturer Summary'!A61:E1570, 5, 1)</f>
        <v>Teva Parenteral</v>
      </c>
      <c r="B62" s="37" t="s">
        <v>1441</v>
      </c>
      <c r="C62" s="17" t="s">
        <v>1442</v>
      </c>
      <c r="D62" s="17" t="s">
        <v>1443</v>
      </c>
      <c r="E62" s="17" t="s">
        <v>1443</v>
      </c>
      <c r="F62" s="21">
        <v>22860.09</v>
      </c>
      <c r="G62" s="19">
        <v>1306</v>
      </c>
      <c r="H62" s="19">
        <v>147</v>
      </c>
      <c r="I62" s="19">
        <v>74</v>
      </c>
      <c r="J62" s="20">
        <v>17.503897396999999</v>
      </c>
      <c r="K62" s="20">
        <v>155.51081633000001</v>
      </c>
      <c r="L62" s="20">
        <v>308.92013514000001</v>
      </c>
      <c r="M62" s="21">
        <v>28776.54</v>
      </c>
      <c r="N62" s="19">
        <v>1112</v>
      </c>
      <c r="O62" s="19">
        <v>123</v>
      </c>
      <c r="P62" s="19">
        <v>44</v>
      </c>
      <c r="Q62" s="20">
        <v>25.878183452999998</v>
      </c>
      <c r="R62" s="20">
        <v>233.95560975999999</v>
      </c>
      <c r="S62" s="20">
        <v>654.01227272999995</v>
      </c>
      <c r="T62" s="21">
        <v>16743.580000000002</v>
      </c>
      <c r="U62" s="19">
        <v>701</v>
      </c>
      <c r="V62" s="19">
        <v>79</v>
      </c>
      <c r="W62" s="19">
        <v>33</v>
      </c>
      <c r="X62" s="20">
        <v>23.885278174</v>
      </c>
      <c r="Y62" s="20">
        <v>211.94405062999999</v>
      </c>
      <c r="Z62" s="20">
        <v>507.38121211999999</v>
      </c>
      <c r="AA62" s="21">
        <v>36884.839999999997</v>
      </c>
      <c r="AB62" s="19">
        <v>1399</v>
      </c>
      <c r="AC62" s="19">
        <v>151</v>
      </c>
      <c r="AD62" s="19">
        <v>55</v>
      </c>
      <c r="AE62" s="20">
        <v>26.365146533000001</v>
      </c>
      <c r="AF62" s="20">
        <v>244.27046358000001</v>
      </c>
      <c r="AG62" s="20">
        <v>670.63345455000001</v>
      </c>
      <c r="AH62" s="21">
        <v>34345.019999999997</v>
      </c>
      <c r="AI62" s="19">
        <v>968</v>
      </c>
      <c r="AJ62" s="19">
        <v>105</v>
      </c>
      <c r="AK62" s="19">
        <v>46</v>
      </c>
      <c r="AL62" s="20">
        <v>35.480392561999999</v>
      </c>
      <c r="AM62" s="20">
        <v>327.09542857000002</v>
      </c>
      <c r="AN62" s="20">
        <v>746.63086956999996</v>
      </c>
      <c r="AO62" s="20">
        <v>35.836750000000002</v>
      </c>
      <c r="AP62" s="23">
        <v>0.34573090719999999</v>
      </c>
      <c r="AQ62" s="38">
        <v>0.19320000000000001</v>
      </c>
    </row>
    <row r="63" spans="1:43" s="5" customFormat="1" hidden="1">
      <c r="A63" s="5" t="str">
        <f>VLOOKUP(B63, 'Manufacturer Summary'!A62:E1571, 5, 1)</f>
        <v>Recordati Rare</v>
      </c>
      <c r="B63" s="37" t="s">
        <v>1434</v>
      </c>
      <c r="C63" s="17" t="s">
        <v>1435</v>
      </c>
      <c r="D63" s="17" t="s">
        <v>1436</v>
      </c>
      <c r="E63" s="17" t="s">
        <v>1437</v>
      </c>
      <c r="F63" s="21">
        <v>187045.03</v>
      </c>
      <c r="G63" s="19">
        <v>333</v>
      </c>
      <c r="H63" s="19">
        <v>131</v>
      </c>
      <c r="I63" s="19">
        <v>53</v>
      </c>
      <c r="J63" s="20">
        <v>561.69678679000003</v>
      </c>
      <c r="K63" s="20">
        <v>1427.8246564999999</v>
      </c>
      <c r="L63" s="20">
        <v>3529.1515094000001</v>
      </c>
      <c r="M63" s="21">
        <v>183172.52</v>
      </c>
      <c r="N63" s="19">
        <v>306</v>
      </c>
      <c r="O63" s="19">
        <v>107</v>
      </c>
      <c r="P63" s="19">
        <v>34</v>
      </c>
      <c r="Q63" s="20">
        <v>598.60300654000002</v>
      </c>
      <c r="R63" s="20">
        <v>1711.8927103000001</v>
      </c>
      <c r="S63" s="20">
        <v>5387.4270587999999</v>
      </c>
      <c r="T63" s="21">
        <v>231605.13</v>
      </c>
      <c r="U63" s="19">
        <v>345</v>
      </c>
      <c r="V63" s="19">
        <v>146</v>
      </c>
      <c r="W63" s="19">
        <v>67</v>
      </c>
      <c r="X63" s="20">
        <v>671.31921738999995</v>
      </c>
      <c r="Y63" s="20">
        <v>1586.3365068000001</v>
      </c>
      <c r="Z63" s="20">
        <v>3456.7929850999999</v>
      </c>
      <c r="AA63" s="21">
        <v>398493.43</v>
      </c>
      <c r="AB63" s="19">
        <v>422</v>
      </c>
      <c r="AC63" s="19">
        <v>141</v>
      </c>
      <c r="AD63" s="19">
        <v>30</v>
      </c>
      <c r="AE63" s="20">
        <v>944.29722748999995</v>
      </c>
      <c r="AF63" s="20">
        <v>2826.1945390000001</v>
      </c>
      <c r="AG63" s="20">
        <v>13283.114333</v>
      </c>
      <c r="AH63" s="21">
        <v>461394.61</v>
      </c>
      <c r="AI63" s="19">
        <v>408</v>
      </c>
      <c r="AJ63" s="19">
        <v>129</v>
      </c>
      <c r="AK63" s="19">
        <v>35</v>
      </c>
      <c r="AL63" s="20">
        <v>1130.8691421999999</v>
      </c>
      <c r="AM63" s="20">
        <v>3576.7024031000001</v>
      </c>
      <c r="AN63" s="20">
        <v>13182.703143000001</v>
      </c>
      <c r="AO63" s="20">
        <v>1213.7717500000001</v>
      </c>
      <c r="AP63" s="23">
        <v>0.19757753089999999</v>
      </c>
      <c r="AQ63" s="38">
        <v>0.19120000000000001</v>
      </c>
    </row>
    <row r="64" spans="1:43" s="5" customFormat="1">
      <c r="A64" s="5" t="str">
        <f>VLOOKUP(B64, 'Manufacturer Summary'!A63:E1572, 5, 1)</f>
        <v>Pfizer US Pharm</v>
      </c>
      <c r="B64" s="37" t="s">
        <v>255</v>
      </c>
      <c r="C64" s="17" t="s">
        <v>256</v>
      </c>
      <c r="D64" s="17" t="s">
        <v>257</v>
      </c>
      <c r="E64" s="17" t="s">
        <v>258</v>
      </c>
      <c r="F64" s="18">
        <v>553471.07999999996</v>
      </c>
      <c r="G64" s="19">
        <v>129477.1</v>
      </c>
      <c r="H64" s="19">
        <v>13497</v>
      </c>
      <c r="I64" s="19">
        <v>8837</v>
      </c>
      <c r="J64" s="20">
        <v>4.2746638595000004</v>
      </c>
      <c r="K64" s="20">
        <v>41.006970438000003</v>
      </c>
      <c r="L64" s="20">
        <v>62.631105579</v>
      </c>
      <c r="M64" s="18">
        <v>544920.13</v>
      </c>
      <c r="N64" s="19">
        <v>112128.5</v>
      </c>
      <c r="O64" s="19">
        <v>12033</v>
      </c>
      <c r="P64" s="19">
        <v>7879</v>
      </c>
      <c r="Q64" s="20">
        <v>4.8597825709000002</v>
      </c>
      <c r="R64" s="20">
        <v>45.285475775000002</v>
      </c>
      <c r="S64" s="20">
        <v>69.161077547999994</v>
      </c>
      <c r="T64" s="18">
        <v>624171.4</v>
      </c>
      <c r="U64" s="19">
        <v>113465</v>
      </c>
      <c r="V64" s="19">
        <v>11072</v>
      </c>
      <c r="W64" s="19">
        <v>7119</v>
      </c>
      <c r="X64" s="20">
        <v>5.5010038337999996</v>
      </c>
      <c r="Y64" s="20">
        <v>56.373861994000002</v>
      </c>
      <c r="Z64" s="20">
        <v>87.676836633999997</v>
      </c>
      <c r="AA64" s="18">
        <v>771908.89</v>
      </c>
      <c r="AB64" s="19">
        <v>115606.9</v>
      </c>
      <c r="AC64" s="19">
        <v>10754</v>
      </c>
      <c r="AD64" s="19">
        <v>7100</v>
      </c>
      <c r="AE64" s="20">
        <v>6.6770140017999999</v>
      </c>
      <c r="AF64" s="20">
        <v>71.778769760000003</v>
      </c>
      <c r="AG64" s="20">
        <v>108.71956197</v>
      </c>
      <c r="AH64" s="18">
        <v>1808340.14</v>
      </c>
      <c r="AI64" s="19">
        <v>210839.3</v>
      </c>
      <c r="AJ64" s="19">
        <v>16204</v>
      </c>
      <c r="AK64" s="19">
        <v>11975</v>
      </c>
      <c r="AL64" s="20">
        <v>8.5768646546999996</v>
      </c>
      <c r="AM64" s="20">
        <v>111.59837941000001</v>
      </c>
      <c r="AN64" s="20">
        <v>151.00961502999999</v>
      </c>
      <c r="AO64" s="20">
        <v>9.1337499999999991</v>
      </c>
      <c r="AP64" s="23">
        <v>0.28453596959999999</v>
      </c>
      <c r="AQ64" s="38">
        <v>0.19020000000000001</v>
      </c>
    </row>
    <row r="65" spans="1:43" s="5" customFormat="1" hidden="1">
      <c r="A65" s="5" t="str">
        <f>VLOOKUP(B65, 'Manufacturer Summary'!A64:E1573, 5, 1)</f>
        <v>APP/Novaplus</v>
      </c>
      <c r="B65" s="37" t="s">
        <v>891</v>
      </c>
      <c r="C65" s="17" t="s">
        <v>892</v>
      </c>
      <c r="D65" s="17" t="s">
        <v>893</v>
      </c>
      <c r="E65" s="17" t="s">
        <v>893</v>
      </c>
      <c r="F65" s="21">
        <v>167.87</v>
      </c>
      <c r="G65" s="19">
        <v>304</v>
      </c>
      <c r="H65" s="19">
        <v>202</v>
      </c>
      <c r="I65" s="19">
        <v>182</v>
      </c>
      <c r="J65" s="20">
        <v>0.55220394740000001</v>
      </c>
      <c r="K65" s="20">
        <v>0.83103960399999999</v>
      </c>
      <c r="L65" s="20">
        <v>0.92236263740000002</v>
      </c>
      <c r="M65" s="21">
        <v>504.59</v>
      </c>
      <c r="N65" s="19">
        <v>622</v>
      </c>
      <c r="O65" s="19">
        <v>335</v>
      </c>
      <c r="P65" s="19">
        <v>294</v>
      </c>
      <c r="Q65" s="20">
        <v>0.8112379421</v>
      </c>
      <c r="R65" s="20">
        <v>1.506238806</v>
      </c>
      <c r="S65" s="20">
        <v>1.7162925170000001</v>
      </c>
      <c r="T65" s="21">
        <v>791.22</v>
      </c>
      <c r="U65" s="19">
        <v>786.5</v>
      </c>
      <c r="V65" s="19">
        <v>432</v>
      </c>
      <c r="W65" s="19">
        <v>298</v>
      </c>
      <c r="X65" s="20">
        <v>1.0060012715</v>
      </c>
      <c r="Y65" s="20">
        <v>1.8315277778000001</v>
      </c>
      <c r="Z65" s="20">
        <v>2.6551006711</v>
      </c>
      <c r="AA65" s="21">
        <v>1183.48</v>
      </c>
      <c r="AB65" s="19">
        <v>1120</v>
      </c>
      <c r="AC65" s="19">
        <v>628</v>
      </c>
      <c r="AD65" s="19">
        <v>415</v>
      </c>
      <c r="AE65" s="20">
        <v>1.0566785714</v>
      </c>
      <c r="AF65" s="20">
        <v>1.8845222930000001</v>
      </c>
      <c r="AG65" s="20">
        <v>2.8517590360999998</v>
      </c>
      <c r="AH65" s="21">
        <v>1220.46</v>
      </c>
      <c r="AI65" s="19">
        <v>1106.5</v>
      </c>
      <c r="AJ65" s="19">
        <v>568</v>
      </c>
      <c r="AK65" s="19">
        <v>397</v>
      </c>
      <c r="AL65" s="20">
        <v>1.1029914143999999</v>
      </c>
      <c r="AM65" s="20">
        <v>2.1486971830999999</v>
      </c>
      <c r="AN65" s="20">
        <v>3.0742065490999999</v>
      </c>
      <c r="AO65" s="20">
        <v>1.13425</v>
      </c>
      <c r="AP65" s="23">
        <v>4.3828695100000002E-2</v>
      </c>
      <c r="AQ65" s="38">
        <v>0.1888</v>
      </c>
    </row>
    <row r="66" spans="1:43" s="5" customFormat="1" hidden="1">
      <c r="A66" s="5" t="str">
        <f>VLOOKUP(B66, 'Manufacturer Summary'!A65:E1574, 5, 1)</f>
        <v>APP/Fresenius K</v>
      </c>
      <c r="B66" s="37" t="s">
        <v>858</v>
      </c>
      <c r="C66" s="17" t="s">
        <v>859</v>
      </c>
      <c r="D66" s="17" t="s">
        <v>860</v>
      </c>
      <c r="E66" s="17" t="s">
        <v>861</v>
      </c>
      <c r="F66" s="21">
        <v>44271.29</v>
      </c>
      <c r="G66" s="19">
        <v>817</v>
      </c>
      <c r="H66" s="19">
        <v>794</v>
      </c>
      <c r="I66" s="19">
        <v>230</v>
      </c>
      <c r="J66" s="20">
        <v>54.187625459000003</v>
      </c>
      <c r="K66" s="20">
        <v>55.757292190999998</v>
      </c>
      <c r="L66" s="20">
        <v>192.48386957</v>
      </c>
      <c r="M66" s="21">
        <v>54648.22</v>
      </c>
      <c r="N66" s="19">
        <v>738</v>
      </c>
      <c r="O66" s="19">
        <v>738</v>
      </c>
      <c r="P66" s="19">
        <v>220</v>
      </c>
      <c r="Q66" s="20">
        <v>74.049078590999997</v>
      </c>
      <c r="R66" s="20">
        <v>74.049078590999997</v>
      </c>
      <c r="S66" s="20">
        <v>248.40100000000001</v>
      </c>
      <c r="T66" s="21">
        <v>79183.570000000007</v>
      </c>
      <c r="U66" s="19">
        <v>931</v>
      </c>
      <c r="V66" s="19">
        <v>921</v>
      </c>
      <c r="W66" s="19">
        <v>261</v>
      </c>
      <c r="X66" s="20">
        <v>85.052169710000001</v>
      </c>
      <c r="Y66" s="20">
        <v>85.975646037000004</v>
      </c>
      <c r="Z66" s="20">
        <v>303.38532566999999</v>
      </c>
      <c r="AA66" s="21">
        <v>100767.86</v>
      </c>
      <c r="AB66" s="19">
        <v>983</v>
      </c>
      <c r="AC66" s="19">
        <v>978</v>
      </c>
      <c r="AD66" s="19">
        <v>265</v>
      </c>
      <c r="AE66" s="20">
        <v>102.51053917</v>
      </c>
      <c r="AF66" s="20">
        <v>103.03462168</v>
      </c>
      <c r="AG66" s="20">
        <v>380.25607546999998</v>
      </c>
      <c r="AH66" s="21">
        <v>113588.92</v>
      </c>
      <c r="AI66" s="19">
        <v>1054</v>
      </c>
      <c r="AJ66" s="19">
        <v>1048</v>
      </c>
      <c r="AK66" s="19">
        <v>258</v>
      </c>
      <c r="AL66" s="20">
        <v>107.76937381</v>
      </c>
      <c r="AM66" s="20">
        <v>108.38637405</v>
      </c>
      <c r="AN66" s="20">
        <v>440.26713178</v>
      </c>
      <c r="AO66" s="20">
        <v>111.42449999999999</v>
      </c>
      <c r="AP66" s="23">
        <v>5.1300429100000003E-2</v>
      </c>
      <c r="AQ66" s="38">
        <v>0.1875</v>
      </c>
    </row>
    <row r="67" spans="1:43" s="5" customFormat="1">
      <c r="A67" s="5" t="str">
        <f>VLOOKUP(B67, 'Manufacturer Summary'!A66:E1575, 5, 1)</f>
        <v>Dusa/Sun Pharma</v>
      </c>
      <c r="B67" s="37" t="s">
        <v>1183</v>
      </c>
      <c r="C67" s="17" t="s">
        <v>1184</v>
      </c>
      <c r="D67" s="17" t="s">
        <v>1185</v>
      </c>
      <c r="E67" s="17" t="s">
        <v>1186</v>
      </c>
      <c r="F67" s="21">
        <v>19403352.760000002</v>
      </c>
      <c r="G67" s="19">
        <v>125184.5</v>
      </c>
      <c r="H67" s="19">
        <v>109308</v>
      </c>
      <c r="I67" s="19">
        <v>72617</v>
      </c>
      <c r="J67" s="20">
        <v>154.99804497</v>
      </c>
      <c r="K67" s="20">
        <v>177.51082043</v>
      </c>
      <c r="L67" s="20">
        <v>267.20124434000002</v>
      </c>
      <c r="M67" s="21">
        <v>22957503.710000001</v>
      </c>
      <c r="N67" s="19">
        <v>140422.5</v>
      </c>
      <c r="O67" s="19">
        <v>121579</v>
      </c>
      <c r="P67" s="19">
        <v>81206</v>
      </c>
      <c r="Q67" s="20">
        <v>163.48878356</v>
      </c>
      <c r="R67" s="20">
        <v>188.82787085000001</v>
      </c>
      <c r="S67" s="20">
        <v>282.70698851999998</v>
      </c>
      <c r="T67" s="21">
        <v>35289287.719999999</v>
      </c>
      <c r="U67" s="19">
        <v>150360.5</v>
      </c>
      <c r="V67" s="19">
        <v>130464</v>
      </c>
      <c r="W67" s="19">
        <v>85969</v>
      </c>
      <c r="X67" s="20">
        <v>234.69786094</v>
      </c>
      <c r="Y67" s="20">
        <v>270.49061596000001</v>
      </c>
      <c r="Z67" s="20">
        <v>410.48852168000002</v>
      </c>
      <c r="AA67" s="21">
        <v>42682456.25</v>
      </c>
      <c r="AB67" s="19">
        <v>159048.5</v>
      </c>
      <c r="AC67" s="19">
        <v>138509</v>
      </c>
      <c r="AD67" s="19">
        <v>91579</v>
      </c>
      <c r="AE67" s="20">
        <v>268.36126245000003</v>
      </c>
      <c r="AF67" s="20">
        <v>308.15655480999999</v>
      </c>
      <c r="AG67" s="20">
        <v>466.07253027000002</v>
      </c>
      <c r="AH67" s="21">
        <v>51800278.700000003</v>
      </c>
      <c r="AI67" s="19">
        <v>168192</v>
      </c>
      <c r="AJ67" s="19">
        <v>147325</v>
      </c>
      <c r="AK67" s="19">
        <v>96862</v>
      </c>
      <c r="AL67" s="20">
        <v>307.98301168</v>
      </c>
      <c r="AM67" s="20">
        <v>351.60548922999999</v>
      </c>
      <c r="AN67" s="20">
        <v>534.78431893000004</v>
      </c>
      <c r="AO67" s="20">
        <v>318.69974999999999</v>
      </c>
      <c r="AP67" s="23">
        <v>0.14764332550000001</v>
      </c>
      <c r="AQ67" s="38">
        <v>0.18729999999999999</v>
      </c>
    </row>
    <row r="68" spans="1:43" s="5" customFormat="1">
      <c r="A68" s="5" t="str">
        <f>VLOOKUP(B68, 'Manufacturer Summary'!A67:E1576, 5, 1)</f>
        <v>Mylan SPecialty</v>
      </c>
      <c r="B68" s="37" t="s">
        <v>1275</v>
      </c>
      <c r="C68" s="17" t="s">
        <v>1276</v>
      </c>
      <c r="D68" s="17" t="s">
        <v>1277</v>
      </c>
      <c r="E68" s="17" t="s">
        <v>1278</v>
      </c>
      <c r="F68" s="21">
        <v>54257433.850000001</v>
      </c>
      <c r="G68" s="19">
        <v>10758166</v>
      </c>
      <c r="H68" s="19">
        <v>180799</v>
      </c>
      <c r="I68" s="19">
        <v>31687</v>
      </c>
      <c r="J68" s="20">
        <v>5.0433720626999996</v>
      </c>
      <c r="K68" s="20">
        <v>300.09808600000002</v>
      </c>
      <c r="L68" s="20">
        <v>1712.2931754000001</v>
      </c>
      <c r="M68" s="21">
        <v>62533673.240000002</v>
      </c>
      <c r="N68" s="19">
        <v>10760804</v>
      </c>
      <c r="O68" s="19">
        <v>180067</v>
      </c>
      <c r="P68" s="19">
        <v>30315</v>
      </c>
      <c r="Q68" s="20">
        <v>5.811245446</v>
      </c>
      <c r="R68" s="20">
        <v>347.28003043000001</v>
      </c>
      <c r="S68" s="20">
        <v>2062.7964123000002</v>
      </c>
      <c r="T68" s="21">
        <v>68562536.659999996</v>
      </c>
      <c r="U68" s="19">
        <v>10196852</v>
      </c>
      <c r="V68" s="19">
        <v>170626</v>
      </c>
      <c r="W68" s="19">
        <v>28227</v>
      </c>
      <c r="X68" s="20">
        <v>6.7238924973999996</v>
      </c>
      <c r="Y68" s="20">
        <v>401.82936165000001</v>
      </c>
      <c r="Z68" s="20">
        <v>2428.9700167000001</v>
      </c>
      <c r="AA68" s="21">
        <v>79741510.829999998</v>
      </c>
      <c r="AB68" s="19">
        <v>9819027</v>
      </c>
      <c r="AC68" s="19">
        <v>164505</v>
      </c>
      <c r="AD68" s="19">
        <v>27524</v>
      </c>
      <c r="AE68" s="20">
        <v>8.1211214543000008</v>
      </c>
      <c r="AF68" s="20">
        <v>484.73609209</v>
      </c>
      <c r="AG68" s="20">
        <v>2897.1628698999998</v>
      </c>
      <c r="AH68" s="21">
        <v>98431076.280000001</v>
      </c>
      <c r="AI68" s="19">
        <v>9926159</v>
      </c>
      <c r="AJ68" s="19">
        <v>166482</v>
      </c>
      <c r="AK68" s="19">
        <v>28460</v>
      </c>
      <c r="AL68" s="20">
        <v>9.9163308062999995</v>
      </c>
      <c r="AM68" s="20">
        <v>591.24155331999998</v>
      </c>
      <c r="AN68" s="20">
        <v>3458.5761167000001</v>
      </c>
      <c r="AO68" s="20">
        <v>10.0825</v>
      </c>
      <c r="AP68" s="23">
        <v>0.22105436570000001</v>
      </c>
      <c r="AQ68" s="38">
        <v>0.1842</v>
      </c>
    </row>
    <row r="69" spans="1:43" s="5" customFormat="1" hidden="1">
      <c r="A69" s="5" t="str">
        <f>VLOOKUP(B69, 'Manufacturer Summary'!A68:E1577, 5, 1)</f>
        <v>West-Ward, Inc.</v>
      </c>
      <c r="B69" s="37" t="s">
        <v>1004</v>
      </c>
      <c r="C69" s="17" t="s">
        <v>1005</v>
      </c>
      <c r="D69" s="17" t="s">
        <v>1006</v>
      </c>
      <c r="E69" s="17" t="s">
        <v>1006</v>
      </c>
      <c r="F69" s="21">
        <v>4424.63</v>
      </c>
      <c r="G69" s="19">
        <v>403</v>
      </c>
      <c r="H69" s="19">
        <v>342</v>
      </c>
      <c r="I69" s="19">
        <v>215</v>
      </c>
      <c r="J69" s="20">
        <v>10.979230769000001</v>
      </c>
      <c r="K69" s="20">
        <v>12.93751462</v>
      </c>
      <c r="L69" s="20">
        <v>20.579674419</v>
      </c>
      <c r="M69" s="21">
        <v>6643.45</v>
      </c>
      <c r="N69" s="19">
        <v>412</v>
      </c>
      <c r="O69" s="19">
        <v>360</v>
      </c>
      <c r="P69" s="19">
        <v>183</v>
      </c>
      <c r="Q69" s="20">
        <v>16.124878640999999</v>
      </c>
      <c r="R69" s="20">
        <v>18.454027778</v>
      </c>
      <c r="S69" s="20">
        <v>36.303005464000002</v>
      </c>
      <c r="T69" s="21">
        <v>5706.77</v>
      </c>
      <c r="U69" s="19">
        <v>294</v>
      </c>
      <c r="V69" s="19">
        <v>267</v>
      </c>
      <c r="W69" s="19">
        <v>141</v>
      </c>
      <c r="X69" s="20">
        <v>19.410782312999999</v>
      </c>
      <c r="Y69" s="20">
        <v>21.373670411999999</v>
      </c>
      <c r="Z69" s="20">
        <v>40.473546099000004</v>
      </c>
      <c r="AA69" s="21">
        <v>4035.12</v>
      </c>
      <c r="AB69" s="19">
        <v>192</v>
      </c>
      <c r="AC69" s="19">
        <v>181</v>
      </c>
      <c r="AD69" s="19">
        <v>119</v>
      </c>
      <c r="AE69" s="20">
        <v>21.016249999999999</v>
      </c>
      <c r="AF69" s="20">
        <v>22.293480663</v>
      </c>
      <c r="AG69" s="20">
        <v>33.908571428999998</v>
      </c>
      <c r="AH69" s="21">
        <v>3222.03</v>
      </c>
      <c r="AI69" s="19">
        <v>150</v>
      </c>
      <c r="AJ69" s="19">
        <v>146</v>
      </c>
      <c r="AK69" s="19">
        <v>87</v>
      </c>
      <c r="AL69" s="20">
        <v>21.4802</v>
      </c>
      <c r="AM69" s="20">
        <v>22.06869863</v>
      </c>
      <c r="AN69" s="20">
        <v>37.034827585999999</v>
      </c>
      <c r="AO69" s="20">
        <v>22.536000000000001</v>
      </c>
      <c r="AP69" s="23">
        <v>2.2075774699999998E-2</v>
      </c>
      <c r="AQ69" s="38">
        <v>0.1827</v>
      </c>
    </row>
    <row r="70" spans="1:43" s="5" customFormat="1" hidden="1">
      <c r="A70" s="5" t="str">
        <f>VLOOKUP(B70, 'Manufacturer Summary'!A69:E1578, 5, 1)</f>
        <v>Aptalis/Allerga</v>
      </c>
      <c r="B70" s="37" t="s">
        <v>244</v>
      </c>
      <c r="C70" s="17" t="s">
        <v>245</v>
      </c>
      <c r="D70" s="17" t="s">
        <v>246</v>
      </c>
      <c r="E70" s="17" t="s">
        <v>247</v>
      </c>
      <c r="F70" s="18">
        <v>36980.550000000003</v>
      </c>
      <c r="G70" s="19">
        <v>1494.5</v>
      </c>
      <c r="H70" s="19">
        <v>1266</v>
      </c>
      <c r="I70" s="19">
        <v>912</v>
      </c>
      <c r="J70" s="20">
        <v>24.744429575000002</v>
      </c>
      <c r="K70" s="20">
        <v>29.210545024000002</v>
      </c>
      <c r="L70" s="20">
        <v>40.548848683999999</v>
      </c>
      <c r="M70" s="18">
        <v>44369.58</v>
      </c>
      <c r="N70" s="19">
        <v>1514</v>
      </c>
      <c r="O70" s="19">
        <v>1305</v>
      </c>
      <c r="P70" s="19">
        <v>812</v>
      </c>
      <c r="Q70" s="20">
        <v>29.306195508999998</v>
      </c>
      <c r="R70" s="20">
        <v>33.999678160999999</v>
      </c>
      <c r="S70" s="20">
        <v>54.642339901</v>
      </c>
      <c r="T70" s="18">
        <v>38992.47</v>
      </c>
      <c r="U70" s="19">
        <v>1213</v>
      </c>
      <c r="V70" s="19">
        <v>1018</v>
      </c>
      <c r="W70" s="19">
        <v>646</v>
      </c>
      <c r="X70" s="20">
        <v>32.145482274999999</v>
      </c>
      <c r="Y70" s="20">
        <v>38.303015717000001</v>
      </c>
      <c r="Z70" s="20">
        <v>60.359860681000001</v>
      </c>
      <c r="AA70" s="18">
        <v>47243.87</v>
      </c>
      <c r="AB70" s="19">
        <v>1247</v>
      </c>
      <c r="AC70" s="19">
        <v>931</v>
      </c>
      <c r="AD70" s="19">
        <v>612</v>
      </c>
      <c r="AE70" s="20">
        <v>37.886022453999999</v>
      </c>
      <c r="AF70" s="20">
        <v>50.745295380999998</v>
      </c>
      <c r="AG70" s="20">
        <v>77.195866013</v>
      </c>
      <c r="AH70" s="18">
        <v>51439.33</v>
      </c>
      <c r="AI70" s="19">
        <v>1072</v>
      </c>
      <c r="AJ70" s="19">
        <v>790</v>
      </c>
      <c r="AK70" s="19">
        <v>472</v>
      </c>
      <c r="AL70" s="20">
        <v>47.984449626999996</v>
      </c>
      <c r="AM70" s="20">
        <v>65.113075949000006</v>
      </c>
      <c r="AN70" s="20">
        <v>108.98163135999999</v>
      </c>
      <c r="AO70" s="20">
        <v>60.722250000000003</v>
      </c>
      <c r="AP70" s="23">
        <v>0.26654756870000001</v>
      </c>
      <c r="AQ70" s="38">
        <v>0.18010000000000001</v>
      </c>
    </row>
    <row r="71" spans="1:43" s="5" customFormat="1">
      <c r="A71" s="5" t="str">
        <f>VLOOKUP(B71, 'Manufacturer Summary'!A70:E1579, 5, 1)</f>
        <v>Pfizer US Pharm</v>
      </c>
      <c r="B71" s="37" t="s">
        <v>251</v>
      </c>
      <c r="C71" s="17" t="s">
        <v>252</v>
      </c>
      <c r="D71" s="17" t="s">
        <v>253</v>
      </c>
      <c r="E71" s="17" t="s">
        <v>254</v>
      </c>
      <c r="F71" s="18">
        <v>116082.14</v>
      </c>
      <c r="G71" s="19">
        <v>34110.1</v>
      </c>
      <c r="H71" s="19">
        <v>4249</v>
      </c>
      <c r="I71" s="19">
        <v>3043</v>
      </c>
      <c r="J71" s="20">
        <v>3.4031603543000002</v>
      </c>
      <c r="K71" s="20">
        <v>27.319872911000001</v>
      </c>
      <c r="L71" s="20">
        <v>38.147269141999999</v>
      </c>
      <c r="M71" s="18">
        <v>117000.19</v>
      </c>
      <c r="N71" s="19">
        <v>28224.1</v>
      </c>
      <c r="O71" s="19">
        <v>3332</v>
      </c>
      <c r="P71" s="19">
        <v>2502</v>
      </c>
      <c r="Q71" s="20">
        <v>4.1454002075999998</v>
      </c>
      <c r="R71" s="20">
        <v>35.114102641000002</v>
      </c>
      <c r="S71" s="20">
        <v>46.762665867000003</v>
      </c>
      <c r="T71" s="18">
        <v>126332.05</v>
      </c>
      <c r="U71" s="19">
        <v>28754.2</v>
      </c>
      <c r="V71" s="19">
        <v>2747</v>
      </c>
      <c r="W71" s="19">
        <v>2096</v>
      </c>
      <c r="X71" s="20">
        <v>4.3935164253999996</v>
      </c>
      <c r="Y71" s="20">
        <v>45.989097197</v>
      </c>
      <c r="Z71" s="20">
        <v>60.272924617999998</v>
      </c>
      <c r="AA71" s="18">
        <v>166315.13</v>
      </c>
      <c r="AB71" s="19">
        <v>30847</v>
      </c>
      <c r="AC71" s="19">
        <v>2742</v>
      </c>
      <c r="AD71" s="19">
        <v>1980</v>
      </c>
      <c r="AE71" s="20">
        <v>5.3916144195999998</v>
      </c>
      <c r="AF71" s="20">
        <v>60.654679066</v>
      </c>
      <c r="AG71" s="20">
        <v>83.997540404000006</v>
      </c>
      <c r="AH71" s="18">
        <v>181514.85</v>
      </c>
      <c r="AI71" s="19">
        <v>27671</v>
      </c>
      <c r="AJ71" s="19">
        <v>2287</v>
      </c>
      <c r="AK71" s="19">
        <v>1540</v>
      </c>
      <c r="AL71" s="20">
        <v>6.5597502801000003</v>
      </c>
      <c r="AM71" s="20">
        <v>79.368102316999995</v>
      </c>
      <c r="AN71" s="20">
        <v>117.86678571</v>
      </c>
      <c r="AO71" s="20">
        <v>7.1479999999999997</v>
      </c>
      <c r="AP71" s="23">
        <v>0.2166579005</v>
      </c>
      <c r="AQ71" s="38">
        <v>0.17829999999999999</v>
      </c>
    </row>
    <row r="72" spans="1:43" s="5" customFormat="1">
      <c r="A72" s="5" t="e">
        <f>VLOOKUP(B72, 'Manufacturer Summary'!A71:E1580, 5, 1)</f>
        <v>#N/A</v>
      </c>
      <c r="B72" s="37" t="s">
        <v>134</v>
      </c>
      <c r="C72" s="17" t="s">
        <v>135</v>
      </c>
      <c r="D72" s="17" t="s">
        <v>136</v>
      </c>
      <c r="E72" s="17" t="s">
        <v>137</v>
      </c>
      <c r="F72" s="18">
        <v>272917705.51999998</v>
      </c>
      <c r="G72" s="19">
        <v>12599595.5</v>
      </c>
      <c r="H72" s="19">
        <v>166786</v>
      </c>
      <c r="I72" s="19">
        <v>20619</v>
      </c>
      <c r="J72" s="20">
        <v>21.660830740000002</v>
      </c>
      <c r="K72" s="20">
        <v>1636.3346174999999</v>
      </c>
      <c r="L72" s="20">
        <v>13236.224139</v>
      </c>
      <c r="M72" s="18">
        <v>290457890.89999998</v>
      </c>
      <c r="N72" s="19">
        <v>12969403.5</v>
      </c>
      <c r="O72" s="19">
        <v>171332</v>
      </c>
      <c r="P72" s="19">
        <v>20802</v>
      </c>
      <c r="Q72" s="20">
        <v>22.395624510000001</v>
      </c>
      <c r="R72" s="20">
        <v>1695.2927118</v>
      </c>
      <c r="S72" s="20">
        <v>13962.979084000001</v>
      </c>
      <c r="T72" s="18">
        <v>342227850.92000002</v>
      </c>
      <c r="U72" s="19">
        <v>12537642.9</v>
      </c>
      <c r="V72" s="19">
        <v>166315</v>
      </c>
      <c r="W72" s="19">
        <v>20149</v>
      </c>
      <c r="X72" s="20">
        <v>27.296027941999998</v>
      </c>
      <c r="Y72" s="20">
        <v>2057.7088712</v>
      </c>
      <c r="Z72" s="20">
        <v>16984.855372999999</v>
      </c>
      <c r="AA72" s="18">
        <v>452665262.13</v>
      </c>
      <c r="AB72" s="19">
        <v>13173860.699999999</v>
      </c>
      <c r="AC72" s="19">
        <v>175353</v>
      </c>
      <c r="AD72" s="19">
        <v>21193</v>
      </c>
      <c r="AE72" s="20">
        <v>34.360865992999997</v>
      </c>
      <c r="AF72" s="20">
        <v>2581.4514843000002</v>
      </c>
      <c r="AG72" s="20">
        <v>21359.187568000001</v>
      </c>
      <c r="AH72" s="18">
        <v>586532893.44000006</v>
      </c>
      <c r="AI72" s="19">
        <v>14376400</v>
      </c>
      <c r="AJ72" s="19">
        <v>191141</v>
      </c>
      <c r="AK72" s="19">
        <v>22879</v>
      </c>
      <c r="AL72" s="20">
        <v>40.798314838000003</v>
      </c>
      <c r="AM72" s="20">
        <v>3068.5875529</v>
      </c>
      <c r="AN72" s="20">
        <v>25636.299376999999</v>
      </c>
      <c r="AO72" s="20">
        <v>41.805750000000003</v>
      </c>
      <c r="AP72" s="23">
        <v>0.18734827130000001</v>
      </c>
      <c r="AQ72" s="38">
        <v>0.17150000000000001</v>
      </c>
    </row>
    <row r="73" spans="1:43" s="5" customFormat="1">
      <c r="A73" s="5" t="str">
        <f>VLOOKUP(B73, 'Manufacturer Summary'!A72:E1581, 5, 1)</f>
        <v>Wyeth Pharm</v>
      </c>
      <c r="B73" s="37" t="s">
        <v>1011</v>
      </c>
      <c r="C73" s="17" t="s">
        <v>1012</v>
      </c>
      <c r="D73" s="17" t="s">
        <v>1013</v>
      </c>
      <c r="E73" s="17" t="s">
        <v>1014</v>
      </c>
      <c r="F73" s="21">
        <v>1692319.2</v>
      </c>
      <c r="G73" s="19">
        <v>1233898</v>
      </c>
      <c r="H73" s="19">
        <v>6895</v>
      </c>
      <c r="I73" s="19">
        <v>2932</v>
      </c>
      <c r="J73" s="20">
        <v>1.3715227676999999</v>
      </c>
      <c r="K73" s="20">
        <v>245.44150834000001</v>
      </c>
      <c r="L73" s="20">
        <v>577.18935880000004</v>
      </c>
      <c r="M73" s="21">
        <v>2029263.65</v>
      </c>
      <c r="N73" s="19">
        <v>1213110</v>
      </c>
      <c r="O73" s="19">
        <v>7055</v>
      </c>
      <c r="P73" s="19">
        <v>2508</v>
      </c>
      <c r="Q73" s="20">
        <v>1.6727779426</v>
      </c>
      <c r="R73" s="20">
        <v>287.63481927999999</v>
      </c>
      <c r="S73" s="20">
        <v>809.11628787999996</v>
      </c>
      <c r="T73" s="21">
        <v>1389224.66</v>
      </c>
      <c r="U73" s="19">
        <v>756978</v>
      </c>
      <c r="V73" s="19">
        <v>3799</v>
      </c>
      <c r="W73" s="19">
        <v>1470</v>
      </c>
      <c r="X73" s="20">
        <v>1.8352246167999999</v>
      </c>
      <c r="Y73" s="20">
        <v>365.68166886</v>
      </c>
      <c r="Z73" s="20">
        <v>945.05078911999999</v>
      </c>
      <c r="AA73" s="21">
        <v>1638588.67</v>
      </c>
      <c r="AB73" s="19">
        <v>763348</v>
      </c>
      <c r="AC73" s="19">
        <v>4046</v>
      </c>
      <c r="AD73" s="19">
        <v>1207</v>
      </c>
      <c r="AE73" s="20">
        <v>2.1465814673999999</v>
      </c>
      <c r="AF73" s="20">
        <v>404.98978497000002</v>
      </c>
      <c r="AG73" s="20">
        <v>1357.5713919</v>
      </c>
      <c r="AH73" s="21">
        <v>1192995.2</v>
      </c>
      <c r="AI73" s="19">
        <v>464737</v>
      </c>
      <c r="AJ73" s="19">
        <v>2423</v>
      </c>
      <c r="AK73" s="19">
        <v>615</v>
      </c>
      <c r="AL73" s="20">
        <v>2.5670329669999998</v>
      </c>
      <c r="AM73" s="20">
        <v>492.36285595999999</v>
      </c>
      <c r="AN73" s="20">
        <v>1939.8295935000001</v>
      </c>
      <c r="AO73" s="20">
        <v>2.6837499999999999</v>
      </c>
      <c r="AP73" s="23">
        <v>0.19587027370000001</v>
      </c>
      <c r="AQ73" s="38">
        <v>0.16969999999999999</v>
      </c>
    </row>
    <row r="74" spans="1:43" s="5" customFormat="1">
      <c r="A74" s="5" t="str">
        <f>VLOOKUP(B74, 'Manufacturer Summary'!A73:E1582, 5, 1)</f>
        <v>Recordati Rare</v>
      </c>
      <c r="B74" s="37" t="s">
        <v>636</v>
      </c>
      <c r="C74" s="17" t="s">
        <v>637</v>
      </c>
      <c r="D74" s="17" t="s">
        <v>638</v>
      </c>
      <c r="E74" s="17" t="s">
        <v>639</v>
      </c>
      <c r="F74" s="21">
        <v>5540896.4500000002</v>
      </c>
      <c r="G74" s="19">
        <v>470173</v>
      </c>
      <c r="H74" s="19">
        <v>1090</v>
      </c>
      <c r="I74" s="19">
        <v>126</v>
      </c>
      <c r="J74" s="20">
        <v>11.784803572</v>
      </c>
      <c r="K74" s="20">
        <v>5083.3912385000003</v>
      </c>
      <c r="L74" s="20">
        <v>43975.368650999997</v>
      </c>
      <c r="M74" s="21">
        <v>7689671.9800000004</v>
      </c>
      <c r="N74" s="19">
        <v>532808</v>
      </c>
      <c r="O74" s="19">
        <v>1154</v>
      </c>
      <c r="P74" s="19">
        <v>128</v>
      </c>
      <c r="Q74" s="20">
        <v>14.432350828000001</v>
      </c>
      <c r="R74" s="20">
        <v>6663.4939168000001</v>
      </c>
      <c r="S74" s="20">
        <v>60075.562343999998</v>
      </c>
      <c r="T74" s="21">
        <v>8058890.8600000003</v>
      </c>
      <c r="U74" s="19">
        <v>448588</v>
      </c>
      <c r="V74" s="19">
        <v>1027</v>
      </c>
      <c r="W74" s="19">
        <v>119</v>
      </c>
      <c r="X74" s="20">
        <v>17.965016585000001</v>
      </c>
      <c r="Y74" s="20">
        <v>7847.0212853000003</v>
      </c>
      <c r="Z74" s="20">
        <v>67721.771932999996</v>
      </c>
      <c r="AA74" s="21">
        <v>10370945.77</v>
      </c>
      <c r="AB74" s="19">
        <v>498759</v>
      </c>
      <c r="AC74" s="19">
        <v>1176</v>
      </c>
      <c r="AD74" s="19">
        <v>106</v>
      </c>
      <c r="AE74" s="20">
        <v>20.79350101</v>
      </c>
      <c r="AF74" s="20">
        <v>8818.8314370999997</v>
      </c>
      <c r="AG74" s="20">
        <v>97839.111038000003</v>
      </c>
      <c r="AH74" s="21">
        <v>10993329.49</v>
      </c>
      <c r="AI74" s="19">
        <v>501747</v>
      </c>
      <c r="AJ74" s="19">
        <v>1120</v>
      </c>
      <c r="AK74" s="19">
        <v>100</v>
      </c>
      <c r="AL74" s="20">
        <v>21.910105073</v>
      </c>
      <c r="AM74" s="20">
        <v>9815.4727588999995</v>
      </c>
      <c r="AN74" s="20">
        <v>109933.29489999999</v>
      </c>
      <c r="AO74" s="20">
        <v>22.266749999999998</v>
      </c>
      <c r="AP74" s="23">
        <v>5.3699666200000003E-2</v>
      </c>
      <c r="AQ74" s="38">
        <v>0.16769999999999999</v>
      </c>
    </row>
    <row r="75" spans="1:43" s="5" customFormat="1">
      <c r="A75" s="5" t="str">
        <f>VLOOKUP(B75, 'Manufacturer Summary'!A74:E1583, 5, 1)</f>
        <v>Hospira</v>
      </c>
      <c r="B75" s="37" t="s">
        <v>1126</v>
      </c>
      <c r="C75" s="17" t="s">
        <v>1127</v>
      </c>
      <c r="D75" s="17" t="s">
        <v>1128</v>
      </c>
      <c r="E75" s="17" t="s">
        <v>1129</v>
      </c>
      <c r="F75" s="21">
        <v>34931.72</v>
      </c>
      <c r="G75" s="19">
        <v>34136</v>
      </c>
      <c r="H75" s="19">
        <v>32174</v>
      </c>
      <c r="I75" s="19">
        <v>13988</v>
      </c>
      <c r="J75" s="20">
        <v>1.0233102883</v>
      </c>
      <c r="K75" s="20">
        <v>1.0857126873</v>
      </c>
      <c r="L75" s="20">
        <v>2.4972633686000001</v>
      </c>
      <c r="M75" s="21">
        <v>34888.69</v>
      </c>
      <c r="N75" s="19">
        <v>35753.5</v>
      </c>
      <c r="O75" s="19">
        <v>33936</v>
      </c>
      <c r="P75" s="19">
        <v>14170</v>
      </c>
      <c r="Q75" s="20">
        <v>0.97581187859999996</v>
      </c>
      <c r="R75" s="20">
        <v>1.0280731377000001</v>
      </c>
      <c r="S75" s="20">
        <v>2.4621517289999999</v>
      </c>
      <c r="T75" s="21">
        <v>31108.94</v>
      </c>
      <c r="U75" s="19">
        <v>28346.799999999999</v>
      </c>
      <c r="V75" s="19">
        <v>26078</v>
      </c>
      <c r="W75" s="19">
        <v>12016</v>
      </c>
      <c r="X75" s="20">
        <v>1.0974409810000001</v>
      </c>
      <c r="Y75" s="20">
        <v>1.1929189355000001</v>
      </c>
      <c r="Z75" s="20">
        <v>2.5889597204000001</v>
      </c>
      <c r="AA75" s="21">
        <v>33468.379999999997</v>
      </c>
      <c r="AB75" s="19">
        <v>23555.5</v>
      </c>
      <c r="AC75" s="19">
        <v>21744</v>
      </c>
      <c r="AD75" s="19">
        <v>10496</v>
      </c>
      <c r="AE75" s="20">
        <v>1.4208308037999999</v>
      </c>
      <c r="AF75" s="20">
        <v>1.539200699</v>
      </c>
      <c r="AG75" s="20">
        <v>3.1886794969999999</v>
      </c>
      <c r="AH75" s="21">
        <v>38097.93</v>
      </c>
      <c r="AI75" s="19">
        <v>20248</v>
      </c>
      <c r="AJ75" s="19">
        <v>18464</v>
      </c>
      <c r="AK75" s="19">
        <v>9497</v>
      </c>
      <c r="AL75" s="20">
        <v>1.8815650928000001</v>
      </c>
      <c r="AM75" s="20">
        <v>2.06336276</v>
      </c>
      <c r="AN75" s="20">
        <v>4.0115752343000004</v>
      </c>
      <c r="AO75" s="20">
        <v>1.95475</v>
      </c>
      <c r="AP75" s="23">
        <v>0.3242710446</v>
      </c>
      <c r="AQ75" s="38">
        <v>0.16450000000000001</v>
      </c>
    </row>
    <row r="76" spans="1:43" s="5" customFormat="1" hidden="1">
      <c r="A76" s="5" t="str">
        <f>VLOOKUP(B76, 'Manufacturer Summary'!A75:E1584, 5, 1)</f>
        <v>Pfizer US Pharm</v>
      </c>
      <c r="B76" s="37" t="s">
        <v>848</v>
      </c>
      <c r="C76" s="17" t="s">
        <v>849</v>
      </c>
      <c r="D76" s="17" t="s">
        <v>850</v>
      </c>
      <c r="E76" s="17" t="s">
        <v>850</v>
      </c>
      <c r="F76" s="21">
        <v>32331.86</v>
      </c>
      <c r="G76" s="19">
        <v>2645</v>
      </c>
      <c r="H76" s="19">
        <v>1899</v>
      </c>
      <c r="I76" s="19">
        <v>1344</v>
      </c>
      <c r="J76" s="20">
        <v>12.223765595</v>
      </c>
      <c r="K76" s="20">
        <v>17.025729331000001</v>
      </c>
      <c r="L76" s="20">
        <v>24.056443452</v>
      </c>
      <c r="M76" s="21">
        <v>28339.43</v>
      </c>
      <c r="N76" s="19">
        <v>2109</v>
      </c>
      <c r="O76" s="19">
        <v>1508</v>
      </c>
      <c r="P76" s="19">
        <v>1110</v>
      </c>
      <c r="Q76" s="20">
        <v>13.437377904</v>
      </c>
      <c r="R76" s="20">
        <v>18.792725464</v>
      </c>
      <c r="S76" s="20">
        <v>25.531018018000001</v>
      </c>
      <c r="T76" s="21">
        <v>27030.83</v>
      </c>
      <c r="U76" s="19">
        <v>1814</v>
      </c>
      <c r="V76" s="19">
        <v>1271</v>
      </c>
      <c r="W76" s="19">
        <v>871</v>
      </c>
      <c r="X76" s="20">
        <v>14.901229326999999</v>
      </c>
      <c r="Y76" s="20">
        <v>21.267372148</v>
      </c>
      <c r="Z76" s="20">
        <v>31.034247991000001</v>
      </c>
      <c r="AA76" s="21">
        <v>26019.58</v>
      </c>
      <c r="AB76" s="19">
        <v>1443.5</v>
      </c>
      <c r="AC76" s="19">
        <v>939</v>
      </c>
      <c r="AD76" s="19">
        <v>688</v>
      </c>
      <c r="AE76" s="20">
        <v>18.025341184999998</v>
      </c>
      <c r="AF76" s="20">
        <v>27.709882854</v>
      </c>
      <c r="AG76" s="20">
        <v>37.819156976999999</v>
      </c>
      <c r="AH76" s="21">
        <v>57206.76</v>
      </c>
      <c r="AI76" s="19">
        <v>2548</v>
      </c>
      <c r="AJ76" s="19">
        <v>642</v>
      </c>
      <c r="AK76" s="19">
        <v>442</v>
      </c>
      <c r="AL76" s="20">
        <v>22.451632653000001</v>
      </c>
      <c r="AM76" s="20">
        <v>89.107102803999993</v>
      </c>
      <c r="AN76" s="20">
        <v>129.42705882000001</v>
      </c>
      <c r="AO76" s="20">
        <v>24.331</v>
      </c>
      <c r="AP76" s="23">
        <v>0.2455593724</v>
      </c>
      <c r="AQ76" s="38">
        <v>0.16420000000000001</v>
      </c>
    </row>
    <row r="77" spans="1:43" s="5" customFormat="1">
      <c r="A77" s="5" t="str">
        <f>VLOOKUP(B77, 'Manufacturer Summary'!A76:E1585, 5, 1)</f>
        <v>Perrigo Co.</v>
      </c>
      <c r="B77" s="37" t="s">
        <v>464</v>
      </c>
      <c r="C77" s="17" t="s">
        <v>465</v>
      </c>
      <c r="D77" s="17" t="s">
        <v>466</v>
      </c>
      <c r="E77" s="17" t="s">
        <v>467</v>
      </c>
      <c r="F77" s="21">
        <v>70558.600000000006</v>
      </c>
      <c r="G77" s="19">
        <v>2640.5</v>
      </c>
      <c r="H77" s="19">
        <v>2220</v>
      </c>
      <c r="I77" s="19">
        <v>1176</v>
      </c>
      <c r="J77" s="20">
        <v>26.721681499999999</v>
      </c>
      <c r="K77" s="20">
        <v>31.783153153000001</v>
      </c>
      <c r="L77" s="20">
        <v>59.998809524000002</v>
      </c>
      <c r="M77" s="21">
        <v>94408.44</v>
      </c>
      <c r="N77" s="19">
        <v>2941</v>
      </c>
      <c r="O77" s="19">
        <v>2427</v>
      </c>
      <c r="P77" s="19">
        <v>1379</v>
      </c>
      <c r="Q77" s="20">
        <v>32.100795648000002</v>
      </c>
      <c r="R77" s="20">
        <v>38.899233621999997</v>
      </c>
      <c r="S77" s="20">
        <v>68.461522842999997</v>
      </c>
      <c r="T77" s="21">
        <v>92872.38</v>
      </c>
      <c r="U77" s="19">
        <v>2856</v>
      </c>
      <c r="V77" s="19">
        <v>2154</v>
      </c>
      <c r="W77" s="19">
        <v>1247</v>
      </c>
      <c r="X77" s="20">
        <v>32.518340336000001</v>
      </c>
      <c r="Y77" s="20">
        <v>43.116239554000003</v>
      </c>
      <c r="Z77" s="20">
        <v>74.476647955000004</v>
      </c>
      <c r="AA77" s="21">
        <v>106564.97</v>
      </c>
      <c r="AB77" s="19">
        <v>2680</v>
      </c>
      <c r="AC77" s="19">
        <v>1947</v>
      </c>
      <c r="AD77" s="19">
        <v>1260</v>
      </c>
      <c r="AE77" s="20">
        <v>39.763048507000001</v>
      </c>
      <c r="AF77" s="20">
        <v>54.732907036</v>
      </c>
      <c r="AG77" s="20">
        <v>84.575373016</v>
      </c>
      <c r="AH77" s="21">
        <v>83039.94</v>
      </c>
      <c r="AI77" s="19">
        <v>1699.7</v>
      </c>
      <c r="AJ77" s="19">
        <v>1393</v>
      </c>
      <c r="AK77" s="19">
        <v>815</v>
      </c>
      <c r="AL77" s="20">
        <v>48.855645113999998</v>
      </c>
      <c r="AM77" s="20">
        <v>59.612304379000001</v>
      </c>
      <c r="AN77" s="20">
        <v>101.88949693000001</v>
      </c>
      <c r="AO77" s="20">
        <v>69.614500000000007</v>
      </c>
      <c r="AP77" s="23">
        <v>0.2286695047</v>
      </c>
      <c r="AQ77" s="38">
        <v>0.1628</v>
      </c>
    </row>
    <row r="78" spans="1:43" s="5" customFormat="1">
      <c r="A78" s="5" t="str">
        <f>VLOOKUP(B78, 'Manufacturer Summary'!A77:E1586, 5, 1)</f>
        <v>Teva USA</v>
      </c>
      <c r="B78" s="37" t="s">
        <v>1302</v>
      </c>
      <c r="C78" s="17" t="s">
        <v>1303</v>
      </c>
      <c r="D78" s="17" t="s">
        <v>1304</v>
      </c>
      <c r="E78" s="17" t="s">
        <v>1304</v>
      </c>
      <c r="F78" s="21">
        <v>129813.75</v>
      </c>
      <c r="G78" s="19">
        <v>292315</v>
      </c>
      <c r="H78" s="19">
        <v>1402</v>
      </c>
      <c r="I78" s="19">
        <v>515</v>
      </c>
      <c r="J78" s="20">
        <v>0.44408856880000003</v>
      </c>
      <c r="K78" s="20">
        <v>92.591833096000002</v>
      </c>
      <c r="L78" s="20">
        <v>252.06553398</v>
      </c>
      <c r="M78" s="21">
        <v>199908.92</v>
      </c>
      <c r="N78" s="19">
        <v>372297</v>
      </c>
      <c r="O78" s="19">
        <v>1854</v>
      </c>
      <c r="P78" s="19">
        <v>629</v>
      </c>
      <c r="Q78" s="20">
        <v>0.53696086730000003</v>
      </c>
      <c r="R78" s="20">
        <v>107.82573893999999</v>
      </c>
      <c r="S78" s="20">
        <v>317.82022258000001</v>
      </c>
      <c r="T78" s="21">
        <v>163073.04</v>
      </c>
      <c r="U78" s="19">
        <v>387427</v>
      </c>
      <c r="V78" s="19">
        <v>2247</v>
      </c>
      <c r="W78" s="19">
        <v>663</v>
      </c>
      <c r="X78" s="20">
        <v>0.42091294620000003</v>
      </c>
      <c r="Y78" s="20">
        <v>72.573671562000001</v>
      </c>
      <c r="Z78" s="20">
        <v>245.96235293999999</v>
      </c>
      <c r="AA78" s="21">
        <v>310052.03000000003</v>
      </c>
      <c r="AB78" s="19">
        <v>425923</v>
      </c>
      <c r="AC78" s="19">
        <v>2689</v>
      </c>
      <c r="AD78" s="19">
        <v>697</v>
      </c>
      <c r="AE78" s="20">
        <v>0.72795324510000003</v>
      </c>
      <c r="AF78" s="20">
        <v>115.30384158</v>
      </c>
      <c r="AG78" s="20">
        <v>444.83791966000001</v>
      </c>
      <c r="AH78" s="21">
        <v>358585.66</v>
      </c>
      <c r="AI78" s="19">
        <v>443423</v>
      </c>
      <c r="AJ78" s="19">
        <v>2775</v>
      </c>
      <c r="AK78" s="19">
        <v>741</v>
      </c>
      <c r="AL78" s="20">
        <v>0.80867627519999996</v>
      </c>
      <c r="AM78" s="20">
        <v>129.22005766000001</v>
      </c>
      <c r="AN78" s="20">
        <v>483.92126855999999</v>
      </c>
      <c r="AO78" s="20">
        <v>0.82425000000000004</v>
      </c>
      <c r="AP78" s="23">
        <v>0.110890405</v>
      </c>
      <c r="AQ78" s="38">
        <v>0.16170000000000001</v>
      </c>
    </row>
    <row r="79" spans="1:43" s="5" customFormat="1" hidden="1">
      <c r="A79" s="5" t="str">
        <f>VLOOKUP(B79, 'Manufacturer Summary'!A78:E1587, 5, 1)</f>
        <v>Mylan Instituti</v>
      </c>
      <c r="B79" s="37" t="s">
        <v>494</v>
      </c>
      <c r="C79" s="17" t="s">
        <v>495</v>
      </c>
      <c r="D79" s="17" t="s">
        <v>496</v>
      </c>
      <c r="E79" s="17" t="s">
        <v>496</v>
      </c>
      <c r="F79" s="21">
        <v>1943.12</v>
      </c>
      <c r="G79" s="19">
        <v>279</v>
      </c>
      <c r="H79" s="19">
        <v>249</v>
      </c>
      <c r="I79" s="19">
        <v>84</v>
      </c>
      <c r="J79" s="20">
        <v>6.9645878135999997</v>
      </c>
      <c r="K79" s="20">
        <v>7.8036947790999998</v>
      </c>
      <c r="L79" s="20">
        <v>23.132380951999998</v>
      </c>
      <c r="M79" s="21">
        <v>1532.73</v>
      </c>
      <c r="N79" s="19">
        <v>215</v>
      </c>
      <c r="O79" s="19">
        <v>199</v>
      </c>
      <c r="P79" s="19">
        <v>71</v>
      </c>
      <c r="Q79" s="20">
        <v>7.1289767442</v>
      </c>
      <c r="R79" s="20">
        <v>7.702160804</v>
      </c>
      <c r="S79" s="20">
        <v>21.587746479</v>
      </c>
      <c r="T79" s="21">
        <v>1507.01</v>
      </c>
      <c r="U79" s="19">
        <v>203</v>
      </c>
      <c r="V79" s="19">
        <v>190</v>
      </c>
      <c r="W79" s="19">
        <v>74</v>
      </c>
      <c r="X79" s="20">
        <v>7.4236945813000004</v>
      </c>
      <c r="Y79" s="20">
        <v>7.9316315789000003</v>
      </c>
      <c r="Z79" s="20">
        <v>20.364999999999998</v>
      </c>
      <c r="AA79" s="21">
        <v>2240.5700000000002</v>
      </c>
      <c r="AB79" s="19">
        <v>237</v>
      </c>
      <c r="AC79" s="19">
        <v>215</v>
      </c>
      <c r="AD79" s="19">
        <v>71</v>
      </c>
      <c r="AE79" s="20">
        <v>9.4538818565000007</v>
      </c>
      <c r="AF79" s="20">
        <v>10.421255814</v>
      </c>
      <c r="AG79" s="20">
        <v>31.557323944</v>
      </c>
      <c r="AH79" s="21">
        <v>2522.08</v>
      </c>
      <c r="AI79" s="19">
        <v>200</v>
      </c>
      <c r="AJ79" s="19">
        <v>197</v>
      </c>
      <c r="AK79" s="19">
        <v>72</v>
      </c>
      <c r="AL79" s="20">
        <v>12.6104</v>
      </c>
      <c r="AM79" s="20">
        <v>12.802436547999999</v>
      </c>
      <c r="AN79" s="20">
        <v>35.028888889000001</v>
      </c>
      <c r="AO79" s="20">
        <v>13.018000000000001</v>
      </c>
      <c r="AP79" s="23">
        <v>0.33388593080000001</v>
      </c>
      <c r="AQ79" s="38">
        <v>0.16</v>
      </c>
    </row>
    <row r="80" spans="1:43" s="5" customFormat="1">
      <c r="A80" s="5" t="str">
        <f>VLOOKUP(B80, 'Manufacturer Summary'!A79:E1588, 5, 1)</f>
        <v>Pfizer US Pharm</v>
      </c>
      <c r="B80" s="37" t="s">
        <v>663</v>
      </c>
      <c r="C80" s="17" t="s">
        <v>664</v>
      </c>
      <c r="D80" s="17" t="s">
        <v>665</v>
      </c>
      <c r="E80" s="17" t="s">
        <v>666</v>
      </c>
      <c r="F80" s="21">
        <v>255924.17</v>
      </c>
      <c r="G80" s="19">
        <v>61676.7</v>
      </c>
      <c r="H80" s="19">
        <v>54307</v>
      </c>
      <c r="I80" s="19">
        <v>16493</v>
      </c>
      <c r="J80" s="20">
        <v>4.1494465495000004</v>
      </c>
      <c r="K80" s="20">
        <v>4.7125447916000001</v>
      </c>
      <c r="L80" s="20">
        <v>15.517138786</v>
      </c>
      <c r="M80" s="21">
        <v>280766.5</v>
      </c>
      <c r="N80" s="19">
        <v>60692.9</v>
      </c>
      <c r="O80" s="19">
        <v>53398</v>
      </c>
      <c r="P80" s="19">
        <v>16107</v>
      </c>
      <c r="Q80" s="20">
        <v>4.6260188589000002</v>
      </c>
      <c r="R80" s="20">
        <v>5.2579965542</v>
      </c>
      <c r="S80" s="20">
        <v>17.431334202999999</v>
      </c>
      <c r="T80" s="21">
        <v>295551.38</v>
      </c>
      <c r="U80" s="19">
        <v>55367</v>
      </c>
      <c r="V80" s="19">
        <v>49328</v>
      </c>
      <c r="W80" s="19">
        <v>15386</v>
      </c>
      <c r="X80" s="20">
        <v>5.3380421551000001</v>
      </c>
      <c r="Y80" s="20">
        <v>5.9915540868999999</v>
      </c>
      <c r="Z80" s="20">
        <v>19.209110880000001</v>
      </c>
      <c r="AA80" s="21">
        <v>346174.98</v>
      </c>
      <c r="AB80" s="19">
        <v>52897</v>
      </c>
      <c r="AC80" s="19">
        <v>47391</v>
      </c>
      <c r="AD80" s="19">
        <v>14076</v>
      </c>
      <c r="AE80" s="20">
        <v>6.5443216060999996</v>
      </c>
      <c r="AF80" s="20">
        <v>7.3046565803999997</v>
      </c>
      <c r="AG80" s="20">
        <v>24.593277919999998</v>
      </c>
      <c r="AH80" s="21">
        <v>411520.46</v>
      </c>
      <c r="AI80" s="19">
        <v>54801.5</v>
      </c>
      <c r="AJ80" s="19">
        <v>49284</v>
      </c>
      <c r="AK80" s="19">
        <v>14167</v>
      </c>
      <c r="AL80" s="20">
        <v>7.5092918988999999</v>
      </c>
      <c r="AM80" s="20">
        <v>8.3499809269000007</v>
      </c>
      <c r="AN80" s="20">
        <v>29.047819580999999</v>
      </c>
      <c r="AO80" s="20">
        <v>7.9145000000000003</v>
      </c>
      <c r="AP80" s="23">
        <v>0.14745153899999999</v>
      </c>
      <c r="AQ80" s="38">
        <v>0.15989999999999999</v>
      </c>
    </row>
    <row r="81" spans="1:43" s="5" customFormat="1">
      <c r="A81" s="5" t="str">
        <f>VLOOKUP(B81, 'Manufacturer Summary'!A80:E1589, 5, 1)</f>
        <v>Actavis/Allerga</v>
      </c>
      <c r="B81" s="37" t="s">
        <v>1042</v>
      </c>
      <c r="C81" s="17" t="s">
        <v>1043</v>
      </c>
      <c r="D81" s="17" t="s">
        <v>1044</v>
      </c>
      <c r="E81" s="17" t="s">
        <v>1045</v>
      </c>
      <c r="F81" s="21">
        <v>18763128.460000001</v>
      </c>
      <c r="G81" s="19">
        <v>106902</v>
      </c>
      <c r="H81" s="19">
        <v>32280</v>
      </c>
      <c r="I81" s="19">
        <v>14503</v>
      </c>
      <c r="J81" s="20">
        <v>175.51709471999999</v>
      </c>
      <c r="K81" s="20">
        <v>581.26172428999996</v>
      </c>
      <c r="L81" s="20">
        <v>1293.7411887000001</v>
      </c>
      <c r="M81" s="21">
        <v>17601957.93</v>
      </c>
      <c r="N81" s="19">
        <v>96599.4</v>
      </c>
      <c r="O81" s="19">
        <v>28342</v>
      </c>
      <c r="P81" s="19">
        <v>13113</v>
      </c>
      <c r="Q81" s="20">
        <v>182.21601717999999</v>
      </c>
      <c r="R81" s="20">
        <v>621.05560405000006</v>
      </c>
      <c r="S81" s="20">
        <v>1342.3288286</v>
      </c>
      <c r="T81" s="21">
        <v>18286170.390000001</v>
      </c>
      <c r="U81" s="19">
        <v>102464</v>
      </c>
      <c r="V81" s="19">
        <v>28982</v>
      </c>
      <c r="W81" s="19">
        <v>13562</v>
      </c>
      <c r="X81" s="20">
        <v>178.46434249999999</v>
      </c>
      <c r="Y81" s="20">
        <v>630.94922330999998</v>
      </c>
      <c r="Z81" s="20">
        <v>1348.3387694</v>
      </c>
      <c r="AA81" s="21">
        <v>12640802.34</v>
      </c>
      <c r="AB81" s="19">
        <v>73618.8</v>
      </c>
      <c r="AC81" s="19">
        <v>20682</v>
      </c>
      <c r="AD81" s="19">
        <v>9967</v>
      </c>
      <c r="AE81" s="20">
        <v>171.70617206</v>
      </c>
      <c r="AF81" s="20">
        <v>611.19825645000003</v>
      </c>
      <c r="AG81" s="20">
        <v>1268.2655102000001</v>
      </c>
      <c r="AH81" s="21">
        <v>17984988.859999999</v>
      </c>
      <c r="AI81" s="19">
        <v>57146</v>
      </c>
      <c r="AJ81" s="19">
        <v>16404</v>
      </c>
      <c r="AK81" s="19">
        <v>7645</v>
      </c>
      <c r="AL81" s="20">
        <v>314.71999545</v>
      </c>
      <c r="AM81" s="20">
        <v>1096.3782529</v>
      </c>
      <c r="AN81" s="20">
        <v>2352.5165284</v>
      </c>
      <c r="AO81" s="20">
        <v>331.70974999999999</v>
      </c>
      <c r="AP81" s="23">
        <v>0.83289855960000003</v>
      </c>
      <c r="AQ81" s="38">
        <v>0.15720000000000001</v>
      </c>
    </row>
    <row r="82" spans="1:43" s="5" customFormat="1" hidden="1">
      <c r="A82" s="5" t="str">
        <f>VLOOKUP(B82, 'Manufacturer Summary'!A81:E1590, 5, 1)</f>
        <v>Meda Pharmeut</v>
      </c>
      <c r="B82" s="37" t="s">
        <v>731</v>
      </c>
      <c r="C82" s="17" t="s">
        <v>732</v>
      </c>
      <c r="D82" s="17" t="s">
        <v>733</v>
      </c>
      <c r="E82" s="17" t="s">
        <v>734</v>
      </c>
      <c r="F82" s="21">
        <v>3705.71</v>
      </c>
      <c r="G82" s="19">
        <v>264</v>
      </c>
      <c r="H82" s="19">
        <v>228</v>
      </c>
      <c r="I82" s="19">
        <v>89</v>
      </c>
      <c r="J82" s="20">
        <v>14.036780303</v>
      </c>
      <c r="K82" s="20">
        <v>16.253114034999999</v>
      </c>
      <c r="L82" s="20">
        <v>41.637191010999999</v>
      </c>
      <c r="M82" s="21">
        <v>4246.3999999999996</v>
      </c>
      <c r="N82" s="19">
        <v>266</v>
      </c>
      <c r="O82" s="19">
        <v>220</v>
      </c>
      <c r="P82" s="19">
        <v>102</v>
      </c>
      <c r="Q82" s="20">
        <v>15.963909773999999</v>
      </c>
      <c r="R82" s="20">
        <v>19.301818182000002</v>
      </c>
      <c r="S82" s="20">
        <v>41.631372548999998</v>
      </c>
      <c r="T82" s="21">
        <v>1878.08</v>
      </c>
      <c r="U82" s="19">
        <v>108</v>
      </c>
      <c r="V82" s="19">
        <v>97</v>
      </c>
      <c r="W82" s="19">
        <v>55</v>
      </c>
      <c r="X82" s="20">
        <v>17.389629630000002</v>
      </c>
      <c r="Y82" s="20">
        <v>19.361649485000001</v>
      </c>
      <c r="Z82" s="20">
        <v>34.146909090999998</v>
      </c>
      <c r="AA82" s="21">
        <v>3176.48</v>
      </c>
      <c r="AB82" s="19">
        <v>142</v>
      </c>
      <c r="AC82" s="19">
        <v>98</v>
      </c>
      <c r="AD82" s="19">
        <v>95</v>
      </c>
      <c r="AE82" s="20">
        <v>22.369577464999999</v>
      </c>
      <c r="AF82" s="20">
        <v>32.413061224000003</v>
      </c>
      <c r="AG82" s="20">
        <v>33.436631579</v>
      </c>
      <c r="AH82" s="21">
        <v>5803.59</v>
      </c>
      <c r="AI82" s="19">
        <v>231</v>
      </c>
      <c r="AJ82" s="19">
        <v>163</v>
      </c>
      <c r="AK82" s="19">
        <v>149</v>
      </c>
      <c r="AL82" s="20">
        <v>25.123766234000001</v>
      </c>
      <c r="AM82" s="20">
        <v>35.604846625999997</v>
      </c>
      <c r="AN82" s="20">
        <v>38.950268456000003</v>
      </c>
      <c r="AO82" s="20">
        <v>25.966000000000001</v>
      </c>
      <c r="AP82" s="23">
        <v>0.1231220739</v>
      </c>
      <c r="AQ82" s="38">
        <v>0.15670000000000001</v>
      </c>
    </row>
    <row r="83" spans="1:43" s="5" customFormat="1">
      <c r="A83" s="5" t="str">
        <f>VLOOKUP(B83, 'Manufacturer Summary'!A82:E1591, 5, 1)</f>
        <v>West-Ward, Inc.</v>
      </c>
      <c r="B83" s="37" t="s">
        <v>185</v>
      </c>
      <c r="C83" s="17" t="s">
        <v>186</v>
      </c>
      <c r="D83" s="17" t="s">
        <v>187</v>
      </c>
      <c r="E83" s="17" t="s">
        <v>187</v>
      </c>
      <c r="F83" s="18">
        <v>17216.13</v>
      </c>
      <c r="G83" s="19">
        <v>21720.799999999999</v>
      </c>
      <c r="H83" s="19">
        <v>3080</v>
      </c>
      <c r="I83" s="19">
        <v>947</v>
      </c>
      <c r="J83" s="20">
        <v>0.79261030899999996</v>
      </c>
      <c r="K83" s="20">
        <v>5.5896525973999998</v>
      </c>
      <c r="L83" s="20">
        <v>18.179651531000001</v>
      </c>
      <c r="M83" s="18">
        <v>26706.81</v>
      </c>
      <c r="N83" s="19">
        <v>24766.9</v>
      </c>
      <c r="O83" s="19">
        <v>3942</v>
      </c>
      <c r="P83" s="19">
        <v>1294</v>
      </c>
      <c r="Q83" s="20">
        <v>1.0783267183</v>
      </c>
      <c r="R83" s="20">
        <v>6.7749391171999997</v>
      </c>
      <c r="S83" s="20">
        <v>20.638956723</v>
      </c>
      <c r="T83" s="18">
        <v>45493.599999999999</v>
      </c>
      <c r="U83" s="19">
        <v>35942.5</v>
      </c>
      <c r="V83" s="19">
        <v>5728</v>
      </c>
      <c r="W83" s="19">
        <v>1776</v>
      </c>
      <c r="X83" s="20">
        <v>1.2657327676000001</v>
      </c>
      <c r="Y83" s="20">
        <v>7.9423184357999999</v>
      </c>
      <c r="Z83" s="20">
        <v>25.615765765999999</v>
      </c>
      <c r="AA83" s="18">
        <v>45585.63</v>
      </c>
      <c r="AB83" s="19">
        <v>39274.5</v>
      </c>
      <c r="AC83" s="19">
        <v>6453</v>
      </c>
      <c r="AD83" s="19">
        <v>2247</v>
      </c>
      <c r="AE83" s="20">
        <v>1.1606928159000001</v>
      </c>
      <c r="AF83" s="20">
        <v>7.0642538353999997</v>
      </c>
      <c r="AG83" s="20">
        <v>20.287329773</v>
      </c>
      <c r="AH83" s="18">
        <v>56463.65</v>
      </c>
      <c r="AI83" s="19">
        <v>39880</v>
      </c>
      <c r="AJ83" s="19">
        <v>6368</v>
      </c>
      <c r="AK83" s="19">
        <v>2324</v>
      </c>
      <c r="AL83" s="20">
        <v>1.4158387663000001</v>
      </c>
      <c r="AM83" s="20">
        <v>8.8667792085000006</v>
      </c>
      <c r="AN83" s="20">
        <v>24.295890706000002</v>
      </c>
      <c r="AO83" s="20">
        <v>1.4415</v>
      </c>
      <c r="AP83" s="23">
        <v>0.21982211560000001</v>
      </c>
      <c r="AQ83" s="38">
        <v>0.15609999999999999</v>
      </c>
    </row>
    <row r="84" spans="1:43" s="5" customFormat="1">
      <c r="A84" s="5" t="str">
        <f>VLOOKUP(B84, 'Manufacturer Summary'!A83:E1592, 5, 1)</f>
        <v>APP/Novaplus</v>
      </c>
      <c r="B84" s="37" t="s">
        <v>620</v>
      </c>
      <c r="C84" s="17" t="s">
        <v>621</v>
      </c>
      <c r="D84" s="17" t="s">
        <v>622</v>
      </c>
      <c r="E84" s="17" t="s">
        <v>623</v>
      </c>
      <c r="F84" s="21">
        <v>6706840.4800000004</v>
      </c>
      <c r="G84" s="19">
        <v>61855</v>
      </c>
      <c r="H84" s="19">
        <v>55075</v>
      </c>
      <c r="I84" s="19">
        <v>51676</v>
      </c>
      <c r="J84" s="20">
        <v>108.42842907000001</v>
      </c>
      <c r="K84" s="20">
        <v>121.77649532</v>
      </c>
      <c r="L84" s="20">
        <v>129.78637046</v>
      </c>
      <c r="M84" s="21">
        <v>7623514.1200000001</v>
      </c>
      <c r="N84" s="19">
        <v>64025</v>
      </c>
      <c r="O84" s="19">
        <v>56802</v>
      </c>
      <c r="P84" s="19">
        <v>53482</v>
      </c>
      <c r="Q84" s="20">
        <v>119.07089606</v>
      </c>
      <c r="R84" s="20">
        <v>134.21207211000001</v>
      </c>
      <c r="S84" s="20">
        <v>142.54354961000001</v>
      </c>
      <c r="T84" s="21">
        <v>8628802.7100000009</v>
      </c>
      <c r="U84" s="19">
        <v>63753</v>
      </c>
      <c r="V84" s="19">
        <v>56516</v>
      </c>
      <c r="W84" s="19">
        <v>53183</v>
      </c>
      <c r="X84" s="20">
        <v>135.34739870999999</v>
      </c>
      <c r="Y84" s="20">
        <v>152.67893534999999</v>
      </c>
      <c r="Z84" s="20">
        <v>162.24738563</v>
      </c>
      <c r="AA84" s="21">
        <v>10403802.689999999</v>
      </c>
      <c r="AB84" s="19">
        <v>61800</v>
      </c>
      <c r="AC84" s="19">
        <v>53826</v>
      </c>
      <c r="AD84" s="19">
        <v>51228</v>
      </c>
      <c r="AE84" s="20">
        <v>168.34632184</v>
      </c>
      <c r="AF84" s="20">
        <v>193.28582265</v>
      </c>
      <c r="AG84" s="20">
        <v>203.08820743000001</v>
      </c>
      <c r="AH84" s="21">
        <v>12188563.039999999</v>
      </c>
      <c r="AI84" s="19">
        <v>62959</v>
      </c>
      <c r="AJ84" s="19">
        <v>55254</v>
      </c>
      <c r="AK84" s="19">
        <v>52499</v>
      </c>
      <c r="AL84" s="20">
        <v>193.59524515999999</v>
      </c>
      <c r="AM84" s="20">
        <v>220.59150541</v>
      </c>
      <c r="AN84" s="20">
        <v>232.16752776000001</v>
      </c>
      <c r="AO84" s="20">
        <v>198.49250000000001</v>
      </c>
      <c r="AP84" s="23">
        <v>0.14998203130000001</v>
      </c>
      <c r="AQ84" s="38">
        <v>0.15590000000000001</v>
      </c>
    </row>
    <row r="85" spans="1:43" s="5" customFormat="1" hidden="1">
      <c r="A85" s="5" t="str">
        <f>VLOOKUP(B85, 'Manufacturer Summary'!A84:E1593, 5, 1)</f>
        <v>Hospira/Novaplu</v>
      </c>
      <c r="B85" s="37" t="s">
        <v>1544</v>
      </c>
      <c r="C85" s="17" t="s">
        <v>1545</v>
      </c>
      <c r="D85" s="17" t="s">
        <v>1546</v>
      </c>
      <c r="E85" s="17" t="s">
        <v>1547</v>
      </c>
      <c r="F85" s="21">
        <v>1075881.68</v>
      </c>
      <c r="G85" s="19">
        <v>1142</v>
      </c>
      <c r="H85" s="19">
        <v>1079</v>
      </c>
      <c r="I85" s="19">
        <v>297</v>
      </c>
      <c r="J85" s="20">
        <v>942.10304728999995</v>
      </c>
      <c r="K85" s="20">
        <v>997.10999073000005</v>
      </c>
      <c r="L85" s="20">
        <v>3622.4972391000001</v>
      </c>
      <c r="M85" s="21">
        <v>1264984.22</v>
      </c>
      <c r="N85" s="19">
        <v>933</v>
      </c>
      <c r="O85" s="19">
        <v>877</v>
      </c>
      <c r="P85" s="19">
        <v>240</v>
      </c>
      <c r="Q85" s="20">
        <v>1355.8244586999999</v>
      </c>
      <c r="R85" s="20">
        <v>1442.3993387</v>
      </c>
      <c r="S85" s="20">
        <v>5270.7675833000003</v>
      </c>
      <c r="T85" s="21">
        <v>806608.6</v>
      </c>
      <c r="U85" s="19">
        <v>566</v>
      </c>
      <c r="V85" s="19">
        <v>500</v>
      </c>
      <c r="W85" s="19">
        <v>139</v>
      </c>
      <c r="X85" s="20">
        <v>1425.1035336</v>
      </c>
      <c r="Y85" s="20">
        <v>1613.2172</v>
      </c>
      <c r="Z85" s="20">
        <v>5802.9395683000002</v>
      </c>
      <c r="AA85" s="21">
        <v>872369.1</v>
      </c>
      <c r="AB85" s="19">
        <v>595</v>
      </c>
      <c r="AC85" s="19">
        <v>555</v>
      </c>
      <c r="AD85" s="19">
        <v>117</v>
      </c>
      <c r="AE85" s="20">
        <v>1466.1665545999999</v>
      </c>
      <c r="AF85" s="20">
        <v>1571.8362162000001</v>
      </c>
      <c r="AG85" s="20">
        <v>7456.1461538000003</v>
      </c>
      <c r="AH85" s="21">
        <v>938570.94</v>
      </c>
      <c r="AI85" s="19">
        <v>559</v>
      </c>
      <c r="AJ85" s="19">
        <v>500</v>
      </c>
      <c r="AK85" s="19">
        <v>108</v>
      </c>
      <c r="AL85" s="20">
        <v>1679.0177818</v>
      </c>
      <c r="AM85" s="20">
        <v>1877.1418799999999</v>
      </c>
      <c r="AN85" s="20">
        <v>8690.4716666999993</v>
      </c>
      <c r="AO85" s="20">
        <v>1744.94425</v>
      </c>
      <c r="AP85" s="23">
        <v>0.14517533939999999</v>
      </c>
      <c r="AQ85" s="38">
        <v>0.15540000000000001</v>
      </c>
    </row>
    <row r="86" spans="1:43" s="5" customFormat="1" hidden="1">
      <c r="A86" s="5" t="e">
        <f>VLOOKUP(B86, 'Manufacturer Summary'!A85:E1594, 5, 1)</f>
        <v>#N/A</v>
      </c>
      <c r="B86" s="37">
        <v>90657</v>
      </c>
      <c r="C86" s="17" t="s">
        <v>62</v>
      </c>
      <c r="D86" s="17" t="s">
        <v>63</v>
      </c>
      <c r="E86" s="17" t="s">
        <v>54</v>
      </c>
      <c r="F86" s="18">
        <v>76819.039999999994</v>
      </c>
      <c r="G86" s="19">
        <v>5492</v>
      </c>
      <c r="H86" s="19">
        <v>5490</v>
      </c>
      <c r="I86" s="19">
        <v>5462</v>
      </c>
      <c r="J86" s="20">
        <v>13.987443554</v>
      </c>
      <c r="K86" s="20">
        <v>13.992539162</v>
      </c>
      <c r="L86" s="20">
        <v>14.064269498</v>
      </c>
      <c r="M86" s="18">
        <v>67173.25</v>
      </c>
      <c r="N86" s="19">
        <v>4837</v>
      </c>
      <c r="O86" s="19">
        <v>4834</v>
      </c>
      <c r="P86" s="19">
        <v>4829</v>
      </c>
      <c r="Q86" s="20">
        <v>13.88737854</v>
      </c>
      <c r="R86" s="20">
        <v>13.895997103999999</v>
      </c>
      <c r="S86" s="20">
        <v>13.910385173</v>
      </c>
      <c r="T86" s="18">
        <v>72321.98</v>
      </c>
      <c r="U86" s="19">
        <v>4332</v>
      </c>
      <c r="V86" s="19">
        <v>4331</v>
      </c>
      <c r="W86" s="19">
        <v>4295</v>
      </c>
      <c r="X86" s="20">
        <v>16.694824561000001</v>
      </c>
      <c r="Y86" s="20">
        <v>16.698679289000001</v>
      </c>
      <c r="Z86" s="20">
        <v>16.838644936000001</v>
      </c>
      <c r="AA86" s="18">
        <v>36735.019999999997</v>
      </c>
      <c r="AB86" s="19">
        <v>2656</v>
      </c>
      <c r="AC86" s="19">
        <v>2656</v>
      </c>
      <c r="AD86" s="19">
        <v>2651</v>
      </c>
      <c r="AE86" s="20">
        <v>13.830956325000001</v>
      </c>
      <c r="AF86" s="20">
        <v>13.830956325000001</v>
      </c>
      <c r="AG86" s="20">
        <v>13.857042625</v>
      </c>
      <c r="AH86" s="18">
        <v>23526.57</v>
      </c>
      <c r="AI86" s="19">
        <v>945</v>
      </c>
      <c r="AJ86" s="19">
        <v>945</v>
      </c>
      <c r="AK86" s="19">
        <v>933</v>
      </c>
      <c r="AL86" s="20">
        <v>24.895841269999998</v>
      </c>
      <c r="AM86" s="20">
        <v>24.895841269999998</v>
      </c>
      <c r="AN86" s="20">
        <v>25.216045015999999</v>
      </c>
      <c r="AO86" s="20">
        <v>6.0220500000000001</v>
      </c>
      <c r="AP86" s="23">
        <v>0.80000866780000002</v>
      </c>
      <c r="AQ86" s="38">
        <v>0.155</v>
      </c>
    </row>
    <row r="87" spans="1:43" s="5" customFormat="1" hidden="1">
      <c r="A87" s="5" t="str">
        <f>VLOOKUP(B87, 'Manufacturer Summary'!A86:E1595, 5, 1)</f>
        <v>Pharmia/Upjhn</v>
      </c>
      <c r="B87" s="37" t="s">
        <v>452</v>
      </c>
      <c r="C87" s="17" t="s">
        <v>453</v>
      </c>
      <c r="D87" s="17" t="s">
        <v>454</v>
      </c>
      <c r="E87" s="17" t="s">
        <v>455</v>
      </c>
      <c r="F87" s="18" t="s">
        <v>54</v>
      </c>
      <c r="G87" s="19" t="s">
        <v>54</v>
      </c>
      <c r="H87" s="19" t="s">
        <v>54</v>
      </c>
      <c r="I87" s="19" t="s">
        <v>54</v>
      </c>
      <c r="J87" s="20" t="s">
        <v>54</v>
      </c>
      <c r="K87" s="20" t="s">
        <v>54</v>
      </c>
      <c r="L87" s="20" t="s">
        <v>54</v>
      </c>
      <c r="M87" s="18">
        <v>476471.82</v>
      </c>
      <c r="N87" s="19">
        <v>2011110</v>
      </c>
      <c r="O87" s="19">
        <v>15703</v>
      </c>
      <c r="P87" s="19">
        <v>8723</v>
      </c>
      <c r="Q87" s="20">
        <v>0.23691982040000001</v>
      </c>
      <c r="R87" s="20">
        <v>30.342725594000001</v>
      </c>
      <c r="S87" s="20">
        <v>54.622471627000003</v>
      </c>
      <c r="T87" s="18">
        <v>525304.36</v>
      </c>
      <c r="U87" s="19">
        <v>2013877.1</v>
      </c>
      <c r="V87" s="19">
        <v>15736</v>
      </c>
      <c r="W87" s="19">
        <v>8171</v>
      </c>
      <c r="X87" s="20">
        <v>0.26084231260000001</v>
      </c>
      <c r="Y87" s="20">
        <v>33.382330961000001</v>
      </c>
      <c r="Z87" s="20">
        <v>64.288870395000004</v>
      </c>
      <c r="AA87" s="18">
        <v>642746.86</v>
      </c>
      <c r="AB87" s="19">
        <v>2099572.9</v>
      </c>
      <c r="AC87" s="19">
        <v>16058</v>
      </c>
      <c r="AD87" s="19">
        <v>8209</v>
      </c>
      <c r="AE87" s="20">
        <v>0.30613219479999998</v>
      </c>
      <c r="AF87" s="20">
        <v>40.026582388999998</v>
      </c>
      <c r="AG87" s="20">
        <v>78.297826775000004</v>
      </c>
      <c r="AH87" s="18">
        <v>810144.18</v>
      </c>
      <c r="AI87" s="19">
        <v>2227454</v>
      </c>
      <c r="AJ87" s="19">
        <v>16816</v>
      </c>
      <c r="AK87" s="19">
        <v>8296</v>
      </c>
      <c r="AL87" s="20">
        <v>0.36370860179999998</v>
      </c>
      <c r="AM87" s="20">
        <v>48.176985014000003</v>
      </c>
      <c r="AN87" s="20">
        <v>97.654795082000007</v>
      </c>
      <c r="AO87" s="20">
        <v>0.37824999999999998</v>
      </c>
      <c r="AP87" s="23">
        <v>0.188076942</v>
      </c>
      <c r="AQ87" s="38">
        <v>0.15359999999999999</v>
      </c>
    </row>
    <row r="88" spans="1:43" s="5" customFormat="1">
      <c r="A88" s="5" t="str">
        <f>VLOOKUP(B88, 'Manufacturer Summary'!A87:E1596, 5, 1)</f>
        <v>Astrazeneca</v>
      </c>
      <c r="B88" s="37" t="s">
        <v>1477</v>
      </c>
      <c r="C88" s="17" t="s">
        <v>1478</v>
      </c>
      <c r="D88" s="17" t="s">
        <v>1479</v>
      </c>
      <c r="E88" s="17" t="s">
        <v>1480</v>
      </c>
      <c r="F88" s="21">
        <v>7822947.3200000003</v>
      </c>
      <c r="G88" s="19">
        <v>47326.3</v>
      </c>
      <c r="H88" s="19">
        <v>18784</v>
      </c>
      <c r="I88" s="19">
        <v>6539</v>
      </c>
      <c r="J88" s="20">
        <v>165.29809682999999</v>
      </c>
      <c r="K88" s="20">
        <v>416.46866055999999</v>
      </c>
      <c r="L88" s="20">
        <v>1196.3522435</v>
      </c>
      <c r="M88" s="21">
        <v>7540842.7199999997</v>
      </c>
      <c r="N88" s="19">
        <v>40554</v>
      </c>
      <c r="O88" s="19">
        <v>16052</v>
      </c>
      <c r="P88" s="19">
        <v>5358</v>
      </c>
      <c r="Q88" s="20">
        <v>185.94571977999999</v>
      </c>
      <c r="R88" s="20">
        <v>469.77589833000002</v>
      </c>
      <c r="S88" s="20">
        <v>1407.3987906</v>
      </c>
      <c r="T88" s="21">
        <v>7635763</v>
      </c>
      <c r="U88" s="19">
        <v>36364</v>
      </c>
      <c r="V88" s="19">
        <v>14710</v>
      </c>
      <c r="W88" s="19">
        <v>4721</v>
      </c>
      <c r="X88" s="20">
        <v>209.98138269</v>
      </c>
      <c r="Y88" s="20">
        <v>519.08653976999994</v>
      </c>
      <c r="Z88" s="20">
        <v>1617.403728</v>
      </c>
      <c r="AA88" s="21">
        <v>8000207.5300000003</v>
      </c>
      <c r="AB88" s="19">
        <v>31721</v>
      </c>
      <c r="AC88" s="19">
        <v>13351</v>
      </c>
      <c r="AD88" s="19">
        <v>4160</v>
      </c>
      <c r="AE88" s="20">
        <v>252.20540115</v>
      </c>
      <c r="AF88" s="20">
        <v>599.22159613999997</v>
      </c>
      <c r="AG88" s="20">
        <v>1923.1268101000001</v>
      </c>
      <c r="AH88" s="21">
        <v>8439887.4199999999</v>
      </c>
      <c r="AI88" s="19">
        <v>29026.799999999999</v>
      </c>
      <c r="AJ88" s="19">
        <v>12632</v>
      </c>
      <c r="AK88" s="19">
        <v>3863</v>
      </c>
      <c r="AL88" s="20">
        <v>290.76189658999999</v>
      </c>
      <c r="AM88" s="20">
        <v>668.13548290000006</v>
      </c>
      <c r="AN88" s="20">
        <v>2184.8012994999999</v>
      </c>
      <c r="AO88" s="20">
        <v>297.73674999999997</v>
      </c>
      <c r="AP88" s="23">
        <v>0.1528773581</v>
      </c>
      <c r="AQ88" s="38">
        <v>0.15160000000000001</v>
      </c>
    </row>
    <row r="89" spans="1:43" s="5" customFormat="1" hidden="1">
      <c r="A89" s="5" t="str">
        <f>VLOOKUP(B89, 'Manufacturer Summary'!A88:E1597, 5, 1)</f>
        <v>Wyeth Pharm</v>
      </c>
      <c r="B89" s="37" t="s">
        <v>799</v>
      </c>
      <c r="C89" s="17" t="s">
        <v>800</v>
      </c>
      <c r="D89" s="17" t="s">
        <v>801</v>
      </c>
      <c r="E89" s="17" t="s">
        <v>802</v>
      </c>
      <c r="F89" s="21">
        <v>2085258.46</v>
      </c>
      <c r="G89" s="19">
        <v>8575</v>
      </c>
      <c r="H89" s="19">
        <v>7549</v>
      </c>
      <c r="I89" s="19">
        <v>917</v>
      </c>
      <c r="J89" s="20">
        <v>243.17882915000001</v>
      </c>
      <c r="K89" s="20">
        <v>276.22976023000001</v>
      </c>
      <c r="L89" s="20">
        <v>2274.0005016</v>
      </c>
      <c r="M89" s="21">
        <v>1726460.22</v>
      </c>
      <c r="N89" s="19">
        <v>6526</v>
      </c>
      <c r="O89" s="19">
        <v>5841</v>
      </c>
      <c r="P89" s="19">
        <v>746</v>
      </c>
      <c r="Q89" s="20">
        <v>264.55106037000002</v>
      </c>
      <c r="R89" s="20">
        <v>295.57613765000002</v>
      </c>
      <c r="S89" s="20">
        <v>2314.2898390999999</v>
      </c>
      <c r="T89" s="21">
        <v>1361917.49</v>
      </c>
      <c r="U89" s="19">
        <v>4686</v>
      </c>
      <c r="V89" s="19">
        <v>4199</v>
      </c>
      <c r="W89" s="19">
        <v>591</v>
      </c>
      <c r="X89" s="20">
        <v>290.63540119999999</v>
      </c>
      <c r="Y89" s="20">
        <v>324.34329364000001</v>
      </c>
      <c r="Z89" s="20">
        <v>2304.4289171</v>
      </c>
      <c r="AA89" s="21">
        <v>988575.32</v>
      </c>
      <c r="AB89" s="19">
        <v>2787</v>
      </c>
      <c r="AC89" s="19">
        <v>2585</v>
      </c>
      <c r="AD89" s="19">
        <v>290</v>
      </c>
      <c r="AE89" s="20">
        <v>354.70947973</v>
      </c>
      <c r="AF89" s="20">
        <v>382.42758994000002</v>
      </c>
      <c r="AG89" s="20">
        <v>3408.8804138</v>
      </c>
      <c r="AH89" s="21">
        <v>69302.14</v>
      </c>
      <c r="AI89" s="19">
        <v>163</v>
      </c>
      <c r="AJ89" s="19">
        <v>162</v>
      </c>
      <c r="AK89" s="19">
        <v>42</v>
      </c>
      <c r="AL89" s="20">
        <v>425.16650306999998</v>
      </c>
      <c r="AM89" s="20">
        <v>427.79098764999998</v>
      </c>
      <c r="AN89" s="20">
        <v>1650.0509523999999</v>
      </c>
      <c r="AO89" s="20">
        <v>448.65355</v>
      </c>
      <c r="AP89" s="23">
        <v>0.19863304300000001</v>
      </c>
      <c r="AQ89" s="38">
        <v>0.14990000000000001</v>
      </c>
    </row>
    <row r="90" spans="1:43" s="5" customFormat="1" hidden="1">
      <c r="A90" s="5" t="str">
        <f>VLOOKUP(B90, 'Manufacturer Summary'!A89:E1598, 5, 1)</f>
        <v>Recordati Rare</v>
      </c>
      <c r="B90" s="37" t="s">
        <v>1515</v>
      </c>
      <c r="C90" s="17" t="s">
        <v>1516</v>
      </c>
      <c r="D90" s="17" t="s">
        <v>1517</v>
      </c>
      <c r="E90" s="17" t="s">
        <v>1518</v>
      </c>
      <c r="F90" s="21">
        <v>8349.7900000000009</v>
      </c>
      <c r="G90" s="19">
        <v>93</v>
      </c>
      <c r="H90" s="19">
        <v>72</v>
      </c>
      <c r="I90" s="19">
        <v>58</v>
      </c>
      <c r="J90" s="20">
        <v>89.782688171999993</v>
      </c>
      <c r="K90" s="20">
        <v>115.96930556</v>
      </c>
      <c r="L90" s="20">
        <v>143.96189655000001</v>
      </c>
      <c r="M90" s="21">
        <v>28452.7</v>
      </c>
      <c r="N90" s="19">
        <v>253</v>
      </c>
      <c r="O90" s="19">
        <v>199</v>
      </c>
      <c r="P90" s="19">
        <v>105</v>
      </c>
      <c r="Q90" s="20">
        <v>112.46126482</v>
      </c>
      <c r="R90" s="20">
        <v>142.97839196000001</v>
      </c>
      <c r="S90" s="20">
        <v>270.97809524000002</v>
      </c>
      <c r="T90" s="21">
        <v>27795.040000000001</v>
      </c>
      <c r="U90" s="19">
        <v>235</v>
      </c>
      <c r="V90" s="19">
        <v>163</v>
      </c>
      <c r="W90" s="19">
        <v>96</v>
      </c>
      <c r="X90" s="20">
        <v>118.27676596000001</v>
      </c>
      <c r="Y90" s="20">
        <v>170.52171779</v>
      </c>
      <c r="Z90" s="20">
        <v>289.53166666999999</v>
      </c>
      <c r="AA90" s="21">
        <v>19014.07</v>
      </c>
      <c r="AB90" s="19">
        <v>138</v>
      </c>
      <c r="AC90" s="19">
        <v>110</v>
      </c>
      <c r="AD90" s="19">
        <v>66</v>
      </c>
      <c r="AE90" s="20">
        <v>137.78311593999999</v>
      </c>
      <c r="AF90" s="20">
        <v>172.85518182000001</v>
      </c>
      <c r="AG90" s="20">
        <v>288.09196969999999</v>
      </c>
      <c r="AH90" s="21">
        <v>18423.32</v>
      </c>
      <c r="AI90" s="19">
        <v>119</v>
      </c>
      <c r="AJ90" s="19">
        <v>81</v>
      </c>
      <c r="AK90" s="19">
        <v>60</v>
      </c>
      <c r="AL90" s="20">
        <v>154.81781513000001</v>
      </c>
      <c r="AM90" s="20">
        <v>227.44839506</v>
      </c>
      <c r="AN90" s="20">
        <v>307.05533333</v>
      </c>
      <c r="AO90" s="20">
        <v>253.91425000000001</v>
      </c>
      <c r="AP90" s="23">
        <v>0.1236341555</v>
      </c>
      <c r="AQ90" s="38">
        <v>0.1459</v>
      </c>
    </row>
    <row r="91" spans="1:43" s="5" customFormat="1" hidden="1">
      <c r="A91" s="5" t="str">
        <f>VLOOKUP(B91, 'Manufacturer Summary'!A90:E1599, 5, 1)</f>
        <v xml:space="preserve"> </v>
      </c>
      <c r="B91" s="37" t="s">
        <v>545</v>
      </c>
      <c r="C91" s="17" t="s">
        <v>546</v>
      </c>
      <c r="D91" s="17" t="s">
        <v>547</v>
      </c>
      <c r="E91" s="17" t="s">
        <v>54</v>
      </c>
      <c r="F91" s="21">
        <v>194386.91</v>
      </c>
      <c r="G91" s="19">
        <v>879</v>
      </c>
      <c r="H91" s="19">
        <v>172</v>
      </c>
      <c r="I91" s="19">
        <v>31</v>
      </c>
      <c r="J91" s="20">
        <v>221.14551763</v>
      </c>
      <c r="K91" s="20">
        <v>1130.1564535</v>
      </c>
      <c r="L91" s="20">
        <v>6270.5454839000004</v>
      </c>
      <c r="M91" s="21">
        <v>218989.43</v>
      </c>
      <c r="N91" s="19">
        <v>896</v>
      </c>
      <c r="O91" s="19">
        <v>213</v>
      </c>
      <c r="P91" s="19">
        <v>29</v>
      </c>
      <c r="Q91" s="20">
        <v>244.40784597999999</v>
      </c>
      <c r="R91" s="20">
        <v>1028.1193897000001</v>
      </c>
      <c r="S91" s="20">
        <v>7551.3596551999999</v>
      </c>
      <c r="T91" s="21">
        <v>209332.69</v>
      </c>
      <c r="U91" s="19">
        <v>775</v>
      </c>
      <c r="V91" s="19">
        <v>232</v>
      </c>
      <c r="W91" s="19">
        <v>41</v>
      </c>
      <c r="X91" s="20">
        <v>270.10669676999999</v>
      </c>
      <c r="Y91" s="20">
        <v>902.29607758999998</v>
      </c>
      <c r="Z91" s="20">
        <v>5105.6753658999996</v>
      </c>
      <c r="AA91" s="21">
        <v>206937.82</v>
      </c>
      <c r="AB91" s="19">
        <v>674</v>
      </c>
      <c r="AC91" s="19">
        <v>199</v>
      </c>
      <c r="AD91" s="19">
        <v>26</v>
      </c>
      <c r="AE91" s="20">
        <v>307.02940653000002</v>
      </c>
      <c r="AF91" s="20">
        <v>1039.8885427</v>
      </c>
      <c r="AG91" s="20">
        <v>7959.1469231000001</v>
      </c>
      <c r="AH91" s="21">
        <v>291092.06</v>
      </c>
      <c r="AI91" s="19">
        <v>765</v>
      </c>
      <c r="AJ91" s="19">
        <v>180</v>
      </c>
      <c r="AK91" s="19">
        <v>18</v>
      </c>
      <c r="AL91" s="20">
        <v>380.51249673000001</v>
      </c>
      <c r="AM91" s="20">
        <v>1617.1781111</v>
      </c>
      <c r="AN91" s="20">
        <v>16171.781111</v>
      </c>
      <c r="AO91" s="20">
        <v>380.99033333</v>
      </c>
      <c r="AP91" s="23">
        <v>0.23933567480000001</v>
      </c>
      <c r="AQ91" s="38">
        <v>0.14530000000000001</v>
      </c>
    </row>
    <row r="92" spans="1:43" s="5" customFormat="1" hidden="1">
      <c r="A92" s="5" t="str">
        <f>VLOOKUP(B92, 'Manufacturer Summary'!A91:E1600, 5, 1)</f>
        <v>Questcor</v>
      </c>
      <c r="B92" s="37" t="s">
        <v>396</v>
      </c>
      <c r="C92" s="17" t="s">
        <v>397</v>
      </c>
      <c r="D92" s="17" t="s">
        <v>398</v>
      </c>
      <c r="E92" s="17" t="s">
        <v>399</v>
      </c>
      <c r="F92" s="18">
        <v>301750.96999999997</v>
      </c>
      <c r="G92" s="19">
        <v>605</v>
      </c>
      <c r="H92" s="19">
        <v>476</v>
      </c>
      <c r="I92" s="19">
        <v>305</v>
      </c>
      <c r="J92" s="20">
        <v>498.76193388000002</v>
      </c>
      <c r="K92" s="20">
        <v>633.93060923999997</v>
      </c>
      <c r="L92" s="20">
        <v>989.34744262000004</v>
      </c>
      <c r="M92" s="18">
        <v>47486.43</v>
      </c>
      <c r="N92" s="19">
        <v>448</v>
      </c>
      <c r="O92" s="19">
        <v>387</v>
      </c>
      <c r="P92" s="19">
        <v>239</v>
      </c>
      <c r="Q92" s="20">
        <v>105.99649554</v>
      </c>
      <c r="R92" s="20">
        <v>122.70395349</v>
      </c>
      <c r="S92" s="20">
        <v>198.68799163</v>
      </c>
      <c r="T92" s="18">
        <v>45390.91</v>
      </c>
      <c r="U92" s="19">
        <v>210</v>
      </c>
      <c r="V92" s="19">
        <v>182</v>
      </c>
      <c r="W92" s="19">
        <v>99</v>
      </c>
      <c r="X92" s="20">
        <v>216.14719048000001</v>
      </c>
      <c r="Y92" s="20">
        <v>249.40060439999999</v>
      </c>
      <c r="Z92" s="20">
        <v>458.49404040000002</v>
      </c>
      <c r="AA92" s="18">
        <v>103936.09</v>
      </c>
      <c r="AB92" s="19">
        <v>163</v>
      </c>
      <c r="AC92" s="19">
        <v>131</v>
      </c>
      <c r="AD92" s="19">
        <v>57</v>
      </c>
      <c r="AE92" s="20">
        <v>637.64472393000005</v>
      </c>
      <c r="AF92" s="20">
        <v>793.40526718000001</v>
      </c>
      <c r="AG92" s="20">
        <v>1823.4401754</v>
      </c>
      <c r="AH92" s="18">
        <v>74477.25</v>
      </c>
      <c r="AI92" s="19">
        <v>87</v>
      </c>
      <c r="AJ92" s="19">
        <v>83</v>
      </c>
      <c r="AK92" s="19">
        <v>26</v>
      </c>
      <c r="AL92" s="20">
        <v>856.06034482999996</v>
      </c>
      <c r="AM92" s="20">
        <v>897.31626505999998</v>
      </c>
      <c r="AN92" s="20">
        <v>2864.5096153999998</v>
      </c>
      <c r="AO92" s="20">
        <v>3568.3809999999999</v>
      </c>
      <c r="AP92" s="23">
        <v>0.34253497710000003</v>
      </c>
      <c r="AQ92" s="38">
        <v>0.14460000000000001</v>
      </c>
    </row>
    <row r="93" spans="1:43" s="5" customFormat="1" hidden="1">
      <c r="A93" s="5" t="str">
        <f>VLOOKUP(B93, 'Manufacturer Summary'!A92:E1601, 5, 1)</f>
        <v>Otsuka America</v>
      </c>
      <c r="B93" s="37" t="s">
        <v>282</v>
      </c>
      <c r="C93" s="17" t="s">
        <v>283</v>
      </c>
      <c r="D93" s="17" t="s">
        <v>284</v>
      </c>
      <c r="E93" s="17" t="s">
        <v>285</v>
      </c>
      <c r="F93" s="18">
        <v>188304.12</v>
      </c>
      <c r="G93" s="19">
        <v>9259</v>
      </c>
      <c r="H93" s="19">
        <v>69</v>
      </c>
      <c r="I93" s="19">
        <v>61</v>
      </c>
      <c r="J93" s="20">
        <v>20.337414408000001</v>
      </c>
      <c r="K93" s="20">
        <v>2729.0452174000002</v>
      </c>
      <c r="L93" s="20">
        <v>3086.9527868999999</v>
      </c>
      <c r="M93" s="18">
        <v>306151.64</v>
      </c>
      <c r="N93" s="19">
        <v>13478</v>
      </c>
      <c r="O93" s="19">
        <v>80</v>
      </c>
      <c r="P93" s="19">
        <v>74</v>
      </c>
      <c r="Q93" s="20">
        <v>22.714916160000001</v>
      </c>
      <c r="R93" s="20">
        <v>3826.8955000000001</v>
      </c>
      <c r="S93" s="20">
        <v>4137.1843243000003</v>
      </c>
      <c r="T93" s="18">
        <v>435511.91</v>
      </c>
      <c r="U93" s="19">
        <v>15792</v>
      </c>
      <c r="V93" s="19">
        <v>79</v>
      </c>
      <c r="W93" s="19">
        <v>64</v>
      </c>
      <c r="X93" s="20">
        <v>27.578008485000002</v>
      </c>
      <c r="Y93" s="20">
        <v>5512.8089872999999</v>
      </c>
      <c r="Z93" s="20">
        <v>6804.8735938</v>
      </c>
      <c r="AA93" s="18">
        <v>609182.71</v>
      </c>
      <c r="AB93" s="19">
        <v>18694</v>
      </c>
      <c r="AC93" s="19">
        <v>105</v>
      </c>
      <c r="AD93" s="19">
        <v>84</v>
      </c>
      <c r="AE93" s="20">
        <v>32.587071252999998</v>
      </c>
      <c r="AF93" s="20">
        <v>5801.7400951999998</v>
      </c>
      <c r="AG93" s="20">
        <v>7252.1751190000004</v>
      </c>
      <c r="AH93" s="18">
        <v>284936.36</v>
      </c>
      <c r="AI93" s="19">
        <v>8209</v>
      </c>
      <c r="AJ93" s="19">
        <v>77</v>
      </c>
      <c r="AK93" s="19">
        <v>69</v>
      </c>
      <c r="AL93" s="20">
        <v>34.710239981000001</v>
      </c>
      <c r="AM93" s="20">
        <v>3700.4722078</v>
      </c>
      <c r="AN93" s="20">
        <v>4129.5124637999998</v>
      </c>
      <c r="AO93" s="20">
        <v>34.980249999999998</v>
      </c>
      <c r="AP93" s="23">
        <v>6.5153714200000004E-2</v>
      </c>
      <c r="AQ93" s="38">
        <v>0.14299999999999999</v>
      </c>
    </row>
    <row r="94" spans="1:43" s="5" customFormat="1">
      <c r="A94" s="5" t="str">
        <f>VLOOKUP(B94, 'Manufacturer Summary'!A93:E1602, 5, 1)</f>
        <v>Amer. Regent</v>
      </c>
      <c r="B94" s="37" t="s">
        <v>1064</v>
      </c>
      <c r="C94" s="17" t="s">
        <v>1065</v>
      </c>
      <c r="D94" s="17" t="s">
        <v>1066</v>
      </c>
      <c r="E94" s="17" t="s">
        <v>1066</v>
      </c>
      <c r="F94" s="21">
        <v>43820.31</v>
      </c>
      <c r="G94" s="19">
        <v>35329.800000000003</v>
      </c>
      <c r="H94" s="19">
        <v>23521</v>
      </c>
      <c r="I94" s="19">
        <v>12241</v>
      </c>
      <c r="J94" s="20">
        <v>1.2403214849999999</v>
      </c>
      <c r="K94" s="20">
        <v>1.8630292078999999</v>
      </c>
      <c r="L94" s="20">
        <v>3.5797982191000002</v>
      </c>
      <c r="M94" s="21">
        <v>22248.78</v>
      </c>
      <c r="N94" s="19">
        <v>25921.5</v>
      </c>
      <c r="O94" s="19">
        <v>17850</v>
      </c>
      <c r="P94" s="19">
        <v>9276</v>
      </c>
      <c r="Q94" s="20">
        <v>0.85831375499999996</v>
      </c>
      <c r="R94" s="20">
        <v>1.2464302520999999</v>
      </c>
      <c r="S94" s="20">
        <v>2.3985316946999999</v>
      </c>
      <c r="T94" s="21">
        <v>2923.23</v>
      </c>
      <c r="U94" s="19">
        <v>7949</v>
      </c>
      <c r="V94" s="19">
        <v>5813</v>
      </c>
      <c r="W94" s="19">
        <v>3136</v>
      </c>
      <c r="X94" s="20">
        <v>0.36774814439999998</v>
      </c>
      <c r="Y94" s="20">
        <v>0.50287803200000003</v>
      </c>
      <c r="Z94" s="20">
        <v>0.93215242350000005</v>
      </c>
      <c r="AA94" s="21">
        <v>5730.51</v>
      </c>
      <c r="AB94" s="19">
        <v>5083</v>
      </c>
      <c r="AC94" s="19">
        <v>3891</v>
      </c>
      <c r="AD94" s="19">
        <v>2101</v>
      </c>
      <c r="AE94" s="20">
        <v>1.1273873697000001</v>
      </c>
      <c r="AF94" s="20">
        <v>1.4727602158999999</v>
      </c>
      <c r="AG94" s="20">
        <v>2.7275154688000001</v>
      </c>
      <c r="AH94" s="21">
        <v>11735.48</v>
      </c>
      <c r="AI94" s="19">
        <v>5599</v>
      </c>
      <c r="AJ94" s="19">
        <v>4208</v>
      </c>
      <c r="AK94" s="19">
        <v>2207</v>
      </c>
      <c r="AL94" s="20">
        <v>2.0959957134999998</v>
      </c>
      <c r="AM94" s="20">
        <v>2.7888498098999999</v>
      </c>
      <c r="AN94" s="20">
        <v>5.3173901223</v>
      </c>
      <c r="AO94" s="20">
        <v>2.2567499999999998</v>
      </c>
      <c r="AP94" s="23">
        <v>0.85916196150000002</v>
      </c>
      <c r="AQ94" s="38">
        <v>0.14019999999999999</v>
      </c>
    </row>
    <row r="95" spans="1:43" s="5" customFormat="1" hidden="1">
      <c r="A95" s="5" t="str">
        <f>VLOOKUP(B95, 'Manufacturer Summary'!A94:E1603, 5, 1)</f>
        <v>APP/Fresenius K</v>
      </c>
      <c r="B95" s="37" t="s">
        <v>363</v>
      </c>
      <c r="C95" s="17" t="s">
        <v>364</v>
      </c>
      <c r="D95" s="17" t="s">
        <v>365</v>
      </c>
      <c r="E95" s="17" t="s">
        <v>365</v>
      </c>
      <c r="F95" s="18">
        <v>3105.26</v>
      </c>
      <c r="G95" s="19">
        <v>187</v>
      </c>
      <c r="H95" s="19">
        <v>159</v>
      </c>
      <c r="I95" s="19">
        <v>123</v>
      </c>
      <c r="J95" s="20">
        <v>16.605668448999999</v>
      </c>
      <c r="K95" s="20">
        <v>19.529937106999999</v>
      </c>
      <c r="L95" s="20">
        <v>25.246016260000001</v>
      </c>
      <c r="M95" s="18">
        <v>2888.27</v>
      </c>
      <c r="N95" s="19">
        <v>168</v>
      </c>
      <c r="O95" s="19">
        <v>138</v>
      </c>
      <c r="P95" s="19">
        <v>105</v>
      </c>
      <c r="Q95" s="20">
        <v>17.192083332999999</v>
      </c>
      <c r="R95" s="20">
        <v>20.929492754000002</v>
      </c>
      <c r="S95" s="20">
        <v>27.507333332999998</v>
      </c>
      <c r="T95" s="18">
        <v>6305.76</v>
      </c>
      <c r="U95" s="19">
        <v>333</v>
      </c>
      <c r="V95" s="19">
        <v>255</v>
      </c>
      <c r="W95" s="19">
        <v>190</v>
      </c>
      <c r="X95" s="20">
        <v>18.936216215999998</v>
      </c>
      <c r="Y95" s="20">
        <v>24.728470588</v>
      </c>
      <c r="Z95" s="20">
        <v>33.188210525999999</v>
      </c>
      <c r="AA95" s="18">
        <v>11422.63</v>
      </c>
      <c r="AB95" s="19">
        <v>568</v>
      </c>
      <c r="AC95" s="19">
        <v>410</v>
      </c>
      <c r="AD95" s="19">
        <v>280</v>
      </c>
      <c r="AE95" s="20">
        <v>20.110264085000001</v>
      </c>
      <c r="AF95" s="20">
        <v>27.860073171</v>
      </c>
      <c r="AG95" s="20">
        <v>40.795107143000003</v>
      </c>
      <c r="AH95" s="18">
        <v>18168.84</v>
      </c>
      <c r="AI95" s="19">
        <v>649</v>
      </c>
      <c r="AJ95" s="19">
        <v>360</v>
      </c>
      <c r="AK95" s="19">
        <v>282</v>
      </c>
      <c r="AL95" s="20">
        <v>27.995130970999998</v>
      </c>
      <c r="AM95" s="20">
        <v>50.469000000000001</v>
      </c>
      <c r="AN95" s="20">
        <v>64.428510638000006</v>
      </c>
      <c r="AO95" s="20">
        <v>36.27225</v>
      </c>
      <c r="AP95" s="23">
        <v>0.3920817177</v>
      </c>
      <c r="AQ95" s="38">
        <v>0.13950000000000001</v>
      </c>
    </row>
    <row r="96" spans="1:43" s="5" customFormat="1">
      <c r="A96" s="5" t="str">
        <f>VLOOKUP(B96, 'Manufacturer Summary'!A95:E1604, 5, 1)</f>
        <v>Merck Sharp &amp; D</v>
      </c>
      <c r="B96" s="37" t="s">
        <v>1324</v>
      </c>
      <c r="C96" s="17" t="s">
        <v>1325</v>
      </c>
      <c r="D96" s="17" t="s">
        <v>1326</v>
      </c>
      <c r="E96" s="17" t="s">
        <v>1327</v>
      </c>
      <c r="F96" s="21">
        <v>2752035.9</v>
      </c>
      <c r="G96" s="19">
        <v>448878</v>
      </c>
      <c r="H96" s="19">
        <v>13028</v>
      </c>
      <c r="I96" s="19">
        <v>6590</v>
      </c>
      <c r="J96" s="20">
        <v>6.1309217649000001</v>
      </c>
      <c r="K96" s="20">
        <v>211.24009057000001</v>
      </c>
      <c r="L96" s="20">
        <v>417.60787556999998</v>
      </c>
      <c r="M96" s="21">
        <v>1935726.64</v>
      </c>
      <c r="N96" s="19">
        <v>298126</v>
      </c>
      <c r="O96" s="19">
        <v>10263</v>
      </c>
      <c r="P96" s="19">
        <v>5267</v>
      </c>
      <c r="Q96" s="20">
        <v>6.4929816251999997</v>
      </c>
      <c r="R96" s="20">
        <v>188.61216408000001</v>
      </c>
      <c r="S96" s="20">
        <v>367.51977217000001</v>
      </c>
      <c r="T96" s="21">
        <v>1124165.97</v>
      </c>
      <c r="U96" s="19">
        <v>156374</v>
      </c>
      <c r="V96" s="19">
        <v>4553</v>
      </c>
      <c r="W96" s="19">
        <v>2220</v>
      </c>
      <c r="X96" s="20">
        <v>7.1889570517000001</v>
      </c>
      <c r="Y96" s="20">
        <v>246.90664835999999</v>
      </c>
      <c r="Z96" s="20">
        <v>506.38106757000003</v>
      </c>
      <c r="AA96" s="21">
        <v>1021787.71</v>
      </c>
      <c r="AB96" s="19">
        <v>120233</v>
      </c>
      <c r="AC96" s="19">
        <v>2857</v>
      </c>
      <c r="AD96" s="19">
        <v>1028</v>
      </c>
      <c r="AE96" s="20">
        <v>8.4983965301000008</v>
      </c>
      <c r="AF96" s="20">
        <v>357.64358068000001</v>
      </c>
      <c r="AG96" s="20">
        <v>993.95691634000002</v>
      </c>
      <c r="AH96" s="21">
        <v>995900.83</v>
      </c>
      <c r="AI96" s="19">
        <v>96633</v>
      </c>
      <c r="AJ96" s="19">
        <v>2391</v>
      </c>
      <c r="AK96" s="19">
        <v>896</v>
      </c>
      <c r="AL96" s="20">
        <v>10.306011714</v>
      </c>
      <c r="AM96" s="20">
        <v>416.52063153</v>
      </c>
      <c r="AN96" s="20">
        <v>1111.4964620999999</v>
      </c>
      <c r="AO96" s="20">
        <v>10.593999999999999</v>
      </c>
      <c r="AP96" s="23">
        <v>0.21270073449999999</v>
      </c>
      <c r="AQ96" s="38">
        <v>0.13869999999999999</v>
      </c>
    </row>
    <row r="97" spans="1:43" s="5" customFormat="1">
      <c r="A97" s="5" t="str">
        <f>VLOOKUP(B97, 'Manufacturer Summary'!A96:E1605, 5, 1)</f>
        <v>Mylan</v>
      </c>
      <c r="B97" s="37" t="s">
        <v>1344</v>
      </c>
      <c r="C97" s="17" t="s">
        <v>1345</v>
      </c>
      <c r="D97" s="17" t="s">
        <v>1346</v>
      </c>
      <c r="E97" s="17" t="s">
        <v>1346</v>
      </c>
      <c r="F97" s="21">
        <v>3116018.48</v>
      </c>
      <c r="G97" s="19">
        <v>78475</v>
      </c>
      <c r="H97" s="19">
        <v>3352</v>
      </c>
      <c r="I97" s="19">
        <v>1204</v>
      </c>
      <c r="J97" s="20">
        <v>39.707148519</v>
      </c>
      <c r="K97" s="20">
        <v>929.59978520000004</v>
      </c>
      <c r="L97" s="20">
        <v>2588.0552158999999</v>
      </c>
      <c r="M97" s="21">
        <v>3153156.96</v>
      </c>
      <c r="N97" s="19">
        <v>59440</v>
      </c>
      <c r="O97" s="19">
        <v>2979</v>
      </c>
      <c r="P97" s="19">
        <v>1050</v>
      </c>
      <c r="Q97" s="20">
        <v>53.047728128999999</v>
      </c>
      <c r="R97" s="20">
        <v>1058.4615509</v>
      </c>
      <c r="S97" s="20">
        <v>3003.0066286000001</v>
      </c>
      <c r="T97" s="21">
        <v>3234198.38</v>
      </c>
      <c r="U97" s="19">
        <v>56966</v>
      </c>
      <c r="V97" s="19">
        <v>2938</v>
      </c>
      <c r="W97" s="19">
        <v>1023</v>
      </c>
      <c r="X97" s="20">
        <v>56.774187761</v>
      </c>
      <c r="Y97" s="20">
        <v>1100.8163308000001</v>
      </c>
      <c r="Z97" s="20">
        <v>3161.4842423999999</v>
      </c>
      <c r="AA97" s="21">
        <v>2899156.49</v>
      </c>
      <c r="AB97" s="19">
        <v>48690</v>
      </c>
      <c r="AC97" s="19">
        <v>2552</v>
      </c>
      <c r="AD97" s="19">
        <v>895</v>
      </c>
      <c r="AE97" s="20">
        <v>59.543160608000001</v>
      </c>
      <c r="AF97" s="20">
        <v>1136.0331074000001</v>
      </c>
      <c r="AG97" s="20">
        <v>3239.2809944000001</v>
      </c>
      <c r="AH97" s="21">
        <v>2951888.78</v>
      </c>
      <c r="AI97" s="19">
        <v>44245</v>
      </c>
      <c r="AJ97" s="19">
        <v>2329</v>
      </c>
      <c r="AK97" s="19">
        <v>776</v>
      </c>
      <c r="AL97" s="20">
        <v>66.716889592000001</v>
      </c>
      <c r="AM97" s="20">
        <v>1267.4490252999999</v>
      </c>
      <c r="AN97" s="20">
        <v>3803.9803866000002</v>
      </c>
      <c r="AO97" s="20">
        <v>68.563500000000005</v>
      </c>
      <c r="AP97" s="23">
        <v>0.1204794793</v>
      </c>
      <c r="AQ97" s="38">
        <v>0.13850000000000001</v>
      </c>
    </row>
    <row r="98" spans="1:43" s="5" customFormat="1">
      <c r="A98" s="5" t="str">
        <f>VLOOKUP(B98, 'Manufacturer Summary'!A97:E1606, 5, 1)</f>
        <v>Teva Parenteral</v>
      </c>
      <c r="B98" s="37" t="s">
        <v>901</v>
      </c>
      <c r="C98" s="17" t="s">
        <v>902</v>
      </c>
      <c r="D98" s="17" t="s">
        <v>903</v>
      </c>
      <c r="E98" s="17" t="s">
        <v>903</v>
      </c>
      <c r="F98" s="21">
        <v>8484.2999999999993</v>
      </c>
      <c r="G98" s="19">
        <v>17257.5</v>
      </c>
      <c r="H98" s="19">
        <v>13481</v>
      </c>
      <c r="I98" s="19">
        <v>4792</v>
      </c>
      <c r="J98" s="20">
        <v>0.49162972620000001</v>
      </c>
      <c r="K98" s="20">
        <v>0.62935242189999996</v>
      </c>
      <c r="L98" s="20">
        <v>1.7705133555999999</v>
      </c>
      <c r="M98" s="21">
        <v>16348.49</v>
      </c>
      <c r="N98" s="19">
        <v>24152</v>
      </c>
      <c r="O98" s="19">
        <v>15813</v>
      </c>
      <c r="P98" s="19">
        <v>4680</v>
      </c>
      <c r="Q98" s="20">
        <v>0.67690004969999995</v>
      </c>
      <c r="R98" s="20">
        <v>1.0338639093999999</v>
      </c>
      <c r="S98" s="20">
        <v>3.4932670940000001</v>
      </c>
      <c r="T98" s="21">
        <v>19417.419999999998</v>
      </c>
      <c r="U98" s="19">
        <v>22295</v>
      </c>
      <c r="V98" s="19">
        <v>14587</v>
      </c>
      <c r="W98" s="19">
        <v>4344</v>
      </c>
      <c r="X98" s="20">
        <v>0.87093159899999995</v>
      </c>
      <c r="Y98" s="20">
        <v>1.3311455404999999</v>
      </c>
      <c r="Z98" s="20">
        <v>4.4699401473</v>
      </c>
      <c r="AA98" s="21">
        <v>18055.52</v>
      </c>
      <c r="AB98" s="19">
        <v>18676</v>
      </c>
      <c r="AC98" s="19">
        <v>12436</v>
      </c>
      <c r="AD98" s="19">
        <v>4117</v>
      </c>
      <c r="AE98" s="20">
        <v>0.96677661169999995</v>
      </c>
      <c r="AF98" s="20">
        <v>1.451875201</v>
      </c>
      <c r="AG98" s="20">
        <v>4.3856011658999998</v>
      </c>
      <c r="AH98" s="21">
        <v>13697.34</v>
      </c>
      <c r="AI98" s="19">
        <v>16691</v>
      </c>
      <c r="AJ98" s="19">
        <v>11528</v>
      </c>
      <c r="AK98" s="19">
        <v>3939</v>
      </c>
      <c r="AL98" s="20">
        <v>0.82064226230000004</v>
      </c>
      <c r="AM98" s="20">
        <v>1.1881800833</v>
      </c>
      <c r="AN98" s="20">
        <v>3.4773648133999999</v>
      </c>
      <c r="AO98" s="20">
        <v>0.73850000000000005</v>
      </c>
      <c r="AP98" s="23">
        <v>-0.15115627300000001</v>
      </c>
      <c r="AQ98" s="38">
        <v>0.13669999999999999</v>
      </c>
    </row>
    <row r="99" spans="1:43" s="5" customFormat="1">
      <c r="A99" s="5" t="str">
        <f>VLOOKUP(B99, 'Manufacturer Summary'!A98:E1607, 5, 1)</f>
        <v>Par Pharm.</v>
      </c>
      <c r="B99" s="37" t="s">
        <v>877</v>
      </c>
      <c r="C99" s="17" t="s">
        <v>878</v>
      </c>
      <c r="D99" s="17" t="s">
        <v>879</v>
      </c>
      <c r="E99" s="17" t="s">
        <v>879</v>
      </c>
      <c r="F99" s="21">
        <v>286000.32</v>
      </c>
      <c r="G99" s="19">
        <v>28650.2</v>
      </c>
      <c r="H99" s="19">
        <v>14486</v>
      </c>
      <c r="I99" s="19">
        <v>2085</v>
      </c>
      <c r="J99" s="20">
        <v>9.9824894764999996</v>
      </c>
      <c r="K99" s="20">
        <v>19.743222421999999</v>
      </c>
      <c r="L99" s="20">
        <v>137.17041727</v>
      </c>
      <c r="M99" s="21">
        <v>343413.95</v>
      </c>
      <c r="N99" s="19">
        <v>24299</v>
      </c>
      <c r="O99" s="19">
        <v>11827</v>
      </c>
      <c r="P99" s="19">
        <v>2053</v>
      </c>
      <c r="Q99" s="20">
        <v>14.132842914999999</v>
      </c>
      <c r="R99" s="20">
        <v>29.036437811999999</v>
      </c>
      <c r="S99" s="20">
        <v>167.27420848</v>
      </c>
      <c r="T99" s="21">
        <v>339138.59</v>
      </c>
      <c r="U99" s="19">
        <v>19297</v>
      </c>
      <c r="V99" s="19">
        <v>9663</v>
      </c>
      <c r="W99" s="19">
        <v>1504</v>
      </c>
      <c r="X99" s="20">
        <v>17.574679484000001</v>
      </c>
      <c r="Y99" s="20">
        <v>35.096614922999997</v>
      </c>
      <c r="Z99" s="20">
        <v>225.49108378</v>
      </c>
      <c r="AA99" s="21">
        <v>248703.69</v>
      </c>
      <c r="AB99" s="19">
        <v>13578.3</v>
      </c>
      <c r="AC99" s="19">
        <v>6899</v>
      </c>
      <c r="AD99" s="19">
        <v>1280</v>
      </c>
      <c r="AE99" s="20">
        <v>18.316261239999999</v>
      </c>
      <c r="AF99" s="20">
        <v>36.049237570999999</v>
      </c>
      <c r="AG99" s="20">
        <v>194.29975780999999</v>
      </c>
      <c r="AH99" s="21">
        <v>158767.76999999999</v>
      </c>
      <c r="AI99" s="19">
        <v>9532.5</v>
      </c>
      <c r="AJ99" s="19">
        <v>5106</v>
      </c>
      <c r="AK99" s="19">
        <v>966</v>
      </c>
      <c r="AL99" s="20">
        <v>16.655417781000001</v>
      </c>
      <c r="AM99" s="20">
        <v>31.094353701999999</v>
      </c>
      <c r="AN99" s="20">
        <v>164.35586957000001</v>
      </c>
      <c r="AO99" s="20">
        <v>21.934000000000001</v>
      </c>
      <c r="AP99" s="23">
        <v>-9.0675899000000004E-2</v>
      </c>
      <c r="AQ99" s="38">
        <v>0.13650000000000001</v>
      </c>
    </row>
    <row r="100" spans="1:43" s="5" customFormat="1">
      <c r="A100" s="5" t="str">
        <f>VLOOKUP(B100, 'Manufacturer Summary'!A99:E1608, 5, 1)</f>
        <v>Hospira</v>
      </c>
      <c r="B100" s="37" t="s">
        <v>1109</v>
      </c>
      <c r="C100" s="17" t="s">
        <v>1110</v>
      </c>
      <c r="D100" s="17" t="s">
        <v>1111</v>
      </c>
      <c r="E100" s="17" t="s">
        <v>1108</v>
      </c>
      <c r="F100" s="21">
        <v>270690.24</v>
      </c>
      <c r="G100" s="19">
        <v>473586.5</v>
      </c>
      <c r="H100" s="19">
        <v>368117</v>
      </c>
      <c r="I100" s="19">
        <v>101102</v>
      </c>
      <c r="J100" s="20">
        <v>0.57157507659999995</v>
      </c>
      <c r="K100" s="20">
        <v>0.735337515</v>
      </c>
      <c r="L100" s="20">
        <v>2.6773974798000002</v>
      </c>
      <c r="M100" s="21">
        <v>231861.92</v>
      </c>
      <c r="N100" s="19">
        <v>416757</v>
      </c>
      <c r="O100" s="19">
        <v>334774</v>
      </c>
      <c r="P100" s="19">
        <v>94842</v>
      </c>
      <c r="Q100" s="20">
        <v>0.55634799180000005</v>
      </c>
      <c r="R100" s="20">
        <v>0.69259237579999999</v>
      </c>
      <c r="S100" s="20">
        <v>2.4447177410999998</v>
      </c>
      <c r="T100" s="21">
        <v>244923.67</v>
      </c>
      <c r="U100" s="19">
        <v>368249.5</v>
      </c>
      <c r="V100" s="19">
        <v>298514</v>
      </c>
      <c r="W100" s="19">
        <v>86899</v>
      </c>
      <c r="X100" s="20">
        <v>0.66510251880000004</v>
      </c>
      <c r="Y100" s="20">
        <v>0.82047632609999999</v>
      </c>
      <c r="Z100" s="20">
        <v>2.8184866339000001</v>
      </c>
      <c r="AA100" s="21">
        <v>267076.51</v>
      </c>
      <c r="AB100" s="19">
        <v>339443.6</v>
      </c>
      <c r="AC100" s="19">
        <v>277965</v>
      </c>
      <c r="AD100" s="19">
        <v>82143</v>
      </c>
      <c r="AE100" s="20">
        <v>0.78680673310000004</v>
      </c>
      <c r="AF100" s="20">
        <v>0.96082783800000005</v>
      </c>
      <c r="AG100" s="20">
        <v>3.2513605542000001</v>
      </c>
      <c r="AH100" s="21">
        <v>297876.18</v>
      </c>
      <c r="AI100" s="19">
        <v>312421.5</v>
      </c>
      <c r="AJ100" s="19">
        <v>257981</v>
      </c>
      <c r="AK100" s="19">
        <v>76903</v>
      </c>
      <c r="AL100" s="20">
        <v>0.95344328099999998</v>
      </c>
      <c r="AM100" s="20">
        <v>1.1546438691000001</v>
      </c>
      <c r="AN100" s="20">
        <v>3.8734012977000001</v>
      </c>
      <c r="AO100" s="20">
        <v>0.97050000000000003</v>
      </c>
      <c r="AP100" s="23">
        <v>0.21178841100000001</v>
      </c>
      <c r="AQ100" s="38">
        <v>0.13650000000000001</v>
      </c>
    </row>
    <row r="101" spans="1:43" s="5" customFormat="1">
      <c r="A101" s="5" t="str">
        <f>VLOOKUP(B101, 'Manufacturer Summary'!A100:E1609, 5, 1)</f>
        <v>Genentech, Inc.</v>
      </c>
      <c r="B101" s="37" t="s">
        <v>973</v>
      </c>
      <c r="C101" s="17" t="s">
        <v>974</v>
      </c>
      <c r="D101" s="17" t="s">
        <v>975</v>
      </c>
      <c r="E101" s="17" t="s">
        <v>976</v>
      </c>
      <c r="F101" s="21">
        <v>25001727.440000001</v>
      </c>
      <c r="G101" s="19">
        <v>556287</v>
      </c>
      <c r="H101" s="19">
        <v>81928</v>
      </c>
      <c r="I101" s="19">
        <v>53227</v>
      </c>
      <c r="J101" s="20">
        <v>44.943936205999997</v>
      </c>
      <c r="K101" s="20">
        <v>305.16706669000001</v>
      </c>
      <c r="L101" s="20">
        <v>469.71889154000002</v>
      </c>
      <c r="M101" s="21">
        <v>31015388.75</v>
      </c>
      <c r="N101" s="19">
        <v>591927.19999999995</v>
      </c>
      <c r="O101" s="19">
        <v>81040</v>
      </c>
      <c r="P101" s="19">
        <v>54041</v>
      </c>
      <c r="Q101" s="20">
        <v>52.397302826999997</v>
      </c>
      <c r="R101" s="20">
        <v>382.71703788000002</v>
      </c>
      <c r="S101" s="20">
        <v>573.92329434999999</v>
      </c>
      <c r="T101" s="21">
        <v>38299803.82</v>
      </c>
      <c r="U101" s="19">
        <v>631814.5</v>
      </c>
      <c r="V101" s="19">
        <v>85722</v>
      </c>
      <c r="W101" s="19">
        <v>56596</v>
      </c>
      <c r="X101" s="20">
        <v>60.618747781000003</v>
      </c>
      <c r="Y101" s="20">
        <v>446.79083338999999</v>
      </c>
      <c r="Z101" s="20">
        <v>676.72280408999995</v>
      </c>
      <c r="AA101" s="21">
        <v>49884375.899999999</v>
      </c>
      <c r="AB101" s="19">
        <v>719717.9</v>
      </c>
      <c r="AC101" s="19">
        <v>82444</v>
      </c>
      <c r="AD101" s="19">
        <v>54137</v>
      </c>
      <c r="AE101" s="20">
        <v>69.311011855999993</v>
      </c>
      <c r="AF101" s="20">
        <v>605.06981586999996</v>
      </c>
      <c r="AG101" s="20">
        <v>921.44699374000004</v>
      </c>
      <c r="AH101" s="21">
        <v>59436957.549999997</v>
      </c>
      <c r="AI101" s="19">
        <v>793416.5</v>
      </c>
      <c r="AJ101" s="19">
        <v>85230</v>
      </c>
      <c r="AK101" s="19">
        <v>56142</v>
      </c>
      <c r="AL101" s="20">
        <v>74.912681485999997</v>
      </c>
      <c r="AM101" s="20">
        <v>697.37131937000004</v>
      </c>
      <c r="AN101" s="20">
        <v>1058.6897073</v>
      </c>
      <c r="AO101" s="20">
        <v>77.382999999999996</v>
      </c>
      <c r="AP101" s="23">
        <v>8.0819331300000005E-2</v>
      </c>
      <c r="AQ101" s="38">
        <v>0.13619999999999999</v>
      </c>
    </row>
    <row r="102" spans="1:43" s="5" customFormat="1">
      <c r="A102" s="5" t="str">
        <f>VLOOKUP(B102, 'Manufacturer Summary'!A101:E1610, 5, 1)</f>
        <v>X-Gen Pharmeu</v>
      </c>
      <c r="B102" s="37" t="s">
        <v>739</v>
      </c>
      <c r="C102" s="17" t="s">
        <v>740</v>
      </c>
      <c r="D102" s="17" t="s">
        <v>741</v>
      </c>
      <c r="E102" s="17" t="s">
        <v>742</v>
      </c>
      <c r="F102" s="21">
        <v>1190041.6399999999</v>
      </c>
      <c r="G102" s="19">
        <v>181375.5</v>
      </c>
      <c r="H102" s="19">
        <v>119752</v>
      </c>
      <c r="I102" s="19">
        <v>78077</v>
      </c>
      <c r="J102" s="20">
        <v>6.5612039111999998</v>
      </c>
      <c r="K102" s="20">
        <v>9.9375512726000004</v>
      </c>
      <c r="L102" s="20">
        <v>15.241897614000001</v>
      </c>
      <c r="M102" s="21">
        <v>1226142.49</v>
      </c>
      <c r="N102" s="19">
        <v>168147.5</v>
      </c>
      <c r="O102" s="19">
        <v>110411</v>
      </c>
      <c r="P102" s="19">
        <v>72523</v>
      </c>
      <c r="Q102" s="20">
        <v>7.2920649429999997</v>
      </c>
      <c r="R102" s="20">
        <v>11.105256632</v>
      </c>
      <c r="S102" s="20">
        <v>16.906946624</v>
      </c>
      <c r="T102" s="21">
        <v>1199171.4099999999</v>
      </c>
      <c r="U102" s="19">
        <v>144876</v>
      </c>
      <c r="V102" s="19">
        <v>98653</v>
      </c>
      <c r="W102" s="19">
        <v>64777</v>
      </c>
      <c r="X102" s="20">
        <v>8.2772261105999991</v>
      </c>
      <c r="Y102" s="20">
        <v>12.155447984</v>
      </c>
      <c r="Z102" s="20">
        <v>18.51230236</v>
      </c>
      <c r="AA102" s="21">
        <v>1210380.47</v>
      </c>
      <c r="AB102" s="19">
        <v>126928</v>
      </c>
      <c r="AC102" s="19">
        <v>86428</v>
      </c>
      <c r="AD102" s="19">
        <v>58118</v>
      </c>
      <c r="AE102" s="20">
        <v>9.5359610960999994</v>
      </c>
      <c r="AF102" s="20">
        <v>14.004494724000001</v>
      </c>
      <c r="AG102" s="20">
        <v>20.826258129999999</v>
      </c>
      <c r="AH102" s="21">
        <v>1153607.67</v>
      </c>
      <c r="AI102" s="19">
        <v>105834</v>
      </c>
      <c r="AJ102" s="19">
        <v>71708</v>
      </c>
      <c r="AK102" s="19">
        <v>48391</v>
      </c>
      <c r="AL102" s="20">
        <v>10.90016129</v>
      </c>
      <c r="AM102" s="20">
        <v>16.087572795</v>
      </c>
      <c r="AN102" s="20">
        <v>23.839302143000001</v>
      </c>
      <c r="AO102" s="20">
        <v>11.497</v>
      </c>
      <c r="AP102" s="23">
        <v>0.1430584899</v>
      </c>
      <c r="AQ102" s="38">
        <v>0.1353</v>
      </c>
    </row>
    <row r="103" spans="1:43" s="5" customFormat="1">
      <c r="A103" s="5" t="str">
        <f>VLOOKUP(B103, 'Manufacturer Summary'!A102:E1611, 5, 1)</f>
        <v>Hospira</v>
      </c>
      <c r="B103" s="37" t="s">
        <v>1105</v>
      </c>
      <c r="C103" s="17" t="s">
        <v>1106</v>
      </c>
      <c r="D103" s="17" t="s">
        <v>1107</v>
      </c>
      <c r="E103" s="17" t="s">
        <v>1108</v>
      </c>
      <c r="F103" s="21">
        <v>396035.2</v>
      </c>
      <c r="G103" s="19">
        <v>341489.5</v>
      </c>
      <c r="H103" s="19">
        <v>282153</v>
      </c>
      <c r="I103" s="19">
        <v>96390</v>
      </c>
      <c r="J103" s="20">
        <v>1.1597287763999999</v>
      </c>
      <c r="K103" s="20">
        <v>1.4036186041000001</v>
      </c>
      <c r="L103" s="20">
        <v>4.1086751738</v>
      </c>
      <c r="M103" s="21">
        <v>380699.82</v>
      </c>
      <c r="N103" s="19">
        <v>324671</v>
      </c>
      <c r="O103" s="19">
        <v>277506</v>
      </c>
      <c r="P103" s="19">
        <v>92501</v>
      </c>
      <c r="Q103" s="20">
        <v>1.1725710642</v>
      </c>
      <c r="R103" s="20">
        <v>1.3718615813999999</v>
      </c>
      <c r="S103" s="20">
        <v>4.1156292364000002</v>
      </c>
      <c r="T103" s="21">
        <v>377456.58</v>
      </c>
      <c r="U103" s="19">
        <v>286244.90000000002</v>
      </c>
      <c r="V103" s="19">
        <v>254343</v>
      </c>
      <c r="W103" s="19">
        <v>86918</v>
      </c>
      <c r="X103" s="20">
        <v>1.3186491008000001</v>
      </c>
      <c r="Y103" s="20">
        <v>1.4840454819</v>
      </c>
      <c r="Z103" s="20">
        <v>4.3426744747999999</v>
      </c>
      <c r="AA103" s="21">
        <v>449263.38</v>
      </c>
      <c r="AB103" s="19">
        <v>285817.8</v>
      </c>
      <c r="AC103" s="19">
        <v>257249</v>
      </c>
      <c r="AD103" s="19">
        <v>86549</v>
      </c>
      <c r="AE103" s="20">
        <v>1.5718523478999999</v>
      </c>
      <c r="AF103" s="20">
        <v>1.7464144855999999</v>
      </c>
      <c r="AG103" s="20">
        <v>5.1908558158</v>
      </c>
      <c r="AH103" s="21">
        <v>560237.61</v>
      </c>
      <c r="AI103" s="19">
        <v>293144.2</v>
      </c>
      <c r="AJ103" s="19">
        <v>265615</v>
      </c>
      <c r="AK103" s="19">
        <v>89746</v>
      </c>
      <c r="AL103" s="20">
        <v>1.9111331896999999</v>
      </c>
      <c r="AM103" s="20">
        <v>2.1092092313999999</v>
      </c>
      <c r="AN103" s="20">
        <v>6.2424799991000004</v>
      </c>
      <c r="AO103" s="20">
        <v>1.9404999999999999</v>
      </c>
      <c r="AP103" s="23">
        <v>0.21584778130000001</v>
      </c>
      <c r="AQ103" s="38">
        <v>0.13300000000000001</v>
      </c>
    </row>
    <row r="104" spans="1:43" s="5" customFormat="1" hidden="1">
      <c r="A104" s="5" t="str">
        <f>VLOOKUP(B104, 'Manufacturer Summary'!A103:E1612, 5, 1)</f>
        <v>Pfizer US Pharm</v>
      </c>
      <c r="B104" s="37" t="s">
        <v>981</v>
      </c>
      <c r="C104" s="17" t="s">
        <v>982</v>
      </c>
      <c r="D104" s="17" t="s">
        <v>983</v>
      </c>
      <c r="E104" s="17" t="s">
        <v>984</v>
      </c>
      <c r="F104" s="21" t="s">
        <v>54</v>
      </c>
      <c r="G104" s="19" t="s">
        <v>54</v>
      </c>
      <c r="H104" s="19" t="s">
        <v>54</v>
      </c>
      <c r="I104" s="19" t="s">
        <v>54</v>
      </c>
      <c r="J104" s="20" t="s">
        <v>54</v>
      </c>
      <c r="K104" s="20" t="s">
        <v>54</v>
      </c>
      <c r="L104" s="20" t="s">
        <v>54</v>
      </c>
      <c r="M104" s="21" t="s">
        <v>54</v>
      </c>
      <c r="N104" s="19" t="s">
        <v>54</v>
      </c>
      <c r="O104" s="19" t="s">
        <v>54</v>
      </c>
      <c r="P104" s="19" t="s">
        <v>54</v>
      </c>
      <c r="Q104" s="20" t="s">
        <v>54</v>
      </c>
      <c r="R104" s="20" t="s">
        <v>54</v>
      </c>
      <c r="S104" s="20" t="s">
        <v>54</v>
      </c>
      <c r="T104" s="21">
        <v>1604534.51</v>
      </c>
      <c r="U104" s="19">
        <v>52949</v>
      </c>
      <c r="V104" s="19">
        <v>104</v>
      </c>
      <c r="W104" s="19">
        <v>22</v>
      </c>
      <c r="X104" s="20">
        <v>30.303395908999999</v>
      </c>
      <c r="Y104" s="20">
        <v>15428.216442000001</v>
      </c>
      <c r="Z104" s="20">
        <v>72933.386817999999</v>
      </c>
      <c r="AA104" s="21">
        <v>3277006.43</v>
      </c>
      <c r="AB104" s="19">
        <v>93922</v>
      </c>
      <c r="AC104" s="19">
        <v>195</v>
      </c>
      <c r="AD104" s="19">
        <v>17</v>
      </c>
      <c r="AE104" s="20">
        <v>34.890722408000002</v>
      </c>
      <c r="AF104" s="20">
        <v>16805.161178999999</v>
      </c>
      <c r="AG104" s="20">
        <v>192765.08412000001</v>
      </c>
      <c r="AH104" s="21">
        <v>4193883.5</v>
      </c>
      <c r="AI104" s="19">
        <v>107965</v>
      </c>
      <c r="AJ104" s="19">
        <v>250</v>
      </c>
      <c r="AK104" s="19">
        <v>54</v>
      </c>
      <c r="AL104" s="20">
        <v>38.844843236000003</v>
      </c>
      <c r="AM104" s="20">
        <v>16775.534</v>
      </c>
      <c r="AN104" s="20">
        <v>77664.509258999999</v>
      </c>
      <c r="AO104" s="20">
        <v>39.515250000000002</v>
      </c>
      <c r="AP104" s="23">
        <v>0.1133287176</v>
      </c>
      <c r="AQ104" s="38">
        <v>0.13220000000000001</v>
      </c>
    </row>
    <row r="105" spans="1:43" s="5" customFormat="1">
      <c r="A105" s="5" t="str">
        <f>VLOOKUP(B105, 'Manufacturer Summary'!A104:E1613, 5, 1)</f>
        <v>Hospira</v>
      </c>
      <c r="B105" s="37" t="s">
        <v>1119</v>
      </c>
      <c r="C105" s="17" t="s">
        <v>1120</v>
      </c>
      <c r="D105" s="17" t="s">
        <v>1121</v>
      </c>
      <c r="E105" s="17" t="s">
        <v>1122</v>
      </c>
      <c r="F105" s="21">
        <v>112967.71</v>
      </c>
      <c r="G105" s="19">
        <v>104180</v>
      </c>
      <c r="H105" s="19">
        <v>70397</v>
      </c>
      <c r="I105" s="19">
        <v>15123</v>
      </c>
      <c r="J105" s="20">
        <v>1.084351219</v>
      </c>
      <c r="K105" s="20">
        <v>1.6047233546999999</v>
      </c>
      <c r="L105" s="20">
        <v>7.4699272630999998</v>
      </c>
      <c r="M105" s="21">
        <v>100479.64</v>
      </c>
      <c r="N105" s="19">
        <v>93046</v>
      </c>
      <c r="O105" s="19">
        <v>66480</v>
      </c>
      <c r="P105" s="19">
        <v>12955</v>
      </c>
      <c r="Q105" s="20">
        <v>1.0798920964000001</v>
      </c>
      <c r="R105" s="20">
        <v>1.5114265945000001</v>
      </c>
      <c r="S105" s="20">
        <v>7.7560509456000002</v>
      </c>
      <c r="T105" s="21">
        <v>96950.88</v>
      </c>
      <c r="U105" s="19">
        <v>75973</v>
      </c>
      <c r="V105" s="19">
        <v>55268</v>
      </c>
      <c r="W105" s="19">
        <v>11776</v>
      </c>
      <c r="X105" s="20">
        <v>1.2761228331000001</v>
      </c>
      <c r="Y105" s="20">
        <v>1.7541955562</v>
      </c>
      <c r="Z105" s="20">
        <v>8.2329211956999995</v>
      </c>
      <c r="AA105" s="21">
        <v>115888.8</v>
      </c>
      <c r="AB105" s="19">
        <v>69210</v>
      </c>
      <c r="AC105" s="19">
        <v>49963</v>
      </c>
      <c r="AD105" s="19">
        <v>9588</v>
      </c>
      <c r="AE105" s="20">
        <v>1.6744516688</v>
      </c>
      <c r="AF105" s="20">
        <v>2.3194924243999999</v>
      </c>
      <c r="AG105" s="20">
        <v>12.086858573000001</v>
      </c>
      <c r="AH105" s="21">
        <v>113929.24</v>
      </c>
      <c r="AI105" s="19">
        <v>64030.7</v>
      </c>
      <c r="AJ105" s="19">
        <v>46045</v>
      </c>
      <c r="AK105" s="19">
        <v>8617</v>
      </c>
      <c r="AL105" s="20">
        <v>1.7792908714</v>
      </c>
      <c r="AM105" s="20">
        <v>2.4743020958000002</v>
      </c>
      <c r="AN105" s="20">
        <v>13.221450621000001</v>
      </c>
      <c r="AO105" s="20">
        <v>1.7905</v>
      </c>
      <c r="AP105" s="23">
        <v>6.2611065199999996E-2</v>
      </c>
      <c r="AQ105" s="38">
        <v>0.1318</v>
      </c>
    </row>
    <row r="106" spans="1:43" s="5" customFormat="1">
      <c r="A106" s="5" t="str">
        <f>VLOOKUP(B106, 'Manufacturer Summary'!A105:E1614, 5, 1)</f>
        <v>Actelion Pharma</v>
      </c>
      <c r="B106" s="37" t="s">
        <v>1693</v>
      </c>
      <c r="C106" s="17" t="s">
        <v>1694</v>
      </c>
      <c r="D106" s="17" t="s">
        <v>1695</v>
      </c>
      <c r="E106" s="17" t="s">
        <v>1696</v>
      </c>
      <c r="F106" s="21">
        <v>59586197.729999997</v>
      </c>
      <c r="G106" s="19">
        <v>844376</v>
      </c>
      <c r="H106" s="19">
        <v>5204</v>
      </c>
      <c r="I106" s="19">
        <v>725</v>
      </c>
      <c r="J106" s="20">
        <v>70.568322323000004</v>
      </c>
      <c r="K106" s="20">
        <v>11450.076428</v>
      </c>
      <c r="L106" s="20">
        <v>82187.858938000005</v>
      </c>
      <c r="M106" s="21">
        <v>54314042.649999999</v>
      </c>
      <c r="N106" s="19">
        <v>729811</v>
      </c>
      <c r="O106" s="19">
        <v>4297</v>
      </c>
      <c r="P106" s="19">
        <v>640</v>
      </c>
      <c r="Q106" s="20">
        <v>74.422066329000003</v>
      </c>
      <c r="R106" s="20">
        <v>12639.991308000001</v>
      </c>
      <c r="S106" s="20">
        <v>84865.691640999998</v>
      </c>
      <c r="T106" s="21">
        <v>52336957.869999997</v>
      </c>
      <c r="U106" s="19">
        <v>619449</v>
      </c>
      <c r="V106" s="19">
        <v>3636</v>
      </c>
      <c r="W106" s="19">
        <v>500</v>
      </c>
      <c r="X106" s="20">
        <v>84.489534844999994</v>
      </c>
      <c r="Y106" s="20">
        <v>14394.102825</v>
      </c>
      <c r="Z106" s="20">
        <v>104673.91574</v>
      </c>
      <c r="AA106" s="21">
        <v>48832347.759999998</v>
      </c>
      <c r="AB106" s="19">
        <v>465702</v>
      </c>
      <c r="AC106" s="19">
        <v>2749</v>
      </c>
      <c r="AD106" s="19">
        <v>384</v>
      </c>
      <c r="AE106" s="20">
        <v>104.85750063</v>
      </c>
      <c r="AF106" s="20">
        <v>17763.676886000001</v>
      </c>
      <c r="AG106" s="20">
        <v>127167.57229</v>
      </c>
      <c r="AH106" s="21">
        <v>36615547.609999999</v>
      </c>
      <c r="AI106" s="19">
        <v>318423</v>
      </c>
      <c r="AJ106" s="19">
        <v>1889</v>
      </c>
      <c r="AK106" s="19">
        <v>262</v>
      </c>
      <c r="AL106" s="20">
        <v>114.99027271999999</v>
      </c>
      <c r="AM106" s="20">
        <v>19383.561465999999</v>
      </c>
      <c r="AN106" s="20">
        <v>139753.99851</v>
      </c>
      <c r="AO106" s="20">
        <v>117.61225</v>
      </c>
      <c r="AP106" s="23">
        <v>9.6633736499999998E-2</v>
      </c>
      <c r="AQ106" s="38">
        <v>0.1298</v>
      </c>
    </row>
    <row r="107" spans="1:43" s="5" customFormat="1">
      <c r="A107" s="5" t="str">
        <f>VLOOKUP(B107, 'Manufacturer Summary'!A106:E1615, 5, 1)</f>
        <v>Merck Sharp &amp; D</v>
      </c>
      <c r="B107" s="37" t="s">
        <v>412</v>
      </c>
      <c r="C107" s="17" t="s">
        <v>413</v>
      </c>
      <c r="D107" s="17" t="s">
        <v>414</v>
      </c>
      <c r="E107" s="17" t="s">
        <v>415</v>
      </c>
      <c r="F107" s="21">
        <v>71449685.819999993</v>
      </c>
      <c r="G107" s="19">
        <v>137945568</v>
      </c>
      <c r="H107" s="19">
        <v>134128</v>
      </c>
      <c r="I107" s="19">
        <v>16137</v>
      </c>
      <c r="J107" s="20">
        <v>0.51795564620000001</v>
      </c>
      <c r="K107" s="20">
        <v>532.69776496999998</v>
      </c>
      <c r="L107" s="20">
        <v>4427.6932403999999</v>
      </c>
      <c r="M107" s="21">
        <v>80129721.340000004</v>
      </c>
      <c r="N107" s="19">
        <v>138225064.90000001</v>
      </c>
      <c r="O107" s="19">
        <v>130881</v>
      </c>
      <c r="P107" s="19">
        <v>16391</v>
      </c>
      <c r="Q107" s="20">
        <v>0.57970471130000001</v>
      </c>
      <c r="R107" s="20">
        <v>612.23341310000001</v>
      </c>
      <c r="S107" s="20">
        <v>4888.6414093000003</v>
      </c>
      <c r="T107" s="21">
        <v>91622885.719999999</v>
      </c>
      <c r="U107" s="19">
        <v>142170864.59999999</v>
      </c>
      <c r="V107" s="19">
        <v>127509</v>
      </c>
      <c r="W107" s="19">
        <v>15936</v>
      </c>
      <c r="X107" s="20">
        <v>0.64445613369999999</v>
      </c>
      <c r="Y107" s="20">
        <v>718.56014649999997</v>
      </c>
      <c r="Z107" s="20">
        <v>5749.4280698000002</v>
      </c>
      <c r="AA107" s="21">
        <v>104063992.08</v>
      </c>
      <c r="AB107" s="19">
        <v>144075474</v>
      </c>
      <c r="AC107" s="19">
        <v>124729</v>
      </c>
      <c r="AD107" s="19">
        <v>15681</v>
      </c>
      <c r="AE107" s="20">
        <v>0.7222880424</v>
      </c>
      <c r="AF107" s="20">
        <v>834.32074401</v>
      </c>
      <c r="AG107" s="20">
        <v>6636.3109547000004</v>
      </c>
      <c r="AH107" s="21">
        <v>115068439.5</v>
      </c>
      <c r="AI107" s="19">
        <v>136499613.69999999</v>
      </c>
      <c r="AJ107" s="19">
        <v>122791</v>
      </c>
      <c r="AK107" s="19">
        <v>14397</v>
      </c>
      <c r="AL107" s="20">
        <v>0.84299461649999996</v>
      </c>
      <c r="AM107" s="20">
        <v>937.10809016999997</v>
      </c>
      <c r="AN107" s="20">
        <v>7992.5289644000004</v>
      </c>
      <c r="AO107" s="20">
        <v>0.85950000000000004</v>
      </c>
      <c r="AP107" s="23">
        <v>0.1671169491</v>
      </c>
      <c r="AQ107" s="38">
        <v>0.1295</v>
      </c>
    </row>
    <row r="108" spans="1:43" s="5" customFormat="1">
      <c r="A108" s="5" t="str">
        <f>VLOOKUP(B108, 'Manufacturer Summary'!A107:E1616, 5, 1)</f>
        <v>Sunovion Pharma</v>
      </c>
      <c r="B108" s="37" t="s">
        <v>1271</v>
      </c>
      <c r="C108" s="17" t="s">
        <v>1272</v>
      </c>
      <c r="D108" s="17" t="s">
        <v>1273</v>
      </c>
      <c r="E108" s="17" t="s">
        <v>1274</v>
      </c>
      <c r="F108" s="21">
        <v>110767212.19</v>
      </c>
      <c r="G108" s="19">
        <v>21077282</v>
      </c>
      <c r="H108" s="19">
        <v>358855</v>
      </c>
      <c r="I108" s="19">
        <v>63900</v>
      </c>
      <c r="J108" s="20">
        <v>5.2552891871999998</v>
      </c>
      <c r="K108" s="20">
        <v>308.66843763999998</v>
      </c>
      <c r="L108" s="20">
        <v>1733.4462000999999</v>
      </c>
      <c r="M108" s="21">
        <v>120778636.90000001</v>
      </c>
      <c r="N108" s="19">
        <v>22642274</v>
      </c>
      <c r="O108" s="19">
        <v>385161</v>
      </c>
      <c r="P108" s="19">
        <v>65358</v>
      </c>
      <c r="Q108" s="20">
        <v>5.3342096689999998</v>
      </c>
      <c r="R108" s="20">
        <v>313.57961189999997</v>
      </c>
      <c r="S108" s="20">
        <v>1847.9549082999999</v>
      </c>
      <c r="T108" s="21">
        <v>148915806.71000001</v>
      </c>
      <c r="U108" s="19">
        <v>24194526</v>
      </c>
      <c r="V108" s="19">
        <v>409855</v>
      </c>
      <c r="W108" s="19">
        <v>68146</v>
      </c>
      <c r="X108" s="20">
        <v>6.1549379685999996</v>
      </c>
      <c r="Y108" s="20">
        <v>363.33778217000003</v>
      </c>
      <c r="Z108" s="20">
        <v>2185.2464811999998</v>
      </c>
      <c r="AA108" s="21">
        <v>178864675.13</v>
      </c>
      <c r="AB108" s="19">
        <v>24884340</v>
      </c>
      <c r="AC108" s="19">
        <v>421215</v>
      </c>
      <c r="AD108" s="19">
        <v>68708</v>
      </c>
      <c r="AE108" s="20">
        <v>7.187840832</v>
      </c>
      <c r="AF108" s="20">
        <v>424.63985169</v>
      </c>
      <c r="AG108" s="20">
        <v>2603.2583561000001</v>
      </c>
      <c r="AH108" s="21">
        <v>211074241.44</v>
      </c>
      <c r="AI108" s="19">
        <v>24876677</v>
      </c>
      <c r="AJ108" s="19">
        <v>420270</v>
      </c>
      <c r="AK108" s="19">
        <v>66776</v>
      </c>
      <c r="AL108" s="20">
        <v>8.4848246186999994</v>
      </c>
      <c r="AM108" s="20">
        <v>502.23485246000001</v>
      </c>
      <c r="AN108" s="20">
        <v>3160.9296969000002</v>
      </c>
      <c r="AO108" s="20">
        <v>8.6244999999999994</v>
      </c>
      <c r="AP108" s="23">
        <v>0.18044136159999999</v>
      </c>
      <c r="AQ108" s="38">
        <v>0.12720000000000001</v>
      </c>
    </row>
    <row r="109" spans="1:43" s="5" customFormat="1" hidden="1">
      <c r="A109" s="5" t="str">
        <f>VLOOKUP(B109, 'Manufacturer Summary'!A108:E1617, 5, 1)</f>
        <v>CSL Behring, Ll</v>
      </c>
      <c r="B109" s="37" t="s">
        <v>289</v>
      </c>
      <c r="C109" s="17" t="s">
        <v>290</v>
      </c>
      <c r="D109" s="17" t="s">
        <v>291</v>
      </c>
      <c r="E109" s="17" t="s">
        <v>292</v>
      </c>
      <c r="F109" s="18">
        <v>556342.4</v>
      </c>
      <c r="G109" s="19">
        <v>19731</v>
      </c>
      <c r="H109" s="19">
        <v>174</v>
      </c>
      <c r="I109" s="19">
        <v>30</v>
      </c>
      <c r="J109" s="20">
        <v>28.196361056000001</v>
      </c>
      <c r="K109" s="20">
        <v>3197.3701148999999</v>
      </c>
      <c r="L109" s="20">
        <v>18544.746666999999</v>
      </c>
      <c r="M109" s="18">
        <v>490932.93</v>
      </c>
      <c r="N109" s="19">
        <v>16013</v>
      </c>
      <c r="O109" s="19">
        <v>113</v>
      </c>
      <c r="P109" s="19">
        <v>45</v>
      </c>
      <c r="Q109" s="20">
        <v>30.658398175999999</v>
      </c>
      <c r="R109" s="20">
        <v>4344.5392035000004</v>
      </c>
      <c r="S109" s="20">
        <v>10909.620666999999</v>
      </c>
      <c r="T109" s="18">
        <v>603307.31000000006</v>
      </c>
      <c r="U109" s="19">
        <v>17171</v>
      </c>
      <c r="V109" s="19">
        <v>113</v>
      </c>
      <c r="W109" s="19">
        <v>59</v>
      </c>
      <c r="X109" s="20">
        <v>35.135246054</v>
      </c>
      <c r="Y109" s="20">
        <v>5339.0027434000003</v>
      </c>
      <c r="Z109" s="20">
        <v>10225.547627</v>
      </c>
      <c r="AA109" s="18">
        <v>791357.18</v>
      </c>
      <c r="AB109" s="19">
        <v>20385</v>
      </c>
      <c r="AC109" s="19">
        <v>240</v>
      </c>
      <c r="AD109" s="19">
        <v>76</v>
      </c>
      <c r="AE109" s="20">
        <v>38.820563159000002</v>
      </c>
      <c r="AF109" s="20">
        <v>3297.3215832999999</v>
      </c>
      <c r="AG109" s="20">
        <v>10412.594474</v>
      </c>
      <c r="AH109" s="18">
        <v>1458774.2</v>
      </c>
      <c r="AI109" s="19">
        <v>32081</v>
      </c>
      <c r="AJ109" s="19">
        <v>299</v>
      </c>
      <c r="AK109" s="19">
        <v>81</v>
      </c>
      <c r="AL109" s="20">
        <v>45.471593777999999</v>
      </c>
      <c r="AM109" s="20">
        <v>4878.8434783000002</v>
      </c>
      <c r="AN109" s="20">
        <v>18009.558024999998</v>
      </c>
      <c r="AO109" s="20">
        <v>46.421999999999997</v>
      </c>
      <c r="AP109" s="23">
        <v>0.17132751509999999</v>
      </c>
      <c r="AQ109" s="38">
        <v>0.12690000000000001</v>
      </c>
    </row>
    <row r="110" spans="1:43" s="5" customFormat="1">
      <c r="A110" s="5" t="str">
        <f>VLOOKUP(B110, 'Manufacturer Summary'!A109:E1618, 5, 1)</f>
        <v>Hospira</v>
      </c>
      <c r="B110" s="37" t="s">
        <v>1116</v>
      </c>
      <c r="C110" s="17" t="s">
        <v>1117</v>
      </c>
      <c r="D110" s="17" t="s">
        <v>1118</v>
      </c>
      <c r="E110" s="17" t="s">
        <v>1108</v>
      </c>
      <c r="F110" s="21">
        <v>489366.84</v>
      </c>
      <c r="G110" s="19">
        <v>1617096.7</v>
      </c>
      <c r="H110" s="19">
        <v>1014325</v>
      </c>
      <c r="I110" s="19">
        <v>252121</v>
      </c>
      <c r="J110" s="20">
        <v>0.30262064109999998</v>
      </c>
      <c r="K110" s="20">
        <v>0.4824556626</v>
      </c>
      <c r="L110" s="20">
        <v>1.9409999167</v>
      </c>
      <c r="M110" s="21">
        <v>437490.66</v>
      </c>
      <c r="N110" s="19">
        <v>1452197.7</v>
      </c>
      <c r="O110" s="19">
        <v>920065</v>
      </c>
      <c r="P110" s="19">
        <v>219439</v>
      </c>
      <c r="Q110" s="20">
        <v>0.3012610886</v>
      </c>
      <c r="R110" s="20">
        <v>0.47549973099999998</v>
      </c>
      <c r="S110" s="20">
        <v>1.9936777874</v>
      </c>
      <c r="T110" s="21">
        <v>421434.04</v>
      </c>
      <c r="U110" s="19">
        <v>1251738</v>
      </c>
      <c r="V110" s="19">
        <v>819210</v>
      </c>
      <c r="W110" s="19">
        <v>195622</v>
      </c>
      <c r="X110" s="20">
        <v>0.33667911340000001</v>
      </c>
      <c r="Y110" s="20">
        <v>0.51443956980000005</v>
      </c>
      <c r="Z110" s="20">
        <v>2.1543284497999999</v>
      </c>
      <c r="AA110" s="21">
        <v>418348.01</v>
      </c>
      <c r="AB110" s="19">
        <v>1056323</v>
      </c>
      <c r="AC110" s="19">
        <v>694616</v>
      </c>
      <c r="AD110" s="19">
        <v>166864</v>
      </c>
      <c r="AE110" s="20">
        <v>0.39604175050000001</v>
      </c>
      <c r="AF110" s="20">
        <v>0.60227234900000004</v>
      </c>
      <c r="AG110" s="20">
        <v>2.5071196304000001</v>
      </c>
      <c r="AH110" s="21">
        <v>468968.98</v>
      </c>
      <c r="AI110" s="19">
        <v>966239.4</v>
      </c>
      <c r="AJ110" s="19">
        <v>629853</v>
      </c>
      <c r="AK110" s="19">
        <v>150957</v>
      </c>
      <c r="AL110" s="20">
        <v>0.48535485099999998</v>
      </c>
      <c r="AM110" s="20">
        <v>0.74456893909999999</v>
      </c>
      <c r="AN110" s="20">
        <v>3.1066395066000001</v>
      </c>
      <c r="AO110" s="20">
        <v>0.48175000000000001</v>
      </c>
      <c r="AP110" s="23">
        <v>0.22551435650000001</v>
      </c>
      <c r="AQ110" s="38">
        <v>0.12540000000000001</v>
      </c>
    </row>
    <row r="111" spans="1:43" s="5" customFormat="1">
      <c r="A111" s="5" t="str">
        <f>VLOOKUP(B111, 'Manufacturer Summary'!A110:E1619, 5, 1)</f>
        <v>Roxane Labs.</v>
      </c>
      <c r="B111" s="37" t="s">
        <v>1279</v>
      </c>
      <c r="C111" s="17" t="s">
        <v>1280</v>
      </c>
      <c r="D111" s="17" t="s">
        <v>1281</v>
      </c>
      <c r="E111" s="17" t="s">
        <v>1281</v>
      </c>
      <c r="F111" s="21">
        <v>1025455.52</v>
      </c>
      <c r="G111" s="19">
        <v>448775</v>
      </c>
      <c r="H111" s="19">
        <v>19356</v>
      </c>
      <c r="I111" s="19">
        <v>6559</v>
      </c>
      <c r="J111" s="20">
        <v>2.2850103503999999</v>
      </c>
      <c r="K111" s="20">
        <v>52.978689811999999</v>
      </c>
      <c r="L111" s="20">
        <v>156.34327184</v>
      </c>
      <c r="M111" s="21">
        <v>347423.48</v>
      </c>
      <c r="N111" s="19">
        <v>156764</v>
      </c>
      <c r="O111" s="19">
        <v>8424</v>
      </c>
      <c r="P111" s="19">
        <v>2811</v>
      </c>
      <c r="Q111" s="20">
        <v>2.2162197953999998</v>
      </c>
      <c r="R111" s="20">
        <v>41.242103514</v>
      </c>
      <c r="S111" s="20">
        <v>123.59426539</v>
      </c>
      <c r="T111" s="21">
        <v>630909.89</v>
      </c>
      <c r="U111" s="19">
        <v>254318.5</v>
      </c>
      <c r="V111" s="19">
        <v>11380</v>
      </c>
      <c r="W111" s="19">
        <v>3178</v>
      </c>
      <c r="X111" s="20">
        <v>2.4807864548</v>
      </c>
      <c r="Y111" s="20">
        <v>55.440236380000002</v>
      </c>
      <c r="Z111" s="20">
        <v>198.52419445999999</v>
      </c>
      <c r="AA111" s="21">
        <v>1135950.3700000001</v>
      </c>
      <c r="AB111" s="19">
        <v>316269</v>
      </c>
      <c r="AC111" s="19">
        <v>13910</v>
      </c>
      <c r="AD111" s="19">
        <v>3785</v>
      </c>
      <c r="AE111" s="20">
        <v>3.5917221416</v>
      </c>
      <c r="AF111" s="20">
        <v>81.664296909000001</v>
      </c>
      <c r="AG111" s="20">
        <v>300.11898810999998</v>
      </c>
      <c r="AH111" s="21">
        <v>1392096.82</v>
      </c>
      <c r="AI111" s="19">
        <v>379998</v>
      </c>
      <c r="AJ111" s="19">
        <v>14130</v>
      </c>
      <c r="AK111" s="19">
        <v>4460</v>
      </c>
      <c r="AL111" s="20">
        <v>3.6634319654</v>
      </c>
      <c r="AM111" s="20">
        <v>98.520652511999998</v>
      </c>
      <c r="AN111" s="20">
        <v>312.12933184000002</v>
      </c>
      <c r="AO111" s="20">
        <v>4.7115</v>
      </c>
      <c r="AP111" s="23">
        <v>1.99653038E-2</v>
      </c>
      <c r="AQ111" s="38">
        <v>0.12529999999999999</v>
      </c>
    </row>
    <row r="112" spans="1:43" s="5" customFormat="1">
      <c r="A112" s="5" t="str">
        <f>VLOOKUP(B112, 'Manufacturer Summary'!A111:E1620, 5, 1)</f>
        <v>Pfizer/Novaplus</v>
      </c>
      <c r="B112" s="37" t="s">
        <v>966</v>
      </c>
      <c r="C112" s="17" t="s">
        <v>967</v>
      </c>
      <c r="D112" s="17" t="s">
        <v>968</v>
      </c>
      <c r="E112" s="17" t="s">
        <v>969</v>
      </c>
      <c r="F112" s="21">
        <v>300096.77</v>
      </c>
      <c r="G112" s="19">
        <v>152312</v>
      </c>
      <c r="H112" s="19">
        <v>91231</v>
      </c>
      <c r="I112" s="19">
        <v>49393</v>
      </c>
      <c r="J112" s="20">
        <v>1.9702766033000001</v>
      </c>
      <c r="K112" s="20">
        <v>3.2894166456999998</v>
      </c>
      <c r="L112" s="20">
        <v>6.0756943292000001</v>
      </c>
      <c r="M112" s="21">
        <v>252075.76</v>
      </c>
      <c r="N112" s="19">
        <v>142922.70000000001</v>
      </c>
      <c r="O112" s="19">
        <v>88798</v>
      </c>
      <c r="P112" s="19">
        <v>46868</v>
      </c>
      <c r="Q112" s="20">
        <v>1.7637209485000001</v>
      </c>
      <c r="R112" s="20">
        <v>2.8387549269000001</v>
      </c>
      <c r="S112" s="20">
        <v>5.3784193906000004</v>
      </c>
      <c r="T112" s="21">
        <v>239835.93</v>
      </c>
      <c r="U112" s="19">
        <v>132169.1</v>
      </c>
      <c r="V112" s="19">
        <v>88364</v>
      </c>
      <c r="W112" s="19">
        <v>46116</v>
      </c>
      <c r="X112" s="20">
        <v>1.8146142327999999</v>
      </c>
      <c r="Y112" s="20">
        <v>2.7141814540000002</v>
      </c>
      <c r="Z112" s="20">
        <v>5.200709732</v>
      </c>
      <c r="AA112" s="21">
        <v>305411.62</v>
      </c>
      <c r="AB112" s="19">
        <v>135751.20000000001</v>
      </c>
      <c r="AC112" s="19">
        <v>88982</v>
      </c>
      <c r="AD112" s="19">
        <v>46067</v>
      </c>
      <c r="AE112" s="20">
        <v>2.2497894677999999</v>
      </c>
      <c r="AF112" s="20">
        <v>3.4322854060000001</v>
      </c>
      <c r="AG112" s="20">
        <v>6.6297267024000002</v>
      </c>
      <c r="AH112" s="21">
        <v>464426</v>
      </c>
      <c r="AI112" s="19">
        <v>147222.6</v>
      </c>
      <c r="AJ112" s="19">
        <v>92124</v>
      </c>
      <c r="AK112" s="19">
        <v>45935</v>
      </c>
      <c r="AL112" s="20">
        <v>3.1545836032999999</v>
      </c>
      <c r="AM112" s="20">
        <v>5.0413138812999998</v>
      </c>
      <c r="AN112" s="20">
        <v>10.110503973</v>
      </c>
      <c r="AO112" s="20">
        <v>3.2275</v>
      </c>
      <c r="AP112" s="23">
        <v>0.40216835769999998</v>
      </c>
      <c r="AQ112" s="38">
        <v>0.1249</v>
      </c>
    </row>
    <row r="113" spans="1:43" s="5" customFormat="1">
      <c r="A113" s="5" t="str">
        <f>VLOOKUP(B113, 'Manufacturer Summary'!A112:E1621, 5, 1)</f>
        <v>Ferring Ph Inc</v>
      </c>
      <c r="B113" s="37" t="s">
        <v>366</v>
      </c>
      <c r="C113" s="17" t="s">
        <v>367</v>
      </c>
      <c r="D113" s="17" t="s">
        <v>368</v>
      </c>
      <c r="E113" s="17" t="s">
        <v>369</v>
      </c>
      <c r="F113" s="18">
        <v>147253.91</v>
      </c>
      <c r="G113" s="19">
        <v>12783.5</v>
      </c>
      <c r="H113" s="19">
        <v>10333</v>
      </c>
      <c r="I113" s="19">
        <v>900</v>
      </c>
      <c r="J113" s="20">
        <v>11.519060508000001</v>
      </c>
      <c r="K113" s="20">
        <v>14.250838092</v>
      </c>
      <c r="L113" s="20">
        <v>163.61545555999999</v>
      </c>
      <c r="M113" s="18">
        <v>187001.34</v>
      </c>
      <c r="N113" s="19">
        <v>14815.3</v>
      </c>
      <c r="O113" s="19">
        <v>13515</v>
      </c>
      <c r="P113" s="19">
        <v>921</v>
      </c>
      <c r="Q113" s="20">
        <v>12.622177074</v>
      </c>
      <c r="R113" s="20">
        <v>13.836577137000001</v>
      </c>
      <c r="S113" s="20">
        <v>203.04162865999999</v>
      </c>
      <c r="T113" s="18">
        <v>224359.21</v>
      </c>
      <c r="U113" s="19">
        <v>14476</v>
      </c>
      <c r="V113" s="19">
        <v>12658</v>
      </c>
      <c r="W113" s="19">
        <v>834</v>
      </c>
      <c r="X113" s="20">
        <v>15.498701990000001</v>
      </c>
      <c r="Y113" s="20">
        <v>17.724696635000001</v>
      </c>
      <c r="Z113" s="20">
        <v>269.01583933000001</v>
      </c>
      <c r="AA113" s="18">
        <v>182645.3</v>
      </c>
      <c r="AB113" s="19">
        <v>9616</v>
      </c>
      <c r="AC113" s="19">
        <v>7794</v>
      </c>
      <c r="AD113" s="19">
        <v>623</v>
      </c>
      <c r="AE113" s="20">
        <v>18.993895591000001</v>
      </c>
      <c r="AF113" s="20">
        <v>23.434090326</v>
      </c>
      <c r="AG113" s="20">
        <v>293.17062600000003</v>
      </c>
      <c r="AH113" s="18">
        <v>194070.9</v>
      </c>
      <c r="AI113" s="19">
        <v>10545</v>
      </c>
      <c r="AJ113" s="19">
        <v>7732</v>
      </c>
      <c r="AK113" s="19">
        <v>457</v>
      </c>
      <c r="AL113" s="20">
        <v>18.404068279000001</v>
      </c>
      <c r="AM113" s="20">
        <v>25.099702534999999</v>
      </c>
      <c r="AN113" s="20">
        <v>424.66280088000002</v>
      </c>
      <c r="AO113" s="20">
        <v>20.094750000000001</v>
      </c>
      <c r="AP113" s="23">
        <v>-3.1053520000000001E-2</v>
      </c>
      <c r="AQ113" s="38">
        <v>0.12429999999999999</v>
      </c>
    </row>
    <row r="114" spans="1:43" s="5" customFormat="1">
      <c r="A114" s="5" t="str">
        <f>VLOOKUP(B114, 'Manufacturer Summary'!A113:E1622, 5, 1)</f>
        <v>Pfizer/Novaplus</v>
      </c>
      <c r="B114" s="37" t="s">
        <v>970</v>
      </c>
      <c r="C114" s="17" t="s">
        <v>971</v>
      </c>
      <c r="D114" s="17" t="s">
        <v>972</v>
      </c>
      <c r="E114" s="17" t="s">
        <v>969</v>
      </c>
      <c r="F114" s="21">
        <v>913842.08</v>
      </c>
      <c r="G114" s="19">
        <v>321594.90000000002</v>
      </c>
      <c r="H114" s="19">
        <v>199882</v>
      </c>
      <c r="I114" s="19">
        <v>116635</v>
      </c>
      <c r="J114" s="20">
        <v>2.8415938187999998</v>
      </c>
      <c r="K114" s="20">
        <v>4.5719078256000003</v>
      </c>
      <c r="L114" s="20">
        <v>7.8350587731000001</v>
      </c>
      <c r="M114" s="21">
        <v>859910.97</v>
      </c>
      <c r="N114" s="19">
        <v>330111.7</v>
      </c>
      <c r="O114" s="19">
        <v>203478</v>
      </c>
      <c r="P114" s="19">
        <v>118418</v>
      </c>
      <c r="Q114" s="20">
        <v>2.6049090959000001</v>
      </c>
      <c r="R114" s="20">
        <v>4.2260636039000001</v>
      </c>
      <c r="S114" s="20">
        <v>7.2616576026999997</v>
      </c>
      <c r="T114" s="21">
        <v>861183.95</v>
      </c>
      <c r="U114" s="19">
        <v>324326.5</v>
      </c>
      <c r="V114" s="19">
        <v>205791</v>
      </c>
      <c r="W114" s="19">
        <v>119762</v>
      </c>
      <c r="X114" s="20">
        <v>2.6552993665</v>
      </c>
      <c r="Y114" s="20">
        <v>4.1847503048999997</v>
      </c>
      <c r="Z114" s="20">
        <v>7.1907946593999998</v>
      </c>
      <c r="AA114" s="21">
        <v>1140967.54</v>
      </c>
      <c r="AB114" s="19">
        <v>348587.4</v>
      </c>
      <c r="AC114" s="19">
        <v>226432</v>
      </c>
      <c r="AD114" s="19">
        <v>134782</v>
      </c>
      <c r="AE114" s="20">
        <v>3.2731175596000002</v>
      </c>
      <c r="AF114" s="20">
        <v>5.0388970640000004</v>
      </c>
      <c r="AG114" s="20">
        <v>8.4652812690000001</v>
      </c>
      <c r="AH114" s="21">
        <v>1669313.15</v>
      </c>
      <c r="AI114" s="19">
        <v>370531.5</v>
      </c>
      <c r="AJ114" s="19">
        <v>241794</v>
      </c>
      <c r="AK114" s="19">
        <v>139702</v>
      </c>
      <c r="AL114" s="20">
        <v>4.5051855239999998</v>
      </c>
      <c r="AM114" s="20">
        <v>6.9038650669999999</v>
      </c>
      <c r="AN114" s="20">
        <v>11.94909987</v>
      </c>
      <c r="AO114" s="20">
        <v>4.6020000000000003</v>
      </c>
      <c r="AP114" s="23">
        <v>0.3764203216</v>
      </c>
      <c r="AQ114" s="38">
        <v>0.1221</v>
      </c>
    </row>
    <row r="115" spans="1:43" s="5" customFormat="1" hidden="1">
      <c r="A115" s="5" t="str">
        <f>VLOOKUP(B115, 'Manufacturer Summary'!A114:E1623, 5, 1)</f>
        <v>Biogen-Idec</v>
      </c>
      <c r="B115" s="37" t="s">
        <v>1689</v>
      </c>
      <c r="C115" s="17" t="s">
        <v>1690</v>
      </c>
      <c r="D115" s="17" t="s">
        <v>1691</v>
      </c>
      <c r="E115" s="17" t="s">
        <v>1692</v>
      </c>
      <c r="F115" s="21" t="s">
        <v>54</v>
      </c>
      <c r="G115" s="19" t="s">
        <v>54</v>
      </c>
      <c r="H115" s="19" t="s">
        <v>54</v>
      </c>
      <c r="I115" s="19" t="s">
        <v>54</v>
      </c>
      <c r="J115" s="20" t="s">
        <v>54</v>
      </c>
      <c r="K115" s="20" t="s">
        <v>54</v>
      </c>
      <c r="L115" s="20" t="s">
        <v>54</v>
      </c>
      <c r="M115" s="21" t="s">
        <v>54</v>
      </c>
      <c r="N115" s="19" t="s">
        <v>54</v>
      </c>
      <c r="O115" s="19" t="s">
        <v>54</v>
      </c>
      <c r="P115" s="19" t="s">
        <v>54</v>
      </c>
      <c r="Q115" s="20" t="s">
        <v>54</v>
      </c>
      <c r="R115" s="20" t="s">
        <v>54</v>
      </c>
      <c r="S115" s="20" t="s">
        <v>54</v>
      </c>
      <c r="T115" s="21">
        <v>5556666.9699999997</v>
      </c>
      <c r="U115" s="19">
        <v>162804</v>
      </c>
      <c r="V115" s="19">
        <v>4509</v>
      </c>
      <c r="W115" s="19">
        <v>216</v>
      </c>
      <c r="X115" s="20">
        <v>34.131022395000002</v>
      </c>
      <c r="Y115" s="20">
        <v>1232.3501819000001</v>
      </c>
      <c r="Z115" s="20">
        <v>25725.310045999999</v>
      </c>
      <c r="AA115" s="21">
        <v>4492286.9000000004</v>
      </c>
      <c r="AB115" s="19">
        <v>118481</v>
      </c>
      <c r="AC115" s="19">
        <v>3184</v>
      </c>
      <c r="AD115" s="19">
        <v>138</v>
      </c>
      <c r="AE115" s="20">
        <v>37.915673398999999</v>
      </c>
      <c r="AF115" s="20">
        <v>1410.8941268999999</v>
      </c>
      <c r="AG115" s="20">
        <v>32552.803623</v>
      </c>
      <c r="AH115" s="21">
        <v>4716217.21</v>
      </c>
      <c r="AI115" s="19">
        <v>109764</v>
      </c>
      <c r="AJ115" s="19">
        <v>3082</v>
      </c>
      <c r="AK115" s="19">
        <v>108</v>
      </c>
      <c r="AL115" s="20">
        <v>42.966885409</v>
      </c>
      <c r="AM115" s="20">
        <v>1530.2456878999999</v>
      </c>
      <c r="AN115" s="20">
        <v>43668.67787</v>
      </c>
      <c r="AO115" s="20">
        <v>43.860999999999997</v>
      </c>
      <c r="AP115" s="23">
        <v>0.13322226819999999</v>
      </c>
      <c r="AQ115" s="38">
        <v>0.122</v>
      </c>
    </row>
    <row r="116" spans="1:43" s="5" customFormat="1">
      <c r="A116" s="5" t="str">
        <f>VLOOKUP(B116, 'Manufacturer Summary'!A115:E1624, 5, 1)</f>
        <v>Teva Parenteral</v>
      </c>
      <c r="B116" s="37" t="s">
        <v>314</v>
      </c>
      <c r="C116" s="17" t="s">
        <v>315</v>
      </c>
      <c r="D116" s="17" t="s">
        <v>316</v>
      </c>
      <c r="E116" s="17" t="s">
        <v>317</v>
      </c>
      <c r="F116" s="18">
        <v>2183321.54</v>
      </c>
      <c r="G116" s="19">
        <v>1002164.4</v>
      </c>
      <c r="H116" s="19">
        <v>120635</v>
      </c>
      <c r="I116" s="19">
        <v>16303</v>
      </c>
      <c r="J116" s="20">
        <v>2.1786061648000001</v>
      </c>
      <c r="K116" s="20">
        <v>18.098574543000002</v>
      </c>
      <c r="L116" s="20">
        <v>133.92145862999999</v>
      </c>
      <c r="M116" s="18">
        <v>5081626.8099999996</v>
      </c>
      <c r="N116" s="19">
        <v>1219951.3</v>
      </c>
      <c r="O116" s="19">
        <v>125521</v>
      </c>
      <c r="P116" s="19">
        <v>15923</v>
      </c>
      <c r="Q116" s="20">
        <v>4.1654341529999996</v>
      </c>
      <c r="R116" s="20">
        <v>40.484276018000003</v>
      </c>
      <c r="S116" s="20">
        <v>319.13752496000001</v>
      </c>
      <c r="T116" s="18">
        <v>4902444.34</v>
      </c>
      <c r="U116" s="19">
        <v>1250933.2</v>
      </c>
      <c r="V116" s="19">
        <v>116310</v>
      </c>
      <c r="W116" s="19">
        <v>14639</v>
      </c>
      <c r="X116" s="20">
        <v>3.9190296812000001</v>
      </c>
      <c r="Y116" s="20">
        <v>42.149809474999998</v>
      </c>
      <c r="Z116" s="20">
        <v>334.88929161999999</v>
      </c>
      <c r="AA116" s="18">
        <v>4456413.67</v>
      </c>
      <c r="AB116" s="19">
        <v>1221663.3999999999</v>
      </c>
      <c r="AC116" s="19">
        <v>106023</v>
      </c>
      <c r="AD116" s="19">
        <v>13667</v>
      </c>
      <c r="AE116" s="20">
        <v>3.6478244908000002</v>
      </c>
      <c r="AF116" s="20">
        <v>42.032518133000004</v>
      </c>
      <c r="AG116" s="20">
        <v>326.07109607000001</v>
      </c>
      <c r="AH116" s="18">
        <v>4336249.04</v>
      </c>
      <c r="AI116" s="19">
        <v>1257229.1000000001</v>
      </c>
      <c r="AJ116" s="19">
        <v>104100</v>
      </c>
      <c r="AK116" s="19">
        <v>13709</v>
      </c>
      <c r="AL116" s="20">
        <v>3.4490523962999999</v>
      </c>
      <c r="AM116" s="20">
        <v>41.654649759999998</v>
      </c>
      <c r="AN116" s="20">
        <v>316.30673572000001</v>
      </c>
      <c r="AO116" s="20">
        <v>3.5209999999999999</v>
      </c>
      <c r="AP116" s="23">
        <v>-5.4490586000000001E-2</v>
      </c>
      <c r="AQ116" s="38">
        <v>0.1217</v>
      </c>
    </row>
    <row r="117" spans="1:43" s="5" customFormat="1" hidden="1">
      <c r="A117" s="5" t="e">
        <f>VLOOKUP(B117, 'Manufacturer Summary'!A116:E1625, 5, 1)</f>
        <v>#N/A</v>
      </c>
      <c r="B117" s="37" t="s">
        <v>191</v>
      </c>
      <c r="C117" s="17" t="s">
        <v>192</v>
      </c>
      <c r="D117" s="17" t="s">
        <v>193</v>
      </c>
      <c r="E117" s="17" t="s">
        <v>193</v>
      </c>
      <c r="F117" s="18">
        <v>5951.76</v>
      </c>
      <c r="G117" s="19">
        <v>529</v>
      </c>
      <c r="H117" s="19">
        <v>172</v>
      </c>
      <c r="I117" s="19">
        <v>63</v>
      </c>
      <c r="J117" s="20">
        <v>11.250964083</v>
      </c>
      <c r="K117" s="20">
        <v>34.603255814000001</v>
      </c>
      <c r="L117" s="20">
        <v>94.472380951999995</v>
      </c>
      <c r="M117" s="18">
        <v>4425.18</v>
      </c>
      <c r="N117" s="19">
        <v>316.7</v>
      </c>
      <c r="O117" s="19">
        <v>164</v>
      </c>
      <c r="P117" s="19">
        <v>68</v>
      </c>
      <c r="Q117" s="20">
        <v>13.972781811999999</v>
      </c>
      <c r="R117" s="20">
        <v>26.982804878</v>
      </c>
      <c r="S117" s="20">
        <v>65.076176470999997</v>
      </c>
      <c r="T117" s="18">
        <v>3723.46</v>
      </c>
      <c r="U117" s="19">
        <v>256</v>
      </c>
      <c r="V117" s="19">
        <v>186</v>
      </c>
      <c r="W117" s="19">
        <v>86</v>
      </c>
      <c r="X117" s="20">
        <v>14.544765625</v>
      </c>
      <c r="Y117" s="20">
        <v>20.018602151</v>
      </c>
      <c r="Z117" s="20">
        <v>43.296046511999997</v>
      </c>
      <c r="AA117" s="18">
        <v>5243.08</v>
      </c>
      <c r="AB117" s="19">
        <v>373</v>
      </c>
      <c r="AC117" s="19">
        <v>228</v>
      </c>
      <c r="AD117" s="19">
        <v>73</v>
      </c>
      <c r="AE117" s="20">
        <v>14.056514744999999</v>
      </c>
      <c r="AF117" s="20">
        <v>22.995964912000002</v>
      </c>
      <c r="AG117" s="20">
        <v>71.823013699000001</v>
      </c>
      <c r="AH117" s="18">
        <v>8210.4</v>
      </c>
      <c r="AI117" s="19">
        <v>467</v>
      </c>
      <c r="AJ117" s="19">
        <v>202</v>
      </c>
      <c r="AK117" s="19">
        <v>72</v>
      </c>
      <c r="AL117" s="20">
        <v>17.581156317000001</v>
      </c>
      <c r="AM117" s="20">
        <v>40.645544553999997</v>
      </c>
      <c r="AN117" s="20">
        <v>114.03333333</v>
      </c>
      <c r="AO117" s="20">
        <v>23.315750000000001</v>
      </c>
      <c r="AP117" s="23">
        <v>0.25074790130000002</v>
      </c>
      <c r="AQ117" s="38">
        <v>0.1181</v>
      </c>
    </row>
    <row r="118" spans="1:43" s="5" customFormat="1" hidden="1">
      <c r="A118" s="5" t="str">
        <f>VLOOKUP(B118, 'Manufacturer Summary'!A117:E1626, 5, 1)</f>
        <v>Baxalta US Inc.</v>
      </c>
      <c r="B118" s="37" t="s">
        <v>1172</v>
      </c>
      <c r="C118" s="17" t="s">
        <v>1173</v>
      </c>
      <c r="D118" s="17" t="s">
        <v>1174</v>
      </c>
      <c r="E118" s="17" t="s">
        <v>1175</v>
      </c>
      <c r="F118" s="21">
        <v>43429354.049999997</v>
      </c>
      <c r="G118" s="19">
        <v>1779249.6</v>
      </c>
      <c r="H118" s="19">
        <v>1121</v>
      </c>
      <c r="I118" s="19">
        <v>90</v>
      </c>
      <c r="J118" s="20">
        <v>24.408803604999999</v>
      </c>
      <c r="K118" s="20">
        <v>38741.618242999997</v>
      </c>
      <c r="L118" s="20">
        <v>482548.37832999998</v>
      </c>
      <c r="M118" s="21">
        <v>40455835.350000001</v>
      </c>
      <c r="N118" s="19">
        <v>2616761.2000000002</v>
      </c>
      <c r="O118" s="19">
        <v>967</v>
      </c>
      <c r="P118" s="19">
        <v>111</v>
      </c>
      <c r="Q118" s="20">
        <v>15.460270256999999</v>
      </c>
      <c r="R118" s="20">
        <v>41836.437796999999</v>
      </c>
      <c r="S118" s="20">
        <v>364466.98514</v>
      </c>
      <c r="T118" s="21">
        <v>41545139.789999999</v>
      </c>
      <c r="U118" s="19">
        <v>1119689.1000000001</v>
      </c>
      <c r="V118" s="19">
        <v>1041</v>
      </c>
      <c r="W118" s="19">
        <v>126</v>
      </c>
      <c r="X118" s="20">
        <v>37.104174534000002</v>
      </c>
      <c r="Y118" s="20">
        <v>39908.875878999999</v>
      </c>
      <c r="Z118" s="20">
        <v>329723.33166999999</v>
      </c>
      <c r="AA118" s="21">
        <v>45887290.469999999</v>
      </c>
      <c r="AB118" s="19">
        <v>1484435</v>
      </c>
      <c r="AC118" s="19">
        <v>1227</v>
      </c>
      <c r="AD118" s="19">
        <v>168</v>
      </c>
      <c r="AE118" s="20">
        <v>30.912293546000001</v>
      </c>
      <c r="AF118" s="20">
        <v>37397.954743000002</v>
      </c>
      <c r="AG118" s="20">
        <v>273138.63374999998</v>
      </c>
      <c r="AH118" s="21">
        <v>51123353.82</v>
      </c>
      <c r="AI118" s="19">
        <v>1342693</v>
      </c>
      <c r="AJ118" s="19">
        <v>1287</v>
      </c>
      <c r="AK118" s="19">
        <v>160</v>
      </c>
      <c r="AL118" s="20">
        <v>38.075236722</v>
      </c>
      <c r="AM118" s="20">
        <v>39722.885641000001</v>
      </c>
      <c r="AN118" s="20">
        <v>319520.96137999999</v>
      </c>
      <c r="AO118" s="20">
        <v>1.91225</v>
      </c>
      <c r="AP118" s="23">
        <v>0.23171826979999999</v>
      </c>
      <c r="AQ118" s="38">
        <v>0.1176</v>
      </c>
    </row>
    <row r="119" spans="1:43" s="5" customFormat="1" hidden="1">
      <c r="A119" s="5" t="e">
        <f>VLOOKUP(B119, 'Manufacturer Summary'!A118:E1627, 5, 1)</f>
        <v>#N/A</v>
      </c>
      <c r="B119" s="37" t="s">
        <v>149</v>
      </c>
      <c r="C119" s="17" t="s">
        <v>150</v>
      </c>
      <c r="D119" s="17" t="s">
        <v>151</v>
      </c>
      <c r="E119" s="17" t="s">
        <v>152</v>
      </c>
      <c r="F119" s="18">
        <v>180256.55</v>
      </c>
      <c r="G119" s="19">
        <v>395</v>
      </c>
      <c r="H119" s="19">
        <v>148</v>
      </c>
      <c r="I119" s="19">
        <v>34</v>
      </c>
      <c r="J119" s="20">
        <v>456.34569620000002</v>
      </c>
      <c r="K119" s="20">
        <v>1217.9496621999999</v>
      </c>
      <c r="L119" s="20">
        <v>5301.6632353000005</v>
      </c>
      <c r="M119" s="18">
        <v>264643.12</v>
      </c>
      <c r="N119" s="19">
        <v>532</v>
      </c>
      <c r="O119" s="19">
        <v>204</v>
      </c>
      <c r="P119" s="19">
        <v>28</v>
      </c>
      <c r="Q119" s="20">
        <v>497.44947367999998</v>
      </c>
      <c r="R119" s="20">
        <v>1297.2701961</v>
      </c>
      <c r="S119" s="20">
        <v>9451.5400000000009</v>
      </c>
      <c r="T119" s="18">
        <v>202726.08</v>
      </c>
      <c r="U119" s="19">
        <v>359</v>
      </c>
      <c r="V119" s="19">
        <v>153</v>
      </c>
      <c r="W119" s="19">
        <v>38</v>
      </c>
      <c r="X119" s="20">
        <v>564.69660166999995</v>
      </c>
      <c r="Y119" s="20">
        <v>1325.0070588000001</v>
      </c>
      <c r="Z119" s="20">
        <v>5334.8968421</v>
      </c>
      <c r="AA119" s="18">
        <v>168432.18</v>
      </c>
      <c r="AB119" s="19">
        <v>262</v>
      </c>
      <c r="AC119" s="19">
        <v>125</v>
      </c>
      <c r="AD119" s="19">
        <v>28</v>
      </c>
      <c r="AE119" s="20">
        <v>642.87091602999999</v>
      </c>
      <c r="AF119" s="20">
        <v>1347.4574399999999</v>
      </c>
      <c r="AG119" s="20">
        <v>6015.4350000000004</v>
      </c>
      <c r="AH119" s="18">
        <v>135685.41</v>
      </c>
      <c r="AI119" s="19">
        <v>192</v>
      </c>
      <c r="AJ119" s="19">
        <v>81</v>
      </c>
      <c r="AK119" s="19">
        <v>17</v>
      </c>
      <c r="AL119" s="20">
        <v>706.69484375000002</v>
      </c>
      <c r="AM119" s="20">
        <v>1675.1285184999999</v>
      </c>
      <c r="AN119" s="20">
        <v>7981.4947058999996</v>
      </c>
      <c r="AO119" s="20">
        <v>815.10450000000003</v>
      </c>
      <c r="AP119" s="23">
        <v>9.9279538299999998E-2</v>
      </c>
      <c r="AQ119" s="38">
        <v>0.11550000000000001</v>
      </c>
    </row>
    <row r="120" spans="1:43" s="5" customFormat="1" hidden="1">
      <c r="A120" s="5" t="str">
        <f>VLOOKUP(B120, 'Manufacturer Summary'!A119:E1628, 5, 1)</f>
        <v>APP/Fresenius K</v>
      </c>
      <c r="B120" s="37" t="s">
        <v>814</v>
      </c>
      <c r="C120" s="17" t="s">
        <v>815</v>
      </c>
      <c r="D120" s="17" t="s">
        <v>816</v>
      </c>
      <c r="E120" s="17" t="s">
        <v>817</v>
      </c>
      <c r="F120" s="21">
        <v>34511.040000000001</v>
      </c>
      <c r="G120" s="19">
        <v>2930</v>
      </c>
      <c r="H120" s="19">
        <v>1364</v>
      </c>
      <c r="I120" s="19">
        <v>800</v>
      </c>
      <c r="J120" s="20">
        <v>11.778511945</v>
      </c>
      <c r="K120" s="20">
        <v>25.301348974</v>
      </c>
      <c r="L120" s="20">
        <v>43.138800000000003</v>
      </c>
      <c r="M120" s="21">
        <v>37092.949999999997</v>
      </c>
      <c r="N120" s="19">
        <v>2624</v>
      </c>
      <c r="O120" s="19">
        <v>1427</v>
      </c>
      <c r="P120" s="19">
        <v>865</v>
      </c>
      <c r="Q120" s="20">
        <v>14.136032774</v>
      </c>
      <c r="R120" s="20">
        <v>25.993658023999998</v>
      </c>
      <c r="S120" s="20">
        <v>42.882023121000003</v>
      </c>
      <c r="T120" s="21">
        <v>29130.5</v>
      </c>
      <c r="U120" s="19">
        <v>1625</v>
      </c>
      <c r="V120" s="19">
        <v>1319</v>
      </c>
      <c r="W120" s="19">
        <v>695</v>
      </c>
      <c r="X120" s="20">
        <v>17.926461538000002</v>
      </c>
      <c r="Y120" s="20">
        <v>22.085291888</v>
      </c>
      <c r="Z120" s="20">
        <v>41.914388488999997</v>
      </c>
      <c r="AA120" s="21">
        <v>18168.349999999999</v>
      </c>
      <c r="AB120" s="19">
        <v>921</v>
      </c>
      <c r="AC120" s="19">
        <v>619</v>
      </c>
      <c r="AD120" s="19">
        <v>327</v>
      </c>
      <c r="AE120" s="20">
        <v>19.726764386999999</v>
      </c>
      <c r="AF120" s="20">
        <v>29.351130856000001</v>
      </c>
      <c r="AG120" s="20">
        <v>55.560703363999998</v>
      </c>
      <c r="AH120" s="21">
        <v>6491.89</v>
      </c>
      <c r="AI120" s="19">
        <v>357</v>
      </c>
      <c r="AJ120" s="19">
        <v>249</v>
      </c>
      <c r="AK120" s="19">
        <v>158</v>
      </c>
      <c r="AL120" s="20">
        <v>18.184565826</v>
      </c>
      <c r="AM120" s="20">
        <v>26.071847389999999</v>
      </c>
      <c r="AN120" s="20">
        <v>41.087911392000002</v>
      </c>
      <c r="AO120" s="20">
        <v>23.892250000000001</v>
      </c>
      <c r="AP120" s="23">
        <v>-7.8177977999999995E-2</v>
      </c>
      <c r="AQ120" s="38">
        <v>0.1147</v>
      </c>
    </row>
    <row r="121" spans="1:43" s="5" customFormat="1" hidden="1">
      <c r="A121" s="5" t="str">
        <f>VLOOKUP(B121, 'Manufacturer Summary'!A120:E1629, 5, 1)</f>
        <v>Talon/SPectrum</v>
      </c>
      <c r="B121" s="37" t="s">
        <v>1621</v>
      </c>
      <c r="C121" s="17" t="s">
        <v>1622</v>
      </c>
      <c r="D121" s="17" t="s">
        <v>1623</v>
      </c>
      <c r="E121" s="17" t="s">
        <v>1624</v>
      </c>
      <c r="F121" s="21" t="s">
        <v>54</v>
      </c>
      <c r="G121" s="19" t="s">
        <v>54</v>
      </c>
      <c r="H121" s="19" t="s">
        <v>54</v>
      </c>
      <c r="I121" s="19" t="s">
        <v>54</v>
      </c>
      <c r="J121" s="20" t="s">
        <v>54</v>
      </c>
      <c r="K121" s="20" t="s">
        <v>54</v>
      </c>
      <c r="L121" s="20" t="s">
        <v>54</v>
      </c>
      <c r="M121" s="21" t="s">
        <v>54</v>
      </c>
      <c r="N121" s="19" t="s">
        <v>54</v>
      </c>
      <c r="O121" s="19" t="s">
        <v>54</v>
      </c>
      <c r="P121" s="19" t="s">
        <v>54</v>
      </c>
      <c r="Q121" s="20" t="s">
        <v>54</v>
      </c>
      <c r="R121" s="20" t="s">
        <v>54</v>
      </c>
      <c r="S121" s="20" t="s">
        <v>54</v>
      </c>
      <c r="T121" s="21">
        <v>1249836.8500000001</v>
      </c>
      <c r="U121" s="19">
        <v>675</v>
      </c>
      <c r="V121" s="19">
        <v>205</v>
      </c>
      <c r="W121" s="19">
        <v>75</v>
      </c>
      <c r="X121" s="20">
        <v>1851.6101481000001</v>
      </c>
      <c r="Y121" s="20">
        <v>6096.7651219999998</v>
      </c>
      <c r="Z121" s="20">
        <v>16664.491333000002</v>
      </c>
      <c r="AA121" s="21">
        <v>868688.24</v>
      </c>
      <c r="AB121" s="19">
        <v>422</v>
      </c>
      <c r="AC121" s="19">
        <v>94</v>
      </c>
      <c r="AD121" s="19">
        <v>41</v>
      </c>
      <c r="AE121" s="20">
        <v>2058.5029383999999</v>
      </c>
      <c r="AF121" s="20">
        <v>9241.3642553000009</v>
      </c>
      <c r="AG121" s="20">
        <v>21187.518048999998</v>
      </c>
      <c r="AH121" s="21">
        <v>1602084.32</v>
      </c>
      <c r="AI121" s="19">
        <v>697</v>
      </c>
      <c r="AJ121" s="19">
        <v>143</v>
      </c>
      <c r="AK121" s="19">
        <v>48</v>
      </c>
      <c r="AL121" s="20">
        <v>2298.5427834000002</v>
      </c>
      <c r="AM121" s="20">
        <v>11203.386853</v>
      </c>
      <c r="AN121" s="20">
        <v>33376.756667000001</v>
      </c>
      <c r="AO121" s="20">
        <v>2433.0392499999998</v>
      </c>
      <c r="AP121" s="23">
        <v>0.1166089397</v>
      </c>
      <c r="AQ121" s="38">
        <v>0.1142</v>
      </c>
    </row>
    <row r="122" spans="1:43" s="5" customFormat="1">
      <c r="A122" s="5" t="str">
        <f>VLOOKUP(B122, 'Manufacturer Summary'!A121:E1630, 5, 1)</f>
        <v>Biogen-Idec</v>
      </c>
      <c r="B122" s="37" t="s">
        <v>788</v>
      </c>
      <c r="C122" s="17" t="s">
        <v>789</v>
      </c>
      <c r="D122" s="17" t="s">
        <v>790</v>
      </c>
      <c r="E122" s="17" t="s">
        <v>791</v>
      </c>
      <c r="F122" s="21">
        <v>203043011.19</v>
      </c>
      <c r="G122" s="19">
        <v>18208952</v>
      </c>
      <c r="H122" s="19">
        <v>60419</v>
      </c>
      <c r="I122" s="19">
        <v>7779</v>
      </c>
      <c r="J122" s="20">
        <v>11.150724719999999</v>
      </c>
      <c r="K122" s="20">
        <v>3360.5821213999998</v>
      </c>
      <c r="L122" s="20">
        <v>26101.428357000001</v>
      </c>
      <c r="M122" s="21">
        <v>229994021.62</v>
      </c>
      <c r="N122" s="19">
        <v>18477973</v>
      </c>
      <c r="O122" s="19">
        <v>61277</v>
      </c>
      <c r="P122" s="19">
        <v>7987</v>
      </c>
      <c r="Q122" s="20">
        <v>12.446929195999999</v>
      </c>
      <c r="R122" s="20">
        <v>3753.3498967</v>
      </c>
      <c r="S122" s="20">
        <v>28796.046278000002</v>
      </c>
      <c r="T122" s="21">
        <v>256035730.00999999</v>
      </c>
      <c r="U122" s="19">
        <v>18096711</v>
      </c>
      <c r="V122" s="19">
        <v>59978</v>
      </c>
      <c r="W122" s="19">
        <v>7308</v>
      </c>
      <c r="X122" s="20">
        <v>14.148191348999999</v>
      </c>
      <c r="Y122" s="20">
        <v>4268.8274035000004</v>
      </c>
      <c r="Z122" s="20">
        <v>35034.993159999998</v>
      </c>
      <c r="AA122" s="21">
        <v>288982870.18000001</v>
      </c>
      <c r="AB122" s="19">
        <v>18404097</v>
      </c>
      <c r="AC122" s="19">
        <v>61072</v>
      </c>
      <c r="AD122" s="19">
        <v>7268</v>
      </c>
      <c r="AE122" s="20">
        <v>15.702094494000001</v>
      </c>
      <c r="AF122" s="20">
        <v>4731.8389798999997</v>
      </c>
      <c r="AG122" s="20">
        <v>39760.989292999999</v>
      </c>
      <c r="AH122" s="21">
        <v>305983013.31</v>
      </c>
      <c r="AI122" s="19">
        <v>17892346</v>
      </c>
      <c r="AJ122" s="19">
        <v>59405</v>
      </c>
      <c r="AK122" s="19">
        <v>7117</v>
      </c>
      <c r="AL122" s="20">
        <v>17.101335583000001</v>
      </c>
      <c r="AM122" s="20">
        <v>5150.7956117000003</v>
      </c>
      <c r="AN122" s="20">
        <v>42993.257454999999</v>
      </c>
      <c r="AO122" s="20">
        <v>17.467749999999999</v>
      </c>
      <c r="AP122" s="23">
        <v>8.9111748000000005E-2</v>
      </c>
      <c r="AQ122" s="38">
        <v>0.1128</v>
      </c>
    </row>
    <row r="123" spans="1:43" s="5" customFormat="1" hidden="1">
      <c r="A123" s="5" t="str">
        <f>VLOOKUP(B123, 'Manufacturer Summary'!A122:E1631, 5, 1)</f>
        <v>Par Pharmeuti</v>
      </c>
      <c r="B123" s="37" t="s">
        <v>385</v>
      </c>
      <c r="C123" s="17" t="s">
        <v>386</v>
      </c>
      <c r="D123" s="17" t="s">
        <v>387</v>
      </c>
      <c r="E123" s="17" t="s">
        <v>388</v>
      </c>
      <c r="F123" s="21">
        <v>13879.74</v>
      </c>
      <c r="G123" s="19">
        <v>1280</v>
      </c>
      <c r="H123" s="19">
        <v>456</v>
      </c>
      <c r="I123" s="19">
        <v>185</v>
      </c>
      <c r="J123" s="20">
        <v>10.843546874999999</v>
      </c>
      <c r="K123" s="20">
        <v>30.438026315999998</v>
      </c>
      <c r="L123" s="20">
        <v>75.025621622000003</v>
      </c>
      <c r="M123" s="21">
        <v>16202.38</v>
      </c>
      <c r="N123" s="19">
        <v>1435</v>
      </c>
      <c r="O123" s="19">
        <v>541</v>
      </c>
      <c r="P123" s="19">
        <v>218</v>
      </c>
      <c r="Q123" s="20">
        <v>11.290857143</v>
      </c>
      <c r="R123" s="20">
        <v>29.948946396</v>
      </c>
      <c r="S123" s="20">
        <v>74.322844036999996</v>
      </c>
      <c r="T123" s="21">
        <v>3837.71</v>
      </c>
      <c r="U123" s="19">
        <v>324</v>
      </c>
      <c r="V123" s="19">
        <v>188</v>
      </c>
      <c r="W123" s="19">
        <v>40</v>
      </c>
      <c r="X123" s="20">
        <v>11.844783951</v>
      </c>
      <c r="Y123" s="20">
        <v>20.413351064</v>
      </c>
      <c r="Z123" s="20">
        <v>95.942750000000004</v>
      </c>
      <c r="AA123" s="21">
        <v>2329.9499999999998</v>
      </c>
      <c r="AB123" s="19">
        <v>174</v>
      </c>
      <c r="AC123" s="19">
        <v>51</v>
      </c>
      <c r="AD123" s="19">
        <v>15</v>
      </c>
      <c r="AE123" s="20">
        <v>13.390517241</v>
      </c>
      <c r="AF123" s="20">
        <v>45.685294118000002</v>
      </c>
      <c r="AG123" s="20">
        <v>155.33000000000001</v>
      </c>
      <c r="AH123" s="21">
        <v>3198.73</v>
      </c>
      <c r="AI123" s="19">
        <v>193</v>
      </c>
      <c r="AJ123" s="19">
        <v>104</v>
      </c>
      <c r="AK123" s="19">
        <v>11</v>
      </c>
      <c r="AL123" s="20">
        <v>16.573730569999999</v>
      </c>
      <c r="AM123" s="20">
        <v>30.757019231000001</v>
      </c>
      <c r="AN123" s="20">
        <v>290.79363635999999</v>
      </c>
      <c r="AO123" s="20">
        <v>10.948499999999999</v>
      </c>
      <c r="AP123" s="23">
        <v>0.23772146150000001</v>
      </c>
      <c r="AQ123" s="38">
        <v>0.1119</v>
      </c>
    </row>
    <row r="124" spans="1:43" s="5" customFormat="1" hidden="1">
      <c r="A124" s="5" t="str">
        <f>VLOOKUP(B124, 'Manufacturer Summary'!A123:E1632, 5, 1)</f>
        <v>Pfizer US Pharm</v>
      </c>
      <c r="B124" s="37" t="s">
        <v>904</v>
      </c>
      <c r="C124" s="17" t="s">
        <v>905</v>
      </c>
      <c r="D124" s="17" t="s">
        <v>906</v>
      </c>
      <c r="E124" s="17" t="s">
        <v>907</v>
      </c>
      <c r="F124" s="21">
        <v>73275.91</v>
      </c>
      <c r="G124" s="19">
        <v>427</v>
      </c>
      <c r="H124" s="19">
        <v>231</v>
      </c>
      <c r="I124" s="19">
        <v>206</v>
      </c>
      <c r="J124" s="20">
        <v>171.60634659999999</v>
      </c>
      <c r="K124" s="20">
        <v>317.21173160000001</v>
      </c>
      <c r="L124" s="20">
        <v>355.70830096999998</v>
      </c>
      <c r="M124" s="21">
        <v>108789.31</v>
      </c>
      <c r="N124" s="19">
        <v>595</v>
      </c>
      <c r="O124" s="19">
        <v>275</v>
      </c>
      <c r="P124" s="19">
        <v>243</v>
      </c>
      <c r="Q124" s="20">
        <v>182.83917647000001</v>
      </c>
      <c r="R124" s="20">
        <v>395.59749090999998</v>
      </c>
      <c r="S124" s="20">
        <v>447.69263374000002</v>
      </c>
      <c r="T124" s="21">
        <v>168063.29</v>
      </c>
      <c r="U124" s="19">
        <v>799</v>
      </c>
      <c r="V124" s="19">
        <v>390</v>
      </c>
      <c r="W124" s="19">
        <v>313</v>
      </c>
      <c r="X124" s="20">
        <v>210.34204005000001</v>
      </c>
      <c r="Y124" s="20">
        <v>430.93151282000002</v>
      </c>
      <c r="Z124" s="20">
        <v>536.94341853000003</v>
      </c>
      <c r="AA124" s="21">
        <v>208568.72</v>
      </c>
      <c r="AB124" s="19">
        <v>767</v>
      </c>
      <c r="AC124" s="19">
        <v>366</v>
      </c>
      <c r="AD124" s="19">
        <v>329</v>
      </c>
      <c r="AE124" s="20">
        <v>271.92792699</v>
      </c>
      <c r="AF124" s="20">
        <v>569.85989070999995</v>
      </c>
      <c r="AG124" s="20">
        <v>633.94747719999998</v>
      </c>
      <c r="AH124" s="21">
        <v>86388.21</v>
      </c>
      <c r="AI124" s="19">
        <v>335</v>
      </c>
      <c r="AJ124" s="19">
        <v>209</v>
      </c>
      <c r="AK124" s="19">
        <v>197</v>
      </c>
      <c r="AL124" s="20">
        <v>257.87525373</v>
      </c>
      <c r="AM124" s="20">
        <v>413.34071770000003</v>
      </c>
      <c r="AN124" s="20">
        <v>438.51883249000002</v>
      </c>
      <c r="AO124" s="20">
        <v>364.41149999999999</v>
      </c>
      <c r="AP124" s="23">
        <v>-5.1677933000000002E-2</v>
      </c>
      <c r="AQ124" s="38">
        <v>0.1072</v>
      </c>
    </row>
    <row r="125" spans="1:43" s="5" customFormat="1" hidden="1">
      <c r="A125" s="5" t="str">
        <f>VLOOKUP(B125, 'Manufacturer Summary'!A124:E1633, 5, 1)</f>
        <v>Merck Sharp &amp; D</v>
      </c>
      <c r="B125" s="37" t="s">
        <v>1590</v>
      </c>
      <c r="C125" s="17" t="s">
        <v>1591</v>
      </c>
      <c r="D125" s="17" t="s">
        <v>1592</v>
      </c>
      <c r="E125" s="17" t="s">
        <v>1593</v>
      </c>
      <c r="F125" s="21">
        <v>1313169.27</v>
      </c>
      <c r="G125" s="19">
        <v>274074</v>
      </c>
      <c r="H125" s="19">
        <v>722</v>
      </c>
      <c r="I125" s="19">
        <v>65</v>
      </c>
      <c r="J125" s="20">
        <v>4.7912945774000004</v>
      </c>
      <c r="K125" s="20">
        <v>1818.7940028</v>
      </c>
      <c r="L125" s="20">
        <v>20202.604154000001</v>
      </c>
      <c r="M125" s="21">
        <v>1162744.3999999999</v>
      </c>
      <c r="N125" s="19">
        <v>239678</v>
      </c>
      <c r="O125" s="19">
        <v>650</v>
      </c>
      <c r="P125" s="19">
        <v>55</v>
      </c>
      <c r="Q125" s="20">
        <v>4.8512771300999997</v>
      </c>
      <c r="R125" s="20">
        <v>1788.8375384999999</v>
      </c>
      <c r="S125" s="20">
        <v>21140.807272999999</v>
      </c>
      <c r="T125" s="21">
        <v>1014937.44</v>
      </c>
      <c r="U125" s="19">
        <v>197736</v>
      </c>
      <c r="V125" s="19">
        <v>673</v>
      </c>
      <c r="W125" s="19">
        <v>58</v>
      </c>
      <c r="X125" s="20">
        <v>5.1327903872</v>
      </c>
      <c r="Y125" s="20">
        <v>1508.0794056</v>
      </c>
      <c r="Z125" s="20">
        <v>17498.921378999999</v>
      </c>
      <c r="AA125" s="21">
        <v>962016.57</v>
      </c>
      <c r="AB125" s="19">
        <v>155313</v>
      </c>
      <c r="AC125" s="19">
        <v>375</v>
      </c>
      <c r="AD125" s="19">
        <v>37</v>
      </c>
      <c r="AE125" s="20">
        <v>6.1940505302000002</v>
      </c>
      <c r="AF125" s="20">
        <v>2565.37752</v>
      </c>
      <c r="AG125" s="20">
        <v>26000.447838</v>
      </c>
      <c r="AH125" s="21">
        <v>937701.23</v>
      </c>
      <c r="AI125" s="19">
        <v>130272</v>
      </c>
      <c r="AJ125" s="19">
        <v>269</v>
      </c>
      <c r="AK125" s="19">
        <v>38</v>
      </c>
      <c r="AL125" s="20">
        <v>7.1980258997000002</v>
      </c>
      <c r="AM125" s="20">
        <v>3485.8781783999998</v>
      </c>
      <c r="AN125" s="20">
        <v>24676.348158000001</v>
      </c>
      <c r="AO125" s="20">
        <v>7.4414999999999996</v>
      </c>
      <c r="AP125" s="23">
        <v>0.16208704860000001</v>
      </c>
      <c r="AQ125" s="38">
        <v>0.1071</v>
      </c>
    </row>
    <row r="126" spans="1:43" s="5" customFormat="1" hidden="1">
      <c r="A126" s="5" t="str">
        <f>VLOOKUP(B126, 'Manufacturer Summary'!A125:E1634, 5, 1)</f>
        <v>Genzyme</v>
      </c>
      <c r="B126" s="37" t="s">
        <v>1245</v>
      </c>
      <c r="C126" s="17" t="s">
        <v>1246</v>
      </c>
      <c r="D126" s="17" t="s">
        <v>1247</v>
      </c>
      <c r="E126" s="17" t="s">
        <v>1248</v>
      </c>
      <c r="F126" s="21">
        <v>1349815.37</v>
      </c>
      <c r="G126" s="19">
        <v>3093</v>
      </c>
      <c r="H126" s="19">
        <v>586</v>
      </c>
      <c r="I126" s="19">
        <v>317</v>
      </c>
      <c r="J126" s="20">
        <v>436.40975428000002</v>
      </c>
      <c r="K126" s="20">
        <v>2303.439198</v>
      </c>
      <c r="L126" s="20">
        <v>4258.0926497999999</v>
      </c>
      <c r="M126" s="21">
        <v>1826725.35</v>
      </c>
      <c r="N126" s="19">
        <v>3348</v>
      </c>
      <c r="O126" s="19">
        <v>679</v>
      </c>
      <c r="P126" s="19">
        <v>347</v>
      </c>
      <c r="Q126" s="20">
        <v>545.61689067999998</v>
      </c>
      <c r="R126" s="20">
        <v>2690.3171576</v>
      </c>
      <c r="S126" s="20">
        <v>5264.3381843999996</v>
      </c>
      <c r="T126" s="21">
        <v>1909455.06</v>
      </c>
      <c r="U126" s="19">
        <v>3381</v>
      </c>
      <c r="V126" s="19">
        <v>638</v>
      </c>
      <c r="W126" s="19">
        <v>373</v>
      </c>
      <c r="X126" s="20">
        <v>564.76044365999996</v>
      </c>
      <c r="Y126" s="20">
        <v>2992.8762695999999</v>
      </c>
      <c r="Z126" s="20">
        <v>5119.1824665000004</v>
      </c>
      <c r="AA126" s="21">
        <v>1888892.61</v>
      </c>
      <c r="AB126" s="19">
        <v>3145</v>
      </c>
      <c r="AC126" s="19">
        <v>585</v>
      </c>
      <c r="AD126" s="19">
        <v>357</v>
      </c>
      <c r="AE126" s="20">
        <v>600.60178378000001</v>
      </c>
      <c r="AF126" s="20">
        <v>3228.8762563999999</v>
      </c>
      <c r="AG126" s="20">
        <v>5291.0157142999997</v>
      </c>
      <c r="AH126" s="21">
        <v>2036854.09</v>
      </c>
      <c r="AI126" s="19">
        <v>3126</v>
      </c>
      <c r="AJ126" s="19">
        <v>567</v>
      </c>
      <c r="AK126" s="19">
        <v>370</v>
      </c>
      <c r="AL126" s="20">
        <v>651.58480166000004</v>
      </c>
      <c r="AM126" s="20">
        <v>3592.3352556999998</v>
      </c>
      <c r="AN126" s="20">
        <v>5505.0110541000004</v>
      </c>
      <c r="AO126" s="20">
        <v>664.90425000000005</v>
      </c>
      <c r="AP126" s="23">
        <v>8.4886557500000001E-2</v>
      </c>
      <c r="AQ126" s="38">
        <v>0.10539999999999999</v>
      </c>
    </row>
    <row r="127" spans="1:43" s="5" customFormat="1">
      <c r="A127" s="5" t="str">
        <f>VLOOKUP(B127, 'Manufacturer Summary'!A126:E1635, 5, 1)</f>
        <v>Genentech, Inc.</v>
      </c>
      <c r="B127" s="37" t="s">
        <v>993</v>
      </c>
      <c r="C127" s="17" t="s">
        <v>994</v>
      </c>
      <c r="D127" s="17" t="s">
        <v>995</v>
      </c>
      <c r="E127" s="17" t="s">
        <v>996</v>
      </c>
      <c r="F127" s="21">
        <v>5714559.79</v>
      </c>
      <c r="G127" s="19">
        <v>88443</v>
      </c>
      <c r="H127" s="19">
        <v>2095</v>
      </c>
      <c r="I127" s="19">
        <v>2064</v>
      </c>
      <c r="J127" s="20">
        <v>64.612912158</v>
      </c>
      <c r="K127" s="20">
        <v>2727.7135036</v>
      </c>
      <c r="L127" s="20">
        <v>2768.6820687999998</v>
      </c>
      <c r="M127" s="21">
        <v>5863954.9100000001</v>
      </c>
      <c r="N127" s="19">
        <v>79928</v>
      </c>
      <c r="O127" s="19">
        <v>1805</v>
      </c>
      <c r="P127" s="19">
        <v>1792</v>
      </c>
      <c r="Q127" s="20">
        <v>73.365465294000003</v>
      </c>
      <c r="R127" s="20">
        <v>3248.728482</v>
      </c>
      <c r="S127" s="20">
        <v>3272.2962667000002</v>
      </c>
      <c r="T127" s="21">
        <v>5827243.9299999997</v>
      </c>
      <c r="U127" s="19">
        <v>73513</v>
      </c>
      <c r="V127" s="19">
        <v>1715</v>
      </c>
      <c r="W127" s="19">
        <v>1687</v>
      </c>
      <c r="X127" s="20">
        <v>79.268210112000006</v>
      </c>
      <c r="Y127" s="20">
        <v>3397.8098716999998</v>
      </c>
      <c r="Z127" s="20">
        <v>3454.2050562999998</v>
      </c>
      <c r="AA127" s="21">
        <v>6369187.1299999999</v>
      </c>
      <c r="AB127" s="19">
        <v>72969</v>
      </c>
      <c r="AC127" s="19">
        <v>1660</v>
      </c>
      <c r="AD127" s="19">
        <v>1613</v>
      </c>
      <c r="AE127" s="20">
        <v>87.286205511999995</v>
      </c>
      <c r="AF127" s="20">
        <v>3836.8597169</v>
      </c>
      <c r="AG127" s="20">
        <v>3948.6591011</v>
      </c>
      <c r="AH127" s="21">
        <v>6687853.1900000004</v>
      </c>
      <c r="AI127" s="19">
        <v>69493</v>
      </c>
      <c r="AJ127" s="19">
        <v>1616</v>
      </c>
      <c r="AK127" s="19">
        <v>1573</v>
      </c>
      <c r="AL127" s="20">
        <v>96.237796469000003</v>
      </c>
      <c r="AM127" s="20">
        <v>4138.5230136</v>
      </c>
      <c r="AN127" s="20">
        <v>4251.6549205000001</v>
      </c>
      <c r="AO127" s="20">
        <v>98.034499999999994</v>
      </c>
      <c r="AP127" s="23">
        <v>0.1025544747</v>
      </c>
      <c r="AQ127" s="38">
        <v>0.1047</v>
      </c>
    </row>
    <row r="128" spans="1:43" s="5" customFormat="1" hidden="1">
      <c r="A128" s="5" t="str">
        <f>VLOOKUP(B128, 'Manufacturer Summary'!A127:E1636, 5, 1)</f>
        <v>Ipsen BioPharma</v>
      </c>
      <c r="B128" s="37" t="s">
        <v>708</v>
      </c>
      <c r="C128" s="17" t="s">
        <v>709</v>
      </c>
      <c r="D128" s="17" t="s">
        <v>710</v>
      </c>
      <c r="E128" s="17" t="s">
        <v>711</v>
      </c>
      <c r="F128" s="21">
        <v>1122381.54</v>
      </c>
      <c r="G128" s="19">
        <v>34166</v>
      </c>
      <c r="H128" s="19">
        <v>363</v>
      </c>
      <c r="I128" s="19">
        <v>55</v>
      </c>
      <c r="J128" s="20">
        <v>32.850832406000002</v>
      </c>
      <c r="K128" s="20">
        <v>3091.9601653</v>
      </c>
      <c r="L128" s="20">
        <v>20406.937091</v>
      </c>
      <c r="M128" s="21">
        <v>1624094.96</v>
      </c>
      <c r="N128" s="19">
        <v>46405</v>
      </c>
      <c r="O128" s="19">
        <v>466</v>
      </c>
      <c r="P128" s="19">
        <v>64</v>
      </c>
      <c r="Q128" s="20">
        <v>34.998275186000001</v>
      </c>
      <c r="R128" s="20">
        <v>3485.1823175999998</v>
      </c>
      <c r="S128" s="20">
        <v>25376.483749999999</v>
      </c>
      <c r="T128" s="21">
        <v>2500215.21</v>
      </c>
      <c r="U128" s="19">
        <v>64117</v>
      </c>
      <c r="V128" s="19">
        <v>632</v>
      </c>
      <c r="W128" s="19">
        <v>101</v>
      </c>
      <c r="X128" s="20">
        <v>38.994575697999998</v>
      </c>
      <c r="Y128" s="20">
        <v>3956.0367246999999</v>
      </c>
      <c r="Z128" s="20">
        <v>24754.606039999999</v>
      </c>
      <c r="AA128" s="21">
        <v>27090008.59</v>
      </c>
      <c r="AB128" s="19">
        <v>585085</v>
      </c>
      <c r="AC128" s="19">
        <v>5043</v>
      </c>
      <c r="AD128" s="19">
        <v>1046</v>
      </c>
      <c r="AE128" s="20">
        <v>46.300979499</v>
      </c>
      <c r="AF128" s="20">
        <v>5371.8042019000004</v>
      </c>
      <c r="AG128" s="20">
        <v>25898.66978</v>
      </c>
      <c r="AH128" s="21">
        <v>79538460.480000004</v>
      </c>
      <c r="AI128" s="19">
        <v>1631478</v>
      </c>
      <c r="AJ128" s="19">
        <v>13806</v>
      </c>
      <c r="AK128" s="19">
        <v>2188</v>
      </c>
      <c r="AL128" s="20">
        <v>48.752395362000001</v>
      </c>
      <c r="AM128" s="20">
        <v>5761.1517080000003</v>
      </c>
      <c r="AN128" s="20">
        <v>36352.130018000003</v>
      </c>
      <c r="AO128" s="20">
        <v>49.329749999999997</v>
      </c>
      <c r="AP128" s="23">
        <v>5.2945226900000003E-2</v>
      </c>
      <c r="AQ128" s="38">
        <v>0.1037</v>
      </c>
    </row>
    <row r="129" spans="1:43" s="5" customFormat="1" hidden="1">
      <c r="A129" s="5" t="e">
        <f>VLOOKUP(B129, 'Manufacturer Summary'!A128:E1637, 5, 1)</f>
        <v>#N/A</v>
      </c>
      <c r="B129" s="37">
        <v>90376</v>
      </c>
      <c r="C129" s="17" t="s">
        <v>43</v>
      </c>
      <c r="D129" s="17" t="s">
        <v>46</v>
      </c>
      <c r="E129" s="17" t="s">
        <v>45</v>
      </c>
      <c r="F129" s="18">
        <v>953928.36</v>
      </c>
      <c r="G129" s="19">
        <v>5224</v>
      </c>
      <c r="H129" s="19">
        <v>850</v>
      </c>
      <c r="I129" s="19">
        <v>834</v>
      </c>
      <c r="J129" s="20">
        <v>182.60496936999999</v>
      </c>
      <c r="K129" s="20">
        <v>1122.2686587999999</v>
      </c>
      <c r="L129" s="20">
        <v>1143.7989928</v>
      </c>
      <c r="M129" s="18">
        <v>1158937.49</v>
      </c>
      <c r="N129" s="19">
        <v>5624</v>
      </c>
      <c r="O129" s="19">
        <v>812</v>
      </c>
      <c r="P129" s="19">
        <v>796</v>
      </c>
      <c r="Q129" s="20">
        <v>206.06996622</v>
      </c>
      <c r="R129" s="20">
        <v>1427.2629187</v>
      </c>
      <c r="S129" s="20">
        <v>1455.9516206000001</v>
      </c>
      <c r="T129" s="18">
        <v>1584394.38</v>
      </c>
      <c r="U129" s="19">
        <v>7161</v>
      </c>
      <c r="V129" s="19">
        <v>925</v>
      </c>
      <c r="W129" s="19">
        <v>909</v>
      </c>
      <c r="X129" s="20">
        <v>221.25323</v>
      </c>
      <c r="Y129" s="20">
        <v>1712.8587892</v>
      </c>
      <c r="Z129" s="20">
        <v>1743.0081187999999</v>
      </c>
      <c r="AA129" s="18">
        <v>1579155.17</v>
      </c>
      <c r="AB129" s="19">
        <v>6533</v>
      </c>
      <c r="AC129" s="19">
        <v>830</v>
      </c>
      <c r="AD129" s="19">
        <v>817</v>
      </c>
      <c r="AE129" s="20">
        <v>241.71975662</v>
      </c>
      <c r="AF129" s="20">
        <v>1902.5965904</v>
      </c>
      <c r="AG129" s="20">
        <v>1932.8704651</v>
      </c>
      <c r="AH129" s="18">
        <v>1650125</v>
      </c>
      <c r="AI129" s="19">
        <v>6103</v>
      </c>
      <c r="AJ129" s="19">
        <v>799</v>
      </c>
      <c r="AK129" s="19">
        <v>789</v>
      </c>
      <c r="AL129" s="20">
        <v>270.37932165000001</v>
      </c>
      <c r="AM129" s="20">
        <v>2065.2377971999999</v>
      </c>
      <c r="AN129" s="20">
        <v>2091.4131812000001</v>
      </c>
      <c r="AO129" s="20">
        <v>277.15050000000002</v>
      </c>
      <c r="AP129" s="23">
        <v>0.1185652568</v>
      </c>
      <c r="AQ129" s="38">
        <v>0.1031</v>
      </c>
    </row>
    <row r="130" spans="1:43">
      <c r="A130" s="5" t="str">
        <f>VLOOKUP(B130, 'Manufacturer Summary'!A129:E1638, 5, 1)</f>
        <v>Amag Pharmeut</v>
      </c>
      <c r="B130" s="37" t="s">
        <v>1653</v>
      </c>
      <c r="C130" s="17" t="s">
        <v>1654</v>
      </c>
      <c r="D130" s="17" t="s">
        <v>1655</v>
      </c>
      <c r="E130" s="17" t="s">
        <v>1652</v>
      </c>
      <c r="F130" s="21">
        <v>1129145.52</v>
      </c>
      <c r="G130" s="19">
        <v>1987642</v>
      </c>
      <c r="H130" s="19">
        <v>3349</v>
      </c>
      <c r="I130" s="19">
        <v>1781</v>
      </c>
      <c r="J130" s="20">
        <v>0.56808294449999996</v>
      </c>
      <c r="K130" s="20">
        <v>337.15900865999998</v>
      </c>
      <c r="L130" s="20">
        <v>633.99523863000002</v>
      </c>
      <c r="M130" s="21">
        <v>1153147.02</v>
      </c>
      <c r="N130" s="19">
        <v>2101409</v>
      </c>
      <c r="O130" s="19">
        <v>3732</v>
      </c>
      <c r="P130" s="19">
        <v>2017</v>
      </c>
      <c r="Q130" s="20">
        <v>0.54874944380000001</v>
      </c>
      <c r="R130" s="20">
        <v>308.98901928999999</v>
      </c>
      <c r="S130" s="20">
        <v>571.71394150000003</v>
      </c>
      <c r="T130" s="21">
        <v>1132913.31</v>
      </c>
      <c r="U130" s="19">
        <v>1531838</v>
      </c>
      <c r="V130" s="19">
        <v>2699</v>
      </c>
      <c r="W130" s="19">
        <v>1611</v>
      </c>
      <c r="X130" s="20">
        <v>0.73957775560000005</v>
      </c>
      <c r="Y130" s="20">
        <v>419.75298629000002</v>
      </c>
      <c r="Z130" s="20">
        <v>703.23607075999996</v>
      </c>
      <c r="AA130" s="21">
        <v>932109.36</v>
      </c>
      <c r="AB130" s="19">
        <v>1188144</v>
      </c>
      <c r="AC130" s="19">
        <v>2273</v>
      </c>
      <c r="AD130" s="19">
        <v>1386</v>
      </c>
      <c r="AE130" s="20">
        <v>0.78450874640000001</v>
      </c>
      <c r="AF130" s="20">
        <v>410.07890893000001</v>
      </c>
      <c r="AG130" s="20">
        <v>672.51757576</v>
      </c>
      <c r="AH130" s="21">
        <v>1130129.79</v>
      </c>
      <c r="AI130" s="19">
        <v>1347691</v>
      </c>
      <c r="AJ130" s="19">
        <v>2621</v>
      </c>
      <c r="AK130" s="19">
        <v>1554</v>
      </c>
      <c r="AL130" s="20">
        <v>0.83856743869999995</v>
      </c>
      <c r="AM130" s="20">
        <v>431.18267455</v>
      </c>
      <c r="AN130" s="20">
        <v>727.23924709999994</v>
      </c>
      <c r="AO130" s="20">
        <v>0.85050000000000003</v>
      </c>
      <c r="AP130" s="23">
        <v>6.8907698599999997E-2</v>
      </c>
      <c r="AQ130" s="38">
        <v>0.1023</v>
      </c>
    </row>
    <row r="131" spans="1:43">
      <c r="A131" s="5" t="str">
        <f>VLOOKUP(B131, 'Manufacturer Summary'!A130:E1639, 5, 1)</f>
        <v>Abbvie US LLC</v>
      </c>
      <c r="B131" s="37" t="s">
        <v>719</v>
      </c>
      <c r="C131" s="17" t="s">
        <v>720</v>
      </c>
      <c r="D131" s="17" t="s">
        <v>721</v>
      </c>
      <c r="E131" s="17" t="s">
        <v>722</v>
      </c>
      <c r="F131" s="21">
        <v>2828911.49</v>
      </c>
      <c r="G131" s="19">
        <v>4565</v>
      </c>
      <c r="H131" s="19">
        <v>1881</v>
      </c>
      <c r="I131" s="19">
        <v>928</v>
      </c>
      <c r="J131" s="20">
        <v>619.69583570999998</v>
      </c>
      <c r="K131" s="20">
        <v>1503.9401860999999</v>
      </c>
      <c r="L131" s="20">
        <v>3048.3960022000001</v>
      </c>
      <c r="M131" s="21">
        <v>2579941.7000000002</v>
      </c>
      <c r="N131" s="19">
        <v>3742</v>
      </c>
      <c r="O131" s="19">
        <v>1746</v>
      </c>
      <c r="P131" s="19">
        <v>817</v>
      </c>
      <c r="Q131" s="20">
        <v>689.45529128999999</v>
      </c>
      <c r="R131" s="20">
        <v>1477.6298396</v>
      </c>
      <c r="S131" s="20">
        <v>3157.8233782000002</v>
      </c>
      <c r="T131" s="21">
        <v>2836108.42</v>
      </c>
      <c r="U131" s="19">
        <v>3705.8</v>
      </c>
      <c r="V131" s="19">
        <v>1767</v>
      </c>
      <c r="W131" s="19">
        <v>783</v>
      </c>
      <c r="X131" s="20">
        <v>765.31610448000004</v>
      </c>
      <c r="Y131" s="20">
        <v>1605.0415507</v>
      </c>
      <c r="Z131" s="20">
        <v>3622.1052617999999</v>
      </c>
      <c r="AA131" s="21">
        <v>2954184.75</v>
      </c>
      <c r="AB131" s="19">
        <v>3677</v>
      </c>
      <c r="AC131" s="19">
        <v>1789</v>
      </c>
      <c r="AD131" s="19">
        <v>739</v>
      </c>
      <c r="AE131" s="20">
        <v>803.42255914999998</v>
      </c>
      <c r="AF131" s="20">
        <v>1651.3050587</v>
      </c>
      <c r="AG131" s="20">
        <v>3997.5436401000002</v>
      </c>
      <c r="AH131" s="21">
        <v>4421994.3099999996</v>
      </c>
      <c r="AI131" s="19">
        <v>4875</v>
      </c>
      <c r="AJ131" s="19">
        <v>2147</v>
      </c>
      <c r="AK131" s="19">
        <v>892</v>
      </c>
      <c r="AL131" s="20">
        <v>907.07575589999999</v>
      </c>
      <c r="AM131" s="20">
        <v>2059.6154215000001</v>
      </c>
      <c r="AN131" s="20">
        <v>4957.3927242</v>
      </c>
      <c r="AO131" s="20">
        <v>969.98149999999998</v>
      </c>
      <c r="AP131" s="23">
        <v>0.12901454600000001</v>
      </c>
      <c r="AQ131" s="38">
        <v>9.9900000000000003E-2</v>
      </c>
    </row>
    <row r="132" spans="1:43" hidden="1">
      <c r="A132" s="5" t="str">
        <f>VLOOKUP(B132, 'Manufacturer Summary'!A131:E1640, 5, 1)</f>
        <v>Valeant</v>
      </c>
      <c r="B132" s="37" t="s">
        <v>1086</v>
      </c>
      <c r="C132" s="17" t="s">
        <v>1087</v>
      </c>
      <c r="D132" s="17" t="s">
        <v>1088</v>
      </c>
      <c r="E132" s="17" t="s">
        <v>1089</v>
      </c>
      <c r="F132" s="21">
        <v>24330.38</v>
      </c>
      <c r="G132" s="19">
        <v>106425</v>
      </c>
      <c r="H132" s="19">
        <v>664</v>
      </c>
      <c r="I132" s="19">
        <v>503</v>
      </c>
      <c r="J132" s="20">
        <v>0.22861526900000001</v>
      </c>
      <c r="K132" s="20">
        <v>36.642138553999999</v>
      </c>
      <c r="L132" s="20">
        <v>48.370536778999998</v>
      </c>
      <c r="M132" s="21">
        <v>48259.57</v>
      </c>
      <c r="N132" s="19">
        <v>174239</v>
      </c>
      <c r="O132" s="19">
        <v>474</v>
      </c>
      <c r="P132" s="19">
        <v>322</v>
      </c>
      <c r="Q132" s="20">
        <v>0.27697341009999998</v>
      </c>
      <c r="R132" s="20">
        <v>101.81343882</v>
      </c>
      <c r="S132" s="20">
        <v>149.87444099000001</v>
      </c>
      <c r="T132" s="21">
        <v>216638.83</v>
      </c>
      <c r="U132" s="19">
        <v>246304</v>
      </c>
      <c r="V132" s="19">
        <v>323</v>
      </c>
      <c r="W132" s="19">
        <v>183</v>
      </c>
      <c r="X132" s="20">
        <v>0.87955871610000003</v>
      </c>
      <c r="Y132" s="20">
        <v>670.70845200999997</v>
      </c>
      <c r="Z132" s="20">
        <v>1183.8187432</v>
      </c>
      <c r="AA132" s="21">
        <v>76227.210000000006</v>
      </c>
      <c r="AB132" s="19">
        <v>140846</v>
      </c>
      <c r="AC132" s="19">
        <v>365</v>
      </c>
      <c r="AD132" s="19">
        <v>238</v>
      </c>
      <c r="AE132" s="20">
        <v>0.54120961899999998</v>
      </c>
      <c r="AF132" s="20">
        <v>208.84167123</v>
      </c>
      <c r="AG132" s="20">
        <v>320.28239495999998</v>
      </c>
      <c r="AH132" s="21">
        <v>27042.36</v>
      </c>
      <c r="AI132" s="19">
        <v>80912</v>
      </c>
      <c r="AJ132" s="19">
        <v>337</v>
      </c>
      <c r="AK132" s="19">
        <v>220</v>
      </c>
      <c r="AL132" s="20">
        <v>0.33421939890000002</v>
      </c>
      <c r="AM132" s="20">
        <v>80.244391691000004</v>
      </c>
      <c r="AN132" s="20">
        <v>122.91981817999999</v>
      </c>
      <c r="AO132" s="20">
        <v>0.34478577500000002</v>
      </c>
      <c r="AP132" s="23">
        <v>-0.38245850199999998</v>
      </c>
      <c r="AQ132" s="38">
        <v>9.9599999999999994E-2</v>
      </c>
    </row>
    <row r="133" spans="1:43">
      <c r="A133" s="5" t="str">
        <f>VLOOKUP(B133, 'Manufacturer Summary'!A132:E1641, 5, 1)</f>
        <v>Teva Parenteral</v>
      </c>
      <c r="B133" s="37" t="s">
        <v>442</v>
      </c>
      <c r="C133" s="17" t="s">
        <v>443</v>
      </c>
      <c r="D133" s="17" t="s">
        <v>444</v>
      </c>
      <c r="E133" s="17" t="s">
        <v>445</v>
      </c>
      <c r="F133" s="18">
        <v>1274335.68</v>
      </c>
      <c r="G133" s="19">
        <v>416365</v>
      </c>
      <c r="H133" s="19">
        <v>250803</v>
      </c>
      <c r="I133" s="19">
        <v>170210</v>
      </c>
      <c r="J133" s="20">
        <v>3.0606215219999999</v>
      </c>
      <c r="K133" s="20">
        <v>5.0810224758000002</v>
      </c>
      <c r="L133" s="20">
        <v>7.4868437812000002</v>
      </c>
      <c r="M133" s="18">
        <v>1217540.32</v>
      </c>
      <c r="N133" s="19">
        <v>403560.3</v>
      </c>
      <c r="O133" s="19">
        <v>244069</v>
      </c>
      <c r="P133" s="19">
        <v>164977</v>
      </c>
      <c r="Q133" s="20">
        <v>3.0169972615999998</v>
      </c>
      <c r="R133" s="20">
        <v>4.9885086593999999</v>
      </c>
      <c r="S133" s="20">
        <v>7.3800609782000004</v>
      </c>
      <c r="T133" s="18">
        <v>1268273.0900000001</v>
      </c>
      <c r="U133" s="19">
        <v>390929.2</v>
      </c>
      <c r="V133" s="19">
        <v>235297</v>
      </c>
      <c r="W133" s="19">
        <v>159503</v>
      </c>
      <c r="X133" s="20">
        <v>3.2442526422000002</v>
      </c>
      <c r="Y133" s="20">
        <v>5.3900946037999997</v>
      </c>
      <c r="Z133" s="20">
        <v>7.9514058670000001</v>
      </c>
      <c r="AA133" s="18">
        <v>1097444.7</v>
      </c>
      <c r="AB133" s="19">
        <v>372886.1</v>
      </c>
      <c r="AC133" s="19">
        <v>225531</v>
      </c>
      <c r="AD133" s="19">
        <v>153561</v>
      </c>
      <c r="AE133" s="20">
        <v>2.9431097056</v>
      </c>
      <c r="AF133" s="20">
        <v>4.8660481264</v>
      </c>
      <c r="AG133" s="20">
        <v>7.1466368414000003</v>
      </c>
      <c r="AH133" s="18">
        <v>1551536.75</v>
      </c>
      <c r="AI133" s="19">
        <v>347086.4</v>
      </c>
      <c r="AJ133" s="19">
        <v>212314</v>
      </c>
      <c r="AK133" s="19">
        <v>143992</v>
      </c>
      <c r="AL133" s="20">
        <v>4.4701744292000001</v>
      </c>
      <c r="AM133" s="20">
        <v>7.3077458386999998</v>
      </c>
      <c r="AN133" s="20">
        <v>10.775159384</v>
      </c>
      <c r="AO133" s="20">
        <v>4.6407499999999997</v>
      </c>
      <c r="AP133" s="23">
        <v>0.51886095880000005</v>
      </c>
      <c r="AQ133" s="38">
        <v>9.9299999999999999E-2</v>
      </c>
    </row>
    <row r="134" spans="1:43" hidden="1">
      <c r="A134" s="5" t="str">
        <f>VLOOKUP(B134, 'Manufacturer Summary'!A133:E1642, 5, 1)</f>
        <v>Teva Parenteral</v>
      </c>
      <c r="B134" s="37" t="s">
        <v>887</v>
      </c>
      <c r="C134" s="17" t="s">
        <v>888</v>
      </c>
      <c r="D134" s="17" t="s">
        <v>889</v>
      </c>
      <c r="E134" s="17" t="s">
        <v>890</v>
      </c>
      <c r="F134" s="21" t="s">
        <v>54</v>
      </c>
      <c r="G134" s="19" t="s">
        <v>54</v>
      </c>
      <c r="H134" s="19" t="s">
        <v>54</v>
      </c>
      <c r="I134" s="19" t="s">
        <v>54</v>
      </c>
      <c r="J134" s="20" t="s">
        <v>54</v>
      </c>
      <c r="K134" s="20" t="s">
        <v>54</v>
      </c>
      <c r="L134" s="20" t="s">
        <v>54</v>
      </c>
      <c r="M134" s="21" t="s">
        <v>54</v>
      </c>
      <c r="N134" s="19" t="s">
        <v>54</v>
      </c>
      <c r="O134" s="19" t="s">
        <v>54</v>
      </c>
      <c r="P134" s="19" t="s">
        <v>54</v>
      </c>
      <c r="Q134" s="20" t="s">
        <v>54</v>
      </c>
      <c r="R134" s="20" t="s">
        <v>54</v>
      </c>
      <c r="S134" s="20" t="s">
        <v>54</v>
      </c>
      <c r="T134" s="21" t="s">
        <v>54</v>
      </c>
      <c r="U134" s="19" t="s">
        <v>54</v>
      </c>
      <c r="V134" s="19" t="s">
        <v>54</v>
      </c>
      <c r="W134" s="19" t="s">
        <v>54</v>
      </c>
      <c r="X134" s="20" t="s">
        <v>54</v>
      </c>
      <c r="Y134" s="20" t="s">
        <v>54</v>
      </c>
      <c r="Z134" s="20" t="s">
        <v>54</v>
      </c>
      <c r="AA134" s="21">
        <v>57743.040000000001</v>
      </c>
      <c r="AB134" s="19">
        <v>491520</v>
      </c>
      <c r="AC134" s="19">
        <v>39743</v>
      </c>
      <c r="AD134" s="19">
        <v>23568</v>
      </c>
      <c r="AE134" s="20">
        <v>0.1174785156</v>
      </c>
      <c r="AF134" s="20">
        <v>1.4529109528999999</v>
      </c>
      <c r="AG134" s="20">
        <v>2.4500610998000001</v>
      </c>
      <c r="AH134" s="21">
        <v>74594.92</v>
      </c>
      <c r="AI134" s="19">
        <v>578307.19999999995</v>
      </c>
      <c r="AJ134" s="19">
        <v>44945</v>
      </c>
      <c r="AK134" s="19">
        <v>26463</v>
      </c>
      <c r="AL134" s="20">
        <v>0.12898839919999999</v>
      </c>
      <c r="AM134" s="20">
        <v>1.6596934029999999</v>
      </c>
      <c r="AN134" s="20">
        <v>2.8188383781000002</v>
      </c>
      <c r="AO134" s="20">
        <v>0.12275</v>
      </c>
      <c r="AP134" s="23">
        <v>9.7974370500000005E-2</v>
      </c>
      <c r="AQ134" s="38">
        <v>9.8000000000000004E-2</v>
      </c>
    </row>
    <row r="135" spans="1:43">
      <c r="A135" s="5" t="e">
        <f>VLOOKUP(B135, 'Manufacturer Summary'!A134:E1643, 5, 1)</f>
        <v>#N/A</v>
      </c>
      <c r="B135" s="37">
        <v>90375</v>
      </c>
      <c r="C135" s="17" t="s">
        <v>43</v>
      </c>
      <c r="D135" s="17" t="s">
        <v>44</v>
      </c>
      <c r="E135" s="17" t="s">
        <v>45</v>
      </c>
      <c r="F135" s="18">
        <v>2240645.31</v>
      </c>
      <c r="G135" s="19">
        <v>11543.5</v>
      </c>
      <c r="H135" s="19">
        <v>2147</v>
      </c>
      <c r="I135" s="19">
        <v>2070</v>
      </c>
      <c r="J135" s="20">
        <v>194.10450123000001</v>
      </c>
      <c r="K135" s="20">
        <v>1043.6168187999999</v>
      </c>
      <c r="L135" s="20">
        <v>1082.4373478</v>
      </c>
      <c r="M135" s="18">
        <v>2704537.39</v>
      </c>
      <c r="N135" s="19">
        <v>12926</v>
      </c>
      <c r="O135" s="19">
        <v>2156</v>
      </c>
      <c r="P135" s="19">
        <v>2080</v>
      </c>
      <c r="Q135" s="20">
        <v>209.23235262</v>
      </c>
      <c r="R135" s="20">
        <v>1254.4236503</v>
      </c>
      <c r="S135" s="20">
        <v>1300.2583606000001</v>
      </c>
      <c r="T135" s="18">
        <v>3746515.01</v>
      </c>
      <c r="U135" s="19">
        <v>16284</v>
      </c>
      <c r="V135" s="19">
        <v>2311</v>
      </c>
      <c r="W135" s="19">
        <v>2241</v>
      </c>
      <c r="X135" s="20">
        <v>230.07338553</v>
      </c>
      <c r="Y135" s="20">
        <v>1621.1661661999999</v>
      </c>
      <c r="Z135" s="20">
        <v>1671.8050022</v>
      </c>
      <c r="AA135" s="18">
        <v>4577552.4000000004</v>
      </c>
      <c r="AB135" s="19">
        <v>18396.3</v>
      </c>
      <c r="AC135" s="19">
        <v>2393</v>
      </c>
      <c r="AD135" s="19">
        <v>2321</v>
      </c>
      <c r="AE135" s="20">
        <v>248.83005822000001</v>
      </c>
      <c r="AF135" s="20">
        <v>1912.8927705999999</v>
      </c>
      <c r="AG135" s="20">
        <v>1972.2328307</v>
      </c>
      <c r="AH135" s="18">
        <v>5725053.9199999999</v>
      </c>
      <c r="AI135" s="19">
        <v>20362</v>
      </c>
      <c r="AJ135" s="19">
        <v>2588</v>
      </c>
      <c r="AK135" s="19">
        <v>2536</v>
      </c>
      <c r="AL135" s="20">
        <v>281.16363422000001</v>
      </c>
      <c r="AM135" s="20">
        <v>2212.1537558</v>
      </c>
      <c r="AN135" s="20">
        <v>2257.5133753999999</v>
      </c>
      <c r="AO135" s="20">
        <v>291.02974999999998</v>
      </c>
      <c r="AP135" s="23">
        <v>0.1299424042</v>
      </c>
      <c r="AQ135" s="38">
        <v>9.7100000000000006E-2</v>
      </c>
    </row>
    <row r="136" spans="1:43" hidden="1">
      <c r="A136" s="5" t="str">
        <f>VLOOKUP(B136, 'Manufacturer Summary'!A135:E1644, 5, 1)</f>
        <v>Shionogi Pharma</v>
      </c>
      <c r="B136" s="37" t="s">
        <v>513</v>
      </c>
      <c r="C136" s="17" t="s">
        <v>514</v>
      </c>
      <c r="D136" s="17" t="s">
        <v>515</v>
      </c>
      <c r="E136" s="17" t="s">
        <v>516</v>
      </c>
      <c r="F136" s="21">
        <v>62432.52</v>
      </c>
      <c r="G136" s="19">
        <v>117063</v>
      </c>
      <c r="H136" s="19">
        <v>809</v>
      </c>
      <c r="I136" s="19">
        <v>68</v>
      </c>
      <c r="J136" s="20">
        <v>0.53332410750000003</v>
      </c>
      <c r="K136" s="20">
        <v>77.172459826999997</v>
      </c>
      <c r="L136" s="20">
        <v>918.12529412000004</v>
      </c>
      <c r="M136" s="21">
        <v>29825.65</v>
      </c>
      <c r="N136" s="19">
        <v>57114</v>
      </c>
      <c r="O136" s="19">
        <v>592</v>
      </c>
      <c r="P136" s="19">
        <v>51</v>
      </c>
      <c r="Q136" s="20">
        <v>0.52221259239999995</v>
      </c>
      <c r="R136" s="20">
        <v>50.381165541000001</v>
      </c>
      <c r="S136" s="20">
        <v>584.81666667000002</v>
      </c>
      <c r="T136" s="21">
        <v>39476.639999999999</v>
      </c>
      <c r="U136" s="19">
        <v>67077</v>
      </c>
      <c r="V136" s="19">
        <v>383</v>
      </c>
      <c r="W136" s="19">
        <v>28</v>
      </c>
      <c r="X136" s="20">
        <v>0.58852721500000005</v>
      </c>
      <c r="Y136" s="20">
        <v>103.0721671</v>
      </c>
      <c r="Z136" s="20">
        <v>1409.88</v>
      </c>
      <c r="AA136" s="21">
        <v>146273.17000000001</v>
      </c>
      <c r="AB136" s="19">
        <v>214557</v>
      </c>
      <c r="AC136" s="19">
        <v>588</v>
      </c>
      <c r="AD136" s="19">
        <v>63</v>
      </c>
      <c r="AE136" s="20">
        <v>0.68174503740000003</v>
      </c>
      <c r="AF136" s="20">
        <v>248.76389456000001</v>
      </c>
      <c r="AG136" s="20">
        <v>2321.7963491999999</v>
      </c>
      <c r="AH136" s="21">
        <v>86594.86</v>
      </c>
      <c r="AI136" s="19">
        <v>112482</v>
      </c>
      <c r="AJ136" s="19">
        <v>560</v>
      </c>
      <c r="AK136" s="19">
        <v>46</v>
      </c>
      <c r="AL136" s="20">
        <v>0.76985526569999996</v>
      </c>
      <c r="AM136" s="20">
        <v>154.63367857</v>
      </c>
      <c r="AN136" s="20">
        <v>1882.4969564999999</v>
      </c>
      <c r="AO136" s="20">
        <v>0.79325000000000001</v>
      </c>
      <c r="AP136" s="23">
        <v>0.1292421997</v>
      </c>
      <c r="AQ136" s="38">
        <v>9.6100000000000005E-2</v>
      </c>
    </row>
    <row r="137" spans="1:43">
      <c r="A137" s="5" t="str">
        <f>VLOOKUP(B137, 'Manufacturer Summary'!A136:E1645, 5, 1)</f>
        <v>Cephalon,Inc.-T</v>
      </c>
      <c r="B137" s="37" t="s">
        <v>1366</v>
      </c>
      <c r="C137" s="17" t="s">
        <v>1367</v>
      </c>
      <c r="D137" s="17" t="s">
        <v>1368</v>
      </c>
      <c r="E137" s="17" t="s">
        <v>1369</v>
      </c>
      <c r="F137" s="21">
        <v>3401577.7</v>
      </c>
      <c r="G137" s="19">
        <v>80995</v>
      </c>
      <c r="H137" s="19">
        <v>3907</v>
      </c>
      <c r="I137" s="19">
        <v>156</v>
      </c>
      <c r="J137" s="20">
        <v>41.997378851000001</v>
      </c>
      <c r="K137" s="20">
        <v>870.63672895000002</v>
      </c>
      <c r="L137" s="20">
        <v>21804.985256</v>
      </c>
      <c r="M137" s="21">
        <v>4665285.2699999996</v>
      </c>
      <c r="N137" s="19">
        <v>100729</v>
      </c>
      <c r="O137" s="19">
        <v>5285</v>
      </c>
      <c r="P137" s="19">
        <v>221</v>
      </c>
      <c r="Q137" s="20">
        <v>46.315214783999998</v>
      </c>
      <c r="R137" s="20">
        <v>882.74082686999998</v>
      </c>
      <c r="S137" s="20">
        <v>21109.8881</v>
      </c>
      <c r="T137" s="21">
        <v>6959783.4900000002</v>
      </c>
      <c r="U137" s="19">
        <v>139502</v>
      </c>
      <c r="V137" s="19">
        <v>6428</v>
      </c>
      <c r="W137" s="19">
        <v>245</v>
      </c>
      <c r="X137" s="20">
        <v>49.890205803999997</v>
      </c>
      <c r="Y137" s="20">
        <v>1082.7292299000001</v>
      </c>
      <c r="Z137" s="20">
        <v>28407.279551</v>
      </c>
      <c r="AA137" s="21">
        <v>6834985.5800000001</v>
      </c>
      <c r="AB137" s="19">
        <v>123463</v>
      </c>
      <c r="AC137" s="19">
        <v>5487</v>
      </c>
      <c r="AD137" s="19">
        <v>211</v>
      </c>
      <c r="AE137" s="20">
        <v>55.36059856</v>
      </c>
      <c r="AF137" s="20">
        <v>1245.6689593999999</v>
      </c>
      <c r="AG137" s="20">
        <v>32393.296588000001</v>
      </c>
      <c r="AH137" s="21">
        <v>7165751.0499999998</v>
      </c>
      <c r="AI137" s="19">
        <v>118214</v>
      </c>
      <c r="AJ137" s="19">
        <v>4836</v>
      </c>
      <c r="AK137" s="19">
        <v>205</v>
      </c>
      <c r="AL137" s="20">
        <v>60.616771702000001</v>
      </c>
      <c r="AM137" s="20">
        <v>1481.7516645999999</v>
      </c>
      <c r="AN137" s="20">
        <v>34954.883171000001</v>
      </c>
      <c r="AO137" s="20">
        <v>62.0595</v>
      </c>
      <c r="AP137" s="23">
        <v>9.4944297600000005E-2</v>
      </c>
      <c r="AQ137" s="38">
        <v>9.6100000000000005E-2</v>
      </c>
    </row>
    <row r="138" spans="1:43">
      <c r="A138" s="5" t="str">
        <f>VLOOKUP(B138, 'Manufacturer Summary'!A137:E1646, 5, 1)</f>
        <v>Sandoz</v>
      </c>
      <c r="B138" s="37" t="s">
        <v>939</v>
      </c>
      <c r="C138" s="17" t="s">
        <v>940</v>
      </c>
      <c r="D138" s="17" t="s">
        <v>941</v>
      </c>
      <c r="E138" s="17" t="s">
        <v>942</v>
      </c>
      <c r="F138" s="21">
        <v>6113.57</v>
      </c>
      <c r="G138" s="19">
        <v>117700</v>
      </c>
      <c r="H138" s="19">
        <v>8069</v>
      </c>
      <c r="I138" s="19">
        <v>4762</v>
      </c>
      <c r="J138" s="20">
        <v>5.1941971099999998E-2</v>
      </c>
      <c r="K138" s="20">
        <v>0.75766142030000005</v>
      </c>
      <c r="L138" s="20">
        <v>1.2838240235</v>
      </c>
      <c r="M138" s="21">
        <v>7071.98</v>
      </c>
      <c r="N138" s="19">
        <v>72589</v>
      </c>
      <c r="O138" s="19">
        <v>4707</v>
      </c>
      <c r="P138" s="19">
        <v>2954</v>
      </c>
      <c r="Q138" s="20">
        <v>9.7424954199999997E-2</v>
      </c>
      <c r="R138" s="20">
        <v>1.5024389208</v>
      </c>
      <c r="S138" s="20">
        <v>2.3940352064999999</v>
      </c>
      <c r="T138" s="21">
        <v>8199.0499999999993</v>
      </c>
      <c r="U138" s="19">
        <v>72644.2</v>
      </c>
      <c r="V138" s="19">
        <v>5208</v>
      </c>
      <c r="W138" s="19">
        <v>3185</v>
      </c>
      <c r="X138" s="20">
        <v>0.1128658585</v>
      </c>
      <c r="Y138" s="20">
        <v>1.5743183564000001</v>
      </c>
      <c r="Z138" s="20">
        <v>2.5742700156999998</v>
      </c>
      <c r="AA138" s="21">
        <v>9653.67</v>
      </c>
      <c r="AB138" s="19">
        <v>99231.6</v>
      </c>
      <c r="AC138" s="19">
        <v>7091</v>
      </c>
      <c r="AD138" s="19">
        <v>4322</v>
      </c>
      <c r="AE138" s="20">
        <v>9.7284231999999998E-2</v>
      </c>
      <c r="AF138" s="20">
        <v>1.3613975462000001</v>
      </c>
      <c r="AG138" s="20">
        <v>2.2336117538</v>
      </c>
      <c r="AH138" s="21">
        <v>11457.89</v>
      </c>
      <c r="AI138" s="19">
        <v>153498</v>
      </c>
      <c r="AJ138" s="19">
        <v>8484</v>
      </c>
      <c r="AK138" s="19">
        <v>5035</v>
      </c>
      <c r="AL138" s="20">
        <v>7.4645207099999999E-2</v>
      </c>
      <c r="AM138" s="20">
        <v>1.3505292314999999</v>
      </c>
      <c r="AN138" s="20">
        <v>2.2756484607999998</v>
      </c>
      <c r="AO138" s="20">
        <v>7.5999999999999998E-2</v>
      </c>
      <c r="AP138" s="23">
        <v>-0.23271011599999999</v>
      </c>
      <c r="AQ138" s="38">
        <v>9.4899999999999998E-2</v>
      </c>
    </row>
    <row r="139" spans="1:43" hidden="1">
      <c r="A139" s="5" t="str">
        <f>VLOOKUP(B139, 'Manufacturer Summary'!A138:E1647, 5, 1)</f>
        <v>Sobi-Swedish Or</v>
      </c>
      <c r="B139" s="37" t="s">
        <v>822</v>
      </c>
      <c r="C139" s="17" t="s">
        <v>823</v>
      </c>
      <c r="D139" s="17" t="s">
        <v>824</v>
      </c>
      <c r="E139" s="17" t="s">
        <v>825</v>
      </c>
      <c r="F139" s="21">
        <v>394985.16</v>
      </c>
      <c r="G139" s="19">
        <v>33834</v>
      </c>
      <c r="H139" s="19">
        <v>183</v>
      </c>
      <c r="I139" s="19">
        <v>122</v>
      </c>
      <c r="J139" s="20">
        <v>11.674208193</v>
      </c>
      <c r="K139" s="20">
        <v>2158.3888525000002</v>
      </c>
      <c r="L139" s="20">
        <v>3237.5832786999999</v>
      </c>
      <c r="M139" s="21">
        <v>437407.26</v>
      </c>
      <c r="N139" s="19">
        <v>32958</v>
      </c>
      <c r="O139" s="19">
        <v>186</v>
      </c>
      <c r="P139" s="19">
        <v>117</v>
      </c>
      <c r="Q139" s="20">
        <v>13.271656653999999</v>
      </c>
      <c r="R139" s="20">
        <v>2351.6519355</v>
      </c>
      <c r="S139" s="20">
        <v>3738.5235896999998</v>
      </c>
      <c r="T139" s="21">
        <v>415689.23</v>
      </c>
      <c r="U139" s="19">
        <v>28836</v>
      </c>
      <c r="V139" s="19">
        <v>163</v>
      </c>
      <c r="W139" s="19">
        <v>104</v>
      </c>
      <c r="X139" s="20">
        <v>14.415634277000001</v>
      </c>
      <c r="Y139" s="20">
        <v>2550.2406747999999</v>
      </c>
      <c r="Z139" s="20">
        <v>3997.0118269</v>
      </c>
      <c r="AA139" s="21">
        <v>456473.31</v>
      </c>
      <c r="AB139" s="19">
        <v>29937</v>
      </c>
      <c r="AC139" s="19">
        <v>168</v>
      </c>
      <c r="AD139" s="19">
        <v>107</v>
      </c>
      <c r="AE139" s="20">
        <v>15.247797373999999</v>
      </c>
      <c r="AF139" s="20">
        <v>2717.1030357</v>
      </c>
      <c r="AG139" s="20">
        <v>4266.1057008999996</v>
      </c>
      <c r="AH139" s="21">
        <v>504957.42</v>
      </c>
      <c r="AI139" s="19">
        <v>30154</v>
      </c>
      <c r="AJ139" s="19">
        <v>177</v>
      </c>
      <c r="AK139" s="19">
        <v>113</v>
      </c>
      <c r="AL139" s="20">
        <v>16.745951449</v>
      </c>
      <c r="AM139" s="20">
        <v>2852.8667796999998</v>
      </c>
      <c r="AN139" s="20">
        <v>4468.6497344999998</v>
      </c>
      <c r="AO139" s="20">
        <v>17.0825</v>
      </c>
      <c r="AP139" s="23">
        <v>9.8253802700000004E-2</v>
      </c>
      <c r="AQ139" s="38">
        <v>9.4399999999999998E-2</v>
      </c>
    </row>
    <row r="140" spans="1:43">
      <c r="A140" s="5" t="str">
        <f>VLOOKUP(B140, 'Manufacturer Summary'!A139:E1648, 5, 1)</f>
        <v>Hospira</v>
      </c>
      <c r="B140" s="37" t="s">
        <v>1123</v>
      </c>
      <c r="C140" s="17" t="s">
        <v>1124</v>
      </c>
      <c r="D140" s="17" t="s">
        <v>1125</v>
      </c>
      <c r="E140" s="17" t="s">
        <v>1122</v>
      </c>
      <c r="F140" s="21">
        <v>32304.61</v>
      </c>
      <c r="G140" s="19">
        <v>13255</v>
      </c>
      <c r="H140" s="19">
        <v>11360</v>
      </c>
      <c r="I140" s="19">
        <v>3517</v>
      </c>
      <c r="J140" s="20">
        <v>2.4371640889999999</v>
      </c>
      <c r="K140" s="20">
        <v>2.8437156689999998</v>
      </c>
      <c r="L140" s="20">
        <v>9.1852743815999993</v>
      </c>
      <c r="M140" s="21">
        <v>30118.42</v>
      </c>
      <c r="N140" s="19">
        <v>11200.3</v>
      </c>
      <c r="O140" s="19">
        <v>9282</v>
      </c>
      <c r="P140" s="19">
        <v>2844</v>
      </c>
      <c r="Q140" s="20">
        <v>2.6890726141000001</v>
      </c>
      <c r="R140" s="20">
        <v>3.2448200818999999</v>
      </c>
      <c r="S140" s="20">
        <v>10.590161744</v>
      </c>
      <c r="T140" s="21">
        <v>22657.03</v>
      </c>
      <c r="U140" s="19">
        <v>9909.7999999999993</v>
      </c>
      <c r="V140" s="19">
        <v>8594</v>
      </c>
      <c r="W140" s="19">
        <v>2808</v>
      </c>
      <c r="X140" s="20">
        <v>2.2863256573999999</v>
      </c>
      <c r="Y140" s="20">
        <v>2.6363777054000002</v>
      </c>
      <c r="Z140" s="20">
        <v>8.0687428775000001</v>
      </c>
      <c r="AA140" s="21">
        <v>19624.7</v>
      </c>
      <c r="AB140" s="19">
        <v>7403.4</v>
      </c>
      <c r="AC140" s="19">
        <v>6683</v>
      </c>
      <c r="AD140" s="19">
        <v>2207</v>
      </c>
      <c r="AE140" s="20">
        <v>2.6507685658</v>
      </c>
      <c r="AF140" s="20">
        <v>2.9365105491999999</v>
      </c>
      <c r="AG140" s="20">
        <v>8.8920253737999992</v>
      </c>
      <c r="AH140" s="21">
        <v>17570.66</v>
      </c>
      <c r="AI140" s="19">
        <v>5032</v>
      </c>
      <c r="AJ140" s="19">
        <v>4612</v>
      </c>
      <c r="AK140" s="19">
        <v>1597</v>
      </c>
      <c r="AL140" s="20">
        <v>3.4917845786999999</v>
      </c>
      <c r="AM140" s="20">
        <v>3.8097701648000002</v>
      </c>
      <c r="AN140" s="20">
        <v>11.002291797</v>
      </c>
      <c r="AO140" s="20">
        <v>3.4874999999999998</v>
      </c>
      <c r="AP140" s="23">
        <v>0.31727251629999997</v>
      </c>
      <c r="AQ140" s="38">
        <v>9.4100000000000003E-2</v>
      </c>
    </row>
    <row r="141" spans="1:43">
      <c r="A141" s="5" t="str">
        <f>VLOOKUP(B141, 'Manufacturer Summary'!A140:E1649, 5, 1)</f>
        <v>Healthpoint , L</v>
      </c>
      <c r="B141" s="37" t="s">
        <v>1701</v>
      </c>
      <c r="C141" s="17" t="s">
        <v>1702</v>
      </c>
      <c r="D141" s="17" t="s">
        <v>1703</v>
      </c>
      <c r="E141" s="17" t="s">
        <v>1704</v>
      </c>
      <c r="F141" s="21">
        <v>4123569.08</v>
      </c>
      <c r="G141" s="19">
        <v>559373.1</v>
      </c>
      <c r="H141" s="19">
        <v>27005</v>
      </c>
      <c r="I141" s="19">
        <v>9738</v>
      </c>
      <c r="J141" s="20">
        <v>7.3717686459999996</v>
      </c>
      <c r="K141" s="20">
        <v>152.69650361000001</v>
      </c>
      <c r="L141" s="20">
        <v>423.45133292000003</v>
      </c>
      <c r="M141" s="21">
        <v>4527619.29</v>
      </c>
      <c r="N141" s="19">
        <v>542949.1</v>
      </c>
      <c r="O141" s="19">
        <v>29509</v>
      </c>
      <c r="P141" s="19">
        <v>10525</v>
      </c>
      <c r="Q141" s="20">
        <v>8.3389387513000006</v>
      </c>
      <c r="R141" s="20">
        <v>153.4318103</v>
      </c>
      <c r="S141" s="20">
        <v>430.17760475</v>
      </c>
      <c r="T141" s="21">
        <v>563097.16</v>
      </c>
      <c r="U141" s="19">
        <v>64120.6</v>
      </c>
      <c r="V141" s="19">
        <v>5914</v>
      </c>
      <c r="W141" s="19">
        <v>2177</v>
      </c>
      <c r="X141" s="20">
        <v>8.7818448360999994</v>
      </c>
      <c r="Y141" s="20">
        <v>95.214264456999999</v>
      </c>
      <c r="Z141" s="20">
        <v>258.65740009000001</v>
      </c>
      <c r="AA141" s="21">
        <v>448217.54</v>
      </c>
      <c r="AB141" s="19">
        <v>47798.1</v>
      </c>
      <c r="AC141" s="19">
        <v>4307</v>
      </c>
      <c r="AD141" s="19">
        <v>1700</v>
      </c>
      <c r="AE141" s="20">
        <v>9.3773087215000004</v>
      </c>
      <c r="AF141" s="20">
        <v>104.06722545</v>
      </c>
      <c r="AG141" s="20">
        <v>263.65737646999997</v>
      </c>
      <c r="AH141" s="21">
        <v>241302.81</v>
      </c>
      <c r="AI141" s="19">
        <v>22882.5</v>
      </c>
      <c r="AJ141" s="19">
        <v>2715</v>
      </c>
      <c r="AK141" s="19">
        <v>1335</v>
      </c>
      <c r="AL141" s="20">
        <v>10.545299246000001</v>
      </c>
      <c r="AM141" s="20">
        <v>88.877646408999993</v>
      </c>
      <c r="AN141" s="20">
        <v>180.75116854000001</v>
      </c>
      <c r="AO141" s="20">
        <v>10.7765</v>
      </c>
      <c r="AP141" s="23">
        <v>0.1245549826</v>
      </c>
      <c r="AQ141" s="38">
        <v>9.3600000000000003E-2</v>
      </c>
    </row>
    <row r="142" spans="1:43">
      <c r="A142" s="5" t="str">
        <f>VLOOKUP(B142, 'Manufacturer Summary'!A141:E1650, 5, 1)</f>
        <v>Grifols Therape</v>
      </c>
      <c r="B142" s="37" t="s">
        <v>568</v>
      </c>
      <c r="C142" s="17" t="s">
        <v>569</v>
      </c>
      <c r="D142" s="17" t="s">
        <v>570</v>
      </c>
      <c r="E142" s="17" t="s">
        <v>571</v>
      </c>
      <c r="F142" s="21">
        <v>69340.289999999994</v>
      </c>
      <c r="G142" s="19">
        <v>3146</v>
      </c>
      <c r="H142" s="19">
        <v>1264</v>
      </c>
      <c r="I142" s="19">
        <v>352</v>
      </c>
      <c r="J142" s="20">
        <v>22.040778766999999</v>
      </c>
      <c r="K142" s="20">
        <v>54.857824366999999</v>
      </c>
      <c r="L142" s="20">
        <v>196.98946022999999</v>
      </c>
      <c r="M142" s="21">
        <v>90129.27</v>
      </c>
      <c r="N142" s="19">
        <v>3871</v>
      </c>
      <c r="O142" s="19">
        <v>1380</v>
      </c>
      <c r="P142" s="19">
        <v>425</v>
      </c>
      <c r="Q142" s="20">
        <v>23.283200723</v>
      </c>
      <c r="R142" s="20">
        <v>65.311065217000007</v>
      </c>
      <c r="S142" s="20">
        <v>212.06887058999999</v>
      </c>
      <c r="T142" s="21">
        <v>103955.11</v>
      </c>
      <c r="U142" s="19">
        <v>4087</v>
      </c>
      <c r="V142" s="19">
        <v>1435</v>
      </c>
      <c r="W142" s="19">
        <v>342</v>
      </c>
      <c r="X142" s="20">
        <v>25.435554195999998</v>
      </c>
      <c r="Y142" s="20">
        <v>72.442585366000003</v>
      </c>
      <c r="Z142" s="20">
        <v>303.96230994000001</v>
      </c>
      <c r="AA142" s="21">
        <v>90918.06</v>
      </c>
      <c r="AB142" s="19">
        <v>3297</v>
      </c>
      <c r="AC142" s="19">
        <v>1180</v>
      </c>
      <c r="AD142" s="19">
        <v>187</v>
      </c>
      <c r="AE142" s="20">
        <v>27.575996360000001</v>
      </c>
      <c r="AF142" s="20">
        <v>77.049203390000002</v>
      </c>
      <c r="AG142" s="20">
        <v>486.19283422000001</v>
      </c>
      <c r="AH142" s="21">
        <v>112910.06</v>
      </c>
      <c r="AI142" s="19">
        <v>3598.5</v>
      </c>
      <c r="AJ142" s="19">
        <v>1111</v>
      </c>
      <c r="AK142" s="19">
        <v>187</v>
      </c>
      <c r="AL142" s="20">
        <v>31.376979296999998</v>
      </c>
      <c r="AM142" s="20">
        <v>101.62921692</v>
      </c>
      <c r="AN142" s="20">
        <v>603.79711229999998</v>
      </c>
      <c r="AO142" s="20">
        <v>34.2605</v>
      </c>
      <c r="AP142" s="23">
        <v>0.13783664919999999</v>
      </c>
      <c r="AQ142" s="38">
        <v>9.2299999999999993E-2</v>
      </c>
    </row>
    <row r="143" spans="1:43">
      <c r="A143" s="5" t="str">
        <f>VLOOKUP(B143, 'Manufacturer Summary'!A142:E1651, 5, 1)</f>
        <v>Pfizer US Pharm</v>
      </c>
      <c r="B143" s="37" t="s">
        <v>648</v>
      </c>
      <c r="C143" s="17" t="s">
        <v>649</v>
      </c>
      <c r="D143" s="17" t="s">
        <v>650</v>
      </c>
      <c r="E143" s="17" t="s">
        <v>651</v>
      </c>
      <c r="F143" s="21">
        <v>327199.7</v>
      </c>
      <c r="G143" s="19">
        <v>29663</v>
      </c>
      <c r="H143" s="19">
        <v>5367</v>
      </c>
      <c r="I143" s="19">
        <v>705</v>
      </c>
      <c r="J143" s="20">
        <v>11.030566699</v>
      </c>
      <c r="K143" s="20">
        <v>60.965101546</v>
      </c>
      <c r="L143" s="20">
        <v>464.11304964999999</v>
      </c>
      <c r="M143" s="21">
        <v>156369.78</v>
      </c>
      <c r="N143" s="19">
        <v>13837</v>
      </c>
      <c r="O143" s="19">
        <v>2953</v>
      </c>
      <c r="P143" s="19">
        <v>259</v>
      </c>
      <c r="Q143" s="20">
        <v>11.300844114</v>
      </c>
      <c r="R143" s="20">
        <v>52.952854723999998</v>
      </c>
      <c r="S143" s="20">
        <v>603.74432432000003</v>
      </c>
      <c r="T143" s="21">
        <v>519082.57</v>
      </c>
      <c r="U143" s="19">
        <v>37771</v>
      </c>
      <c r="V143" s="19">
        <v>7362</v>
      </c>
      <c r="W143" s="19">
        <v>567</v>
      </c>
      <c r="X143" s="20">
        <v>13.742886606000001</v>
      </c>
      <c r="Y143" s="20">
        <v>70.508363216999996</v>
      </c>
      <c r="Z143" s="20">
        <v>915.48954145000005</v>
      </c>
      <c r="AA143" s="21">
        <v>327380.31</v>
      </c>
      <c r="AB143" s="19">
        <v>24879</v>
      </c>
      <c r="AC143" s="19">
        <v>4658</v>
      </c>
      <c r="AD143" s="19">
        <v>421</v>
      </c>
      <c r="AE143" s="20">
        <v>13.158901482999999</v>
      </c>
      <c r="AF143" s="20">
        <v>70.283449978999997</v>
      </c>
      <c r="AG143" s="20">
        <v>777.62543943000003</v>
      </c>
      <c r="AH143" s="21">
        <v>337642.06</v>
      </c>
      <c r="AI143" s="19">
        <v>21539</v>
      </c>
      <c r="AJ143" s="19">
        <v>4162</v>
      </c>
      <c r="AK143" s="19">
        <v>335</v>
      </c>
      <c r="AL143" s="20">
        <v>15.675846604</v>
      </c>
      <c r="AM143" s="20">
        <v>81.124954349000006</v>
      </c>
      <c r="AN143" s="20">
        <v>1007.8867463</v>
      </c>
      <c r="AO143" s="20">
        <v>15.7265</v>
      </c>
      <c r="AP143" s="23">
        <v>0.1912731943</v>
      </c>
      <c r="AQ143" s="38">
        <v>9.1800000000000007E-2</v>
      </c>
    </row>
    <row r="144" spans="1:43" hidden="1">
      <c r="A144" s="5" t="str">
        <f>VLOOKUP(B144, 'Manufacturer Summary'!A143:E1652, 5, 1)</f>
        <v>Baxter Healthca</v>
      </c>
      <c r="B144" s="37" t="s">
        <v>851</v>
      </c>
      <c r="C144" s="17" t="s">
        <v>852</v>
      </c>
      <c r="D144" s="17" t="s">
        <v>853</v>
      </c>
      <c r="E144" s="17" t="s">
        <v>853</v>
      </c>
      <c r="F144" s="21">
        <v>30256.81</v>
      </c>
      <c r="G144" s="19">
        <v>44709</v>
      </c>
      <c r="H144" s="19">
        <v>902</v>
      </c>
      <c r="I144" s="19">
        <v>172</v>
      </c>
      <c r="J144" s="20">
        <v>0.67674987139999998</v>
      </c>
      <c r="K144" s="20">
        <v>33.544135255</v>
      </c>
      <c r="L144" s="20">
        <v>175.91168604999999</v>
      </c>
      <c r="M144" s="21">
        <v>28959.81</v>
      </c>
      <c r="N144" s="19">
        <v>49349</v>
      </c>
      <c r="O144" s="19">
        <v>1026</v>
      </c>
      <c r="P144" s="19">
        <v>177</v>
      </c>
      <c r="Q144" s="20">
        <v>0.58683681529999998</v>
      </c>
      <c r="R144" s="20">
        <v>28.225935672999999</v>
      </c>
      <c r="S144" s="20">
        <v>163.61474576000001</v>
      </c>
      <c r="T144" s="21">
        <v>30121.79</v>
      </c>
      <c r="U144" s="19">
        <v>46566</v>
      </c>
      <c r="V144" s="19">
        <v>700</v>
      </c>
      <c r="W144" s="19">
        <v>249</v>
      </c>
      <c r="X144" s="20">
        <v>0.64686230300000003</v>
      </c>
      <c r="Y144" s="20">
        <v>43.031128571000004</v>
      </c>
      <c r="Z144" s="20">
        <v>120.97104418000001</v>
      </c>
      <c r="AA144" s="21">
        <v>38206.230000000003</v>
      </c>
      <c r="AB144" s="19">
        <v>45685</v>
      </c>
      <c r="AC144" s="19">
        <v>874</v>
      </c>
      <c r="AD144" s="19">
        <v>323</v>
      </c>
      <c r="AE144" s="20">
        <v>0.83629703399999999</v>
      </c>
      <c r="AF144" s="20">
        <v>43.714221967999997</v>
      </c>
      <c r="AG144" s="20">
        <v>118.2855418</v>
      </c>
      <c r="AH144" s="21">
        <v>58440.84</v>
      </c>
      <c r="AI144" s="19">
        <v>60773</v>
      </c>
      <c r="AJ144" s="19">
        <v>860</v>
      </c>
      <c r="AK144" s="19">
        <v>234</v>
      </c>
      <c r="AL144" s="20">
        <v>0.96162506380000001</v>
      </c>
      <c r="AM144" s="20">
        <v>67.954465115999994</v>
      </c>
      <c r="AN144" s="20">
        <v>249.74717949000001</v>
      </c>
      <c r="AO144" s="20">
        <v>0.97575000000000001</v>
      </c>
      <c r="AP144" s="23">
        <v>0.14986066510000001</v>
      </c>
      <c r="AQ144" s="38">
        <v>9.1800000000000007E-2</v>
      </c>
    </row>
    <row r="145" spans="1:43">
      <c r="A145" s="5" t="str">
        <f>VLOOKUP(B145, 'Manufacturer Summary'!A144:E1653, 5, 1)</f>
        <v>APP/Fresenius K</v>
      </c>
      <c r="B145" s="37" t="s">
        <v>1070</v>
      </c>
      <c r="C145" s="17" t="s">
        <v>1071</v>
      </c>
      <c r="D145" s="17" t="s">
        <v>1072</v>
      </c>
      <c r="E145" s="17" t="s">
        <v>1073</v>
      </c>
      <c r="F145" s="21">
        <v>145209.69</v>
      </c>
      <c r="G145" s="19">
        <v>22472.5</v>
      </c>
      <c r="H145" s="19">
        <v>20943</v>
      </c>
      <c r="I145" s="19">
        <v>3679</v>
      </c>
      <c r="J145" s="20">
        <v>6.4616615864</v>
      </c>
      <c r="K145" s="20">
        <v>6.9335668241999997</v>
      </c>
      <c r="L145" s="20">
        <v>39.469880402000001</v>
      </c>
      <c r="M145" s="21">
        <v>154865.54999999999</v>
      </c>
      <c r="N145" s="19">
        <v>22363</v>
      </c>
      <c r="O145" s="19">
        <v>21347</v>
      </c>
      <c r="P145" s="19">
        <v>3557</v>
      </c>
      <c r="Q145" s="20">
        <v>6.9250793721999999</v>
      </c>
      <c r="R145" s="20">
        <v>7.2546751299999999</v>
      </c>
      <c r="S145" s="20">
        <v>43.538248523999997</v>
      </c>
      <c r="T145" s="21">
        <v>179255.95</v>
      </c>
      <c r="U145" s="19">
        <v>24200.5</v>
      </c>
      <c r="V145" s="19">
        <v>22764</v>
      </c>
      <c r="W145" s="19">
        <v>4054</v>
      </c>
      <c r="X145" s="20">
        <v>7.4071176215000003</v>
      </c>
      <c r="Y145" s="20">
        <v>7.8745365489000001</v>
      </c>
      <c r="Z145" s="20">
        <v>44.217057226999998</v>
      </c>
      <c r="AA145" s="21">
        <v>208573.03</v>
      </c>
      <c r="AB145" s="19">
        <v>27840</v>
      </c>
      <c r="AC145" s="19">
        <v>23077</v>
      </c>
      <c r="AD145" s="19">
        <v>4294</v>
      </c>
      <c r="AE145" s="20">
        <v>7.4918473419999998</v>
      </c>
      <c r="AF145" s="20">
        <v>9.0381345062000005</v>
      </c>
      <c r="AG145" s="20">
        <v>48.573132278000003</v>
      </c>
      <c r="AH145" s="21">
        <v>296796.65000000002</v>
      </c>
      <c r="AI145" s="19">
        <v>32327</v>
      </c>
      <c r="AJ145" s="19">
        <v>24107</v>
      </c>
      <c r="AK145" s="19">
        <v>4104</v>
      </c>
      <c r="AL145" s="20">
        <v>9.1810761902000007</v>
      </c>
      <c r="AM145" s="20">
        <v>12.311637699</v>
      </c>
      <c r="AN145" s="20">
        <v>72.318871831999999</v>
      </c>
      <c r="AO145" s="20">
        <v>9.5884999999999998</v>
      </c>
      <c r="AP145" s="23">
        <v>0.2254756098</v>
      </c>
      <c r="AQ145" s="38">
        <v>9.1800000000000007E-2</v>
      </c>
    </row>
    <row r="146" spans="1:43">
      <c r="A146" s="5" t="str">
        <f>VLOOKUP(B146, 'Manufacturer Summary'!A145:E1654, 5, 1)</f>
        <v>Genzyme</v>
      </c>
      <c r="B146" s="37" t="s">
        <v>1007</v>
      </c>
      <c r="C146" s="17" t="s">
        <v>1008</v>
      </c>
      <c r="D146" s="17" t="s">
        <v>1009</v>
      </c>
      <c r="E146" s="17" t="s">
        <v>1010</v>
      </c>
      <c r="F146" s="21">
        <v>10313547.050000001</v>
      </c>
      <c r="G146" s="19">
        <v>10127</v>
      </c>
      <c r="H146" s="19">
        <v>7958</v>
      </c>
      <c r="I146" s="19">
        <v>5152</v>
      </c>
      <c r="J146" s="20">
        <v>1018.4207613</v>
      </c>
      <c r="K146" s="20">
        <v>1295.9973674</v>
      </c>
      <c r="L146" s="20">
        <v>2001.8530765</v>
      </c>
      <c r="M146" s="21">
        <v>11297678.140000001</v>
      </c>
      <c r="N146" s="19">
        <v>10667</v>
      </c>
      <c r="O146" s="19">
        <v>8469</v>
      </c>
      <c r="P146" s="19">
        <v>5360</v>
      </c>
      <c r="Q146" s="20">
        <v>1059.1242279999999</v>
      </c>
      <c r="R146" s="20">
        <v>1334.0037950000001</v>
      </c>
      <c r="S146" s="20">
        <v>2107.7757723999998</v>
      </c>
      <c r="T146" s="21">
        <v>13692157.4</v>
      </c>
      <c r="U146" s="19">
        <v>10765</v>
      </c>
      <c r="V146" s="19">
        <v>8483</v>
      </c>
      <c r="W146" s="19">
        <v>5329</v>
      </c>
      <c r="X146" s="20">
        <v>1271.9142962999999</v>
      </c>
      <c r="Y146" s="20">
        <v>1614.0701873999999</v>
      </c>
      <c r="Z146" s="20">
        <v>2569.3671233</v>
      </c>
      <c r="AA146" s="21">
        <v>14335820.41</v>
      </c>
      <c r="AB146" s="19">
        <v>10397</v>
      </c>
      <c r="AC146" s="19">
        <v>8125</v>
      </c>
      <c r="AD146" s="19">
        <v>5094</v>
      </c>
      <c r="AE146" s="20">
        <v>1378.8420131</v>
      </c>
      <c r="AF146" s="20">
        <v>1764.4086658000001</v>
      </c>
      <c r="AG146" s="20">
        <v>2814.2560678999998</v>
      </c>
      <c r="AH146" s="21">
        <v>14340450.109999999</v>
      </c>
      <c r="AI146" s="19">
        <v>9943</v>
      </c>
      <c r="AJ146" s="19">
        <v>7873</v>
      </c>
      <c r="AK146" s="19">
        <v>4874</v>
      </c>
      <c r="AL146" s="20">
        <v>1442.2659268</v>
      </c>
      <c r="AM146" s="20">
        <v>1821.4721339</v>
      </c>
      <c r="AN146" s="20">
        <v>2942.2343270000001</v>
      </c>
      <c r="AO146" s="20">
        <v>1507.7012500000001</v>
      </c>
      <c r="AP146" s="23">
        <v>4.5997955600000001E-2</v>
      </c>
      <c r="AQ146" s="38">
        <v>9.0899999999999995E-2</v>
      </c>
    </row>
    <row r="147" spans="1:43">
      <c r="A147" s="5" t="str">
        <f>VLOOKUP(B147, 'Manufacturer Summary'!A146:E1655, 5, 1)</f>
        <v>Merck Sharp &amp; D</v>
      </c>
      <c r="B147" s="37" t="s">
        <v>525</v>
      </c>
      <c r="C147" s="17" t="s">
        <v>526</v>
      </c>
      <c r="D147" s="17" t="s">
        <v>527</v>
      </c>
      <c r="E147" s="17" t="s">
        <v>528</v>
      </c>
      <c r="F147" s="21">
        <v>3782507.34</v>
      </c>
      <c r="G147" s="19">
        <v>126283</v>
      </c>
      <c r="H147" s="19">
        <v>56999</v>
      </c>
      <c r="I147" s="19">
        <v>5878</v>
      </c>
      <c r="J147" s="20">
        <v>29.952624976999999</v>
      </c>
      <c r="K147" s="20">
        <v>66.360942121999997</v>
      </c>
      <c r="L147" s="20">
        <v>643.5024396</v>
      </c>
      <c r="M147" s="21">
        <v>3905323.02</v>
      </c>
      <c r="N147" s="19">
        <v>123375</v>
      </c>
      <c r="O147" s="19">
        <v>55779</v>
      </c>
      <c r="P147" s="19">
        <v>5946</v>
      </c>
      <c r="Q147" s="20">
        <v>31.654087295</v>
      </c>
      <c r="R147" s="20">
        <v>70.014217177999996</v>
      </c>
      <c r="S147" s="20">
        <v>656.79835519999995</v>
      </c>
      <c r="T147" s="21">
        <v>4681432.17</v>
      </c>
      <c r="U147" s="19">
        <v>138557.5</v>
      </c>
      <c r="V147" s="19">
        <v>60447</v>
      </c>
      <c r="W147" s="19">
        <v>6432</v>
      </c>
      <c r="X147" s="20">
        <v>33.786927231999996</v>
      </c>
      <c r="Y147" s="20">
        <v>77.446890167999996</v>
      </c>
      <c r="Z147" s="20">
        <v>727.83460353999999</v>
      </c>
      <c r="AA147" s="21">
        <v>5356796.34</v>
      </c>
      <c r="AB147" s="19">
        <v>143995.5</v>
      </c>
      <c r="AC147" s="19">
        <v>61675</v>
      </c>
      <c r="AD147" s="19">
        <v>6820</v>
      </c>
      <c r="AE147" s="20">
        <v>37.201137119000002</v>
      </c>
      <c r="AF147" s="20">
        <v>86.855230481999996</v>
      </c>
      <c r="AG147" s="20">
        <v>785.4540088</v>
      </c>
      <c r="AH147" s="21">
        <v>6202707</v>
      </c>
      <c r="AI147" s="19">
        <v>146462.1</v>
      </c>
      <c r="AJ147" s="19">
        <v>66868</v>
      </c>
      <c r="AK147" s="19">
        <v>7081</v>
      </c>
      <c r="AL147" s="20">
        <v>42.350253068999997</v>
      </c>
      <c r="AM147" s="20">
        <v>92.760468384999996</v>
      </c>
      <c r="AN147" s="20">
        <v>875.96483547000003</v>
      </c>
      <c r="AO147" s="20">
        <v>43.34675</v>
      </c>
      <c r="AP147" s="23">
        <v>0.13841286450000001</v>
      </c>
      <c r="AQ147" s="38">
        <v>9.0399999999999994E-2</v>
      </c>
    </row>
    <row r="148" spans="1:43">
      <c r="A148" s="5" t="str">
        <f>VLOOKUP(B148, 'Manufacturer Summary'!A147:E1656, 5, 1)</f>
        <v>West-Ward, Inc.</v>
      </c>
      <c r="B148" s="37" t="s">
        <v>947</v>
      </c>
      <c r="C148" s="17" t="s">
        <v>948</v>
      </c>
      <c r="D148" s="17" t="s">
        <v>949</v>
      </c>
      <c r="E148" s="17" t="s">
        <v>949</v>
      </c>
      <c r="F148" s="21">
        <v>58979.54</v>
      </c>
      <c r="G148" s="19">
        <v>2116</v>
      </c>
      <c r="H148" s="19">
        <v>1931</v>
      </c>
      <c r="I148" s="19">
        <v>1216</v>
      </c>
      <c r="J148" s="20">
        <v>27.873128544</v>
      </c>
      <c r="K148" s="20">
        <v>30.543521491</v>
      </c>
      <c r="L148" s="20">
        <v>48.502911183999998</v>
      </c>
      <c r="M148" s="21">
        <v>84493.89</v>
      </c>
      <c r="N148" s="19">
        <v>2639</v>
      </c>
      <c r="O148" s="19">
        <v>2489</v>
      </c>
      <c r="P148" s="19">
        <v>1389</v>
      </c>
      <c r="Q148" s="20">
        <v>32.017389162999997</v>
      </c>
      <c r="R148" s="20">
        <v>33.946922459</v>
      </c>
      <c r="S148" s="20">
        <v>60.830734341000003</v>
      </c>
      <c r="T148" s="21">
        <v>104690.83</v>
      </c>
      <c r="U148" s="19">
        <v>2947</v>
      </c>
      <c r="V148" s="19">
        <v>2821</v>
      </c>
      <c r="W148" s="19">
        <v>1384</v>
      </c>
      <c r="X148" s="20">
        <v>35.524543604000002</v>
      </c>
      <c r="Y148" s="20">
        <v>37.111247784</v>
      </c>
      <c r="Z148" s="20">
        <v>75.643663294999996</v>
      </c>
      <c r="AA148" s="21">
        <v>108868.38</v>
      </c>
      <c r="AB148" s="19">
        <v>2462</v>
      </c>
      <c r="AC148" s="19">
        <v>2334</v>
      </c>
      <c r="AD148" s="19">
        <v>1118</v>
      </c>
      <c r="AE148" s="20">
        <v>44.219488220999999</v>
      </c>
      <c r="AF148" s="20">
        <v>46.644550129000002</v>
      </c>
      <c r="AG148" s="20">
        <v>97.377799641999999</v>
      </c>
      <c r="AH148" s="21">
        <v>489116.83</v>
      </c>
      <c r="AI148" s="19">
        <v>12431</v>
      </c>
      <c r="AJ148" s="19">
        <v>11221</v>
      </c>
      <c r="AK148" s="19">
        <v>7813</v>
      </c>
      <c r="AL148" s="20">
        <v>39.346539297</v>
      </c>
      <c r="AM148" s="20">
        <v>43.589415381999999</v>
      </c>
      <c r="AN148" s="20">
        <v>62.602947651000001</v>
      </c>
      <c r="AO148" s="20">
        <v>40.448</v>
      </c>
      <c r="AP148" s="23">
        <v>-0.110199125</v>
      </c>
      <c r="AQ148" s="38">
        <v>0.09</v>
      </c>
    </row>
    <row r="149" spans="1:43">
      <c r="A149" s="5" t="str">
        <f>VLOOKUP(B149, 'Manufacturer Summary'!A148:E1657, 5, 1)</f>
        <v>ApoPharma USA I</v>
      </c>
      <c r="B149" s="37" t="s">
        <v>1347</v>
      </c>
      <c r="C149" s="17" t="s">
        <v>1348</v>
      </c>
      <c r="D149" s="17" t="s">
        <v>1349</v>
      </c>
      <c r="E149" s="17" t="s">
        <v>1350</v>
      </c>
      <c r="F149" s="21">
        <v>1379190.77</v>
      </c>
      <c r="G149" s="19">
        <v>179026</v>
      </c>
      <c r="H149" s="19">
        <v>7080</v>
      </c>
      <c r="I149" s="19">
        <v>2251</v>
      </c>
      <c r="J149" s="20">
        <v>7.7038573726999999</v>
      </c>
      <c r="K149" s="20">
        <v>194.80095621000001</v>
      </c>
      <c r="L149" s="20">
        <v>612.70136384</v>
      </c>
      <c r="M149" s="21">
        <v>940507.22</v>
      </c>
      <c r="N149" s="19">
        <v>111021</v>
      </c>
      <c r="O149" s="19">
        <v>4401</v>
      </c>
      <c r="P149" s="19">
        <v>1475</v>
      </c>
      <c r="Q149" s="20">
        <v>8.4714353140000007</v>
      </c>
      <c r="R149" s="20">
        <v>213.70307202999999</v>
      </c>
      <c r="S149" s="20">
        <v>637.63201356000002</v>
      </c>
      <c r="T149" s="21">
        <v>916977.2</v>
      </c>
      <c r="U149" s="19">
        <v>101185</v>
      </c>
      <c r="V149" s="19">
        <v>3870</v>
      </c>
      <c r="W149" s="19">
        <v>1209</v>
      </c>
      <c r="X149" s="20">
        <v>9.0623827642000006</v>
      </c>
      <c r="Y149" s="20">
        <v>236.94501292000001</v>
      </c>
      <c r="Z149" s="20">
        <v>758.45922250000001</v>
      </c>
      <c r="AA149" s="21">
        <v>779386.19</v>
      </c>
      <c r="AB149" s="19">
        <v>78317</v>
      </c>
      <c r="AC149" s="19">
        <v>2959</v>
      </c>
      <c r="AD149" s="19">
        <v>901</v>
      </c>
      <c r="AE149" s="20">
        <v>9.9516859685999997</v>
      </c>
      <c r="AF149" s="20">
        <v>263.39513011000003</v>
      </c>
      <c r="AG149" s="20">
        <v>865.02351830999999</v>
      </c>
      <c r="AH149" s="21">
        <v>555907.21</v>
      </c>
      <c r="AI149" s="19">
        <v>51291</v>
      </c>
      <c r="AJ149" s="19">
        <v>1978</v>
      </c>
      <c r="AK149" s="19">
        <v>602</v>
      </c>
      <c r="AL149" s="20">
        <v>10.838299312</v>
      </c>
      <c r="AM149" s="20">
        <v>281.04510111000002</v>
      </c>
      <c r="AN149" s="20">
        <v>923.43390365000005</v>
      </c>
      <c r="AO149" s="20">
        <v>11.108750000000001</v>
      </c>
      <c r="AP149" s="23">
        <v>8.9091772599999994E-2</v>
      </c>
      <c r="AQ149" s="38">
        <v>8.9099999999999999E-2</v>
      </c>
    </row>
    <row r="150" spans="1:43">
      <c r="A150" s="5" t="str">
        <f>VLOOKUP(B150, 'Manufacturer Summary'!A149:E1658, 5, 1)</f>
        <v>Janssen Pharm.</v>
      </c>
      <c r="B150" s="37" t="s">
        <v>935</v>
      </c>
      <c r="C150" s="17" t="s">
        <v>936</v>
      </c>
      <c r="D150" s="17" t="s">
        <v>937</v>
      </c>
      <c r="E150" s="17" t="s">
        <v>938</v>
      </c>
      <c r="F150" s="21">
        <v>11032723.07</v>
      </c>
      <c r="G150" s="19">
        <v>2144999.5</v>
      </c>
      <c r="H150" s="19">
        <v>22328</v>
      </c>
      <c r="I150" s="19">
        <v>3336</v>
      </c>
      <c r="J150" s="20">
        <v>5.1434618376000003</v>
      </c>
      <c r="K150" s="20">
        <v>494.12052445</v>
      </c>
      <c r="L150" s="20">
        <v>3307.1711841000001</v>
      </c>
      <c r="M150" s="21">
        <v>10072276.289999999</v>
      </c>
      <c r="N150" s="19">
        <v>1816533</v>
      </c>
      <c r="O150" s="19">
        <v>20174</v>
      </c>
      <c r="P150" s="19">
        <v>2918</v>
      </c>
      <c r="Q150" s="20">
        <v>5.5447802435</v>
      </c>
      <c r="R150" s="20">
        <v>499.27016407000002</v>
      </c>
      <c r="S150" s="20">
        <v>3451.7739170999998</v>
      </c>
      <c r="T150" s="21">
        <v>8974450.3599999994</v>
      </c>
      <c r="U150" s="19">
        <v>1532171.5</v>
      </c>
      <c r="V150" s="19">
        <v>17029</v>
      </c>
      <c r="W150" s="19">
        <v>2391</v>
      </c>
      <c r="X150" s="20">
        <v>5.8573406175000002</v>
      </c>
      <c r="Y150" s="20">
        <v>527.00982794000004</v>
      </c>
      <c r="Z150" s="20">
        <v>3753.429678</v>
      </c>
      <c r="AA150" s="21">
        <v>7892522.1399999997</v>
      </c>
      <c r="AB150" s="19">
        <v>1224915.5</v>
      </c>
      <c r="AC150" s="19">
        <v>14054</v>
      </c>
      <c r="AD150" s="19">
        <v>2033</v>
      </c>
      <c r="AE150" s="20">
        <v>6.4433196738999996</v>
      </c>
      <c r="AF150" s="20">
        <v>561.58546606000004</v>
      </c>
      <c r="AG150" s="20">
        <v>3882.2046925999998</v>
      </c>
      <c r="AH150" s="21">
        <v>6357302.7800000003</v>
      </c>
      <c r="AI150" s="19">
        <v>883537.7</v>
      </c>
      <c r="AJ150" s="19">
        <v>10315</v>
      </c>
      <c r="AK150" s="19">
        <v>1559</v>
      </c>
      <c r="AL150" s="20">
        <v>7.1952818538000001</v>
      </c>
      <c r="AM150" s="20">
        <v>616.31631411000001</v>
      </c>
      <c r="AN150" s="20">
        <v>4077.8080693000002</v>
      </c>
      <c r="AO150" s="20">
        <v>7.5454999999999997</v>
      </c>
      <c r="AP150" s="23">
        <v>0.1167041553</v>
      </c>
      <c r="AQ150" s="38">
        <v>8.7499999999999994E-2</v>
      </c>
    </row>
    <row r="151" spans="1:43" hidden="1">
      <c r="A151" s="5" t="str">
        <f>VLOOKUP(B151, 'Manufacturer Summary'!A150:E1659, 5, 1)</f>
        <v>Sanofi/Validus</v>
      </c>
      <c r="B151" s="37" t="s">
        <v>506</v>
      </c>
      <c r="C151" s="17" t="s">
        <v>507</v>
      </c>
      <c r="D151" s="17" t="s">
        <v>508</v>
      </c>
      <c r="E151" s="17" t="s">
        <v>509</v>
      </c>
      <c r="F151" s="21">
        <v>35046.379999999997</v>
      </c>
      <c r="G151" s="19">
        <v>7040.2</v>
      </c>
      <c r="H151" s="19">
        <v>2703</v>
      </c>
      <c r="I151" s="19">
        <v>827</v>
      </c>
      <c r="J151" s="20">
        <v>4.9780375558000003</v>
      </c>
      <c r="K151" s="20">
        <v>12.965734369</v>
      </c>
      <c r="L151" s="20">
        <v>42.377726723000002</v>
      </c>
      <c r="M151" s="21">
        <v>6666.58</v>
      </c>
      <c r="N151" s="19">
        <v>1158</v>
      </c>
      <c r="O151" s="19">
        <v>539</v>
      </c>
      <c r="P151" s="19">
        <v>113</v>
      </c>
      <c r="Q151" s="20">
        <v>5.7569775475</v>
      </c>
      <c r="R151" s="20">
        <v>12.368423006</v>
      </c>
      <c r="S151" s="20">
        <v>58.996283185999999</v>
      </c>
      <c r="T151" s="21">
        <v>1737.04</v>
      </c>
      <c r="U151" s="19">
        <v>307</v>
      </c>
      <c r="V151" s="19">
        <v>138</v>
      </c>
      <c r="W151" s="19">
        <v>27</v>
      </c>
      <c r="X151" s="20">
        <v>5.6581107491999996</v>
      </c>
      <c r="Y151" s="20">
        <v>12.587246377</v>
      </c>
      <c r="Z151" s="20">
        <v>64.334814815000001</v>
      </c>
      <c r="AA151" s="21">
        <v>4892.34</v>
      </c>
      <c r="AB151" s="19">
        <v>629</v>
      </c>
      <c r="AC151" s="19">
        <v>267</v>
      </c>
      <c r="AD151" s="19">
        <v>83</v>
      </c>
      <c r="AE151" s="20">
        <v>7.7779650238000002</v>
      </c>
      <c r="AF151" s="20">
        <v>18.323370787000002</v>
      </c>
      <c r="AG151" s="20">
        <v>58.943855421999999</v>
      </c>
      <c r="AH151" s="21">
        <v>1915.76</v>
      </c>
      <c r="AI151" s="19">
        <v>276</v>
      </c>
      <c r="AJ151" s="19">
        <v>145</v>
      </c>
      <c r="AK151" s="19">
        <v>38</v>
      </c>
      <c r="AL151" s="20">
        <v>6.9411594203</v>
      </c>
      <c r="AM151" s="20">
        <v>13.212137930999999</v>
      </c>
      <c r="AN151" s="20">
        <v>50.414736842000003</v>
      </c>
      <c r="AO151" s="20">
        <v>6.7575000000000003</v>
      </c>
      <c r="AP151" s="23">
        <v>-0.10758670200000001</v>
      </c>
      <c r="AQ151" s="38">
        <v>8.6699999999999999E-2</v>
      </c>
    </row>
    <row r="152" spans="1:43">
      <c r="A152" s="5" t="str">
        <f>VLOOKUP(B152, 'Manufacturer Summary'!A151:E1660, 5, 1)</f>
        <v>Hospira</v>
      </c>
      <c r="B152" s="37" t="s">
        <v>1112</v>
      </c>
      <c r="C152" s="17" t="s">
        <v>1113</v>
      </c>
      <c r="D152" s="17" t="s">
        <v>1114</v>
      </c>
      <c r="E152" s="17" t="s">
        <v>1115</v>
      </c>
      <c r="F152" s="21">
        <v>29753.19</v>
      </c>
      <c r="G152" s="19">
        <v>61037.5</v>
      </c>
      <c r="H152" s="19">
        <v>40904</v>
      </c>
      <c r="I152" s="19">
        <v>16165</v>
      </c>
      <c r="J152" s="20">
        <v>0.48745754660000001</v>
      </c>
      <c r="K152" s="20">
        <v>0.72739071970000002</v>
      </c>
      <c r="L152" s="20">
        <v>1.8405932570000001</v>
      </c>
      <c r="M152" s="21">
        <v>33777.379999999997</v>
      </c>
      <c r="N152" s="19">
        <v>57219.5</v>
      </c>
      <c r="O152" s="19">
        <v>38098</v>
      </c>
      <c r="P152" s="19">
        <v>14960</v>
      </c>
      <c r="Q152" s="20">
        <v>0.59031239349999998</v>
      </c>
      <c r="R152" s="20">
        <v>0.8865919471</v>
      </c>
      <c r="S152" s="20">
        <v>2.2578462567000002</v>
      </c>
      <c r="T152" s="21">
        <v>29668.31</v>
      </c>
      <c r="U152" s="19">
        <v>52042</v>
      </c>
      <c r="V152" s="19">
        <v>34509</v>
      </c>
      <c r="W152" s="19">
        <v>14349</v>
      </c>
      <c r="X152" s="20">
        <v>0.57008397060000005</v>
      </c>
      <c r="Y152" s="20">
        <v>0.85972673799999999</v>
      </c>
      <c r="Z152" s="20">
        <v>2.0676221339</v>
      </c>
      <c r="AA152" s="21">
        <v>25627.21</v>
      </c>
      <c r="AB152" s="19">
        <v>41866</v>
      </c>
      <c r="AC152" s="19">
        <v>29182</v>
      </c>
      <c r="AD152" s="19">
        <v>11796</v>
      </c>
      <c r="AE152" s="20">
        <v>0.61212463569999997</v>
      </c>
      <c r="AF152" s="20">
        <v>0.87818552530000005</v>
      </c>
      <c r="AG152" s="20">
        <v>2.1725339097999998</v>
      </c>
      <c r="AH152" s="21">
        <v>23324.22</v>
      </c>
      <c r="AI152" s="19">
        <v>34322</v>
      </c>
      <c r="AJ152" s="19">
        <v>23950</v>
      </c>
      <c r="AK152" s="19">
        <v>9329</v>
      </c>
      <c r="AL152" s="20">
        <v>0.67957053779999999</v>
      </c>
      <c r="AM152" s="20">
        <v>0.97387139869999995</v>
      </c>
      <c r="AN152" s="20">
        <v>2.5001843713</v>
      </c>
      <c r="AO152" s="20">
        <v>0.69274999999999998</v>
      </c>
      <c r="AP152" s="23">
        <v>0.1101832832</v>
      </c>
      <c r="AQ152" s="38">
        <v>8.6599999999999996E-2</v>
      </c>
    </row>
    <row r="153" spans="1:43">
      <c r="A153" s="5" t="str">
        <f>VLOOKUP(B153, 'Manufacturer Summary'!A152:E1661, 5, 1)</f>
        <v xml:space="preserve"> </v>
      </c>
      <c r="B153" s="37" t="s">
        <v>1672</v>
      </c>
      <c r="C153" s="17" t="s">
        <v>1673</v>
      </c>
      <c r="D153" s="17" t="s">
        <v>1674</v>
      </c>
      <c r="E153" s="17" t="s">
        <v>54</v>
      </c>
      <c r="F153" s="21">
        <v>5787968.1299999999</v>
      </c>
      <c r="G153" s="19">
        <v>489998.5</v>
      </c>
      <c r="H153" s="19">
        <v>489958</v>
      </c>
      <c r="I153" s="19">
        <v>488752</v>
      </c>
      <c r="J153" s="20">
        <v>11.812216017000001</v>
      </c>
      <c r="K153" s="20">
        <v>11.813192417</v>
      </c>
      <c r="L153" s="20">
        <v>11.842341576000001</v>
      </c>
      <c r="M153" s="21">
        <v>7928088.3299000002</v>
      </c>
      <c r="N153" s="19">
        <v>684480.1</v>
      </c>
      <c r="O153" s="19">
        <v>684454</v>
      </c>
      <c r="P153" s="19">
        <v>678571</v>
      </c>
      <c r="Q153" s="20">
        <v>11.582642548999999</v>
      </c>
      <c r="R153" s="20">
        <v>11.583084225</v>
      </c>
      <c r="S153" s="20">
        <v>11.683505970000001</v>
      </c>
      <c r="T153" s="21">
        <v>5604603.4100000001</v>
      </c>
      <c r="U153" s="19">
        <v>427682.5</v>
      </c>
      <c r="V153" s="19">
        <v>427630</v>
      </c>
      <c r="W153" s="19">
        <v>425187</v>
      </c>
      <c r="X153" s="20">
        <v>13.104589059</v>
      </c>
      <c r="Y153" s="20">
        <v>13.106197905</v>
      </c>
      <c r="Z153" s="20">
        <v>13.18150228</v>
      </c>
      <c r="AA153" s="21">
        <v>5035223.59</v>
      </c>
      <c r="AB153" s="19">
        <v>339300</v>
      </c>
      <c r="AC153" s="19">
        <v>339230</v>
      </c>
      <c r="AD153" s="19">
        <v>337418</v>
      </c>
      <c r="AE153" s="20">
        <v>14.840034158</v>
      </c>
      <c r="AF153" s="20">
        <v>14.843096395</v>
      </c>
      <c r="AG153" s="20">
        <v>14.922806697</v>
      </c>
      <c r="AH153" s="21">
        <v>6043502.3499999996</v>
      </c>
      <c r="AI153" s="19">
        <v>367451.5</v>
      </c>
      <c r="AJ153" s="19">
        <v>367369</v>
      </c>
      <c r="AK153" s="19">
        <v>364973</v>
      </c>
      <c r="AL153" s="20">
        <v>16.447074919999999</v>
      </c>
      <c r="AM153" s="20">
        <v>16.450768437000001</v>
      </c>
      <c r="AN153" s="20">
        <v>16.558765579999999</v>
      </c>
      <c r="AO153" s="20">
        <v>13.8393625</v>
      </c>
      <c r="AP153" s="23">
        <v>0.10829090719999999</v>
      </c>
      <c r="AQ153" s="38">
        <v>8.6300000000000002E-2</v>
      </c>
    </row>
    <row r="154" spans="1:43">
      <c r="A154" s="5" t="str">
        <f>VLOOKUP(B154, 'Manufacturer Summary'!A153:E1662, 5, 1)</f>
        <v>Amgen</v>
      </c>
      <c r="B154" s="37" t="s">
        <v>840</v>
      </c>
      <c r="C154" s="17" t="s">
        <v>841</v>
      </c>
      <c r="D154" s="17" t="s">
        <v>842</v>
      </c>
      <c r="E154" s="17" t="s">
        <v>843</v>
      </c>
      <c r="F154" s="21">
        <v>1060046676.2</v>
      </c>
      <c r="G154" s="19">
        <v>380209</v>
      </c>
      <c r="H154" s="19">
        <v>365011</v>
      </c>
      <c r="I154" s="19">
        <v>103396</v>
      </c>
      <c r="J154" s="20">
        <v>2788.0630815</v>
      </c>
      <c r="K154" s="20">
        <v>2904.1499466</v>
      </c>
      <c r="L154" s="20">
        <v>10252.298698000001</v>
      </c>
      <c r="M154" s="21">
        <v>1098433150.4000001</v>
      </c>
      <c r="N154" s="19">
        <v>371056</v>
      </c>
      <c r="O154" s="19">
        <v>355862</v>
      </c>
      <c r="P154" s="19">
        <v>100804</v>
      </c>
      <c r="Q154" s="20">
        <v>2960.2894182999999</v>
      </c>
      <c r="R154" s="20">
        <v>3086.6829007000001</v>
      </c>
      <c r="S154" s="20">
        <v>10896.72186</v>
      </c>
      <c r="T154" s="21">
        <v>1174026332.8</v>
      </c>
      <c r="U154" s="19">
        <v>358979</v>
      </c>
      <c r="V154" s="19">
        <v>343411</v>
      </c>
      <c r="W154" s="19">
        <v>98540</v>
      </c>
      <c r="X154" s="20">
        <v>3270.4596446</v>
      </c>
      <c r="Y154" s="20">
        <v>3418.720812</v>
      </c>
      <c r="Z154" s="20">
        <v>11914.210805000001</v>
      </c>
      <c r="AA154" s="21">
        <v>1261620116.0999999</v>
      </c>
      <c r="AB154" s="19">
        <v>355281</v>
      </c>
      <c r="AC154" s="19">
        <v>339429</v>
      </c>
      <c r="AD154" s="19">
        <v>96666</v>
      </c>
      <c r="AE154" s="20">
        <v>3551.0486519000001</v>
      </c>
      <c r="AF154" s="20">
        <v>3716.8895883999999</v>
      </c>
      <c r="AG154" s="20">
        <v>13051.332589</v>
      </c>
      <c r="AH154" s="21">
        <v>1375670104.9000001</v>
      </c>
      <c r="AI154" s="19">
        <v>355576</v>
      </c>
      <c r="AJ154" s="19">
        <v>339146</v>
      </c>
      <c r="AK154" s="19">
        <v>95960</v>
      </c>
      <c r="AL154" s="20">
        <v>3868.8497112999999</v>
      </c>
      <c r="AM154" s="20">
        <v>4056.2769572000002</v>
      </c>
      <c r="AN154" s="20">
        <v>14335.870206</v>
      </c>
      <c r="AO154" s="20">
        <v>3938.1239999999998</v>
      </c>
      <c r="AP154" s="23">
        <v>8.9494988799999994E-2</v>
      </c>
      <c r="AQ154" s="38">
        <v>8.5400000000000004E-2</v>
      </c>
    </row>
    <row r="155" spans="1:43" hidden="1">
      <c r="A155" s="5" t="e">
        <f>VLOOKUP(B155, 'Manufacturer Summary'!A154:E1663, 5, 1)</f>
        <v>#N/A</v>
      </c>
      <c r="B155" s="37" t="s">
        <v>232</v>
      </c>
      <c r="C155" s="17" t="s">
        <v>233</v>
      </c>
      <c r="D155" s="17" t="s">
        <v>234</v>
      </c>
      <c r="E155" s="17" t="s">
        <v>235</v>
      </c>
      <c r="F155" s="18">
        <v>767562.2</v>
      </c>
      <c r="G155" s="19">
        <v>350</v>
      </c>
      <c r="H155" s="19">
        <v>318</v>
      </c>
      <c r="I155" s="19">
        <v>196</v>
      </c>
      <c r="J155" s="20">
        <v>2193.0348571</v>
      </c>
      <c r="K155" s="20">
        <v>2413.7176101</v>
      </c>
      <c r="L155" s="20">
        <v>3916.1336735</v>
      </c>
      <c r="M155" s="18">
        <v>721740.89</v>
      </c>
      <c r="N155" s="19">
        <v>301</v>
      </c>
      <c r="O155" s="19">
        <v>271</v>
      </c>
      <c r="P155" s="19">
        <v>174</v>
      </c>
      <c r="Q155" s="20">
        <v>2397.8102657999998</v>
      </c>
      <c r="R155" s="20">
        <v>2663.2505166000001</v>
      </c>
      <c r="S155" s="20">
        <v>4147.9361494000004</v>
      </c>
      <c r="T155" s="18">
        <v>710156.82</v>
      </c>
      <c r="U155" s="19">
        <v>281</v>
      </c>
      <c r="V155" s="19">
        <v>269</v>
      </c>
      <c r="W155" s="19">
        <v>175</v>
      </c>
      <c r="X155" s="20">
        <v>2527.2484697999998</v>
      </c>
      <c r="Y155" s="20">
        <v>2639.9881783999999</v>
      </c>
      <c r="Z155" s="20">
        <v>4058.0389713999998</v>
      </c>
      <c r="AA155" s="18">
        <v>936067.5</v>
      </c>
      <c r="AB155" s="19">
        <v>341</v>
      </c>
      <c r="AC155" s="19">
        <v>337</v>
      </c>
      <c r="AD155" s="19">
        <v>214</v>
      </c>
      <c r="AE155" s="20">
        <v>2745.0659823999999</v>
      </c>
      <c r="AF155" s="20">
        <v>2777.6483680000001</v>
      </c>
      <c r="AG155" s="20">
        <v>4374.1471963000004</v>
      </c>
      <c r="AH155" s="18">
        <v>1025318.25</v>
      </c>
      <c r="AI155" s="19">
        <v>337</v>
      </c>
      <c r="AJ155" s="19">
        <v>325</v>
      </c>
      <c r="AK155" s="19">
        <v>202</v>
      </c>
      <c r="AL155" s="20">
        <v>3042.4873886999999</v>
      </c>
      <c r="AM155" s="20">
        <v>3154.8253845999998</v>
      </c>
      <c r="AN155" s="20">
        <v>5075.8329207999996</v>
      </c>
      <c r="AO155" s="20">
        <v>3106.0414999999998</v>
      </c>
      <c r="AP155" s="23">
        <v>0.1083476347</v>
      </c>
      <c r="AQ155" s="38">
        <v>8.5300000000000001E-2</v>
      </c>
    </row>
    <row r="156" spans="1:43">
      <c r="A156" s="5" t="e">
        <f>VLOOKUP(B156, 'Manufacturer Summary'!A155:E1664, 5, 1)</f>
        <v>#N/A</v>
      </c>
      <c r="B156" s="37">
        <v>90732</v>
      </c>
      <c r="C156" s="17" t="s">
        <v>91</v>
      </c>
      <c r="D156" s="17" t="s">
        <v>92</v>
      </c>
      <c r="E156" s="17" t="s">
        <v>54</v>
      </c>
      <c r="F156" s="21">
        <v>114682259.40000001</v>
      </c>
      <c r="G156" s="19">
        <v>1970767.5</v>
      </c>
      <c r="H156" s="19">
        <v>1969940</v>
      </c>
      <c r="I156" s="19">
        <v>1946322</v>
      </c>
      <c r="J156" s="20">
        <v>58.191673751000003</v>
      </c>
      <c r="K156" s="20">
        <v>58.216117951999998</v>
      </c>
      <c r="L156" s="20">
        <v>58.922552074999999</v>
      </c>
      <c r="M156" s="21">
        <v>127874209.05</v>
      </c>
      <c r="N156" s="19">
        <v>2007624.5</v>
      </c>
      <c r="O156" s="19">
        <v>2005955</v>
      </c>
      <c r="P156" s="19">
        <v>1981788</v>
      </c>
      <c r="Q156" s="20">
        <v>63.694285985</v>
      </c>
      <c r="R156" s="20">
        <v>63.747296951000003</v>
      </c>
      <c r="S156" s="20">
        <v>64.524666136999997</v>
      </c>
      <c r="T156" s="21">
        <v>134658195.49000001</v>
      </c>
      <c r="U156" s="19">
        <v>1980369</v>
      </c>
      <c r="V156" s="19">
        <v>1969700</v>
      </c>
      <c r="W156" s="19">
        <v>1947371</v>
      </c>
      <c r="X156" s="20">
        <v>67.996517565000005</v>
      </c>
      <c r="Y156" s="20">
        <v>68.364824842999994</v>
      </c>
      <c r="Z156" s="20">
        <v>69.148711516000006</v>
      </c>
      <c r="AA156" s="21">
        <v>88878151.128999993</v>
      </c>
      <c r="AB156" s="19">
        <v>1241870</v>
      </c>
      <c r="AC156" s="19">
        <v>1221488</v>
      </c>
      <c r="AD156" s="19">
        <v>1207096</v>
      </c>
      <c r="AE156" s="20">
        <v>71.567999169999993</v>
      </c>
      <c r="AF156" s="20">
        <v>72.762197524000001</v>
      </c>
      <c r="AG156" s="20">
        <v>73.629728811999996</v>
      </c>
      <c r="AH156" s="21">
        <v>113673074.75</v>
      </c>
      <c r="AI156" s="19">
        <v>1426634</v>
      </c>
      <c r="AJ156" s="19">
        <v>1403767</v>
      </c>
      <c r="AK156" s="19">
        <v>1393209</v>
      </c>
      <c r="AL156" s="20">
        <v>79.679213275999999</v>
      </c>
      <c r="AM156" s="20">
        <v>80.977166973999999</v>
      </c>
      <c r="AN156" s="20">
        <v>81.590827184999995</v>
      </c>
      <c r="AO156" s="20">
        <v>88.088250000000002</v>
      </c>
      <c r="AP156" s="23">
        <v>0.1133357674</v>
      </c>
      <c r="AQ156" s="38">
        <v>8.1699999999999995E-2</v>
      </c>
    </row>
    <row r="157" spans="1:43">
      <c r="A157" s="5" t="str">
        <f>VLOOKUP(B157, 'Manufacturer Summary'!A156:E1665, 5, 1)</f>
        <v>Genentech, Inc.</v>
      </c>
      <c r="B157" s="37" t="s">
        <v>1305</v>
      </c>
      <c r="C157" s="17" t="s">
        <v>1306</v>
      </c>
      <c r="D157" s="17" t="s">
        <v>1307</v>
      </c>
      <c r="E157" s="17" t="s">
        <v>1308</v>
      </c>
      <c r="F157" s="21">
        <v>13788919.699999999</v>
      </c>
      <c r="G157" s="19">
        <v>471662</v>
      </c>
      <c r="H157" s="19">
        <v>5644</v>
      </c>
      <c r="I157" s="19">
        <v>1055</v>
      </c>
      <c r="J157" s="20">
        <v>29.234747976000001</v>
      </c>
      <c r="K157" s="20">
        <v>2443.1112155000001</v>
      </c>
      <c r="L157" s="20">
        <v>13070.066065999999</v>
      </c>
      <c r="M157" s="21">
        <v>15491582.470000001</v>
      </c>
      <c r="N157" s="19">
        <v>497295</v>
      </c>
      <c r="O157" s="19">
        <v>6154</v>
      </c>
      <c r="P157" s="19">
        <v>1137</v>
      </c>
      <c r="Q157" s="20">
        <v>31.151695613000001</v>
      </c>
      <c r="R157" s="20">
        <v>2517.3192184</v>
      </c>
      <c r="S157" s="20">
        <v>13624.962595000001</v>
      </c>
      <c r="T157" s="21">
        <v>18400019.93</v>
      </c>
      <c r="U157" s="19">
        <v>548559</v>
      </c>
      <c r="V157" s="19">
        <v>7046</v>
      </c>
      <c r="W157" s="19">
        <v>1223</v>
      </c>
      <c r="X157" s="20">
        <v>33.542462944</v>
      </c>
      <c r="Y157" s="20">
        <v>2611.4135580000002</v>
      </c>
      <c r="Z157" s="20">
        <v>15044.987678</v>
      </c>
      <c r="AA157" s="21">
        <v>21077360.989999998</v>
      </c>
      <c r="AB157" s="19">
        <v>575682</v>
      </c>
      <c r="AC157" s="19">
        <v>7335</v>
      </c>
      <c r="AD157" s="19">
        <v>1232</v>
      </c>
      <c r="AE157" s="20">
        <v>36.612853954000002</v>
      </c>
      <c r="AF157" s="20">
        <v>2873.532514</v>
      </c>
      <c r="AG157" s="20">
        <v>17108.247556999999</v>
      </c>
      <c r="AH157" s="21">
        <v>26105728.390000001</v>
      </c>
      <c r="AI157" s="19">
        <v>652927</v>
      </c>
      <c r="AJ157" s="19">
        <v>8274</v>
      </c>
      <c r="AK157" s="19">
        <v>1304</v>
      </c>
      <c r="AL157" s="20">
        <v>39.982614273999999</v>
      </c>
      <c r="AM157" s="20">
        <v>3155.1520897</v>
      </c>
      <c r="AN157" s="20">
        <v>20019.730360000001</v>
      </c>
      <c r="AO157" s="20">
        <v>40.691249999999997</v>
      </c>
      <c r="AP157" s="23">
        <v>9.2037630400000001E-2</v>
      </c>
      <c r="AQ157" s="38">
        <v>8.14E-2</v>
      </c>
    </row>
    <row r="158" spans="1:43" hidden="1">
      <c r="A158" s="5" t="e">
        <f>VLOOKUP(B158, 'Manufacturer Summary'!A157:E1666, 5, 1)</f>
        <v>#N/A</v>
      </c>
      <c r="B158" s="37">
        <v>90661</v>
      </c>
      <c r="C158" s="17" t="s">
        <v>58</v>
      </c>
      <c r="D158" s="17" t="s">
        <v>64</v>
      </c>
      <c r="E158" s="17" t="s">
        <v>54</v>
      </c>
      <c r="F158" s="18" t="s">
        <v>54</v>
      </c>
      <c r="G158" s="19" t="s">
        <v>54</v>
      </c>
      <c r="H158" s="19" t="s">
        <v>54</v>
      </c>
      <c r="I158" s="19" t="s">
        <v>54</v>
      </c>
      <c r="J158" s="20" t="s">
        <v>54</v>
      </c>
      <c r="K158" s="20" t="s">
        <v>54</v>
      </c>
      <c r="L158" s="20" t="s">
        <v>54</v>
      </c>
      <c r="M158" s="18">
        <v>1251049.3700000001</v>
      </c>
      <c r="N158" s="19">
        <v>75906</v>
      </c>
      <c r="O158" s="19">
        <v>75897</v>
      </c>
      <c r="P158" s="19">
        <v>75890</v>
      </c>
      <c r="Q158" s="20">
        <v>16.48156101</v>
      </c>
      <c r="R158" s="20">
        <v>16.483515422</v>
      </c>
      <c r="S158" s="20">
        <v>16.485035840999998</v>
      </c>
      <c r="T158" s="18">
        <v>3831683.1</v>
      </c>
      <c r="U158" s="19">
        <v>200642</v>
      </c>
      <c r="V158" s="19">
        <v>200631</v>
      </c>
      <c r="W158" s="19">
        <v>200206</v>
      </c>
      <c r="X158" s="20">
        <v>19.097113765</v>
      </c>
      <c r="Y158" s="20">
        <v>19.098160802999999</v>
      </c>
      <c r="Z158" s="20">
        <v>19.138702636000001</v>
      </c>
      <c r="AA158" s="18">
        <v>3197022.29</v>
      </c>
      <c r="AB158" s="19">
        <v>156452</v>
      </c>
      <c r="AC158" s="19">
        <v>156420</v>
      </c>
      <c r="AD158" s="19">
        <v>155827</v>
      </c>
      <c r="AE158" s="20">
        <v>20.434524902</v>
      </c>
      <c r="AF158" s="20">
        <v>20.438705344999999</v>
      </c>
      <c r="AG158" s="20">
        <v>20.516484884</v>
      </c>
      <c r="AH158" s="18">
        <v>1756027.4</v>
      </c>
      <c r="AI158" s="19">
        <v>84457</v>
      </c>
      <c r="AJ158" s="19">
        <v>84443</v>
      </c>
      <c r="AK158" s="19">
        <v>84102</v>
      </c>
      <c r="AL158" s="20">
        <v>20.791969878</v>
      </c>
      <c r="AM158" s="20">
        <v>20.795417026999999</v>
      </c>
      <c r="AN158" s="20">
        <v>20.879734131999999</v>
      </c>
      <c r="AO158" s="20">
        <v>22.287949999999999</v>
      </c>
      <c r="AP158" s="23">
        <v>1.7492208799999999E-2</v>
      </c>
      <c r="AQ158" s="38">
        <v>8.0500000000000002E-2</v>
      </c>
    </row>
    <row r="159" spans="1:43">
      <c r="A159" s="5" t="str">
        <f>VLOOKUP(B159, 'Manufacturer Summary'!A158:E1667, 5, 1)</f>
        <v>Merck Sharp &amp; D</v>
      </c>
      <c r="B159" s="37" t="s">
        <v>1500</v>
      </c>
      <c r="C159" s="17" t="s">
        <v>1501</v>
      </c>
      <c r="D159" s="17" t="s">
        <v>1502</v>
      </c>
      <c r="E159" s="17" t="s">
        <v>1503</v>
      </c>
      <c r="F159" s="21">
        <v>15064254.210000001</v>
      </c>
      <c r="G159" s="19">
        <v>833661</v>
      </c>
      <c r="H159" s="19">
        <v>25932</v>
      </c>
      <c r="I159" s="19">
        <v>2730</v>
      </c>
      <c r="J159" s="20">
        <v>18.069999928000001</v>
      </c>
      <c r="K159" s="20">
        <v>580.91370545999996</v>
      </c>
      <c r="L159" s="20">
        <v>5518.0418351999997</v>
      </c>
      <c r="M159" s="21">
        <v>13730277.109999999</v>
      </c>
      <c r="N159" s="19">
        <v>733724</v>
      </c>
      <c r="O159" s="19">
        <v>20930</v>
      </c>
      <c r="P159" s="19">
        <v>2359</v>
      </c>
      <c r="Q159" s="20">
        <v>18.713136152000001</v>
      </c>
      <c r="R159" s="20">
        <v>656.00941757999999</v>
      </c>
      <c r="S159" s="20">
        <v>5820.3802925</v>
      </c>
      <c r="T159" s="21">
        <v>12879655.560000001</v>
      </c>
      <c r="U159" s="19">
        <v>633385</v>
      </c>
      <c r="V159" s="19">
        <v>18151</v>
      </c>
      <c r="W159" s="19">
        <v>2111</v>
      </c>
      <c r="X159" s="20">
        <v>20.334639374000002</v>
      </c>
      <c r="Y159" s="20">
        <v>709.58380034000004</v>
      </c>
      <c r="Z159" s="20">
        <v>6101.2105921000002</v>
      </c>
      <c r="AA159" s="21">
        <v>11205450.859999999</v>
      </c>
      <c r="AB159" s="19">
        <v>506586</v>
      </c>
      <c r="AC159" s="19">
        <v>13338</v>
      </c>
      <c r="AD159" s="19">
        <v>1778</v>
      </c>
      <c r="AE159" s="20">
        <v>22.119543098000001</v>
      </c>
      <c r="AF159" s="20">
        <v>840.11477433000005</v>
      </c>
      <c r="AG159" s="20">
        <v>6302.2783239999999</v>
      </c>
      <c r="AH159" s="21">
        <v>12162218.17</v>
      </c>
      <c r="AI159" s="19">
        <v>493928.2</v>
      </c>
      <c r="AJ159" s="19">
        <v>12565</v>
      </c>
      <c r="AK159" s="19">
        <v>1707</v>
      </c>
      <c r="AL159" s="20">
        <v>24.623453713</v>
      </c>
      <c r="AM159" s="20">
        <v>967.94414404999998</v>
      </c>
      <c r="AN159" s="20">
        <v>7124.9081254000002</v>
      </c>
      <c r="AO159" s="20">
        <v>25.331250000000001</v>
      </c>
      <c r="AP159" s="23">
        <v>0.11319902060000001</v>
      </c>
      <c r="AQ159" s="38">
        <v>8.0399999999999999E-2</v>
      </c>
    </row>
    <row r="160" spans="1:43">
      <c r="A160" s="5" t="str">
        <f>VLOOKUP(B160, 'Manufacturer Summary'!A159:E1668, 5, 1)</f>
        <v>Genentech, Inc.</v>
      </c>
      <c r="B160" s="37" t="s">
        <v>803</v>
      </c>
      <c r="C160" s="17" t="s">
        <v>804</v>
      </c>
      <c r="D160" s="17" t="s">
        <v>805</v>
      </c>
      <c r="E160" s="17" t="s">
        <v>806</v>
      </c>
      <c r="F160" s="21">
        <v>150647721.5</v>
      </c>
      <c r="G160" s="19">
        <v>6723978</v>
      </c>
      <c r="H160" s="19">
        <v>97351</v>
      </c>
      <c r="I160" s="19">
        <v>8650</v>
      </c>
      <c r="J160" s="20">
        <v>22.404553004</v>
      </c>
      <c r="K160" s="20">
        <v>1547.469687</v>
      </c>
      <c r="L160" s="20">
        <v>17415.921560999999</v>
      </c>
      <c r="M160" s="21">
        <v>177084921.88999999</v>
      </c>
      <c r="N160" s="19">
        <v>7349730</v>
      </c>
      <c r="O160" s="19">
        <v>106547</v>
      </c>
      <c r="P160" s="19">
        <v>9451</v>
      </c>
      <c r="Q160" s="20">
        <v>24.09407174</v>
      </c>
      <c r="R160" s="20">
        <v>1662.0357391</v>
      </c>
      <c r="S160" s="20">
        <v>18737.162404999999</v>
      </c>
      <c r="T160" s="21">
        <v>220195912.19999999</v>
      </c>
      <c r="U160" s="19">
        <v>8435845.4000000004</v>
      </c>
      <c r="V160" s="19">
        <v>122664</v>
      </c>
      <c r="W160" s="19">
        <v>11464</v>
      </c>
      <c r="X160" s="20">
        <v>26.102412000000001</v>
      </c>
      <c r="Y160" s="20">
        <v>1795.1143953999999</v>
      </c>
      <c r="Z160" s="20">
        <v>19207.598761000001</v>
      </c>
      <c r="AA160" s="21">
        <v>272898248.07999998</v>
      </c>
      <c r="AB160" s="19">
        <v>9666004.0999999996</v>
      </c>
      <c r="AC160" s="19">
        <v>141604</v>
      </c>
      <c r="AD160" s="19">
        <v>13308</v>
      </c>
      <c r="AE160" s="20">
        <v>28.232788364000001</v>
      </c>
      <c r="AF160" s="20">
        <v>1927.1930742</v>
      </c>
      <c r="AG160" s="20">
        <v>20506.330634000002</v>
      </c>
      <c r="AH160" s="21">
        <v>328046371.62</v>
      </c>
      <c r="AI160" s="19">
        <v>10760382.5</v>
      </c>
      <c r="AJ160" s="19">
        <v>158887</v>
      </c>
      <c r="AK160" s="19">
        <v>15015</v>
      </c>
      <c r="AL160" s="20">
        <v>30.486497262</v>
      </c>
      <c r="AM160" s="20">
        <v>2064.6520584999998</v>
      </c>
      <c r="AN160" s="20">
        <v>21847.910198000001</v>
      </c>
      <c r="AO160" s="20">
        <v>31.135750000000002</v>
      </c>
      <c r="AP160" s="23">
        <v>7.9825940999999997E-2</v>
      </c>
      <c r="AQ160" s="38">
        <v>0.08</v>
      </c>
    </row>
    <row r="161" spans="1:43" hidden="1">
      <c r="A161" s="5" t="str">
        <f>VLOOKUP(B161, 'Manufacturer Summary'!A160:E1669, 5, 1)</f>
        <v>Seattle Genetic</v>
      </c>
      <c r="B161" s="37" t="s">
        <v>1395</v>
      </c>
      <c r="C161" s="17" t="s">
        <v>1396</v>
      </c>
      <c r="D161" s="17" t="s">
        <v>1397</v>
      </c>
      <c r="E161" s="17" t="s">
        <v>1398</v>
      </c>
      <c r="F161" s="21" t="s">
        <v>54</v>
      </c>
      <c r="G161" s="19" t="s">
        <v>54</v>
      </c>
      <c r="H161" s="19" t="s">
        <v>54</v>
      </c>
      <c r="I161" s="19" t="s">
        <v>54</v>
      </c>
      <c r="J161" s="20" t="s">
        <v>54</v>
      </c>
      <c r="K161" s="20" t="s">
        <v>54</v>
      </c>
      <c r="L161" s="20" t="s">
        <v>54</v>
      </c>
      <c r="M161" s="21">
        <v>39712708.520000003</v>
      </c>
      <c r="N161" s="19">
        <v>399681</v>
      </c>
      <c r="O161" s="19">
        <v>2744</v>
      </c>
      <c r="P161" s="19">
        <v>645</v>
      </c>
      <c r="Q161" s="20">
        <v>99.361011707000003</v>
      </c>
      <c r="R161" s="20">
        <v>14472.561414</v>
      </c>
      <c r="S161" s="20">
        <v>61570.090729000003</v>
      </c>
      <c r="T161" s="21">
        <v>52356958.049999997</v>
      </c>
      <c r="U161" s="19">
        <v>490544</v>
      </c>
      <c r="V161" s="19">
        <v>3453</v>
      </c>
      <c r="W161" s="19">
        <v>761</v>
      </c>
      <c r="X161" s="20">
        <v>106.73244001</v>
      </c>
      <c r="Y161" s="20">
        <v>15162.744874</v>
      </c>
      <c r="Z161" s="20">
        <v>68800.207687000002</v>
      </c>
      <c r="AA161" s="21">
        <v>61940422.090000004</v>
      </c>
      <c r="AB161" s="19">
        <v>537060</v>
      </c>
      <c r="AC161" s="19">
        <v>3770</v>
      </c>
      <c r="AD161" s="19">
        <v>826</v>
      </c>
      <c r="AE161" s="20">
        <v>115.33240623</v>
      </c>
      <c r="AF161" s="20">
        <v>16429.820183</v>
      </c>
      <c r="AG161" s="20">
        <v>74988.404467</v>
      </c>
      <c r="AH161" s="21">
        <v>74060697.209999993</v>
      </c>
      <c r="AI161" s="19">
        <v>596128</v>
      </c>
      <c r="AJ161" s="19">
        <v>4216</v>
      </c>
      <c r="AK161" s="19">
        <v>901</v>
      </c>
      <c r="AL161" s="20">
        <v>124.23623317000001</v>
      </c>
      <c r="AM161" s="20">
        <v>17566.579034999999</v>
      </c>
      <c r="AN161" s="20">
        <v>82198.332087000003</v>
      </c>
      <c r="AO161" s="20">
        <v>126.7595</v>
      </c>
      <c r="AP161" s="23">
        <v>7.7201432200000003E-2</v>
      </c>
      <c r="AQ161" s="38">
        <v>7.7299999999999994E-2</v>
      </c>
    </row>
    <row r="162" spans="1:43">
      <c r="A162" s="5" t="str">
        <f>VLOOKUP(B162, 'Manufacturer Summary'!A161:E1670, 5, 1)</f>
        <v>Baxter Healthca</v>
      </c>
      <c r="B162" s="37" t="s">
        <v>1053</v>
      </c>
      <c r="C162" s="17" t="s">
        <v>1054</v>
      </c>
      <c r="D162" s="17" t="s">
        <v>1055</v>
      </c>
      <c r="E162" s="17" t="s">
        <v>1055</v>
      </c>
      <c r="F162" s="21">
        <v>1074144.49</v>
      </c>
      <c r="G162" s="19">
        <v>455615.6</v>
      </c>
      <c r="H162" s="19">
        <v>101221</v>
      </c>
      <c r="I162" s="19">
        <v>23168</v>
      </c>
      <c r="J162" s="20">
        <v>2.3575674099000001</v>
      </c>
      <c r="K162" s="20">
        <v>10.611873919000001</v>
      </c>
      <c r="L162" s="20">
        <v>46.363280818</v>
      </c>
      <c r="M162" s="21">
        <v>837627.23</v>
      </c>
      <c r="N162" s="19">
        <v>429247.5</v>
      </c>
      <c r="O162" s="19">
        <v>97979</v>
      </c>
      <c r="P162" s="19">
        <v>22789</v>
      </c>
      <c r="Q162" s="20">
        <v>1.9513852265</v>
      </c>
      <c r="R162" s="20">
        <v>8.5490485716000002</v>
      </c>
      <c r="S162" s="20">
        <v>36.755769450000003</v>
      </c>
      <c r="T162" s="21">
        <v>723502.63</v>
      </c>
      <c r="U162" s="19">
        <v>351008.7</v>
      </c>
      <c r="V162" s="19">
        <v>81827</v>
      </c>
      <c r="W162" s="19">
        <v>19082</v>
      </c>
      <c r="X162" s="20">
        <v>2.0612099643000001</v>
      </c>
      <c r="Y162" s="20">
        <v>8.8418569665</v>
      </c>
      <c r="Z162" s="20">
        <v>37.915450687000003</v>
      </c>
      <c r="AA162" s="21">
        <v>1009184.21</v>
      </c>
      <c r="AB162" s="19">
        <v>348282</v>
      </c>
      <c r="AC162" s="19">
        <v>76351</v>
      </c>
      <c r="AD162" s="19">
        <v>17179</v>
      </c>
      <c r="AE162" s="20">
        <v>2.8976065658999999</v>
      </c>
      <c r="AF162" s="20">
        <v>13.217694726</v>
      </c>
      <c r="AG162" s="20">
        <v>58.745224401999998</v>
      </c>
      <c r="AH162" s="21">
        <v>950295.07</v>
      </c>
      <c r="AI162" s="19">
        <v>299987.09999999998</v>
      </c>
      <c r="AJ162" s="19">
        <v>70173</v>
      </c>
      <c r="AK162" s="19">
        <v>14726</v>
      </c>
      <c r="AL162" s="20">
        <v>3.1677864482000002</v>
      </c>
      <c r="AM162" s="20">
        <v>13.542175338</v>
      </c>
      <c r="AN162" s="20">
        <v>64.531785278000001</v>
      </c>
      <c r="AO162" s="20">
        <v>3.1697500000000001</v>
      </c>
      <c r="AP162" s="23">
        <v>9.3242431700000003E-2</v>
      </c>
      <c r="AQ162" s="38">
        <v>7.6600000000000001E-2</v>
      </c>
    </row>
    <row r="163" spans="1:43">
      <c r="A163" s="5" t="str">
        <f>VLOOKUP(B163, 'Manufacturer Summary'!A162:E1671, 5, 1)</f>
        <v>Mallinckrodt Im</v>
      </c>
      <c r="B163" s="37" t="s">
        <v>1733</v>
      </c>
      <c r="C163" s="17" t="s">
        <v>1734</v>
      </c>
      <c r="D163" s="17" t="s">
        <v>1735</v>
      </c>
      <c r="E163" s="17" t="s">
        <v>1736</v>
      </c>
      <c r="F163" s="21">
        <v>12043.69</v>
      </c>
      <c r="G163" s="19">
        <v>82387</v>
      </c>
      <c r="H163" s="19">
        <v>6795</v>
      </c>
      <c r="I163" s="19">
        <v>3628</v>
      </c>
      <c r="J163" s="20">
        <v>0.1461843495</v>
      </c>
      <c r="K163" s="20">
        <v>1.7724341427999999</v>
      </c>
      <c r="L163" s="20">
        <v>3.3196499449000001</v>
      </c>
      <c r="M163" s="21">
        <v>7045.34</v>
      </c>
      <c r="N163" s="19">
        <v>42150</v>
      </c>
      <c r="O163" s="19">
        <v>7793</v>
      </c>
      <c r="P163" s="19">
        <v>4238</v>
      </c>
      <c r="Q163" s="20">
        <v>0.1671492289</v>
      </c>
      <c r="R163" s="20">
        <v>0.90406005389999999</v>
      </c>
      <c r="S163" s="20">
        <v>1.6624209533000001</v>
      </c>
      <c r="T163" s="21">
        <v>3994.62</v>
      </c>
      <c r="U163" s="19">
        <v>23813.5</v>
      </c>
      <c r="V163" s="19">
        <v>8697</v>
      </c>
      <c r="W163" s="19">
        <v>4657</v>
      </c>
      <c r="X163" s="20">
        <v>0.1677460264</v>
      </c>
      <c r="Y163" s="20">
        <v>0.45931010690000001</v>
      </c>
      <c r="Z163" s="20">
        <v>0.85776680270000005</v>
      </c>
      <c r="AA163" s="21">
        <v>4210.67</v>
      </c>
      <c r="AB163" s="19">
        <v>24103</v>
      </c>
      <c r="AC163" s="19">
        <v>9229</v>
      </c>
      <c r="AD163" s="19">
        <v>4696</v>
      </c>
      <c r="AE163" s="20">
        <v>0.17469485130000001</v>
      </c>
      <c r="AF163" s="20">
        <v>0.45624336329999998</v>
      </c>
      <c r="AG163" s="20">
        <v>0.89665034070000005</v>
      </c>
      <c r="AH163" s="21">
        <v>3867.63</v>
      </c>
      <c r="AI163" s="19">
        <v>19740</v>
      </c>
      <c r="AJ163" s="19">
        <v>5756</v>
      </c>
      <c r="AK163" s="19">
        <v>3106</v>
      </c>
      <c r="AL163" s="20">
        <v>0.1959285714</v>
      </c>
      <c r="AM163" s="20">
        <v>0.67193015980000004</v>
      </c>
      <c r="AN163" s="20">
        <v>1.2452124920000001</v>
      </c>
      <c r="AO163" s="20">
        <v>0.19650000000000001</v>
      </c>
      <c r="AP163" s="23">
        <v>0.121547487</v>
      </c>
      <c r="AQ163" s="38">
        <v>7.5999999999999998E-2</v>
      </c>
    </row>
    <row r="164" spans="1:43" hidden="1">
      <c r="A164" s="5" t="str">
        <f>VLOOKUP(B164, 'Manufacturer Summary'!A163:E1672, 5, 1)</f>
        <v>Mylan Instituti</v>
      </c>
      <c r="B164" s="37" t="s">
        <v>1519</v>
      </c>
      <c r="C164" s="17" t="s">
        <v>1520</v>
      </c>
      <c r="D164" s="17" t="s">
        <v>1521</v>
      </c>
      <c r="E164" s="17" t="s">
        <v>1522</v>
      </c>
      <c r="F164" s="21">
        <v>2994961.85</v>
      </c>
      <c r="G164" s="19">
        <v>2301</v>
      </c>
      <c r="H164" s="19">
        <v>780</v>
      </c>
      <c r="I164" s="19">
        <v>379</v>
      </c>
      <c r="J164" s="20">
        <v>1301.5914167999999</v>
      </c>
      <c r="K164" s="20">
        <v>3839.6946794999999</v>
      </c>
      <c r="L164" s="20">
        <v>7902.2740106000001</v>
      </c>
      <c r="M164" s="21">
        <v>2813924.39</v>
      </c>
      <c r="N164" s="19">
        <v>2201</v>
      </c>
      <c r="O164" s="19">
        <v>704</v>
      </c>
      <c r="P164" s="19">
        <v>371</v>
      </c>
      <c r="Q164" s="20">
        <v>1278.4754157</v>
      </c>
      <c r="R164" s="20">
        <v>3997.0516902999998</v>
      </c>
      <c r="S164" s="20">
        <v>7584.7018598000004</v>
      </c>
      <c r="T164" s="21">
        <v>3384572.88</v>
      </c>
      <c r="U164" s="19">
        <v>2820</v>
      </c>
      <c r="V164" s="19">
        <v>800</v>
      </c>
      <c r="W164" s="19">
        <v>419</v>
      </c>
      <c r="X164" s="20">
        <v>1200.2031489000001</v>
      </c>
      <c r="Y164" s="20">
        <v>4230.7160999999996</v>
      </c>
      <c r="Z164" s="20">
        <v>8077.7395704</v>
      </c>
      <c r="AA164" s="21">
        <v>3131218.49</v>
      </c>
      <c r="AB164" s="19">
        <v>2461</v>
      </c>
      <c r="AC164" s="19">
        <v>582</v>
      </c>
      <c r="AD164" s="19">
        <v>373</v>
      </c>
      <c r="AE164" s="20">
        <v>1272.3358350000001</v>
      </c>
      <c r="AF164" s="20">
        <v>5380.1004983000003</v>
      </c>
      <c r="AG164" s="20">
        <v>8394.6876408000007</v>
      </c>
      <c r="AH164" s="21">
        <v>4584914.07</v>
      </c>
      <c r="AI164" s="19">
        <v>2632</v>
      </c>
      <c r="AJ164" s="19">
        <v>525</v>
      </c>
      <c r="AK164" s="19">
        <v>400</v>
      </c>
      <c r="AL164" s="20">
        <v>1741.9886283999999</v>
      </c>
      <c r="AM164" s="20">
        <v>8733.1696570999993</v>
      </c>
      <c r="AN164" s="20">
        <v>11462.285175000001</v>
      </c>
      <c r="AO164" s="20">
        <v>1781.42725</v>
      </c>
      <c r="AP164" s="23">
        <v>0.36912643699999997</v>
      </c>
      <c r="AQ164" s="38">
        <v>7.5600000000000001E-2</v>
      </c>
    </row>
    <row r="165" spans="1:43">
      <c r="A165" s="5" t="str">
        <f>VLOOKUP(B165, 'Manufacturer Summary'!A164:E1673, 5, 1)</f>
        <v>Teva Parenteral</v>
      </c>
      <c r="B165" s="37" t="s">
        <v>446</v>
      </c>
      <c r="C165" s="17" t="s">
        <v>447</v>
      </c>
      <c r="D165" s="17" t="s">
        <v>448</v>
      </c>
      <c r="E165" s="17" t="s">
        <v>445</v>
      </c>
      <c r="F165" s="18">
        <v>8600267.1600000001</v>
      </c>
      <c r="G165" s="19">
        <v>2473934.4</v>
      </c>
      <c r="H165" s="19">
        <v>1776387</v>
      </c>
      <c r="I165" s="19">
        <v>1130094</v>
      </c>
      <c r="J165" s="20">
        <v>3.4763521458</v>
      </c>
      <c r="K165" s="20">
        <v>4.8414377948</v>
      </c>
      <c r="L165" s="20">
        <v>7.6102228310999998</v>
      </c>
      <c r="M165" s="18">
        <v>7207699.7699999996</v>
      </c>
      <c r="N165" s="19">
        <v>2548133.9</v>
      </c>
      <c r="O165" s="19">
        <v>1819315</v>
      </c>
      <c r="P165" s="19">
        <v>1156814</v>
      </c>
      <c r="Q165" s="20">
        <v>2.8286189238000001</v>
      </c>
      <c r="R165" s="20">
        <v>3.9617657030000002</v>
      </c>
      <c r="S165" s="20">
        <v>6.2306470789999997</v>
      </c>
      <c r="T165" s="18">
        <v>7850545.9400000004</v>
      </c>
      <c r="U165" s="19">
        <v>2662790.9</v>
      </c>
      <c r="V165" s="19">
        <v>1884795</v>
      </c>
      <c r="W165" s="19">
        <v>1195941</v>
      </c>
      <c r="X165" s="20">
        <v>2.9482397360000001</v>
      </c>
      <c r="Y165" s="20">
        <v>4.1651988360000001</v>
      </c>
      <c r="Z165" s="20">
        <v>6.5643254474999999</v>
      </c>
      <c r="AA165" s="18">
        <v>9781824.0899</v>
      </c>
      <c r="AB165" s="19">
        <v>2780755.9</v>
      </c>
      <c r="AC165" s="19">
        <v>1948253</v>
      </c>
      <c r="AD165" s="19">
        <v>1236688</v>
      </c>
      <c r="AE165" s="20">
        <v>3.5176852775</v>
      </c>
      <c r="AF165" s="20">
        <v>5.0208181842000004</v>
      </c>
      <c r="AG165" s="20">
        <v>7.9096943528999999</v>
      </c>
      <c r="AH165" s="18">
        <v>13208535.35</v>
      </c>
      <c r="AI165" s="19">
        <v>2846221.4</v>
      </c>
      <c r="AJ165" s="19">
        <v>1972694</v>
      </c>
      <c r="AK165" s="19">
        <v>1257516</v>
      </c>
      <c r="AL165" s="20">
        <v>4.6407265964000004</v>
      </c>
      <c r="AM165" s="20">
        <v>6.6956838465999997</v>
      </c>
      <c r="AN165" s="20">
        <v>10.503671802</v>
      </c>
      <c r="AO165" s="20">
        <v>4.7432499999999997</v>
      </c>
      <c r="AP165" s="23">
        <v>0.31925576909999998</v>
      </c>
      <c r="AQ165" s="38">
        <v>7.4899999999999994E-2</v>
      </c>
    </row>
    <row r="166" spans="1:43">
      <c r="A166" s="5" t="e">
        <f>VLOOKUP(B166, 'Manufacturer Summary'!A165:E1674, 5, 1)</f>
        <v>#N/A</v>
      </c>
      <c r="B166" s="37">
        <v>90656</v>
      </c>
      <c r="C166" s="17" t="s">
        <v>60</v>
      </c>
      <c r="D166" s="17" t="s">
        <v>61</v>
      </c>
      <c r="E166" s="17" t="s">
        <v>54</v>
      </c>
      <c r="F166" s="18">
        <v>26249010.388999999</v>
      </c>
      <c r="G166" s="19">
        <v>2111011.6</v>
      </c>
      <c r="H166" s="19">
        <v>2098250</v>
      </c>
      <c r="I166" s="19">
        <v>2081754</v>
      </c>
      <c r="J166" s="20">
        <v>12.434327878</v>
      </c>
      <c r="K166" s="20">
        <v>12.509953718</v>
      </c>
      <c r="L166" s="20">
        <v>12.609083681</v>
      </c>
      <c r="M166" s="18">
        <v>28016653.618999999</v>
      </c>
      <c r="N166" s="19">
        <v>2280257</v>
      </c>
      <c r="O166" s="19">
        <v>2266905</v>
      </c>
      <c r="P166" s="19">
        <v>2239715</v>
      </c>
      <c r="Q166" s="20">
        <v>12.286621033999999</v>
      </c>
      <c r="R166" s="20">
        <v>12.358988849999999</v>
      </c>
      <c r="S166" s="20">
        <v>12.509026201999999</v>
      </c>
      <c r="T166" s="18">
        <v>24509339.350000001</v>
      </c>
      <c r="U166" s="19">
        <v>1814303.5</v>
      </c>
      <c r="V166" s="19">
        <v>1802699</v>
      </c>
      <c r="W166" s="19">
        <v>1779749</v>
      </c>
      <c r="X166" s="20">
        <v>13.508952251</v>
      </c>
      <c r="Y166" s="20">
        <v>13.595913321999999</v>
      </c>
      <c r="Z166" s="20">
        <v>13.771233669000001</v>
      </c>
      <c r="AA166" s="18">
        <v>14962904.890000001</v>
      </c>
      <c r="AB166" s="19">
        <v>1176752</v>
      </c>
      <c r="AC166" s="19">
        <v>1075663</v>
      </c>
      <c r="AD166" s="19">
        <v>1067783</v>
      </c>
      <c r="AE166" s="20">
        <v>12.715427626</v>
      </c>
      <c r="AF166" s="20">
        <v>13.910402133</v>
      </c>
      <c r="AG166" s="20">
        <v>14.013057793</v>
      </c>
      <c r="AH166" s="18">
        <v>11880310.66</v>
      </c>
      <c r="AI166" s="19">
        <v>716363</v>
      </c>
      <c r="AJ166" s="19">
        <v>715308</v>
      </c>
      <c r="AK166" s="19">
        <v>709689</v>
      </c>
      <c r="AL166" s="20">
        <v>16.584204740000001</v>
      </c>
      <c r="AM166" s="20">
        <v>16.608664603000001</v>
      </c>
      <c r="AN166" s="20">
        <v>16.740164579000002</v>
      </c>
      <c r="AO166" s="20">
        <v>14.8387625</v>
      </c>
      <c r="AP166" s="23">
        <v>0.30425851390000003</v>
      </c>
      <c r="AQ166" s="38">
        <v>7.4700000000000003E-2</v>
      </c>
    </row>
    <row r="167" spans="1:43">
      <c r="A167" s="5" t="str">
        <f>VLOOKUP(B167, 'Manufacturer Summary'!A166:E1675, 5, 1)</f>
        <v>Amag Pharmeut</v>
      </c>
      <c r="B167" s="37" t="s">
        <v>1649</v>
      </c>
      <c r="C167" s="17" t="s">
        <v>1650</v>
      </c>
      <c r="D167" s="17" t="s">
        <v>1651</v>
      </c>
      <c r="E167" s="17" t="s">
        <v>1652</v>
      </c>
      <c r="F167" s="21">
        <v>27834507.629999999</v>
      </c>
      <c r="G167" s="19">
        <v>43761486.100000001</v>
      </c>
      <c r="H167" s="19">
        <v>83112</v>
      </c>
      <c r="I167" s="19">
        <v>37377</v>
      </c>
      <c r="J167" s="20">
        <v>0.63605032900000003</v>
      </c>
      <c r="K167" s="20">
        <v>334.90359551</v>
      </c>
      <c r="L167" s="20">
        <v>744.69614014000001</v>
      </c>
      <c r="M167" s="21">
        <v>33144238.469999999</v>
      </c>
      <c r="N167" s="19">
        <v>51287568</v>
      </c>
      <c r="O167" s="19">
        <v>96350</v>
      </c>
      <c r="P167" s="19">
        <v>42529</v>
      </c>
      <c r="Q167" s="20">
        <v>0.64624312989999999</v>
      </c>
      <c r="R167" s="20">
        <v>343.99832350999998</v>
      </c>
      <c r="S167" s="20">
        <v>779.33265466</v>
      </c>
      <c r="T167" s="21">
        <v>39773652.380000003</v>
      </c>
      <c r="U167" s="19">
        <v>56093385</v>
      </c>
      <c r="V167" s="19">
        <v>103463</v>
      </c>
      <c r="W167" s="19">
        <v>45903</v>
      </c>
      <c r="X167" s="20">
        <v>0.70906136939999997</v>
      </c>
      <c r="Y167" s="20">
        <v>384.42392332999998</v>
      </c>
      <c r="Z167" s="20">
        <v>866.47174214999995</v>
      </c>
      <c r="AA167" s="21">
        <v>42322370.299999997</v>
      </c>
      <c r="AB167" s="19">
        <v>54014515</v>
      </c>
      <c r="AC167" s="19">
        <v>98910</v>
      </c>
      <c r="AD167" s="19">
        <v>43915</v>
      </c>
      <c r="AE167" s="20">
        <v>0.78353698630000002</v>
      </c>
      <c r="AF167" s="20">
        <v>427.88767869999998</v>
      </c>
      <c r="AG167" s="20">
        <v>963.73381076999999</v>
      </c>
      <c r="AH167" s="21">
        <v>46920565.340000004</v>
      </c>
      <c r="AI167" s="19">
        <v>56071646</v>
      </c>
      <c r="AJ167" s="19">
        <v>102528</v>
      </c>
      <c r="AK167" s="19">
        <v>45109</v>
      </c>
      <c r="AL167" s="20">
        <v>0.83679664659999997</v>
      </c>
      <c r="AM167" s="20">
        <v>457.63660014999999</v>
      </c>
      <c r="AN167" s="20">
        <v>1040.1597317999999</v>
      </c>
      <c r="AO167" s="20">
        <v>0.85050000000000003</v>
      </c>
      <c r="AP167" s="23">
        <v>6.7973383799999995E-2</v>
      </c>
      <c r="AQ167" s="38">
        <v>7.0999999999999994E-2</v>
      </c>
    </row>
    <row r="168" spans="1:43">
      <c r="A168" s="5" t="e">
        <f>VLOOKUP(B168, 'Manufacturer Summary'!A167:E1676, 5, 1)</f>
        <v>#N/A</v>
      </c>
      <c r="B168" s="37">
        <v>90675</v>
      </c>
      <c r="C168" s="17" t="s">
        <v>73</v>
      </c>
      <c r="D168" s="17" t="s">
        <v>74</v>
      </c>
      <c r="E168" s="17" t="s">
        <v>75</v>
      </c>
      <c r="F168" s="18">
        <v>2218959.73</v>
      </c>
      <c r="G168" s="19">
        <v>11093</v>
      </c>
      <c r="H168" s="19">
        <v>9855</v>
      </c>
      <c r="I168" s="19">
        <v>3685</v>
      </c>
      <c r="J168" s="20">
        <v>200.03242856</v>
      </c>
      <c r="K168" s="20">
        <v>225.16080467</v>
      </c>
      <c r="L168" s="20">
        <v>602.16003527999999</v>
      </c>
      <c r="M168" s="18">
        <v>2265760.52</v>
      </c>
      <c r="N168" s="19">
        <v>10856</v>
      </c>
      <c r="O168" s="19">
        <v>9798</v>
      </c>
      <c r="P168" s="19">
        <v>3649</v>
      </c>
      <c r="Q168" s="20">
        <v>208.71043847000001</v>
      </c>
      <c r="R168" s="20">
        <v>231.24724638000001</v>
      </c>
      <c r="S168" s="20">
        <v>620.92642367999997</v>
      </c>
      <c r="T168" s="18">
        <v>2663747.37</v>
      </c>
      <c r="U168" s="19">
        <v>11780</v>
      </c>
      <c r="V168" s="19">
        <v>10680</v>
      </c>
      <c r="W168" s="19">
        <v>3980</v>
      </c>
      <c r="X168" s="20">
        <v>226.12456452000001</v>
      </c>
      <c r="Y168" s="20">
        <v>249.41454775</v>
      </c>
      <c r="Z168" s="20">
        <v>669.28325878999999</v>
      </c>
      <c r="AA168" s="18">
        <v>2767332.6</v>
      </c>
      <c r="AB168" s="19">
        <v>11678</v>
      </c>
      <c r="AC168" s="19">
        <v>10652</v>
      </c>
      <c r="AD168" s="19">
        <v>3919</v>
      </c>
      <c r="AE168" s="20">
        <v>236.96973797000001</v>
      </c>
      <c r="AF168" s="20">
        <v>259.79464889000002</v>
      </c>
      <c r="AG168" s="20">
        <v>706.13232968</v>
      </c>
      <c r="AH168" s="18">
        <v>3199611.96</v>
      </c>
      <c r="AI168" s="19">
        <v>12161</v>
      </c>
      <c r="AJ168" s="19">
        <v>11152</v>
      </c>
      <c r="AK168" s="19">
        <v>4110</v>
      </c>
      <c r="AL168" s="20">
        <v>263.10434667999999</v>
      </c>
      <c r="AM168" s="20">
        <v>286.90925035999999</v>
      </c>
      <c r="AN168" s="20">
        <v>778.49439415999996</v>
      </c>
      <c r="AO168" s="20">
        <v>271.3485</v>
      </c>
      <c r="AP168" s="23">
        <v>0.1102866929</v>
      </c>
      <c r="AQ168" s="38">
        <v>7.0900000000000005E-2</v>
      </c>
    </row>
    <row r="169" spans="1:43">
      <c r="A169" s="5" t="str">
        <f>VLOOKUP(B169, 'Manufacturer Summary'!A168:E1677, 5, 1)</f>
        <v>Teva Parenteral</v>
      </c>
      <c r="B169" s="37" t="s">
        <v>449</v>
      </c>
      <c r="C169" s="17" t="s">
        <v>450</v>
      </c>
      <c r="D169" s="17" t="s">
        <v>451</v>
      </c>
      <c r="E169" s="17" t="s">
        <v>445</v>
      </c>
      <c r="F169" s="18">
        <v>11742655.449999999</v>
      </c>
      <c r="G169" s="19">
        <v>1746708.8</v>
      </c>
      <c r="H169" s="19">
        <v>1493839</v>
      </c>
      <c r="I169" s="19">
        <v>941573</v>
      </c>
      <c r="J169" s="20">
        <v>6.7227321748</v>
      </c>
      <c r="K169" s="20">
        <v>7.8607235785</v>
      </c>
      <c r="L169" s="20">
        <v>12.471317094</v>
      </c>
      <c r="M169" s="18">
        <v>9588031.5300999992</v>
      </c>
      <c r="N169" s="19">
        <v>1749149</v>
      </c>
      <c r="O169" s="19">
        <v>1502461</v>
      </c>
      <c r="P169" s="19">
        <v>948765</v>
      </c>
      <c r="Q169" s="20">
        <v>5.4815407550000002</v>
      </c>
      <c r="R169" s="20">
        <v>6.381551022</v>
      </c>
      <c r="S169" s="20">
        <v>10.105802312</v>
      </c>
      <c r="T169" s="18">
        <v>9789453.8900000006</v>
      </c>
      <c r="U169" s="19">
        <v>1736533.5</v>
      </c>
      <c r="V169" s="19">
        <v>1493685</v>
      </c>
      <c r="W169" s="19">
        <v>948837</v>
      </c>
      <c r="X169" s="20">
        <v>5.6373538950000004</v>
      </c>
      <c r="Y169" s="20">
        <v>6.5538944891000002</v>
      </c>
      <c r="Z169" s="20">
        <v>10.317318876</v>
      </c>
      <c r="AA169" s="18">
        <v>11514642.199999999</v>
      </c>
      <c r="AB169" s="19">
        <v>1764050.2</v>
      </c>
      <c r="AC169" s="19">
        <v>1514231</v>
      </c>
      <c r="AD169" s="19">
        <v>963459</v>
      </c>
      <c r="AE169" s="20">
        <v>6.5273891863999998</v>
      </c>
      <c r="AF169" s="20">
        <v>7.6042837584000003</v>
      </c>
      <c r="AG169" s="20">
        <v>11.951356726</v>
      </c>
      <c r="AH169" s="18">
        <v>15615389.1</v>
      </c>
      <c r="AI169" s="19">
        <v>1767106.1</v>
      </c>
      <c r="AJ169" s="19">
        <v>1509937</v>
      </c>
      <c r="AK169" s="19">
        <v>962608</v>
      </c>
      <c r="AL169" s="20">
        <v>8.8367014862000008</v>
      </c>
      <c r="AM169" s="20">
        <v>10.341748762</v>
      </c>
      <c r="AN169" s="20">
        <v>16.221960653</v>
      </c>
      <c r="AO169" s="20">
        <v>9.0440000000000005</v>
      </c>
      <c r="AP169" s="23">
        <v>0.35378805120000001</v>
      </c>
      <c r="AQ169" s="38">
        <v>7.0699999999999999E-2</v>
      </c>
    </row>
    <row r="170" spans="1:43" hidden="1">
      <c r="A170" s="5" t="str">
        <f>VLOOKUP(B170, 'Manufacturer Summary'!A169:E1678, 5, 1)</f>
        <v>QOL Medical</v>
      </c>
      <c r="B170" s="37" t="s">
        <v>541</v>
      </c>
      <c r="C170" s="17" t="s">
        <v>542</v>
      </c>
      <c r="D170" s="17" t="s">
        <v>543</v>
      </c>
      <c r="E170" s="17" t="s">
        <v>544</v>
      </c>
      <c r="F170" s="21">
        <v>127423.24</v>
      </c>
      <c r="G170" s="19">
        <v>433</v>
      </c>
      <c r="H170" s="19">
        <v>229</v>
      </c>
      <c r="I170" s="19">
        <v>201</v>
      </c>
      <c r="J170" s="20">
        <v>294.27999999999997</v>
      </c>
      <c r="K170" s="20">
        <v>556.43336245</v>
      </c>
      <c r="L170" s="20">
        <v>633.94646766000005</v>
      </c>
      <c r="M170" s="21">
        <v>57904.19</v>
      </c>
      <c r="N170" s="19">
        <v>197</v>
      </c>
      <c r="O170" s="19">
        <v>93</v>
      </c>
      <c r="P170" s="19">
        <v>88</v>
      </c>
      <c r="Q170" s="20">
        <v>293.92989848000002</v>
      </c>
      <c r="R170" s="20">
        <v>622.62569891999999</v>
      </c>
      <c r="S170" s="20">
        <v>658.00215908999996</v>
      </c>
      <c r="T170" s="21">
        <v>66149.81</v>
      </c>
      <c r="U170" s="19">
        <v>221</v>
      </c>
      <c r="V170" s="19">
        <v>78</v>
      </c>
      <c r="W170" s="19">
        <v>71</v>
      </c>
      <c r="X170" s="20">
        <v>299.32040724000001</v>
      </c>
      <c r="Y170" s="20">
        <v>848.07448718000001</v>
      </c>
      <c r="Z170" s="20">
        <v>931.68746479000004</v>
      </c>
      <c r="AA170" s="21">
        <v>43157.46</v>
      </c>
      <c r="AB170" s="19">
        <v>134</v>
      </c>
      <c r="AC170" s="19">
        <v>56</v>
      </c>
      <c r="AD170" s="19">
        <v>53</v>
      </c>
      <c r="AE170" s="20">
        <v>322.07059700999997</v>
      </c>
      <c r="AF170" s="20">
        <v>770.66892857000005</v>
      </c>
      <c r="AG170" s="20">
        <v>814.29169810999997</v>
      </c>
      <c r="AH170" s="21">
        <v>58932.14</v>
      </c>
      <c r="AI170" s="19">
        <v>153</v>
      </c>
      <c r="AJ170" s="19">
        <v>55</v>
      </c>
      <c r="AK170" s="19">
        <v>52</v>
      </c>
      <c r="AL170" s="20">
        <v>385.17738562</v>
      </c>
      <c r="AM170" s="20">
        <v>1071.4934545000001</v>
      </c>
      <c r="AN170" s="20">
        <v>1133.3103845999999</v>
      </c>
      <c r="AO170" s="20">
        <v>404.09300000000002</v>
      </c>
      <c r="AP170" s="23">
        <v>0.1959408564</v>
      </c>
      <c r="AQ170" s="38">
        <v>6.9599999999999995E-2</v>
      </c>
    </row>
    <row r="171" spans="1:43">
      <c r="A171" s="5" t="str">
        <f>VLOOKUP(B171, 'Manufacturer Summary'!A170:E1679, 5, 1)</f>
        <v>Sanofi-Aventis</v>
      </c>
      <c r="B171" s="37" t="s">
        <v>954</v>
      </c>
      <c r="C171" s="17" t="s">
        <v>955</v>
      </c>
      <c r="D171" s="17" t="s">
        <v>956</v>
      </c>
      <c r="E171" s="17" t="s">
        <v>957</v>
      </c>
      <c r="F171" s="21">
        <v>14288479.49</v>
      </c>
      <c r="G171" s="19">
        <v>542823</v>
      </c>
      <c r="H171" s="19">
        <v>53255</v>
      </c>
      <c r="I171" s="19">
        <v>4251</v>
      </c>
      <c r="J171" s="20">
        <v>26.322538819999998</v>
      </c>
      <c r="K171" s="20">
        <v>268.30306056000001</v>
      </c>
      <c r="L171" s="20">
        <v>3361.2043024999998</v>
      </c>
      <c r="M171" s="21">
        <v>11958442.439999999</v>
      </c>
      <c r="N171" s="19">
        <v>425570</v>
      </c>
      <c r="O171" s="19">
        <v>41500</v>
      </c>
      <c r="P171" s="19">
        <v>3393</v>
      </c>
      <c r="Q171" s="20">
        <v>28.0998248</v>
      </c>
      <c r="R171" s="20">
        <v>288.15523952000001</v>
      </c>
      <c r="S171" s="20">
        <v>3524.4451635999999</v>
      </c>
      <c r="T171" s="21">
        <v>9228817.7799999993</v>
      </c>
      <c r="U171" s="19">
        <v>299154</v>
      </c>
      <c r="V171" s="19">
        <v>29004</v>
      </c>
      <c r="W171" s="19">
        <v>2449</v>
      </c>
      <c r="X171" s="20">
        <v>30.849722150000002</v>
      </c>
      <c r="Y171" s="20">
        <v>318.19120742000001</v>
      </c>
      <c r="Z171" s="20">
        <v>3768.4025234999999</v>
      </c>
      <c r="AA171" s="21">
        <v>7911825.3099999996</v>
      </c>
      <c r="AB171" s="19">
        <v>250965</v>
      </c>
      <c r="AC171" s="19">
        <v>25054</v>
      </c>
      <c r="AD171" s="19">
        <v>1975</v>
      </c>
      <c r="AE171" s="20">
        <v>31.525612376000002</v>
      </c>
      <c r="AF171" s="20">
        <v>315.79090404999999</v>
      </c>
      <c r="AG171" s="20">
        <v>4005.9874986999998</v>
      </c>
      <c r="AH171" s="21">
        <v>5363514.7699999996</v>
      </c>
      <c r="AI171" s="19">
        <v>155789</v>
      </c>
      <c r="AJ171" s="19">
        <v>15484</v>
      </c>
      <c r="AK171" s="19">
        <v>1249</v>
      </c>
      <c r="AL171" s="20">
        <v>34.428071109000001</v>
      </c>
      <c r="AM171" s="20">
        <v>346.39077564000002</v>
      </c>
      <c r="AN171" s="20">
        <v>4294.2472138000003</v>
      </c>
      <c r="AO171" s="20">
        <v>35.230249999999998</v>
      </c>
      <c r="AP171" s="23">
        <v>9.2066688399999999E-2</v>
      </c>
      <c r="AQ171" s="38">
        <v>6.9400000000000003E-2</v>
      </c>
    </row>
    <row r="172" spans="1:43">
      <c r="A172" s="5" t="str">
        <f>VLOOKUP(B172, 'Manufacturer Summary'!A171:E1680, 5, 1)</f>
        <v>Grifols Therape</v>
      </c>
      <c r="B172" s="37" t="s">
        <v>659</v>
      </c>
      <c r="C172" s="17" t="s">
        <v>660</v>
      </c>
      <c r="D172" s="17" t="s">
        <v>661</v>
      </c>
      <c r="E172" s="17" t="s">
        <v>662</v>
      </c>
      <c r="F172" s="21">
        <v>901715.19</v>
      </c>
      <c r="G172" s="19">
        <v>6811.8</v>
      </c>
      <c r="H172" s="19">
        <v>6783</v>
      </c>
      <c r="I172" s="19">
        <v>6748</v>
      </c>
      <c r="J172" s="20">
        <v>132.37546463000001</v>
      </c>
      <c r="K172" s="20">
        <v>132.93751879999999</v>
      </c>
      <c r="L172" s="20">
        <v>133.62702874999999</v>
      </c>
      <c r="M172" s="21">
        <v>920042.71</v>
      </c>
      <c r="N172" s="19">
        <v>5931.2</v>
      </c>
      <c r="O172" s="19">
        <v>5897</v>
      </c>
      <c r="P172" s="19">
        <v>5866</v>
      </c>
      <c r="Q172" s="20">
        <v>155.11915127</v>
      </c>
      <c r="R172" s="20">
        <v>156.01877395</v>
      </c>
      <c r="S172" s="20">
        <v>156.84328503</v>
      </c>
      <c r="T172" s="21">
        <v>740107.91</v>
      </c>
      <c r="U172" s="19">
        <v>4611</v>
      </c>
      <c r="V172" s="19">
        <v>4584</v>
      </c>
      <c r="W172" s="19">
        <v>4554</v>
      </c>
      <c r="X172" s="20">
        <v>160.50919757</v>
      </c>
      <c r="Y172" s="20">
        <v>161.45460514999999</v>
      </c>
      <c r="Z172" s="20">
        <v>162.51820597</v>
      </c>
      <c r="AA172" s="21">
        <v>649630.80000000005</v>
      </c>
      <c r="AB172" s="19">
        <v>3776</v>
      </c>
      <c r="AC172" s="19">
        <v>3749</v>
      </c>
      <c r="AD172" s="19">
        <v>3729</v>
      </c>
      <c r="AE172" s="20">
        <v>172.04205508000001</v>
      </c>
      <c r="AF172" s="20">
        <v>173.28108829000001</v>
      </c>
      <c r="AG172" s="20">
        <v>174.21045856999999</v>
      </c>
      <c r="AH172" s="21">
        <v>574976.06000000006</v>
      </c>
      <c r="AI172" s="19">
        <v>3329</v>
      </c>
      <c r="AJ172" s="19">
        <v>3310</v>
      </c>
      <c r="AK172" s="19">
        <v>3295</v>
      </c>
      <c r="AL172" s="20">
        <v>172.71735056</v>
      </c>
      <c r="AM172" s="20">
        <v>173.70877945999999</v>
      </c>
      <c r="AN172" s="20">
        <v>174.49956297</v>
      </c>
      <c r="AO172" s="20">
        <v>406.42525000000001</v>
      </c>
      <c r="AP172" s="23">
        <v>3.9251766999999996E-3</v>
      </c>
      <c r="AQ172" s="38">
        <v>6.88E-2</v>
      </c>
    </row>
    <row r="173" spans="1:43">
      <c r="A173" s="5" t="e">
        <f>VLOOKUP(B173, 'Manufacturer Summary'!A172:E1681, 5, 1)</f>
        <v>#N/A</v>
      </c>
      <c r="B173" s="37">
        <v>90662</v>
      </c>
      <c r="C173" s="17" t="s">
        <v>58</v>
      </c>
      <c r="D173" s="17" t="s">
        <v>65</v>
      </c>
      <c r="E173" s="17" t="s">
        <v>54</v>
      </c>
      <c r="F173" s="18">
        <v>78061236.312999994</v>
      </c>
      <c r="G173" s="19">
        <v>2589594</v>
      </c>
      <c r="H173" s="19">
        <v>2589038</v>
      </c>
      <c r="I173" s="19">
        <v>2580193</v>
      </c>
      <c r="J173" s="20">
        <v>30.144198787000001</v>
      </c>
      <c r="K173" s="20">
        <v>30.150672301</v>
      </c>
      <c r="L173" s="20">
        <v>30.254029956</v>
      </c>
      <c r="M173" s="18">
        <v>115179447.8</v>
      </c>
      <c r="N173" s="19">
        <v>3795322.5</v>
      </c>
      <c r="O173" s="19">
        <v>3795258</v>
      </c>
      <c r="P173" s="19">
        <v>3742502</v>
      </c>
      <c r="Q173" s="20">
        <v>30.347736668</v>
      </c>
      <c r="R173" s="20">
        <v>30.348252423999998</v>
      </c>
      <c r="S173" s="20">
        <v>30.776055109000001</v>
      </c>
      <c r="T173" s="18">
        <v>174771572.16999999</v>
      </c>
      <c r="U173" s="19">
        <v>5553074.0999999996</v>
      </c>
      <c r="V173" s="19">
        <v>5541949</v>
      </c>
      <c r="W173" s="19">
        <v>5485000</v>
      </c>
      <c r="X173" s="20">
        <v>31.472940757</v>
      </c>
      <c r="Y173" s="20">
        <v>31.536120625999999</v>
      </c>
      <c r="Z173" s="20">
        <v>31.863550075999999</v>
      </c>
      <c r="AA173" s="18">
        <v>250181231.41</v>
      </c>
      <c r="AB173" s="19">
        <v>7247487.7000000002</v>
      </c>
      <c r="AC173" s="19">
        <v>7247326</v>
      </c>
      <c r="AD173" s="19">
        <v>7208353</v>
      </c>
      <c r="AE173" s="20">
        <v>34.519717972000002</v>
      </c>
      <c r="AF173" s="20">
        <v>34.520488165000003</v>
      </c>
      <c r="AG173" s="20">
        <v>34.707128161999997</v>
      </c>
      <c r="AH173" s="18">
        <v>334098404.56</v>
      </c>
      <c r="AI173" s="19">
        <v>8504025.0999999996</v>
      </c>
      <c r="AJ173" s="19">
        <v>8493486</v>
      </c>
      <c r="AK173" s="19">
        <v>8403805</v>
      </c>
      <c r="AL173" s="20">
        <v>39.287090599000003</v>
      </c>
      <c r="AM173" s="20">
        <v>39.335839790999998</v>
      </c>
      <c r="AN173" s="20">
        <v>39.755611244999997</v>
      </c>
      <c r="AO173" s="20">
        <v>37.9166375</v>
      </c>
      <c r="AP173" s="23">
        <v>0.1381057815</v>
      </c>
      <c r="AQ173" s="38">
        <v>6.8500000000000005E-2</v>
      </c>
    </row>
    <row r="174" spans="1:43">
      <c r="A174" s="5" t="str">
        <f>VLOOKUP(B174, 'Manufacturer Summary'!A173:E1682, 5, 1)</f>
        <v>Novartis</v>
      </c>
      <c r="B174" s="37" t="s">
        <v>792</v>
      </c>
      <c r="C174" s="17" t="s">
        <v>793</v>
      </c>
      <c r="D174" s="17" t="s">
        <v>794</v>
      </c>
      <c r="E174" s="17" t="s">
        <v>795</v>
      </c>
      <c r="F174" s="21">
        <v>275984353.31</v>
      </c>
      <c r="G174" s="19">
        <v>2240840</v>
      </c>
      <c r="H174" s="19">
        <v>77085</v>
      </c>
      <c r="I174" s="19">
        <v>9790</v>
      </c>
      <c r="J174" s="20">
        <v>123.16111517</v>
      </c>
      <c r="K174" s="20">
        <v>3580.2601454000001</v>
      </c>
      <c r="L174" s="20">
        <v>28190.434454999999</v>
      </c>
      <c r="M174" s="21">
        <v>303563688.69</v>
      </c>
      <c r="N174" s="19">
        <v>2316229.5</v>
      </c>
      <c r="O174" s="19">
        <v>79626</v>
      </c>
      <c r="P174" s="19">
        <v>10144</v>
      </c>
      <c r="Q174" s="20">
        <v>131.05941734000001</v>
      </c>
      <c r="R174" s="20">
        <v>3812.3689334000001</v>
      </c>
      <c r="S174" s="20">
        <v>29925.442497</v>
      </c>
      <c r="T174" s="21">
        <v>341624403.74000001</v>
      </c>
      <c r="U174" s="19">
        <v>2628791.5</v>
      </c>
      <c r="V174" s="19">
        <v>84966</v>
      </c>
      <c r="W174" s="19">
        <v>10600</v>
      </c>
      <c r="X174" s="20">
        <v>129.95492558000001</v>
      </c>
      <c r="Y174" s="20">
        <v>4020.7189198000001</v>
      </c>
      <c r="Z174" s="20">
        <v>32228.717334000001</v>
      </c>
      <c r="AA174" s="21">
        <v>380259870.16000003</v>
      </c>
      <c r="AB174" s="19">
        <v>2574503</v>
      </c>
      <c r="AC174" s="19">
        <v>87733</v>
      </c>
      <c r="AD174" s="19">
        <v>10911</v>
      </c>
      <c r="AE174" s="20">
        <v>147.70224395</v>
      </c>
      <c r="AF174" s="20">
        <v>4334.2855043999998</v>
      </c>
      <c r="AG174" s="20">
        <v>34851.055829999998</v>
      </c>
      <c r="AH174" s="21">
        <v>411511773.75999999</v>
      </c>
      <c r="AI174" s="19">
        <v>2566214</v>
      </c>
      <c r="AJ174" s="19">
        <v>87244</v>
      </c>
      <c r="AK174" s="19">
        <v>10711</v>
      </c>
      <c r="AL174" s="20">
        <v>160.35754374000001</v>
      </c>
      <c r="AM174" s="20">
        <v>4716.7916849000003</v>
      </c>
      <c r="AN174" s="20">
        <v>38419.547546000002</v>
      </c>
      <c r="AO174" s="20">
        <v>163.50975</v>
      </c>
      <c r="AP174" s="23">
        <v>8.5681161300000003E-2</v>
      </c>
      <c r="AQ174" s="38">
        <v>6.8199999999999997E-2</v>
      </c>
    </row>
    <row r="175" spans="1:43">
      <c r="A175" s="5" t="str">
        <f>VLOOKUP(B175, 'Manufacturer Summary'!A174:E1683, 5, 1)</f>
        <v>Allos Therapeut</v>
      </c>
      <c r="B175" s="37" t="s">
        <v>1574</v>
      </c>
      <c r="C175" s="17" t="s">
        <v>1575</v>
      </c>
      <c r="D175" s="17" t="s">
        <v>1576</v>
      </c>
      <c r="E175" s="17" t="s">
        <v>1577</v>
      </c>
      <c r="F175" s="21">
        <v>16621989.99</v>
      </c>
      <c r="G175" s="19">
        <v>97945</v>
      </c>
      <c r="H175" s="19">
        <v>1977</v>
      </c>
      <c r="I175" s="19">
        <v>263</v>
      </c>
      <c r="J175" s="20">
        <v>169.7073867</v>
      </c>
      <c r="K175" s="20">
        <v>8407.6833535999995</v>
      </c>
      <c r="L175" s="20">
        <v>63201.482852000001</v>
      </c>
      <c r="M175" s="21">
        <v>16309101.470000001</v>
      </c>
      <c r="N175" s="19">
        <v>90499</v>
      </c>
      <c r="O175" s="19">
        <v>1759</v>
      </c>
      <c r="P175" s="19">
        <v>201</v>
      </c>
      <c r="Q175" s="20">
        <v>180.21305727000001</v>
      </c>
      <c r="R175" s="20">
        <v>9271.8029960000003</v>
      </c>
      <c r="S175" s="20">
        <v>81139.808308000007</v>
      </c>
      <c r="T175" s="21">
        <v>16670192.6</v>
      </c>
      <c r="U175" s="19">
        <v>87490</v>
      </c>
      <c r="V175" s="19">
        <v>1814</v>
      </c>
      <c r="W175" s="19">
        <v>199</v>
      </c>
      <c r="X175" s="20">
        <v>190.53826265999999</v>
      </c>
      <c r="Y175" s="20">
        <v>9189.7423374000009</v>
      </c>
      <c r="Z175" s="20">
        <v>83769.812059999997</v>
      </c>
      <c r="AA175" s="21">
        <v>17653864.210000001</v>
      </c>
      <c r="AB175" s="19">
        <v>86111</v>
      </c>
      <c r="AC175" s="19">
        <v>1756</v>
      </c>
      <c r="AD175" s="19">
        <v>202</v>
      </c>
      <c r="AE175" s="20">
        <v>205.01288117000001</v>
      </c>
      <c r="AF175" s="20">
        <v>10053.453423000001</v>
      </c>
      <c r="AG175" s="20">
        <v>87395.367375999995</v>
      </c>
      <c r="AH175" s="21">
        <v>19180296.210000001</v>
      </c>
      <c r="AI175" s="19">
        <v>87148</v>
      </c>
      <c r="AJ175" s="19">
        <v>1816</v>
      </c>
      <c r="AK175" s="19">
        <v>187</v>
      </c>
      <c r="AL175" s="20">
        <v>220.08877093999999</v>
      </c>
      <c r="AM175" s="20">
        <v>10561.83712</v>
      </c>
      <c r="AN175" s="20">
        <v>102568.42892999999</v>
      </c>
      <c r="AO175" s="20">
        <v>225.61875000000001</v>
      </c>
      <c r="AP175" s="23">
        <v>7.3536305100000005E-2</v>
      </c>
      <c r="AQ175" s="38">
        <v>6.7100000000000007E-2</v>
      </c>
    </row>
    <row r="176" spans="1:43">
      <c r="A176" s="5" t="str">
        <f>VLOOKUP(B176, 'Manufacturer Summary'!A175:E1684, 5, 1)</f>
        <v>Cephalon,Inc.-T</v>
      </c>
      <c r="B176" s="37" t="s">
        <v>1380</v>
      </c>
      <c r="C176" s="17" t="s">
        <v>1381</v>
      </c>
      <c r="D176" s="17" t="s">
        <v>1382</v>
      </c>
      <c r="E176" s="17" t="s">
        <v>1383</v>
      </c>
      <c r="F176" s="21">
        <v>268524278.54000002</v>
      </c>
      <c r="G176" s="19">
        <v>14021296</v>
      </c>
      <c r="H176" s="19">
        <v>72785</v>
      </c>
      <c r="I176" s="19">
        <v>13339</v>
      </c>
      <c r="J176" s="20">
        <v>19.151173939</v>
      </c>
      <c r="K176" s="20">
        <v>3689.2804636000001</v>
      </c>
      <c r="L176" s="20">
        <v>20130.765315000001</v>
      </c>
      <c r="M176" s="21">
        <v>316933177.88</v>
      </c>
      <c r="N176" s="19">
        <v>15455428.5</v>
      </c>
      <c r="O176" s="19">
        <v>81297</v>
      </c>
      <c r="P176" s="19">
        <v>14706</v>
      </c>
      <c r="Q176" s="20">
        <v>20.506269230000001</v>
      </c>
      <c r="R176" s="20">
        <v>3898.4609257000002</v>
      </c>
      <c r="S176" s="20">
        <v>21551.283685999999</v>
      </c>
      <c r="T176" s="21">
        <v>303380783.04000002</v>
      </c>
      <c r="U176" s="19">
        <v>14267978.1</v>
      </c>
      <c r="V176" s="19">
        <v>74840</v>
      </c>
      <c r="W176" s="19">
        <v>13350</v>
      </c>
      <c r="X176" s="20">
        <v>21.263053595999999</v>
      </c>
      <c r="Y176" s="20">
        <v>4053.725054</v>
      </c>
      <c r="Z176" s="20">
        <v>22725.152288000001</v>
      </c>
      <c r="AA176" s="21">
        <v>309910359.86000001</v>
      </c>
      <c r="AB176" s="19">
        <v>13315534</v>
      </c>
      <c r="AC176" s="19">
        <v>68425</v>
      </c>
      <c r="AD176" s="19">
        <v>12165</v>
      </c>
      <c r="AE176" s="20">
        <v>23.274347079000002</v>
      </c>
      <c r="AF176" s="20">
        <v>4529.1978058000004</v>
      </c>
      <c r="AG176" s="20">
        <v>25475.574176999999</v>
      </c>
      <c r="AH176" s="21">
        <v>263809310.22</v>
      </c>
      <c r="AI176" s="19">
        <v>10663580.9</v>
      </c>
      <c r="AJ176" s="19">
        <v>56299</v>
      </c>
      <c r="AK176" s="19">
        <v>10631</v>
      </c>
      <c r="AL176" s="20">
        <v>24.739279674999999</v>
      </c>
      <c r="AM176" s="20">
        <v>4685.8613869000001</v>
      </c>
      <c r="AN176" s="20">
        <v>24815.098318</v>
      </c>
      <c r="AO176" s="20">
        <v>25.2425</v>
      </c>
      <c r="AP176" s="23">
        <v>6.2941941599999995E-2</v>
      </c>
      <c r="AQ176" s="38">
        <v>6.6100000000000006E-2</v>
      </c>
    </row>
    <row r="177" spans="1:43" hidden="1">
      <c r="A177" s="5" t="str">
        <f>VLOOKUP(B177, 'Manufacturer Summary'!A176:E1685, 5, 1)</f>
        <v>Neurogesx, Inc.</v>
      </c>
      <c r="B177" s="37" t="s">
        <v>1217</v>
      </c>
      <c r="C177" s="17" t="s">
        <v>1218</v>
      </c>
      <c r="D177" s="17" t="s">
        <v>1219</v>
      </c>
      <c r="E177" s="17" t="s">
        <v>1220</v>
      </c>
      <c r="F177" s="21" t="s">
        <v>54</v>
      </c>
      <c r="G177" s="19" t="s">
        <v>54</v>
      </c>
      <c r="H177" s="19" t="s">
        <v>54</v>
      </c>
      <c r="I177" s="19" t="s">
        <v>54</v>
      </c>
      <c r="J177" s="20" t="s">
        <v>54</v>
      </c>
      <c r="K177" s="20" t="s">
        <v>54</v>
      </c>
      <c r="L177" s="20" t="s">
        <v>54</v>
      </c>
      <c r="M177" s="21" t="s">
        <v>54</v>
      </c>
      <c r="N177" s="19" t="s">
        <v>54</v>
      </c>
      <c r="O177" s="19" t="s">
        <v>54</v>
      </c>
      <c r="P177" s="19" t="s">
        <v>54</v>
      </c>
      <c r="Q177" s="20" t="s">
        <v>54</v>
      </c>
      <c r="R177" s="20" t="s">
        <v>54</v>
      </c>
      <c r="S177" s="20" t="s">
        <v>54</v>
      </c>
      <c r="T177" s="21" t="s">
        <v>54</v>
      </c>
      <c r="U177" s="19" t="s">
        <v>54</v>
      </c>
      <c r="V177" s="19" t="s">
        <v>54</v>
      </c>
      <c r="W177" s="19" t="s">
        <v>54</v>
      </c>
      <c r="X177" s="20" t="s">
        <v>54</v>
      </c>
      <c r="Y177" s="20" t="s">
        <v>54</v>
      </c>
      <c r="Z177" s="20" t="s">
        <v>54</v>
      </c>
      <c r="AA177" s="21">
        <v>168369.5</v>
      </c>
      <c r="AB177" s="19">
        <v>62162</v>
      </c>
      <c r="AC177" s="19">
        <v>198</v>
      </c>
      <c r="AD177" s="19">
        <v>153</v>
      </c>
      <c r="AE177" s="20">
        <v>2.7085598918999998</v>
      </c>
      <c r="AF177" s="20">
        <v>850.35101010000005</v>
      </c>
      <c r="AG177" s="20">
        <v>1100.4542484000001</v>
      </c>
      <c r="AH177" s="21">
        <v>202429.15</v>
      </c>
      <c r="AI177" s="19">
        <v>70107</v>
      </c>
      <c r="AJ177" s="19">
        <v>182</v>
      </c>
      <c r="AK177" s="19">
        <v>144</v>
      </c>
      <c r="AL177" s="20">
        <v>2.8874313548999999</v>
      </c>
      <c r="AM177" s="20">
        <v>1112.2480768999999</v>
      </c>
      <c r="AN177" s="20">
        <v>1405.7579860999999</v>
      </c>
      <c r="AO177" s="20">
        <v>2.9350000000000001</v>
      </c>
      <c r="AP177" s="23">
        <v>6.6039323499999997E-2</v>
      </c>
      <c r="AQ177" s="38">
        <v>6.6000000000000003E-2</v>
      </c>
    </row>
    <row r="178" spans="1:43">
      <c r="A178" s="5" t="str">
        <f>VLOOKUP(B178, 'Manufacturer Summary'!A177:E1686, 5, 1)</f>
        <v>Celgene</v>
      </c>
      <c r="B178" s="37" t="s">
        <v>1582</v>
      </c>
      <c r="C178" s="17" t="s">
        <v>1583</v>
      </c>
      <c r="D178" s="17" t="s">
        <v>1584</v>
      </c>
      <c r="E178" s="17" t="s">
        <v>1585</v>
      </c>
      <c r="F178" s="21">
        <v>20816912.469999999</v>
      </c>
      <c r="G178" s="19">
        <v>90857</v>
      </c>
      <c r="H178" s="19">
        <v>3285</v>
      </c>
      <c r="I178" s="19">
        <v>374</v>
      </c>
      <c r="J178" s="20">
        <v>229.11732140000001</v>
      </c>
      <c r="K178" s="20">
        <v>6336.959656</v>
      </c>
      <c r="L178" s="20">
        <v>55660.193769999998</v>
      </c>
      <c r="M178" s="21">
        <v>19914243.899999999</v>
      </c>
      <c r="N178" s="19">
        <v>81604</v>
      </c>
      <c r="O178" s="19">
        <v>2745</v>
      </c>
      <c r="P178" s="19">
        <v>346</v>
      </c>
      <c r="Q178" s="20">
        <v>244.03514411</v>
      </c>
      <c r="R178" s="20">
        <v>7254.7336611999999</v>
      </c>
      <c r="S178" s="20">
        <v>57555.618208</v>
      </c>
      <c r="T178" s="21">
        <v>28615582.66</v>
      </c>
      <c r="U178" s="19">
        <v>109926</v>
      </c>
      <c r="V178" s="19">
        <v>3568</v>
      </c>
      <c r="W178" s="19">
        <v>410</v>
      </c>
      <c r="X178" s="20">
        <v>260.31678274000001</v>
      </c>
      <c r="Y178" s="20">
        <v>8020.0624047000001</v>
      </c>
      <c r="Z178" s="20">
        <v>69794.104049000001</v>
      </c>
      <c r="AA178" s="21">
        <v>31048383.039999999</v>
      </c>
      <c r="AB178" s="19">
        <v>111026</v>
      </c>
      <c r="AC178" s="19">
        <v>3546</v>
      </c>
      <c r="AD178" s="19">
        <v>412</v>
      </c>
      <c r="AE178" s="20">
        <v>279.64965899999999</v>
      </c>
      <c r="AF178" s="20">
        <v>8755.8891822000005</v>
      </c>
      <c r="AG178" s="20">
        <v>75360.153009999995</v>
      </c>
      <c r="AH178" s="21">
        <v>33880569.229999997</v>
      </c>
      <c r="AI178" s="19">
        <v>114679</v>
      </c>
      <c r="AJ178" s="19">
        <v>3682</v>
      </c>
      <c r="AK178" s="19">
        <v>407</v>
      </c>
      <c r="AL178" s="20">
        <v>295.43830370000001</v>
      </c>
      <c r="AM178" s="20">
        <v>9201.6755106000001</v>
      </c>
      <c r="AN178" s="20">
        <v>83244.641843000005</v>
      </c>
      <c r="AO178" s="20">
        <v>301.17349999999999</v>
      </c>
      <c r="AP178" s="23">
        <v>5.64586589E-2</v>
      </c>
      <c r="AQ178" s="38">
        <v>6.5600000000000006E-2</v>
      </c>
    </row>
    <row r="179" spans="1:43" hidden="1">
      <c r="A179" s="5" t="str">
        <f>VLOOKUP(B179, 'Manufacturer Summary'!A178:E1687, 5, 1)</f>
        <v>Novartis</v>
      </c>
      <c r="B179" s="37" t="s">
        <v>1267</v>
      </c>
      <c r="C179" s="17" t="s">
        <v>1268</v>
      </c>
      <c r="D179" s="17" t="s">
        <v>1269</v>
      </c>
      <c r="E179" s="17" t="s">
        <v>1270</v>
      </c>
      <c r="F179" s="21" t="s">
        <v>54</v>
      </c>
      <c r="G179" s="19" t="s">
        <v>54</v>
      </c>
      <c r="H179" s="19" t="s">
        <v>54</v>
      </c>
      <c r="I179" s="19" t="s">
        <v>54</v>
      </c>
      <c r="J179" s="20" t="s">
        <v>54</v>
      </c>
      <c r="K179" s="20" t="s">
        <v>54</v>
      </c>
      <c r="L179" s="20" t="s">
        <v>54</v>
      </c>
      <c r="M179" s="21">
        <v>8618183.9900000002</v>
      </c>
      <c r="N179" s="19">
        <v>1394232</v>
      </c>
      <c r="O179" s="19">
        <v>5176</v>
      </c>
      <c r="P179" s="19">
        <v>807</v>
      </c>
      <c r="Q179" s="20">
        <v>6.1813127154999998</v>
      </c>
      <c r="R179" s="20">
        <v>1665.0278188</v>
      </c>
      <c r="S179" s="20">
        <v>10679.286233000001</v>
      </c>
      <c r="T179" s="21">
        <v>15390719.869999999</v>
      </c>
      <c r="U179" s="19">
        <v>2297302</v>
      </c>
      <c r="V179" s="19">
        <v>8182</v>
      </c>
      <c r="W179" s="19">
        <v>1215</v>
      </c>
      <c r="X179" s="20">
        <v>6.6994761115000001</v>
      </c>
      <c r="Y179" s="20">
        <v>1881.0461831</v>
      </c>
      <c r="Z179" s="20">
        <v>12667.259152000001</v>
      </c>
      <c r="AA179" s="21">
        <v>22244043.809999999</v>
      </c>
      <c r="AB179" s="19">
        <v>3258231</v>
      </c>
      <c r="AC179" s="19">
        <v>11085</v>
      </c>
      <c r="AD179" s="19">
        <v>1542</v>
      </c>
      <c r="AE179" s="20">
        <v>6.8270309287000002</v>
      </c>
      <c r="AF179" s="20">
        <v>2006.6796400999999</v>
      </c>
      <c r="AG179" s="20">
        <v>14425.449941999999</v>
      </c>
      <c r="AH179" s="21">
        <v>32138785.5</v>
      </c>
      <c r="AI179" s="19">
        <v>4307784</v>
      </c>
      <c r="AJ179" s="19">
        <v>13743</v>
      </c>
      <c r="AK179" s="19">
        <v>1887</v>
      </c>
      <c r="AL179" s="20">
        <v>7.4606306862</v>
      </c>
      <c r="AM179" s="20">
        <v>2338.5567562000001</v>
      </c>
      <c r="AN179" s="20">
        <v>17031.682830000002</v>
      </c>
      <c r="AO179" s="20">
        <v>7.5964999999999998</v>
      </c>
      <c r="AP179" s="23">
        <v>9.28075124E-2</v>
      </c>
      <c r="AQ179" s="38">
        <v>6.4699999999999994E-2</v>
      </c>
    </row>
    <row r="180" spans="1:43">
      <c r="A180" s="5" t="str">
        <f>VLOOKUP(B180, 'Manufacturer Summary'!A179:E1688, 5, 1)</f>
        <v>Hospira/Novaplu</v>
      </c>
      <c r="B180" s="37" t="s">
        <v>1617</v>
      </c>
      <c r="C180" s="17" t="s">
        <v>1618</v>
      </c>
      <c r="D180" s="17" t="s">
        <v>1619</v>
      </c>
      <c r="E180" s="17" t="s">
        <v>1620</v>
      </c>
      <c r="F180" s="21">
        <v>280624.83</v>
      </c>
      <c r="G180" s="19">
        <v>66681</v>
      </c>
      <c r="H180" s="19">
        <v>35722</v>
      </c>
      <c r="I180" s="19">
        <v>9324</v>
      </c>
      <c r="J180" s="20">
        <v>4.2084676295000003</v>
      </c>
      <c r="K180" s="20">
        <v>7.8557983876000002</v>
      </c>
      <c r="L180" s="20">
        <v>30.097043115000002</v>
      </c>
      <c r="M180" s="21">
        <v>260037.41</v>
      </c>
      <c r="N180" s="19">
        <v>57529.5</v>
      </c>
      <c r="O180" s="19">
        <v>30500</v>
      </c>
      <c r="P180" s="19">
        <v>8016</v>
      </c>
      <c r="Q180" s="20">
        <v>4.5200707463000001</v>
      </c>
      <c r="R180" s="20">
        <v>8.5258167213</v>
      </c>
      <c r="S180" s="20">
        <v>32.439796657000002</v>
      </c>
      <c r="T180" s="21">
        <v>277586.64</v>
      </c>
      <c r="U180" s="19">
        <v>50408</v>
      </c>
      <c r="V180" s="19">
        <v>26901</v>
      </c>
      <c r="W180" s="19">
        <v>7009</v>
      </c>
      <c r="X180" s="20">
        <v>5.5067973337999998</v>
      </c>
      <c r="Y180" s="20">
        <v>10.318822349</v>
      </c>
      <c r="Z180" s="20">
        <v>39.604314453000001</v>
      </c>
      <c r="AA180" s="21">
        <v>221898.27</v>
      </c>
      <c r="AB180" s="19">
        <v>46376</v>
      </c>
      <c r="AC180" s="19">
        <v>24923</v>
      </c>
      <c r="AD180" s="19">
        <v>6384</v>
      </c>
      <c r="AE180" s="20">
        <v>4.7847651803</v>
      </c>
      <c r="AF180" s="20">
        <v>8.9033531276000009</v>
      </c>
      <c r="AG180" s="20">
        <v>34.758500939999998</v>
      </c>
      <c r="AH180" s="21">
        <v>229727.5</v>
      </c>
      <c r="AI180" s="19">
        <v>42649.8</v>
      </c>
      <c r="AJ180" s="19">
        <v>23350</v>
      </c>
      <c r="AK180" s="19">
        <v>5934</v>
      </c>
      <c r="AL180" s="20">
        <v>5.3863675796999999</v>
      </c>
      <c r="AM180" s="20">
        <v>9.8384368307999992</v>
      </c>
      <c r="AN180" s="20">
        <v>38.713768115999997</v>
      </c>
      <c r="AO180" s="20">
        <v>5.3322500000000002</v>
      </c>
      <c r="AP180" s="23">
        <v>0.12573289949999999</v>
      </c>
      <c r="AQ180" s="38">
        <v>6.3600000000000004E-2</v>
      </c>
    </row>
    <row r="181" spans="1:43" hidden="1">
      <c r="A181" s="5" t="str">
        <f>VLOOKUP(B181, 'Manufacturer Summary'!A180:E1689, 5, 1)</f>
        <v>Astellas Pharma</v>
      </c>
      <c r="B181" s="37" t="s">
        <v>1264</v>
      </c>
      <c r="C181" s="17" t="s">
        <v>1265</v>
      </c>
      <c r="D181" s="17" t="s">
        <v>1266</v>
      </c>
      <c r="E181" s="17" t="s">
        <v>1236</v>
      </c>
      <c r="F181" s="21">
        <v>27003.09</v>
      </c>
      <c r="G181" s="19">
        <v>226</v>
      </c>
      <c r="H181" s="19">
        <v>100</v>
      </c>
      <c r="I181" s="19">
        <v>32</v>
      </c>
      <c r="J181" s="20">
        <v>119.48269912000001</v>
      </c>
      <c r="K181" s="20">
        <v>270.03089999999997</v>
      </c>
      <c r="L181" s="20">
        <v>843.8465625</v>
      </c>
      <c r="M181" s="21">
        <v>26801.279999999999</v>
      </c>
      <c r="N181" s="19">
        <v>197</v>
      </c>
      <c r="O181" s="19">
        <v>117</v>
      </c>
      <c r="P181" s="19">
        <v>33</v>
      </c>
      <c r="Q181" s="20">
        <v>136.04710660000001</v>
      </c>
      <c r="R181" s="20">
        <v>229.07076923</v>
      </c>
      <c r="S181" s="20">
        <v>812.16</v>
      </c>
      <c r="T181" s="21">
        <v>36235.67</v>
      </c>
      <c r="U181" s="19">
        <v>568</v>
      </c>
      <c r="V181" s="19">
        <v>214</v>
      </c>
      <c r="W181" s="19">
        <v>31</v>
      </c>
      <c r="X181" s="20">
        <v>63.795193662000003</v>
      </c>
      <c r="Y181" s="20">
        <v>169.32556074999999</v>
      </c>
      <c r="Z181" s="20">
        <v>1168.8925806</v>
      </c>
      <c r="AA181" s="21">
        <v>49724.4</v>
      </c>
      <c r="AB181" s="19">
        <v>662</v>
      </c>
      <c r="AC181" s="19">
        <v>269</v>
      </c>
      <c r="AD181" s="19">
        <v>50</v>
      </c>
      <c r="AE181" s="20">
        <v>75.112386706999999</v>
      </c>
      <c r="AF181" s="20">
        <v>184.84907063</v>
      </c>
      <c r="AG181" s="20">
        <v>994.48800000000006</v>
      </c>
      <c r="AH181" s="21">
        <v>36960.379999999997</v>
      </c>
      <c r="AI181" s="19">
        <v>242</v>
      </c>
      <c r="AJ181" s="19">
        <v>194</v>
      </c>
      <c r="AK181" s="19">
        <v>37</v>
      </c>
      <c r="AL181" s="20">
        <v>152.72884298</v>
      </c>
      <c r="AM181" s="20">
        <v>190.51742268000001</v>
      </c>
      <c r="AN181" s="20">
        <v>998.92918918999999</v>
      </c>
      <c r="AO181" s="20">
        <v>164.01974999999999</v>
      </c>
      <c r="AP181" s="23">
        <v>1.0333376380999999</v>
      </c>
      <c r="AQ181" s="38">
        <v>6.3299999999999995E-2</v>
      </c>
    </row>
    <row r="182" spans="1:43">
      <c r="A182" s="5" t="str">
        <f>VLOOKUP(B182, 'Manufacturer Summary'!A181:E1690, 5, 1)</f>
        <v>Janssen Biotech</v>
      </c>
      <c r="B182" s="37" t="s">
        <v>1046</v>
      </c>
      <c r="C182" s="17" t="s">
        <v>1047</v>
      </c>
      <c r="D182" s="17" t="s">
        <v>1048</v>
      </c>
      <c r="E182" s="17" t="s">
        <v>1049</v>
      </c>
      <c r="F182" s="21">
        <v>9219535.9900000002</v>
      </c>
      <c r="G182" s="19">
        <v>73987</v>
      </c>
      <c r="H182" s="19">
        <v>1385</v>
      </c>
      <c r="I182" s="19">
        <v>523</v>
      </c>
      <c r="J182" s="20">
        <v>124.61021517</v>
      </c>
      <c r="K182" s="20">
        <v>6656.7046859000002</v>
      </c>
      <c r="L182" s="20">
        <v>17628.175888999998</v>
      </c>
      <c r="M182" s="21">
        <v>15232711.789999999</v>
      </c>
      <c r="N182" s="19">
        <v>115936</v>
      </c>
      <c r="O182" s="19">
        <v>2067</v>
      </c>
      <c r="P182" s="19">
        <v>738</v>
      </c>
      <c r="Q182" s="20">
        <v>131.38897141999999</v>
      </c>
      <c r="R182" s="20">
        <v>7369.4783696000004</v>
      </c>
      <c r="S182" s="20">
        <v>20640.530880999999</v>
      </c>
      <c r="T182" s="21">
        <v>21352868.73</v>
      </c>
      <c r="U182" s="19">
        <v>143267</v>
      </c>
      <c r="V182" s="19">
        <v>2456</v>
      </c>
      <c r="W182" s="19">
        <v>905</v>
      </c>
      <c r="X182" s="20">
        <v>149.04247824000001</v>
      </c>
      <c r="Y182" s="20">
        <v>8694.1647923</v>
      </c>
      <c r="Z182" s="20">
        <v>23594.330087999999</v>
      </c>
      <c r="AA182" s="21">
        <v>31331249.079999998</v>
      </c>
      <c r="AB182" s="19">
        <v>197753</v>
      </c>
      <c r="AC182" s="19">
        <v>3453</v>
      </c>
      <c r="AD182" s="19">
        <v>1218</v>
      </c>
      <c r="AE182" s="20">
        <v>158.43627696999999</v>
      </c>
      <c r="AF182" s="20">
        <v>9073.6313582000002</v>
      </c>
      <c r="AG182" s="20">
        <v>25723.521411999998</v>
      </c>
      <c r="AH182" s="21">
        <v>46408888.509999998</v>
      </c>
      <c r="AI182" s="19">
        <v>292038</v>
      </c>
      <c r="AJ182" s="19">
        <v>4965</v>
      </c>
      <c r="AK182" s="19">
        <v>1752</v>
      </c>
      <c r="AL182" s="20">
        <v>158.91386911999999</v>
      </c>
      <c r="AM182" s="20">
        <v>9347.2081591000006</v>
      </c>
      <c r="AN182" s="20">
        <v>26489.091615000001</v>
      </c>
      <c r="AO182" s="20">
        <v>170.6575</v>
      </c>
      <c r="AP182" s="23">
        <v>3.0144116E-3</v>
      </c>
      <c r="AQ182" s="38">
        <v>6.2700000000000006E-2</v>
      </c>
    </row>
    <row r="183" spans="1:43">
      <c r="A183" s="5" t="e">
        <f>VLOOKUP(B183, 'Manufacturer Summary'!A182:E1691, 5, 1)</f>
        <v>#N/A</v>
      </c>
      <c r="B183" s="37">
        <v>90670</v>
      </c>
      <c r="C183" s="17" t="s">
        <v>66</v>
      </c>
      <c r="D183" s="17" t="s">
        <v>67</v>
      </c>
      <c r="E183" s="17" t="s">
        <v>68</v>
      </c>
      <c r="F183" s="18">
        <v>5846813.25</v>
      </c>
      <c r="G183" s="19">
        <v>44402</v>
      </c>
      <c r="H183" s="19">
        <v>44373</v>
      </c>
      <c r="I183" s="19">
        <v>43526</v>
      </c>
      <c r="J183" s="20">
        <v>131.67905162</v>
      </c>
      <c r="K183" s="20">
        <v>131.76511053999999</v>
      </c>
      <c r="L183" s="20">
        <v>134.32921128000001</v>
      </c>
      <c r="M183" s="18">
        <v>19138940.59</v>
      </c>
      <c r="N183" s="19">
        <v>140948</v>
      </c>
      <c r="O183" s="19">
        <v>140770</v>
      </c>
      <c r="P183" s="19">
        <v>138586</v>
      </c>
      <c r="Q183" s="20">
        <v>135.78724486999999</v>
      </c>
      <c r="R183" s="20">
        <v>135.95894430999999</v>
      </c>
      <c r="S183" s="20">
        <v>138.10154410000001</v>
      </c>
      <c r="T183" s="18">
        <v>104295423.59</v>
      </c>
      <c r="U183" s="19">
        <v>726030.5</v>
      </c>
      <c r="V183" s="19">
        <v>725843</v>
      </c>
      <c r="W183" s="19">
        <v>721707</v>
      </c>
      <c r="X183" s="20">
        <v>143.6515733</v>
      </c>
      <c r="Y183" s="20">
        <v>143.68868141999999</v>
      </c>
      <c r="Z183" s="20">
        <v>144.51214078000001</v>
      </c>
      <c r="AA183" s="18">
        <v>915792694.33000004</v>
      </c>
      <c r="AB183" s="19">
        <v>5767522.0999999996</v>
      </c>
      <c r="AC183" s="19">
        <v>5755846</v>
      </c>
      <c r="AD183" s="19">
        <v>5705979</v>
      </c>
      <c r="AE183" s="20">
        <v>158.78442742999999</v>
      </c>
      <c r="AF183" s="20">
        <v>159.10653174999999</v>
      </c>
      <c r="AG183" s="20">
        <v>160.49703203000001</v>
      </c>
      <c r="AH183" s="18">
        <v>668534189.01999998</v>
      </c>
      <c r="AI183" s="19">
        <v>4012953.9</v>
      </c>
      <c r="AJ183" s="19">
        <v>3960365</v>
      </c>
      <c r="AK183" s="19">
        <v>3931400</v>
      </c>
      <c r="AL183" s="20">
        <v>166.59403663000001</v>
      </c>
      <c r="AM183" s="20">
        <v>168.80620575</v>
      </c>
      <c r="AN183" s="20">
        <v>170.04990308999999</v>
      </c>
      <c r="AO183" s="20">
        <v>179.083325</v>
      </c>
      <c r="AP183" s="23">
        <v>4.9183722399999998E-2</v>
      </c>
      <c r="AQ183" s="38">
        <v>6.0600000000000001E-2</v>
      </c>
    </row>
    <row r="184" spans="1:43">
      <c r="A184" s="5" t="str">
        <f>VLOOKUP(B184, 'Manufacturer Summary'!A183:E1692, 5, 1)</f>
        <v>Teva Parenteral</v>
      </c>
      <c r="B184" s="37" t="s">
        <v>1526</v>
      </c>
      <c r="C184" s="17" t="s">
        <v>1527</v>
      </c>
      <c r="D184" s="17" t="s">
        <v>1528</v>
      </c>
      <c r="E184" s="17" t="s">
        <v>1354</v>
      </c>
      <c r="F184" s="21">
        <v>124621.01</v>
      </c>
      <c r="G184" s="19">
        <v>68218.7</v>
      </c>
      <c r="H184" s="19">
        <v>41797</v>
      </c>
      <c r="I184" s="19">
        <v>4180</v>
      </c>
      <c r="J184" s="20">
        <v>1.8267866435</v>
      </c>
      <c r="K184" s="20">
        <v>2.9815778644000002</v>
      </c>
      <c r="L184" s="20">
        <v>29.813638756</v>
      </c>
      <c r="M184" s="21">
        <v>132473.43</v>
      </c>
      <c r="N184" s="19">
        <v>59290</v>
      </c>
      <c r="O184" s="19">
        <v>36535</v>
      </c>
      <c r="P184" s="19">
        <v>3735</v>
      </c>
      <c r="Q184" s="20">
        <v>2.2343300725000002</v>
      </c>
      <c r="R184" s="20">
        <v>3.6259321198999999</v>
      </c>
      <c r="S184" s="20">
        <v>35.468120482000003</v>
      </c>
      <c r="T184" s="21">
        <v>114354.22</v>
      </c>
      <c r="U184" s="19">
        <v>50060.6</v>
      </c>
      <c r="V184" s="19">
        <v>33816</v>
      </c>
      <c r="W184" s="19">
        <v>3619</v>
      </c>
      <c r="X184" s="20">
        <v>2.2843158092000002</v>
      </c>
      <c r="Y184" s="20">
        <v>3.3816601609000001</v>
      </c>
      <c r="Z184" s="20">
        <v>31.598292346000001</v>
      </c>
      <c r="AA184" s="21">
        <v>103301.97</v>
      </c>
      <c r="AB184" s="19">
        <v>44969</v>
      </c>
      <c r="AC184" s="19">
        <v>32416</v>
      </c>
      <c r="AD184" s="19">
        <v>3286</v>
      </c>
      <c r="AE184" s="20">
        <v>2.2971818364000001</v>
      </c>
      <c r="AF184" s="20">
        <v>3.1867586993999999</v>
      </c>
      <c r="AG184" s="20">
        <v>31.436996348000001</v>
      </c>
      <c r="AH184" s="21">
        <v>102830.85</v>
      </c>
      <c r="AI184" s="19">
        <v>44496.1</v>
      </c>
      <c r="AJ184" s="19">
        <v>32240</v>
      </c>
      <c r="AK184" s="19">
        <v>3469</v>
      </c>
      <c r="AL184" s="20">
        <v>2.3110081558000002</v>
      </c>
      <c r="AM184" s="20">
        <v>3.1895424937999999</v>
      </c>
      <c r="AN184" s="20">
        <v>29.642793311999998</v>
      </c>
      <c r="AO184" s="20">
        <v>2.36</v>
      </c>
      <c r="AP184" s="23">
        <v>6.0188180000000004E-3</v>
      </c>
      <c r="AQ184" s="38">
        <v>6.0499999999999998E-2</v>
      </c>
    </row>
    <row r="185" spans="1:43">
      <c r="A185" s="5" t="str">
        <f>VLOOKUP(B185, 'Manufacturer Summary'!A184:E1693, 5, 1)</f>
        <v>Janssen Pharm.</v>
      </c>
      <c r="B185" s="37" t="s">
        <v>826</v>
      </c>
      <c r="C185" s="17" t="s">
        <v>827</v>
      </c>
      <c r="D185" s="17" t="s">
        <v>828</v>
      </c>
      <c r="E185" s="17" t="s">
        <v>829</v>
      </c>
      <c r="F185" s="21">
        <v>9183887.7200000007</v>
      </c>
      <c r="G185" s="19">
        <v>1384265</v>
      </c>
      <c r="H185" s="19">
        <v>8676</v>
      </c>
      <c r="I185" s="19">
        <v>1823</v>
      </c>
      <c r="J185" s="20">
        <v>6.6344866915000003</v>
      </c>
      <c r="K185" s="20">
        <v>1058.5393868000001</v>
      </c>
      <c r="L185" s="20">
        <v>5037.7881074999996</v>
      </c>
      <c r="M185" s="21">
        <v>12137930.07</v>
      </c>
      <c r="N185" s="19">
        <v>1688469.5</v>
      </c>
      <c r="O185" s="19">
        <v>10806</v>
      </c>
      <c r="P185" s="19">
        <v>2241</v>
      </c>
      <c r="Q185" s="20">
        <v>7.1887173975999996</v>
      </c>
      <c r="R185" s="20">
        <v>1123.2583815</v>
      </c>
      <c r="S185" s="20">
        <v>5416.3007897999996</v>
      </c>
      <c r="T185" s="21">
        <v>14573710.32</v>
      </c>
      <c r="U185" s="19">
        <v>1926313.5</v>
      </c>
      <c r="V185" s="19">
        <v>12277</v>
      </c>
      <c r="W185" s="19">
        <v>2486</v>
      </c>
      <c r="X185" s="20">
        <v>7.5655963164999998</v>
      </c>
      <c r="Y185" s="20">
        <v>1187.0742299000001</v>
      </c>
      <c r="Z185" s="20">
        <v>5862.3130812999998</v>
      </c>
      <c r="AA185" s="21">
        <v>15035222.970000001</v>
      </c>
      <c r="AB185" s="19">
        <v>1879354</v>
      </c>
      <c r="AC185" s="19">
        <v>13282</v>
      </c>
      <c r="AD185" s="19">
        <v>2680</v>
      </c>
      <c r="AE185" s="20">
        <v>8.0002080342999999</v>
      </c>
      <c r="AF185" s="20">
        <v>1131.9999224999999</v>
      </c>
      <c r="AG185" s="20">
        <v>5610.1578245999999</v>
      </c>
      <c r="AH185" s="21">
        <v>15279696.640000001</v>
      </c>
      <c r="AI185" s="19">
        <v>1822226.5</v>
      </c>
      <c r="AJ185" s="19">
        <v>11846</v>
      </c>
      <c r="AK185" s="19">
        <v>2528</v>
      </c>
      <c r="AL185" s="20">
        <v>8.3851796908999994</v>
      </c>
      <c r="AM185" s="20">
        <v>1289.861273</v>
      </c>
      <c r="AN185" s="20">
        <v>6044.1837974999999</v>
      </c>
      <c r="AO185" s="20">
        <v>8.8852499999999992</v>
      </c>
      <c r="AP185" s="23">
        <v>4.8120205700000002E-2</v>
      </c>
      <c r="AQ185" s="38">
        <v>6.0299999999999999E-2</v>
      </c>
    </row>
    <row r="186" spans="1:43" hidden="1">
      <c r="A186" s="5" t="str">
        <f>VLOOKUP(B186, 'Manufacturer Summary'!A185:E1694, 5, 1)</f>
        <v>Chirhoclin, Inc</v>
      </c>
      <c r="B186" s="37" t="s">
        <v>958</v>
      </c>
      <c r="C186" s="17" t="s">
        <v>959</v>
      </c>
      <c r="D186" s="17" t="s">
        <v>960</v>
      </c>
      <c r="E186" s="17" t="s">
        <v>961</v>
      </c>
      <c r="F186" s="21">
        <v>264886.24</v>
      </c>
      <c r="G186" s="19">
        <v>9825</v>
      </c>
      <c r="H186" s="19">
        <v>705</v>
      </c>
      <c r="I186" s="19">
        <v>657</v>
      </c>
      <c r="J186" s="20">
        <v>26.960431551999999</v>
      </c>
      <c r="K186" s="20">
        <v>375.72516311999999</v>
      </c>
      <c r="L186" s="20">
        <v>403.17540335000001</v>
      </c>
      <c r="M186" s="21">
        <v>189658.08</v>
      </c>
      <c r="N186" s="19">
        <v>6988</v>
      </c>
      <c r="O186" s="19">
        <v>566</v>
      </c>
      <c r="P186" s="19">
        <v>539</v>
      </c>
      <c r="Q186" s="20">
        <v>27.140538065000001</v>
      </c>
      <c r="R186" s="20">
        <v>335.084947</v>
      </c>
      <c r="S186" s="20">
        <v>351.87027828999999</v>
      </c>
      <c r="T186" s="21">
        <v>188573.91</v>
      </c>
      <c r="U186" s="19">
        <v>6216</v>
      </c>
      <c r="V186" s="19">
        <v>393</v>
      </c>
      <c r="W186" s="19">
        <v>375</v>
      </c>
      <c r="X186" s="20">
        <v>30.336858108000001</v>
      </c>
      <c r="Y186" s="20">
        <v>479.83183206000001</v>
      </c>
      <c r="Z186" s="20">
        <v>502.86376000000001</v>
      </c>
      <c r="AA186" s="21">
        <v>396052.06</v>
      </c>
      <c r="AB186" s="19">
        <v>11627</v>
      </c>
      <c r="AC186" s="19">
        <v>701</v>
      </c>
      <c r="AD186" s="19">
        <v>641</v>
      </c>
      <c r="AE186" s="20">
        <v>34.063134083999998</v>
      </c>
      <c r="AF186" s="20">
        <v>564.98154065999995</v>
      </c>
      <c r="AG186" s="20">
        <v>617.86592824000002</v>
      </c>
      <c r="AH186" s="21">
        <v>451532.26</v>
      </c>
      <c r="AI186" s="19">
        <v>13258</v>
      </c>
      <c r="AJ186" s="19">
        <v>773</v>
      </c>
      <c r="AK186" s="19">
        <v>729</v>
      </c>
      <c r="AL186" s="20">
        <v>34.057343490999997</v>
      </c>
      <c r="AM186" s="20">
        <v>584.12970245999998</v>
      </c>
      <c r="AN186" s="20">
        <v>619.38581619000001</v>
      </c>
      <c r="AO186" s="20">
        <v>34.78125</v>
      </c>
      <c r="AP186" s="23">
        <v>-1.69996E-4</v>
      </c>
      <c r="AQ186" s="38">
        <v>6.0199999999999997E-2</v>
      </c>
    </row>
    <row r="187" spans="1:43">
      <c r="A187" s="5" t="str">
        <f>VLOOKUP(B187, 'Manufacturer Summary'!A186:E1695, 5, 1)</f>
        <v>Janssen Biotech</v>
      </c>
      <c r="B187" s="37" t="s">
        <v>679</v>
      </c>
      <c r="C187" s="17" t="s">
        <v>680</v>
      </c>
      <c r="D187" s="17" t="s">
        <v>681</v>
      </c>
      <c r="E187" s="17" t="s">
        <v>682</v>
      </c>
      <c r="F187" s="21">
        <v>1003041901.9</v>
      </c>
      <c r="G187" s="19">
        <v>15805038.199999999</v>
      </c>
      <c r="H187" s="19">
        <v>341475</v>
      </c>
      <c r="I187" s="19">
        <v>59360</v>
      </c>
      <c r="J187" s="20">
        <v>63.463427877999997</v>
      </c>
      <c r="K187" s="20">
        <v>2937.3801945</v>
      </c>
      <c r="L187" s="20">
        <v>16897.606164000001</v>
      </c>
      <c r="M187" s="21">
        <v>1097733065.5</v>
      </c>
      <c r="N187" s="19">
        <v>16358087.4</v>
      </c>
      <c r="O187" s="19">
        <v>347676</v>
      </c>
      <c r="P187" s="19">
        <v>60091</v>
      </c>
      <c r="Q187" s="20">
        <v>67.106443357000003</v>
      </c>
      <c r="R187" s="20">
        <v>3157.3449578</v>
      </c>
      <c r="S187" s="20">
        <v>18267.844861000001</v>
      </c>
      <c r="T187" s="21">
        <v>1172950345.5999999</v>
      </c>
      <c r="U187" s="19">
        <v>16591744.4</v>
      </c>
      <c r="V187" s="19">
        <v>347797</v>
      </c>
      <c r="W187" s="19">
        <v>59770</v>
      </c>
      <c r="X187" s="20">
        <v>70.694817697000005</v>
      </c>
      <c r="Y187" s="20">
        <v>3372.5142701999998</v>
      </c>
      <c r="Z187" s="20">
        <v>19624.399291000002</v>
      </c>
      <c r="AA187" s="21">
        <v>1244269104.9000001</v>
      </c>
      <c r="AB187" s="19">
        <v>16544534.5</v>
      </c>
      <c r="AC187" s="19">
        <v>341505</v>
      </c>
      <c r="AD187" s="19">
        <v>58761</v>
      </c>
      <c r="AE187" s="20">
        <v>75.207259827000001</v>
      </c>
      <c r="AF187" s="20">
        <v>3643.4872252999999</v>
      </c>
      <c r="AG187" s="20">
        <v>21175.083897</v>
      </c>
      <c r="AH187" s="21">
        <v>1338726190.5999999</v>
      </c>
      <c r="AI187" s="19">
        <v>16696318.1</v>
      </c>
      <c r="AJ187" s="19">
        <v>340149</v>
      </c>
      <c r="AK187" s="19">
        <v>58397</v>
      </c>
      <c r="AL187" s="20">
        <v>80.180922680999998</v>
      </c>
      <c r="AM187" s="20">
        <v>3935.7052075000001</v>
      </c>
      <c r="AN187" s="20">
        <v>22924.571306999998</v>
      </c>
      <c r="AO187" s="20">
        <v>81.663499999999999</v>
      </c>
      <c r="AP187" s="23">
        <v>6.6132749199999993E-2</v>
      </c>
      <c r="AQ187" s="38">
        <v>6.0199999999999997E-2</v>
      </c>
    </row>
    <row r="188" spans="1:43">
      <c r="A188" s="5" t="str">
        <f>VLOOKUP(B188, 'Manufacturer Summary'!A187:E1696, 5, 1)</f>
        <v>Janssen Product</v>
      </c>
      <c r="B188" s="37" t="s">
        <v>423</v>
      </c>
      <c r="C188" s="17" t="s">
        <v>424</v>
      </c>
      <c r="D188" s="17" t="s">
        <v>425</v>
      </c>
      <c r="E188" s="17" t="s">
        <v>426</v>
      </c>
      <c r="F188" s="18">
        <v>295824811.54000002</v>
      </c>
      <c r="G188" s="19">
        <v>30555848.100000001</v>
      </c>
      <c r="H188" s="19">
        <v>851573</v>
      </c>
      <c r="I188" s="19">
        <v>113768</v>
      </c>
      <c r="J188" s="20">
        <v>9.6814465949000006</v>
      </c>
      <c r="K188" s="20">
        <v>347.38632101000002</v>
      </c>
      <c r="L188" s="20">
        <v>2600.2462163</v>
      </c>
      <c r="M188" s="18">
        <v>309656384.45999998</v>
      </c>
      <c r="N188" s="19">
        <v>29321835.600000001</v>
      </c>
      <c r="O188" s="19">
        <v>803998</v>
      </c>
      <c r="P188" s="19">
        <v>105020</v>
      </c>
      <c r="Q188" s="20">
        <v>10.560607074</v>
      </c>
      <c r="R188" s="20">
        <v>385.14571486</v>
      </c>
      <c r="S188" s="20">
        <v>2948.5467954999999</v>
      </c>
      <c r="T188" s="18">
        <v>303746245.77999997</v>
      </c>
      <c r="U188" s="19">
        <v>27028980.399999999</v>
      </c>
      <c r="V188" s="19">
        <v>732091</v>
      </c>
      <c r="W188" s="19">
        <v>95842</v>
      </c>
      <c r="X188" s="20">
        <v>11.237798884</v>
      </c>
      <c r="Y188" s="20">
        <v>414.90230829000001</v>
      </c>
      <c r="Z188" s="20">
        <v>3169.2394334999999</v>
      </c>
      <c r="AA188" s="18">
        <v>291087022.01999998</v>
      </c>
      <c r="AB188" s="19">
        <v>24452894.600000001</v>
      </c>
      <c r="AC188" s="19">
        <v>663254</v>
      </c>
      <c r="AD188" s="19">
        <v>86184</v>
      </c>
      <c r="AE188" s="20">
        <v>11.903990377</v>
      </c>
      <c r="AF188" s="20">
        <v>438.87714513999998</v>
      </c>
      <c r="AG188" s="20">
        <v>3377.5065212</v>
      </c>
      <c r="AH188" s="18">
        <v>291453660.05000001</v>
      </c>
      <c r="AI188" s="19">
        <v>23845556.600000001</v>
      </c>
      <c r="AJ188" s="19">
        <v>638623</v>
      </c>
      <c r="AK188" s="19">
        <v>79892</v>
      </c>
      <c r="AL188" s="20">
        <v>12.222556384000001</v>
      </c>
      <c r="AM188" s="20">
        <v>456.37827019999997</v>
      </c>
      <c r="AN188" s="20">
        <v>3648.0956798000002</v>
      </c>
      <c r="AO188" s="20">
        <v>12.451499999999999</v>
      </c>
      <c r="AP188" s="23">
        <v>2.6761278900000001E-2</v>
      </c>
      <c r="AQ188" s="38">
        <v>0.06</v>
      </c>
    </row>
    <row r="189" spans="1:43">
      <c r="A189" s="5" t="str">
        <f>VLOOKUP(B189, 'Manufacturer Summary'!A188:E1697, 5, 1)</f>
        <v>Amgen</v>
      </c>
      <c r="B189" s="37" t="s">
        <v>943</v>
      </c>
      <c r="C189" s="17" t="s">
        <v>944</v>
      </c>
      <c r="D189" s="17" t="s">
        <v>945</v>
      </c>
      <c r="E189" s="17" t="s">
        <v>946</v>
      </c>
      <c r="F189" s="21">
        <v>97171670.420000002</v>
      </c>
      <c r="G189" s="19">
        <v>2052678.5</v>
      </c>
      <c r="H189" s="19">
        <v>47374</v>
      </c>
      <c r="I189" s="19">
        <v>2767</v>
      </c>
      <c r="J189" s="20">
        <v>47.338962443</v>
      </c>
      <c r="K189" s="20">
        <v>2051.1603500000001</v>
      </c>
      <c r="L189" s="20">
        <v>35118.059421999998</v>
      </c>
      <c r="M189" s="21">
        <v>114344638.19</v>
      </c>
      <c r="N189" s="19">
        <v>2301961.5</v>
      </c>
      <c r="O189" s="19">
        <v>53238</v>
      </c>
      <c r="P189" s="19">
        <v>3121</v>
      </c>
      <c r="Q189" s="20">
        <v>49.672697909999997</v>
      </c>
      <c r="R189" s="20">
        <v>2147.8011606</v>
      </c>
      <c r="S189" s="20">
        <v>36637.179811000002</v>
      </c>
      <c r="T189" s="21">
        <v>135034250.88999999</v>
      </c>
      <c r="U189" s="19">
        <v>2608335</v>
      </c>
      <c r="V189" s="19">
        <v>59861</v>
      </c>
      <c r="W189" s="19">
        <v>3509</v>
      </c>
      <c r="X189" s="20">
        <v>51.770286749999997</v>
      </c>
      <c r="Y189" s="20">
        <v>2255.7967773999999</v>
      </c>
      <c r="Z189" s="20">
        <v>38482.260156999997</v>
      </c>
      <c r="AA189" s="21">
        <v>158926954.50999999</v>
      </c>
      <c r="AB189" s="19">
        <v>2876944.3</v>
      </c>
      <c r="AC189" s="19">
        <v>65086</v>
      </c>
      <c r="AD189" s="19">
        <v>3777</v>
      </c>
      <c r="AE189" s="20">
        <v>55.241582018000003</v>
      </c>
      <c r="AF189" s="20">
        <v>2441.7993809999998</v>
      </c>
      <c r="AG189" s="20">
        <v>42077.562750999998</v>
      </c>
      <c r="AH189" s="21">
        <v>184121480.44999999</v>
      </c>
      <c r="AI189" s="19">
        <v>3089673.5</v>
      </c>
      <c r="AJ189" s="19">
        <v>69708</v>
      </c>
      <c r="AK189" s="19">
        <v>3976</v>
      </c>
      <c r="AL189" s="20">
        <v>59.592536379999999</v>
      </c>
      <c r="AM189" s="20">
        <v>2641.3249620000001</v>
      </c>
      <c r="AN189" s="20">
        <v>46308.219428999997</v>
      </c>
      <c r="AO189" s="20">
        <v>60.627000000000002</v>
      </c>
      <c r="AP189" s="23">
        <v>7.8762305500000004E-2</v>
      </c>
      <c r="AQ189" s="38">
        <v>5.9200000000000003E-2</v>
      </c>
    </row>
    <row r="190" spans="1:43" hidden="1">
      <c r="A190" s="5" t="e">
        <f>VLOOKUP(B190, 'Manufacturer Summary'!A189:E1698, 5, 1)</f>
        <v>#N/A</v>
      </c>
      <c r="B190" s="37" t="s">
        <v>248</v>
      </c>
      <c r="C190" s="17" t="s">
        <v>249</v>
      </c>
      <c r="D190" s="17" t="s">
        <v>250</v>
      </c>
      <c r="E190" s="17" t="s">
        <v>250</v>
      </c>
      <c r="F190" s="18">
        <v>5196.49</v>
      </c>
      <c r="G190" s="19">
        <v>269</v>
      </c>
      <c r="H190" s="19">
        <v>176</v>
      </c>
      <c r="I190" s="19">
        <v>49</v>
      </c>
      <c r="J190" s="20">
        <v>19.317806691000001</v>
      </c>
      <c r="K190" s="20">
        <v>29.525511364</v>
      </c>
      <c r="L190" s="20">
        <v>106.05081633</v>
      </c>
      <c r="M190" s="18">
        <v>4715.2700000000004</v>
      </c>
      <c r="N190" s="19">
        <v>231</v>
      </c>
      <c r="O190" s="19">
        <v>167</v>
      </c>
      <c r="P190" s="19">
        <v>44</v>
      </c>
      <c r="Q190" s="20">
        <v>20.412424242</v>
      </c>
      <c r="R190" s="20">
        <v>28.235149701000001</v>
      </c>
      <c r="S190" s="20">
        <v>107.16522727</v>
      </c>
      <c r="T190" s="18">
        <v>3118.73</v>
      </c>
      <c r="U190" s="19">
        <v>166</v>
      </c>
      <c r="V190" s="19">
        <v>121</v>
      </c>
      <c r="W190" s="19">
        <v>38</v>
      </c>
      <c r="X190" s="20">
        <v>18.78753012</v>
      </c>
      <c r="Y190" s="20">
        <v>25.774628099000001</v>
      </c>
      <c r="Z190" s="20">
        <v>82.071842105000002</v>
      </c>
      <c r="AA190" s="18">
        <v>1312.2</v>
      </c>
      <c r="AB190" s="19">
        <v>85</v>
      </c>
      <c r="AC190" s="19">
        <v>60</v>
      </c>
      <c r="AD190" s="19">
        <v>22</v>
      </c>
      <c r="AE190" s="20">
        <v>15.437647059</v>
      </c>
      <c r="AF190" s="20">
        <v>21.87</v>
      </c>
      <c r="AG190" s="20">
        <v>59.645454545</v>
      </c>
      <c r="AH190" s="18">
        <v>3925.29</v>
      </c>
      <c r="AI190" s="19">
        <v>162</v>
      </c>
      <c r="AJ190" s="19">
        <v>120</v>
      </c>
      <c r="AK190" s="19">
        <v>29</v>
      </c>
      <c r="AL190" s="20">
        <v>24.230185185</v>
      </c>
      <c r="AM190" s="20">
        <v>32.710749999999997</v>
      </c>
      <c r="AN190" s="20">
        <v>135.35482759000001</v>
      </c>
      <c r="AO190" s="20">
        <v>27.202249999999999</v>
      </c>
      <c r="AP190" s="23">
        <v>0.56955169999999999</v>
      </c>
      <c r="AQ190" s="38">
        <v>5.8299999999999998E-2</v>
      </c>
    </row>
    <row r="191" spans="1:43">
      <c r="A191" s="5" t="str">
        <f>VLOOKUP(B191, 'Manufacturer Summary'!A190:E1699, 5, 1)</f>
        <v>Hospira</v>
      </c>
      <c r="B191" s="37" t="s">
        <v>644</v>
      </c>
      <c r="C191" s="17" t="s">
        <v>645</v>
      </c>
      <c r="D191" s="17" t="s">
        <v>646</v>
      </c>
      <c r="E191" s="17" t="s">
        <v>647</v>
      </c>
      <c r="F191" s="21">
        <v>1235059.56</v>
      </c>
      <c r="G191" s="19">
        <v>4866614.7</v>
      </c>
      <c r="H191" s="19">
        <v>439368</v>
      </c>
      <c r="I191" s="19">
        <v>303301</v>
      </c>
      <c r="J191" s="20">
        <v>0.25378207149999998</v>
      </c>
      <c r="K191" s="20">
        <v>2.8109911509000001</v>
      </c>
      <c r="L191" s="20">
        <v>4.0720589777000002</v>
      </c>
      <c r="M191" s="21">
        <v>298355.46000000002</v>
      </c>
      <c r="N191" s="19">
        <v>726839.1</v>
      </c>
      <c r="O191" s="19">
        <v>94306</v>
      </c>
      <c r="P191" s="19">
        <v>20334</v>
      </c>
      <c r="Q191" s="20">
        <v>0.41048350319999999</v>
      </c>
      <c r="R191" s="20">
        <v>3.163695417</v>
      </c>
      <c r="S191" s="20">
        <v>14.672738271</v>
      </c>
      <c r="T191" s="21">
        <v>192791.93</v>
      </c>
      <c r="U191" s="19">
        <v>698449.9</v>
      </c>
      <c r="V191" s="19">
        <v>78658</v>
      </c>
      <c r="W191" s="19">
        <v>18411</v>
      </c>
      <c r="X191" s="20">
        <v>0.27602828779999999</v>
      </c>
      <c r="Y191" s="20">
        <v>2.4510148999000001</v>
      </c>
      <c r="Z191" s="20">
        <v>10.471562110000001</v>
      </c>
      <c r="AA191" s="21">
        <v>167870.59</v>
      </c>
      <c r="AB191" s="19">
        <v>691286</v>
      </c>
      <c r="AC191" s="19">
        <v>62473</v>
      </c>
      <c r="AD191" s="19">
        <v>16337</v>
      </c>
      <c r="AE191" s="20">
        <v>0.24283811620000001</v>
      </c>
      <c r="AF191" s="20">
        <v>2.687090263</v>
      </c>
      <c r="AG191" s="20">
        <v>10.275484483</v>
      </c>
      <c r="AH191" s="21">
        <v>228488.41</v>
      </c>
      <c r="AI191" s="19">
        <v>719191.9</v>
      </c>
      <c r="AJ191" s="19">
        <v>54410</v>
      </c>
      <c r="AK191" s="19">
        <v>14195</v>
      </c>
      <c r="AL191" s="20">
        <v>0.31770158980000002</v>
      </c>
      <c r="AM191" s="20">
        <v>4.1993826501999996</v>
      </c>
      <c r="AN191" s="20">
        <v>16.096400845000002</v>
      </c>
      <c r="AO191" s="20">
        <v>0.2135</v>
      </c>
      <c r="AP191" s="23">
        <v>0.30828551450000002</v>
      </c>
      <c r="AQ191" s="38">
        <v>5.7799999999999997E-2</v>
      </c>
    </row>
    <row r="192" spans="1:43">
      <c r="A192" s="5" t="str">
        <f>VLOOKUP(B192, 'Manufacturer Summary'!A191:E1700, 5, 1)</f>
        <v>Teva Parenteral</v>
      </c>
      <c r="B192" s="37" t="s">
        <v>1523</v>
      </c>
      <c r="C192" s="17" t="s">
        <v>1524</v>
      </c>
      <c r="D192" s="17" t="s">
        <v>1525</v>
      </c>
      <c r="E192" s="17" t="s">
        <v>1354</v>
      </c>
      <c r="F192" s="21">
        <v>55718.97</v>
      </c>
      <c r="G192" s="19">
        <v>300695.40000000002</v>
      </c>
      <c r="H192" s="19">
        <v>81948</v>
      </c>
      <c r="I192" s="19">
        <v>6545</v>
      </c>
      <c r="J192" s="20">
        <v>0.18530037369999999</v>
      </c>
      <c r="K192" s="20">
        <v>0.67993080979999998</v>
      </c>
      <c r="L192" s="20">
        <v>8.5132116118999992</v>
      </c>
      <c r="M192" s="21">
        <v>62404.11</v>
      </c>
      <c r="N192" s="19">
        <v>280817.59999999998</v>
      </c>
      <c r="O192" s="19">
        <v>74617</v>
      </c>
      <c r="P192" s="19">
        <v>6227</v>
      </c>
      <c r="Q192" s="20">
        <v>0.2222229305</v>
      </c>
      <c r="R192" s="20">
        <v>0.8363256362</v>
      </c>
      <c r="S192" s="20">
        <v>10.021536856000001</v>
      </c>
      <c r="T192" s="21">
        <v>62414.99</v>
      </c>
      <c r="U192" s="19">
        <v>272844.5</v>
      </c>
      <c r="V192" s="19">
        <v>69489</v>
      </c>
      <c r="W192" s="19">
        <v>6198</v>
      </c>
      <c r="X192" s="20">
        <v>0.22875663609999999</v>
      </c>
      <c r="Y192" s="20">
        <v>0.89819957120000005</v>
      </c>
      <c r="Z192" s="20">
        <v>10.070182317</v>
      </c>
      <c r="AA192" s="21">
        <v>61217.35</v>
      </c>
      <c r="AB192" s="19">
        <v>264172.40000000002</v>
      </c>
      <c r="AC192" s="19">
        <v>66783</v>
      </c>
      <c r="AD192" s="19">
        <v>6220</v>
      </c>
      <c r="AE192" s="20">
        <v>0.23173257310000001</v>
      </c>
      <c r="AF192" s="20">
        <v>0.91666067709999999</v>
      </c>
      <c r="AG192" s="20">
        <v>9.8420176849000001</v>
      </c>
      <c r="AH192" s="21">
        <v>56584.24</v>
      </c>
      <c r="AI192" s="19">
        <v>244953.7</v>
      </c>
      <c r="AJ192" s="19">
        <v>63317</v>
      </c>
      <c r="AK192" s="19">
        <v>5888</v>
      </c>
      <c r="AL192" s="20">
        <v>0.2309997359</v>
      </c>
      <c r="AM192" s="20">
        <v>0.89366584010000005</v>
      </c>
      <c r="AN192" s="20">
        <v>9.6100951086999995</v>
      </c>
      <c r="AO192" s="20">
        <v>0.23599999999999999</v>
      </c>
      <c r="AP192" s="23">
        <v>-3.1624270000000002E-3</v>
      </c>
      <c r="AQ192" s="38">
        <v>5.67E-2</v>
      </c>
    </row>
    <row r="193" spans="1:43">
      <c r="A193" s="5" t="str">
        <f>VLOOKUP(B193, 'Manufacturer Summary'!A192:E1701, 5, 1)</f>
        <v>Genentech, Inc.</v>
      </c>
      <c r="B193" s="37" t="s">
        <v>1578</v>
      </c>
      <c r="C193" s="17" t="s">
        <v>1579</v>
      </c>
      <c r="D193" s="17" t="s">
        <v>1580</v>
      </c>
      <c r="E193" s="17" t="s">
        <v>1581</v>
      </c>
      <c r="F193" s="21">
        <v>1422574939.0999999</v>
      </c>
      <c r="G193" s="19">
        <v>2314226.2000000002</v>
      </c>
      <c r="H193" s="19">
        <v>277588</v>
      </c>
      <c r="I193" s="19">
        <v>68394</v>
      </c>
      <c r="J193" s="20">
        <v>614.70868280000002</v>
      </c>
      <c r="K193" s="20">
        <v>5124.7710244</v>
      </c>
      <c r="L193" s="20">
        <v>20799.703762000001</v>
      </c>
      <c r="M193" s="21">
        <v>1505622722.2</v>
      </c>
      <c r="N193" s="19">
        <v>2264629.7999999998</v>
      </c>
      <c r="O193" s="19">
        <v>279006</v>
      </c>
      <c r="P193" s="19">
        <v>69958</v>
      </c>
      <c r="Q193" s="20">
        <v>664.84275806999995</v>
      </c>
      <c r="R193" s="20">
        <v>5396.3811611000001</v>
      </c>
      <c r="S193" s="20">
        <v>21521.809117000001</v>
      </c>
      <c r="T193" s="21">
        <v>1501477046.8</v>
      </c>
      <c r="U193" s="19">
        <v>2181864.1</v>
      </c>
      <c r="V193" s="19">
        <v>267856</v>
      </c>
      <c r="W193" s="19">
        <v>68732</v>
      </c>
      <c r="X193" s="20">
        <v>688.16249684000002</v>
      </c>
      <c r="Y193" s="20">
        <v>5605.5382251000001</v>
      </c>
      <c r="Z193" s="20">
        <v>21845.385654999998</v>
      </c>
      <c r="AA193" s="21">
        <v>1563325009.4000001</v>
      </c>
      <c r="AB193" s="19">
        <v>2157118.5</v>
      </c>
      <c r="AC193" s="19">
        <v>261920</v>
      </c>
      <c r="AD193" s="19">
        <v>68616</v>
      </c>
      <c r="AE193" s="20">
        <v>724.72838624999997</v>
      </c>
      <c r="AF193" s="20">
        <v>5968.7118565000001</v>
      </c>
      <c r="AG193" s="20">
        <v>22783.680328999999</v>
      </c>
      <c r="AH193" s="21">
        <v>1665667928.3</v>
      </c>
      <c r="AI193" s="19">
        <v>2176057</v>
      </c>
      <c r="AJ193" s="19">
        <v>261506</v>
      </c>
      <c r="AK193" s="19">
        <v>69941</v>
      </c>
      <c r="AL193" s="20">
        <v>765.45234260999996</v>
      </c>
      <c r="AM193" s="20">
        <v>6369.5208839999996</v>
      </c>
      <c r="AN193" s="20">
        <v>23815.329039</v>
      </c>
      <c r="AO193" s="20">
        <v>780.80624999999998</v>
      </c>
      <c r="AP193" s="23">
        <v>5.6192025999999999E-2</v>
      </c>
      <c r="AQ193" s="38">
        <v>5.6399999999999999E-2</v>
      </c>
    </row>
    <row r="194" spans="1:43" hidden="1">
      <c r="A194" s="5" t="str">
        <f>VLOOKUP(B194, 'Manufacturer Summary'!A193:E1702, 5, 1)</f>
        <v>UCB Pharma</v>
      </c>
      <c r="B194" s="37" t="s">
        <v>359</v>
      </c>
      <c r="C194" s="17" t="s">
        <v>360</v>
      </c>
      <c r="D194" s="17" t="s">
        <v>361</v>
      </c>
      <c r="E194" s="17" t="s">
        <v>362</v>
      </c>
      <c r="F194" s="18" t="s">
        <v>54</v>
      </c>
      <c r="G194" s="19" t="s">
        <v>54</v>
      </c>
      <c r="H194" s="19" t="s">
        <v>54</v>
      </c>
      <c r="I194" s="19" t="s">
        <v>54</v>
      </c>
      <c r="J194" s="20" t="s">
        <v>54</v>
      </c>
      <c r="K194" s="20" t="s">
        <v>54</v>
      </c>
      <c r="L194" s="20" t="s">
        <v>54</v>
      </c>
      <c r="M194" s="18" t="s">
        <v>54</v>
      </c>
      <c r="N194" s="19" t="s">
        <v>54</v>
      </c>
      <c r="O194" s="19" t="s">
        <v>54</v>
      </c>
      <c r="P194" s="19" t="s">
        <v>54</v>
      </c>
      <c r="Q194" s="20" t="s">
        <v>54</v>
      </c>
      <c r="R194" s="20" t="s">
        <v>54</v>
      </c>
      <c r="S194" s="20" t="s">
        <v>54</v>
      </c>
      <c r="T194" s="18">
        <v>118529854.06</v>
      </c>
      <c r="U194" s="19">
        <v>19877707</v>
      </c>
      <c r="V194" s="19">
        <v>52637</v>
      </c>
      <c r="W194" s="19">
        <v>7470</v>
      </c>
      <c r="X194" s="20">
        <v>5.9629540802000003</v>
      </c>
      <c r="Y194" s="20">
        <v>2251.8352881000001</v>
      </c>
      <c r="Z194" s="20">
        <v>15867.450343</v>
      </c>
      <c r="AA194" s="18">
        <v>174974110.71000001</v>
      </c>
      <c r="AB194" s="19">
        <v>28283533</v>
      </c>
      <c r="AC194" s="19">
        <v>74225</v>
      </c>
      <c r="AD194" s="19">
        <v>9983</v>
      </c>
      <c r="AE194" s="20">
        <v>6.1864304826999996</v>
      </c>
      <c r="AF194" s="20">
        <v>2357.3473992999998</v>
      </c>
      <c r="AG194" s="20">
        <v>17527.207322999999</v>
      </c>
      <c r="AH194" s="18">
        <v>235364173.06999999</v>
      </c>
      <c r="AI194" s="19">
        <v>35392740</v>
      </c>
      <c r="AJ194" s="19">
        <v>92527</v>
      </c>
      <c r="AK194" s="19">
        <v>11953</v>
      </c>
      <c r="AL194" s="20">
        <v>6.6500692816999996</v>
      </c>
      <c r="AM194" s="20">
        <v>2543.7350511</v>
      </c>
      <c r="AN194" s="20">
        <v>19690.803403000002</v>
      </c>
      <c r="AO194" s="20">
        <v>6.782</v>
      </c>
      <c r="AP194" s="23">
        <v>7.4944477300000006E-2</v>
      </c>
      <c r="AQ194" s="38">
        <v>5.6000000000000001E-2</v>
      </c>
    </row>
    <row r="195" spans="1:43">
      <c r="A195" s="5" t="e">
        <f>VLOOKUP(B195, 'Manufacturer Summary'!A194:E1703, 5, 1)</f>
        <v>#N/A</v>
      </c>
      <c r="B195" s="37" t="s">
        <v>169</v>
      </c>
      <c r="C195" s="17" t="s">
        <v>170</v>
      </c>
      <c r="D195" s="17" t="s">
        <v>171</v>
      </c>
      <c r="E195" s="17" t="s">
        <v>172</v>
      </c>
      <c r="F195" s="21">
        <v>2225604.9700000002</v>
      </c>
      <c r="G195" s="19">
        <v>7083</v>
      </c>
      <c r="H195" s="19">
        <v>4474</v>
      </c>
      <c r="I195" s="19">
        <v>795</v>
      </c>
      <c r="J195" s="20">
        <v>314.21784130999998</v>
      </c>
      <c r="K195" s="20">
        <v>497.45305543000001</v>
      </c>
      <c r="L195" s="20">
        <v>2799.5031069000001</v>
      </c>
      <c r="M195" s="21">
        <v>1493375.13</v>
      </c>
      <c r="N195" s="19">
        <v>5040</v>
      </c>
      <c r="O195" s="19">
        <v>3811</v>
      </c>
      <c r="P195" s="19">
        <v>679</v>
      </c>
      <c r="Q195" s="20">
        <v>296.30458929000002</v>
      </c>
      <c r="R195" s="20">
        <v>391.85912621</v>
      </c>
      <c r="S195" s="20">
        <v>2199.3742710000001</v>
      </c>
      <c r="T195" s="21">
        <v>1220489.83</v>
      </c>
      <c r="U195" s="19">
        <v>4091.8</v>
      </c>
      <c r="V195" s="19">
        <v>2988</v>
      </c>
      <c r="W195" s="19">
        <v>524</v>
      </c>
      <c r="X195" s="20">
        <v>298.27700033999997</v>
      </c>
      <c r="Y195" s="20">
        <v>408.46379853000002</v>
      </c>
      <c r="Z195" s="20">
        <v>2329.1790649</v>
      </c>
      <c r="AA195" s="21">
        <v>1513792.86</v>
      </c>
      <c r="AB195" s="19">
        <v>3966</v>
      </c>
      <c r="AC195" s="19">
        <v>2555</v>
      </c>
      <c r="AD195" s="19">
        <v>489</v>
      </c>
      <c r="AE195" s="20">
        <v>381.69260212</v>
      </c>
      <c r="AF195" s="20">
        <v>592.48252837999996</v>
      </c>
      <c r="AG195" s="20">
        <v>3095.6909202000002</v>
      </c>
      <c r="AH195" s="21">
        <v>1447204.13</v>
      </c>
      <c r="AI195" s="19">
        <v>3707</v>
      </c>
      <c r="AJ195" s="19">
        <v>2144</v>
      </c>
      <c r="AK195" s="19">
        <v>436</v>
      </c>
      <c r="AL195" s="20">
        <v>390.39766118</v>
      </c>
      <c r="AM195" s="20">
        <v>675.00192631000004</v>
      </c>
      <c r="AN195" s="20">
        <v>3319.2755275</v>
      </c>
      <c r="AO195" s="20">
        <v>396.54399999999998</v>
      </c>
      <c r="AP195" s="23">
        <v>2.2806465200000001E-2</v>
      </c>
      <c r="AQ195" s="38">
        <v>5.5800000000000002E-2</v>
      </c>
    </row>
    <row r="196" spans="1:43">
      <c r="A196" s="5" t="str">
        <f>VLOOKUP(B196, 'Manufacturer Summary'!A195:E1704, 5, 1)</f>
        <v>Baxter Healthca</v>
      </c>
      <c r="B196" s="37" t="s">
        <v>326</v>
      </c>
      <c r="C196" s="17" t="s">
        <v>327</v>
      </c>
      <c r="D196" s="17" t="s">
        <v>328</v>
      </c>
      <c r="E196" s="17" t="s">
        <v>328</v>
      </c>
      <c r="F196" s="18">
        <v>163225.39000000001</v>
      </c>
      <c r="G196" s="19">
        <v>227462</v>
      </c>
      <c r="H196" s="19">
        <v>63582</v>
      </c>
      <c r="I196" s="19">
        <v>41150</v>
      </c>
      <c r="J196" s="20">
        <v>0.71759410359999998</v>
      </c>
      <c r="K196" s="20">
        <v>2.5671635053999999</v>
      </c>
      <c r="L196" s="20">
        <v>3.9665951396999999</v>
      </c>
      <c r="M196" s="18">
        <v>197951.64</v>
      </c>
      <c r="N196" s="19">
        <v>236635</v>
      </c>
      <c r="O196" s="19">
        <v>64057</v>
      </c>
      <c r="P196" s="19">
        <v>40370</v>
      </c>
      <c r="Q196" s="20">
        <v>0.83652731000000002</v>
      </c>
      <c r="R196" s="20">
        <v>3.0902421280999999</v>
      </c>
      <c r="S196" s="20">
        <v>4.9034342332999996</v>
      </c>
      <c r="T196" s="18">
        <v>167502.68</v>
      </c>
      <c r="U196" s="19">
        <v>180435.1</v>
      </c>
      <c r="V196" s="19">
        <v>48330</v>
      </c>
      <c r="W196" s="19">
        <v>32166</v>
      </c>
      <c r="X196" s="20">
        <v>0.92832647310000005</v>
      </c>
      <c r="Y196" s="20">
        <v>3.4658117112000002</v>
      </c>
      <c r="Z196" s="20">
        <v>5.2074451283999998</v>
      </c>
      <c r="AA196" s="18">
        <v>187415.47</v>
      </c>
      <c r="AB196" s="19">
        <v>214146.6</v>
      </c>
      <c r="AC196" s="19">
        <v>49041</v>
      </c>
      <c r="AD196" s="19">
        <v>31890</v>
      </c>
      <c r="AE196" s="20">
        <v>0.87517368939999995</v>
      </c>
      <c r="AF196" s="20">
        <v>3.8216078382999998</v>
      </c>
      <c r="AG196" s="20">
        <v>5.8769354029</v>
      </c>
      <c r="AH196" s="18">
        <v>198197.21</v>
      </c>
      <c r="AI196" s="19">
        <v>222597.4</v>
      </c>
      <c r="AJ196" s="19">
        <v>48230</v>
      </c>
      <c r="AK196" s="19">
        <v>30462</v>
      </c>
      <c r="AL196" s="20">
        <v>0.89038420929999995</v>
      </c>
      <c r="AM196" s="20">
        <v>4.1094175823999999</v>
      </c>
      <c r="AN196" s="20">
        <v>6.5063754842000003</v>
      </c>
      <c r="AO196" s="20">
        <v>0.90674999999999994</v>
      </c>
      <c r="AP196" s="23">
        <v>1.7380001400000001E-2</v>
      </c>
      <c r="AQ196" s="38">
        <v>5.5399999999999998E-2</v>
      </c>
    </row>
    <row r="197" spans="1:43" hidden="1">
      <c r="A197" s="5" t="e">
        <f>VLOOKUP(B197, 'Manufacturer Summary'!A196:E1705, 5, 1)</f>
        <v>#N/A</v>
      </c>
      <c r="B197" s="37" t="s">
        <v>215</v>
      </c>
      <c r="C197" s="17" t="s">
        <v>216</v>
      </c>
      <c r="D197" s="17" t="s">
        <v>217</v>
      </c>
      <c r="E197" s="17" t="s">
        <v>218</v>
      </c>
      <c r="F197" s="18" t="s">
        <v>54</v>
      </c>
      <c r="G197" s="19" t="s">
        <v>54</v>
      </c>
      <c r="H197" s="19" t="s">
        <v>54</v>
      </c>
      <c r="I197" s="19" t="s">
        <v>54</v>
      </c>
      <c r="J197" s="20" t="s">
        <v>54</v>
      </c>
      <c r="K197" s="20" t="s">
        <v>54</v>
      </c>
      <c r="L197" s="20" t="s">
        <v>54</v>
      </c>
      <c r="M197" s="18" t="s">
        <v>54</v>
      </c>
      <c r="N197" s="19" t="s">
        <v>54</v>
      </c>
      <c r="O197" s="19" t="s">
        <v>54</v>
      </c>
      <c r="P197" s="19" t="s">
        <v>54</v>
      </c>
      <c r="Q197" s="20" t="s">
        <v>54</v>
      </c>
      <c r="R197" s="20" t="s">
        <v>54</v>
      </c>
      <c r="S197" s="20" t="s">
        <v>54</v>
      </c>
      <c r="T197" s="18">
        <v>814531.31</v>
      </c>
      <c r="U197" s="19">
        <v>217769</v>
      </c>
      <c r="V197" s="19">
        <v>713</v>
      </c>
      <c r="W197" s="19">
        <v>253</v>
      </c>
      <c r="X197" s="20">
        <v>3.7403455496000002</v>
      </c>
      <c r="Y197" s="20">
        <v>1142.4001542999999</v>
      </c>
      <c r="Z197" s="20">
        <v>3219.4913439000002</v>
      </c>
      <c r="AA197" s="18">
        <v>1817051.97</v>
      </c>
      <c r="AB197" s="19">
        <v>460019</v>
      </c>
      <c r="AC197" s="19">
        <v>1568</v>
      </c>
      <c r="AD197" s="19">
        <v>485</v>
      </c>
      <c r="AE197" s="20">
        <v>3.9499498281999998</v>
      </c>
      <c r="AF197" s="20">
        <v>1158.8341645</v>
      </c>
      <c r="AG197" s="20">
        <v>3746.4989071999998</v>
      </c>
      <c r="AH197" s="18">
        <v>2422097.29</v>
      </c>
      <c r="AI197" s="19">
        <v>582030</v>
      </c>
      <c r="AJ197" s="19">
        <v>1996</v>
      </c>
      <c r="AK197" s="19">
        <v>477</v>
      </c>
      <c r="AL197" s="20">
        <v>4.1614646840000002</v>
      </c>
      <c r="AM197" s="20">
        <v>1213.4755961999999</v>
      </c>
      <c r="AN197" s="20">
        <v>5077.7720964</v>
      </c>
      <c r="AO197" s="20">
        <v>4.31975</v>
      </c>
      <c r="AP197" s="23">
        <v>5.35487449E-2</v>
      </c>
      <c r="AQ197" s="38">
        <v>5.4800000000000001E-2</v>
      </c>
    </row>
    <row r="198" spans="1:43">
      <c r="A198" s="5" t="str">
        <f>VLOOKUP(B198, 'Manufacturer Summary'!A197:E1706, 5, 1)</f>
        <v>Wyeth Pharm</v>
      </c>
      <c r="B198" s="37" t="s">
        <v>537</v>
      </c>
      <c r="C198" s="17" t="s">
        <v>538</v>
      </c>
      <c r="D198" s="17" t="s">
        <v>539</v>
      </c>
      <c r="E198" s="17" t="s">
        <v>540</v>
      </c>
      <c r="F198" s="21">
        <v>270659.63</v>
      </c>
      <c r="G198" s="19">
        <v>3400</v>
      </c>
      <c r="H198" s="19">
        <v>2647</v>
      </c>
      <c r="I198" s="19">
        <v>874</v>
      </c>
      <c r="J198" s="20">
        <v>79.605773529000004</v>
      </c>
      <c r="K198" s="20">
        <v>102.25146581</v>
      </c>
      <c r="L198" s="20">
        <v>309.67921052999998</v>
      </c>
      <c r="M198" s="21">
        <v>268543.17</v>
      </c>
      <c r="N198" s="19">
        <v>2994</v>
      </c>
      <c r="O198" s="19">
        <v>2339</v>
      </c>
      <c r="P198" s="19">
        <v>772</v>
      </c>
      <c r="Q198" s="20">
        <v>89.693777554999997</v>
      </c>
      <c r="R198" s="20">
        <v>114.81110304000001</v>
      </c>
      <c r="S198" s="20">
        <v>347.85384714999998</v>
      </c>
      <c r="T198" s="21">
        <v>160514.57999999999</v>
      </c>
      <c r="U198" s="19">
        <v>1891.5</v>
      </c>
      <c r="V198" s="19">
        <v>1576</v>
      </c>
      <c r="W198" s="19">
        <v>607</v>
      </c>
      <c r="X198" s="20">
        <v>84.860999207000006</v>
      </c>
      <c r="Y198" s="20">
        <v>101.84935279</v>
      </c>
      <c r="Z198" s="20">
        <v>264.43917628000003</v>
      </c>
      <c r="AA198" s="21">
        <v>139320.25</v>
      </c>
      <c r="AB198" s="19">
        <v>1537</v>
      </c>
      <c r="AC198" s="19">
        <v>1410</v>
      </c>
      <c r="AD198" s="19">
        <v>429</v>
      </c>
      <c r="AE198" s="20">
        <v>90.644274561000003</v>
      </c>
      <c r="AF198" s="20">
        <v>98.808687942999995</v>
      </c>
      <c r="AG198" s="20">
        <v>324.75582751000002</v>
      </c>
      <c r="AH198" s="21">
        <v>128714.38</v>
      </c>
      <c r="AI198" s="19">
        <v>1310</v>
      </c>
      <c r="AJ198" s="19">
        <v>1207</v>
      </c>
      <c r="AK198" s="19">
        <v>367</v>
      </c>
      <c r="AL198" s="20">
        <v>98.255251908000005</v>
      </c>
      <c r="AM198" s="20">
        <v>106.63991715</v>
      </c>
      <c r="AN198" s="20">
        <v>350.72038147000001</v>
      </c>
      <c r="AO198" s="20">
        <v>241.74600000000001</v>
      </c>
      <c r="AP198" s="23">
        <v>8.3965340200000002E-2</v>
      </c>
      <c r="AQ198" s="38">
        <v>5.3999999999999999E-2</v>
      </c>
    </row>
    <row r="199" spans="1:43">
      <c r="A199" s="5" t="str">
        <f>VLOOKUP(B199, 'Manufacturer Summary'!A198:E1707, 5, 1)</f>
        <v>Covis/Teligent</v>
      </c>
      <c r="B199" s="37" t="s">
        <v>341</v>
      </c>
      <c r="C199" s="17" t="s">
        <v>342</v>
      </c>
      <c r="D199" s="17" t="s">
        <v>343</v>
      </c>
      <c r="E199" s="17" t="s">
        <v>344</v>
      </c>
      <c r="F199" s="18">
        <v>14668.63</v>
      </c>
      <c r="G199" s="19">
        <v>6195</v>
      </c>
      <c r="H199" s="19">
        <v>5153</v>
      </c>
      <c r="I199" s="19">
        <v>2281</v>
      </c>
      <c r="J199" s="20">
        <v>2.3678175948</v>
      </c>
      <c r="K199" s="20">
        <v>2.846619445</v>
      </c>
      <c r="L199" s="20">
        <v>6.4307891275999998</v>
      </c>
      <c r="M199" s="18">
        <v>16392.61</v>
      </c>
      <c r="N199" s="19">
        <v>5410</v>
      </c>
      <c r="O199" s="19">
        <v>5209</v>
      </c>
      <c r="P199" s="19">
        <v>2140</v>
      </c>
      <c r="Q199" s="20">
        <v>3.0300573012999998</v>
      </c>
      <c r="R199" s="20">
        <v>3.1469783067999999</v>
      </c>
      <c r="S199" s="20">
        <v>7.6600981307999998</v>
      </c>
      <c r="T199" s="18">
        <v>15865.01</v>
      </c>
      <c r="U199" s="19">
        <v>5408</v>
      </c>
      <c r="V199" s="19">
        <v>5234</v>
      </c>
      <c r="W199" s="19">
        <v>1990</v>
      </c>
      <c r="X199" s="20">
        <v>2.933618713</v>
      </c>
      <c r="Y199" s="20">
        <v>3.0311444401999998</v>
      </c>
      <c r="Z199" s="20">
        <v>7.9723668341999998</v>
      </c>
      <c r="AA199" s="18">
        <v>15327.28</v>
      </c>
      <c r="AB199" s="19">
        <v>5685</v>
      </c>
      <c r="AC199" s="19">
        <v>5514</v>
      </c>
      <c r="AD199" s="19">
        <v>2094</v>
      </c>
      <c r="AE199" s="20">
        <v>2.6960914688000002</v>
      </c>
      <c r="AF199" s="20">
        <v>2.7797025753</v>
      </c>
      <c r="AG199" s="20">
        <v>7.3196179561000001</v>
      </c>
      <c r="AH199" s="18">
        <v>18295.53</v>
      </c>
      <c r="AI199" s="19">
        <v>6270</v>
      </c>
      <c r="AJ199" s="19">
        <v>6028</v>
      </c>
      <c r="AK199" s="19">
        <v>2365</v>
      </c>
      <c r="AL199" s="20">
        <v>2.9179473684000001</v>
      </c>
      <c r="AM199" s="20">
        <v>3.0350912408999999</v>
      </c>
      <c r="AN199" s="20">
        <v>7.7359534883999999</v>
      </c>
      <c r="AO199" s="20">
        <v>2.9037500000000001</v>
      </c>
      <c r="AP199" s="23">
        <v>8.2287972099999995E-2</v>
      </c>
      <c r="AQ199" s="38">
        <v>5.3600000000000002E-2</v>
      </c>
    </row>
    <row r="200" spans="1:43">
      <c r="A200" s="5" t="str">
        <f>VLOOKUP(B200, 'Manufacturer Summary'!A199:E1708, 5, 1)</f>
        <v>Ferring Ph Inc</v>
      </c>
      <c r="B200" s="37" t="s">
        <v>1444</v>
      </c>
      <c r="C200" s="17" t="s">
        <v>1445</v>
      </c>
      <c r="D200" s="17" t="s">
        <v>1446</v>
      </c>
      <c r="E200" s="17" t="s">
        <v>1447</v>
      </c>
      <c r="F200" s="21">
        <v>10647524.119999999</v>
      </c>
      <c r="G200" s="19">
        <v>3638405.4</v>
      </c>
      <c r="H200" s="19">
        <v>32311</v>
      </c>
      <c r="I200" s="19">
        <v>9616</v>
      </c>
      <c r="J200" s="20">
        <v>2.9264259887000001</v>
      </c>
      <c r="K200" s="20">
        <v>329.53248490999999</v>
      </c>
      <c r="L200" s="20">
        <v>1107.2716430999999</v>
      </c>
      <c r="M200" s="21">
        <v>12385812.550000001</v>
      </c>
      <c r="N200" s="19">
        <v>4037807.8</v>
      </c>
      <c r="O200" s="19">
        <v>36182</v>
      </c>
      <c r="P200" s="19">
        <v>10525</v>
      </c>
      <c r="Q200" s="20">
        <v>3.0674596621000001</v>
      </c>
      <c r="R200" s="20">
        <v>342.31973219000002</v>
      </c>
      <c r="S200" s="20">
        <v>1176.7992922000001</v>
      </c>
      <c r="T200" s="21">
        <v>14084879.98</v>
      </c>
      <c r="U200" s="19">
        <v>4231374.4000000004</v>
      </c>
      <c r="V200" s="19">
        <v>37962</v>
      </c>
      <c r="W200" s="19">
        <v>11072</v>
      </c>
      <c r="X200" s="20">
        <v>3.3286773157999998</v>
      </c>
      <c r="Y200" s="20">
        <v>371.02576207999999</v>
      </c>
      <c r="Z200" s="20">
        <v>1272.1170502</v>
      </c>
      <c r="AA200" s="21">
        <v>15775429.65</v>
      </c>
      <c r="AB200" s="19">
        <v>4571476</v>
      </c>
      <c r="AC200" s="19">
        <v>40890</v>
      </c>
      <c r="AD200" s="19">
        <v>11884</v>
      </c>
      <c r="AE200" s="20">
        <v>3.4508394335000001</v>
      </c>
      <c r="AF200" s="20">
        <v>385.80165443999999</v>
      </c>
      <c r="AG200" s="20">
        <v>1327.4511654</v>
      </c>
      <c r="AH200" s="21">
        <v>17303288.030000001</v>
      </c>
      <c r="AI200" s="19">
        <v>4803847</v>
      </c>
      <c r="AJ200" s="19">
        <v>42610</v>
      </c>
      <c r="AK200" s="19">
        <v>12547</v>
      </c>
      <c r="AL200" s="20">
        <v>3.6019648482000002</v>
      </c>
      <c r="AM200" s="20">
        <v>406.08514503999999</v>
      </c>
      <c r="AN200" s="20">
        <v>1379.0777102</v>
      </c>
      <c r="AO200" s="20">
        <v>3.6695000000000002</v>
      </c>
      <c r="AP200" s="23">
        <v>4.37938124E-2</v>
      </c>
      <c r="AQ200" s="38">
        <v>5.33E-2</v>
      </c>
    </row>
    <row r="201" spans="1:43">
      <c r="A201" s="5" t="str">
        <f>VLOOKUP(B201, 'Manufacturer Summary'!A200:E1709, 5, 1)</f>
        <v>Amgen</v>
      </c>
      <c r="B201" s="37" t="s">
        <v>416</v>
      </c>
      <c r="C201" s="17" t="s">
        <v>417</v>
      </c>
      <c r="D201" s="17" t="s">
        <v>418</v>
      </c>
      <c r="E201" s="17" t="s">
        <v>419</v>
      </c>
      <c r="F201" s="18">
        <v>327865624.05000001</v>
      </c>
      <c r="G201" s="19">
        <v>100921280.5</v>
      </c>
      <c r="H201" s="19">
        <v>473175</v>
      </c>
      <c r="I201" s="19">
        <v>85291</v>
      </c>
      <c r="J201" s="20">
        <v>3.2487263580999999</v>
      </c>
      <c r="K201" s="20">
        <v>692.90563543999997</v>
      </c>
      <c r="L201" s="20">
        <v>3844.0823070000001</v>
      </c>
      <c r="M201" s="18">
        <v>289701941.62</v>
      </c>
      <c r="N201" s="19">
        <v>84972180.799999997</v>
      </c>
      <c r="O201" s="19">
        <v>391498</v>
      </c>
      <c r="P201" s="19">
        <v>70102</v>
      </c>
      <c r="Q201" s="20">
        <v>3.4093739727000001</v>
      </c>
      <c r="R201" s="20">
        <v>739.98319690000005</v>
      </c>
      <c r="S201" s="20">
        <v>4132.5774103000003</v>
      </c>
      <c r="T201" s="18">
        <v>286785006.81999999</v>
      </c>
      <c r="U201" s="19">
        <v>78480960.099999994</v>
      </c>
      <c r="V201" s="19">
        <v>350527</v>
      </c>
      <c r="W201" s="19">
        <v>63295</v>
      </c>
      <c r="X201" s="20">
        <v>3.6541985017999998</v>
      </c>
      <c r="Y201" s="20">
        <v>818.15382785999998</v>
      </c>
      <c r="Z201" s="20">
        <v>4530.9267212000004</v>
      </c>
      <c r="AA201" s="18">
        <v>295044889.05000001</v>
      </c>
      <c r="AB201" s="19">
        <v>74820380.900000006</v>
      </c>
      <c r="AC201" s="19">
        <v>327698</v>
      </c>
      <c r="AD201" s="19">
        <v>58386</v>
      </c>
      <c r="AE201" s="20">
        <v>3.9433759291000001</v>
      </c>
      <c r="AF201" s="20">
        <v>900.35608716000002</v>
      </c>
      <c r="AG201" s="20">
        <v>5053.3499306000003</v>
      </c>
      <c r="AH201" s="18">
        <v>290619808.36000001</v>
      </c>
      <c r="AI201" s="19">
        <v>72885495.099999994</v>
      </c>
      <c r="AJ201" s="19">
        <v>315494</v>
      </c>
      <c r="AK201" s="19">
        <v>55107</v>
      </c>
      <c r="AL201" s="20">
        <v>3.9873476603000002</v>
      </c>
      <c r="AM201" s="20">
        <v>921.15795660000003</v>
      </c>
      <c r="AN201" s="20">
        <v>5273.7367006000004</v>
      </c>
      <c r="AO201" s="20">
        <v>4.0590000000000002</v>
      </c>
      <c r="AP201" s="23">
        <v>1.1150783500000001E-2</v>
      </c>
      <c r="AQ201" s="38">
        <v>5.2600000000000001E-2</v>
      </c>
    </row>
    <row r="202" spans="1:43" hidden="1">
      <c r="A202" s="5" t="str">
        <f>VLOOKUP(B202, 'Manufacturer Summary'!A201:E1710, 5, 1)</f>
        <v>APP/Fresenius K</v>
      </c>
      <c r="B202" s="37" t="s">
        <v>497</v>
      </c>
      <c r="C202" s="17" t="s">
        <v>498</v>
      </c>
      <c r="D202" s="17" t="s">
        <v>499</v>
      </c>
      <c r="E202" s="17" t="s">
        <v>499</v>
      </c>
      <c r="F202" s="21">
        <v>914.88</v>
      </c>
      <c r="G202" s="19">
        <v>233.5</v>
      </c>
      <c r="H202" s="19">
        <v>201</v>
      </c>
      <c r="I202" s="19">
        <v>148</v>
      </c>
      <c r="J202" s="20">
        <v>3.9181156317000001</v>
      </c>
      <c r="K202" s="20">
        <v>4.5516417909999998</v>
      </c>
      <c r="L202" s="20">
        <v>6.1816216215999997</v>
      </c>
      <c r="M202" s="21">
        <v>1611.87</v>
      </c>
      <c r="N202" s="19">
        <v>352.5</v>
      </c>
      <c r="O202" s="19">
        <v>307</v>
      </c>
      <c r="P202" s="19">
        <v>193</v>
      </c>
      <c r="Q202" s="20">
        <v>4.5726808511000003</v>
      </c>
      <c r="R202" s="20">
        <v>5.2503908795000003</v>
      </c>
      <c r="S202" s="20">
        <v>8.3516580310999995</v>
      </c>
      <c r="T202" s="21">
        <v>1724.15</v>
      </c>
      <c r="U202" s="19">
        <v>427</v>
      </c>
      <c r="V202" s="19">
        <v>354</v>
      </c>
      <c r="W202" s="19">
        <v>191</v>
      </c>
      <c r="X202" s="20">
        <v>4.0378220140999996</v>
      </c>
      <c r="Y202" s="20">
        <v>4.8704802259999997</v>
      </c>
      <c r="Z202" s="20">
        <v>9.0269633507999991</v>
      </c>
      <c r="AA202" s="21">
        <v>2583.6999999999998</v>
      </c>
      <c r="AB202" s="19">
        <v>560.5</v>
      </c>
      <c r="AC202" s="19">
        <v>442</v>
      </c>
      <c r="AD202" s="19">
        <v>234</v>
      </c>
      <c r="AE202" s="20">
        <v>4.6096342550999996</v>
      </c>
      <c r="AF202" s="20">
        <v>5.8454751131</v>
      </c>
      <c r="AG202" s="20">
        <v>11.041452991</v>
      </c>
      <c r="AH202" s="21">
        <v>4390.25</v>
      </c>
      <c r="AI202" s="19">
        <v>913.5</v>
      </c>
      <c r="AJ202" s="19">
        <v>521</v>
      </c>
      <c r="AK202" s="19">
        <v>273</v>
      </c>
      <c r="AL202" s="20">
        <v>4.8059660645999998</v>
      </c>
      <c r="AM202" s="20">
        <v>8.4265834933000008</v>
      </c>
      <c r="AN202" s="20">
        <v>16.081501832000001</v>
      </c>
      <c r="AO202" s="20">
        <v>6.06975</v>
      </c>
      <c r="AP202" s="23">
        <v>4.2591624100000003E-2</v>
      </c>
      <c r="AQ202" s="38">
        <v>5.2400000000000002E-2</v>
      </c>
    </row>
    <row r="203" spans="1:43" hidden="1">
      <c r="A203" s="5" t="str">
        <f>VLOOKUP(B203, 'Manufacturer Summary'!A202:E1711, 5, 1)</f>
        <v>Grifols</v>
      </c>
      <c r="B203" s="37" t="s">
        <v>1142</v>
      </c>
      <c r="C203" s="17" t="s">
        <v>1143</v>
      </c>
      <c r="D203" s="17" t="s">
        <v>1144</v>
      </c>
      <c r="E203" s="17" t="s">
        <v>1137</v>
      </c>
      <c r="F203" s="21">
        <v>3930317.66</v>
      </c>
      <c r="G203" s="19">
        <v>410938.4</v>
      </c>
      <c r="H203" s="19">
        <v>326</v>
      </c>
      <c r="I203" s="19">
        <v>42</v>
      </c>
      <c r="J203" s="20">
        <v>9.5642501650000007</v>
      </c>
      <c r="K203" s="20">
        <v>12056.189141000001</v>
      </c>
      <c r="L203" s="20">
        <v>93578.991905000003</v>
      </c>
      <c r="M203" s="21">
        <v>6808714.6100000003</v>
      </c>
      <c r="N203" s="19">
        <v>276149</v>
      </c>
      <c r="O203" s="19">
        <v>328</v>
      </c>
      <c r="P203" s="19">
        <v>55</v>
      </c>
      <c r="Q203" s="20">
        <v>24.655945196000001</v>
      </c>
      <c r="R203" s="20">
        <v>20758.276249999999</v>
      </c>
      <c r="S203" s="20">
        <v>123794.81109</v>
      </c>
      <c r="T203" s="21">
        <v>10692157.23</v>
      </c>
      <c r="U203" s="19">
        <v>945480</v>
      </c>
      <c r="V203" s="19">
        <v>592</v>
      </c>
      <c r="W203" s="19">
        <v>55</v>
      </c>
      <c r="X203" s="20">
        <v>11.30870799</v>
      </c>
      <c r="Y203" s="20">
        <v>18061.076401999999</v>
      </c>
      <c r="Z203" s="20">
        <v>194402.85873000001</v>
      </c>
      <c r="AA203" s="21">
        <v>11219230.1</v>
      </c>
      <c r="AB203" s="19">
        <v>1188827</v>
      </c>
      <c r="AC203" s="19">
        <v>486</v>
      </c>
      <c r="AD203" s="19">
        <v>60</v>
      </c>
      <c r="AE203" s="20">
        <v>9.4372268630999994</v>
      </c>
      <c r="AF203" s="20">
        <v>23084.835597000001</v>
      </c>
      <c r="AG203" s="20">
        <v>186987.16832999999</v>
      </c>
      <c r="AH203" s="21">
        <v>11562023.960000001</v>
      </c>
      <c r="AI203" s="19">
        <v>986252</v>
      </c>
      <c r="AJ203" s="19">
        <v>566</v>
      </c>
      <c r="AK203" s="19">
        <v>69</v>
      </c>
      <c r="AL203" s="20">
        <v>11.723194437</v>
      </c>
      <c r="AM203" s="20">
        <v>20427.604169999999</v>
      </c>
      <c r="AN203" s="20">
        <v>167565.56464</v>
      </c>
      <c r="AO203" s="20">
        <v>0.96599999999999997</v>
      </c>
      <c r="AP203" s="23">
        <v>0.24222874019999999</v>
      </c>
      <c r="AQ203" s="38">
        <v>5.2200000000000003E-2</v>
      </c>
    </row>
    <row r="204" spans="1:43">
      <c r="A204" s="5" t="str">
        <f>VLOOKUP(B204, 'Manufacturer Summary'!A203:E1712, 5, 1)</f>
        <v>Sandoz</v>
      </c>
      <c r="B204" s="37" t="s">
        <v>1038</v>
      </c>
      <c r="C204" s="17" t="s">
        <v>1039</v>
      </c>
      <c r="D204" s="17" t="s">
        <v>1040</v>
      </c>
      <c r="E204" s="17" t="s">
        <v>1041</v>
      </c>
      <c r="F204" s="21">
        <v>523510.23</v>
      </c>
      <c r="G204" s="19">
        <v>331955.7</v>
      </c>
      <c r="H204" s="19">
        <v>63885</v>
      </c>
      <c r="I204" s="19">
        <v>44362</v>
      </c>
      <c r="J204" s="20">
        <v>1.5770484735999999</v>
      </c>
      <c r="K204" s="20">
        <v>8.1945719651999998</v>
      </c>
      <c r="L204" s="20">
        <v>11.800870789999999</v>
      </c>
      <c r="M204" s="21">
        <v>572577.25</v>
      </c>
      <c r="N204" s="19">
        <v>300512.8</v>
      </c>
      <c r="O204" s="19">
        <v>56581</v>
      </c>
      <c r="P204" s="19">
        <v>40204</v>
      </c>
      <c r="Q204" s="20">
        <v>1.9053339824</v>
      </c>
      <c r="R204" s="20">
        <v>10.11960287</v>
      </c>
      <c r="S204" s="20">
        <v>14.241798080000001</v>
      </c>
      <c r="T204" s="21">
        <v>379747.12</v>
      </c>
      <c r="U204" s="19">
        <v>231964.5</v>
      </c>
      <c r="V204" s="19">
        <v>43796</v>
      </c>
      <c r="W204" s="19">
        <v>31864</v>
      </c>
      <c r="X204" s="20">
        <v>1.6370915376999999</v>
      </c>
      <c r="Y204" s="20">
        <v>8.6708174261999993</v>
      </c>
      <c r="Z204" s="20">
        <v>11.917747929000001</v>
      </c>
      <c r="AA204" s="21">
        <v>141760.88</v>
      </c>
      <c r="AB204" s="19">
        <v>79902</v>
      </c>
      <c r="AC204" s="19">
        <v>16732</v>
      </c>
      <c r="AD204" s="19">
        <v>11070</v>
      </c>
      <c r="AE204" s="20">
        <v>1.7741843759</v>
      </c>
      <c r="AF204" s="20">
        <v>8.4724408319000002</v>
      </c>
      <c r="AG204" s="20">
        <v>12.805860885</v>
      </c>
      <c r="AH204" s="21">
        <v>121336.56</v>
      </c>
      <c r="AI204" s="19">
        <v>62945.5</v>
      </c>
      <c r="AJ204" s="19">
        <v>13649</v>
      </c>
      <c r="AK204" s="19">
        <v>8624</v>
      </c>
      <c r="AL204" s="20">
        <v>1.9276447084999999</v>
      </c>
      <c r="AM204" s="20">
        <v>8.8897765403999998</v>
      </c>
      <c r="AN204" s="20">
        <v>14.069638219</v>
      </c>
      <c r="AO204" s="20">
        <v>2.26363</v>
      </c>
      <c r="AP204" s="23">
        <v>8.6496271E-2</v>
      </c>
      <c r="AQ204" s="38">
        <v>5.1499999999999997E-2</v>
      </c>
    </row>
    <row r="205" spans="1:43">
      <c r="A205" s="5" t="str">
        <f>VLOOKUP(B205, 'Manufacturer Summary'!A204:E1713, 5, 1)</f>
        <v>Wyeth Pharm</v>
      </c>
      <c r="B205" s="37" t="s">
        <v>1168</v>
      </c>
      <c r="C205" s="17" t="s">
        <v>1169</v>
      </c>
      <c r="D205" s="17" t="s">
        <v>1170</v>
      </c>
      <c r="E205" s="17" t="s">
        <v>1171</v>
      </c>
      <c r="F205" s="21">
        <v>48071136.200000003</v>
      </c>
      <c r="G205" s="19">
        <v>4445748</v>
      </c>
      <c r="H205" s="19">
        <v>1393</v>
      </c>
      <c r="I205" s="19">
        <v>270</v>
      </c>
      <c r="J205" s="20">
        <v>10.812834240999999</v>
      </c>
      <c r="K205" s="20">
        <v>34509.071213000003</v>
      </c>
      <c r="L205" s="20">
        <v>178041.24518999999</v>
      </c>
      <c r="M205" s="21">
        <v>54472428.109999999</v>
      </c>
      <c r="N205" s="19">
        <v>3931833</v>
      </c>
      <c r="O205" s="19">
        <v>1634</v>
      </c>
      <c r="P205" s="19">
        <v>299</v>
      </c>
      <c r="Q205" s="20">
        <v>13.854206959000001</v>
      </c>
      <c r="R205" s="20">
        <v>33336.859307999999</v>
      </c>
      <c r="S205" s="20">
        <v>182182.03380999999</v>
      </c>
      <c r="T205" s="21">
        <v>62712028.82</v>
      </c>
      <c r="U205" s="19">
        <v>4443291</v>
      </c>
      <c r="V205" s="19">
        <v>1968</v>
      </c>
      <c r="W205" s="19">
        <v>301</v>
      </c>
      <c r="X205" s="20">
        <v>14.113869385999999</v>
      </c>
      <c r="Y205" s="20">
        <v>31865.868302999999</v>
      </c>
      <c r="Z205" s="20">
        <v>208345.61069999999</v>
      </c>
      <c r="AA205" s="21">
        <v>53508119.359999999</v>
      </c>
      <c r="AB205" s="19">
        <v>4524439</v>
      </c>
      <c r="AC205" s="19">
        <v>1901</v>
      </c>
      <c r="AD205" s="19">
        <v>280</v>
      </c>
      <c r="AE205" s="20">
        <v>11.826464974</v>
      </c>
      <c r="AF205" s="20">
        <v>28147.353687999999</v>
      </c>
      <c r="AG205" s="20">
        <v>191100.42629</v>
      </c>
      <c r="AH205" s="21">
        <v>51014538.32</v>
      </c>
      <c r="AI205" s="19">
        <v>3866259</v>
      </c>
      <c r="AJ205" s="19">
        <v>1848</v>
      </c>
      <c r="AK205" s="19">
        <v>258</v>
      </c>
      <c r="AL205" s="20">
        <v>13.194806225000001</v>
      </c>
      <c r="AM205" s="20">
        <v>27605.269654</v>
      </c>
      <c r="AN205" s="20">
        <v>197730.76868000001</v>
      </c>
      <c r="AO205" s="20">
        <v>1.48275</v>
      </c>
      <c r="AP205" s="23">
        <v>0.115701628</v>
      </c>
      <c r="AQ205" s="38">
        <v>5.0999999999999997E-2</v>
      </c>
    </row>
    <row r="206" spans="1:43">
      <c r="A206" s="5" t="str">
        <f>VLOOKUP(B206, 'Manufacturer Summary'!A205:E1714, 5, 1)</f>
        <v xml:space="preserve"> </v>
      </c>
      <c r="B206" s="37" t="s">
        <v>1210</v>
      </c>
      <c r="C206" s="17" t="s">
        <v>1211</v>
      </c>
      <c r="D206" s="17" t="s">
        <v>1212</v>
      </c>
      <c r="E206" s="17" t="s">
        <v>54</v>
      </c>
      <c r="F206" s="21">
        <v>1106435.6000000001</v>
      </c>
      <c r="G206" s="19">
        <v>2358</v>
      </c>
      <c r="H206" s="19">
        <v>1370</v>
      </c>
      <c r="I206" s="19">
        <v>1198</v>
      </c>
      <c r="J206" s="20">
        <v>469.22629346999997</v>
      </c>
      <c r="K206" s="20">
        <v>807.61722627999995</v>
      </c>
      <c r="L206" s="20">
        <v>923.56894824999995</v>
      </c>
      <c r="M206" s="21">
        <v>9989348.4100000001</v>
      </c>
      <c r="N206" s="19">
        <v>29578</v>
      </c>
      <c r="O206" s="19">
        <v>13102</v>
      </c>
      <c r="P206" s="19">
        <v>11928</v>
      </c>
      <c r="Q206" s="20">
        <v>337.72900162000002</v>
      </c>
      <c r="R206" s="20">
        <v>762.42927873999997</v>
      </c>
      <c r="S206" s="20">
        <v>837.47052398000005</v>
      </c>
      <c r="T206" s="21">
        <v>15160500.300000001</v>
      </c>
      <c r="U206" s="19">
        <v>27332</v>
      </c>
      <c r="V206" s="19">
        <v>21571</v>
      </c>
      <c r="W206" s="19">
        <v>18905</v>
      </c>
      <c r="X206" s="20">
        <v>554.67950754000003</v>
      </c>
      <c r="Y206" s="20">
        <v>702.81861294999999</v>
      </c>
      <c r="Z206" s="20">
        <v>801.93072202999997</v>
      </c>
      <c r="AA206" s="21">
        <v>18826145.370000001</v>
      </c>
      <c r="AB206" s="19">
        <v>33849</v>
      </c>
      <c r="AC206" s="19">
        <v>26496</v>
      </c>
      <c r="AD206" s="19">
        <v>22986</v>
      </c>
      <c r="AE206" s="20">
        <v>556.18025259000001</v>
      </c>
      <c r="AF206" s="20">
        <v>710.52782948000004</v>
      </c>
      <c r="AG206" s="20">
        <v>819.02659748999997</v>
      </c>
      <c r="AH206" s="21">
        <v>23963494.050000001</v>
      </c>
      <c r="AI206" s="19">
        <v>41912.199999999997</v>
      </c>
      <c r="AJ206" s="19">
        <v>32555</v>
      </c>
      <c r="AK206" s="19">
        <v>27827</v>
      </c>
      <c r="AL206" s="20">
        <v>571.75462157000004</v>
      </c>
      <c r="AM206" s="20">
        <v>736.09258332000002</v>
      </c>
      <c r="AN206" s="20">
        <v>861.15981062000003</v>
      </c>
      <c r="AO206" s="20">
        <v>583.31275000000005</v>
      </c>
      <c r="AP206" s="23">
        <v>2.8002376700000001E-2</v>
      </c>
      <c r="AQ206" s="38">
        <v>5.0599999999999999E-2</v>
      </c>
    </row>
    <row r="207" spans="1:43">
      <c r="A207" s="5" t="e">
        <f>VLOOKUP(B207, 'Manufacturer Summary'!A206:E1715, 5, 1)</f>
        <v>#N/A</v>
      </c>
      <c r="B207" s="37" t="s">
        <v>198</v>
      </c>
      <c r="C207" s="17" t="s">
        <v>199</v>
      </c>
      <c r="D207" s="17" t="s">
        <v>200</v>
      </c>
      <c r="E207" s="17" t="s">
        <v>201</v>
      </c>
      <c r="F207" s="18">
        <v>2718629.67</v>
      </c>
      <c r="G207" s="19">
        <v>134552</v>
      </c>
      <c r="H207" s="19">
        <v>1944</v>
      </c>
      <c r="I207" s="19">
        <v>352</v>
      </c>
      <c r="J207" s="20">
        <v>20.205048383000001</v>
      </c>
      <c r="K207" s="20">
        <v>1398.4720525</v>
      </c>
      <c r="L207" s="20">
        <v>7723.3797443000003</v>
      </c>
      <c r="M207" s="18">
        <v>3287079.6</v>
      </c>
      <c r="N207" s="19">
        <v>156627</v>
      </c>
      <c r="O207" s="19">
        <v>2351</v>
      </c>
      <c r="P207" s="19">
        <v>352</v>
      </c>
      <c r="Q207" s="20">
        <v>20.986672796000001</v>
      </c>
      <c r="R207" s="20">
        <v>1398.1623139000001</v>
      </c>
      <c r="S207" s="20">
        <v>9338.2943181999999</v>
      </c>
      <c r="T207" s="18">
        <v>3312565.77</v>
      </c>
      <c r="U207" s="19">
        <v>137397</v>
      </c>
      <c r="V207" s="19">
        <v>1813</v>
      </c>
      <c r="W207" s="19">
        <v>329</v>
      </c>
      <c r="X207" s="20">
        <v>24.109447586000002</v>
      </c>
      <c r="Y207" s="20">
        <v>1827.1184611000001</v>
      </c>
      <c r="Z207" s="20">
        <v>10068.588967</v>
      </c>
      <c r="AA207" s="18">
        <v>2988802.53</v>
      </c>
      <c r="AB207" s="19">
        <v>122829</v>
      </c>
      <c r="AC207" s="19">
        <v>1659</v>
      </c>
      <c r="AD207" s="19">
        <v>310</v>
      </c>
      <c r="AE207" s="20">
        <v>24.333036415999999</v>
      </c>
      <c r="AF207" s="20">
        <v>1801.5687342000001</v>
      </c>
      <c r="AG207" s="20">
        <v>9641.2984839000001</v>
      </c>
      <c r="AH207" s="18">
        <v>2877918.32</v>
      </c>
      <c r="AI207" s="19">
        <v>117171</v>
      </c>
      <c r="AJ207" s="19">
        <v>1589</v>
      </c>
      <c r="AK207" s="19">
        <v>317</v>
      </c>
      <c r="AL207" s="20">
        <v>24.561694617000001</v>
      </c>
      <c r="AM207" s="20">
        <v>1811.1506104</v>
      </c>
      <c r="AN207" s="20">
        <v>9078.6066876999994</v>
      </c>
      <c r="AO207" s="20">
        <v>18.501750000000001</v>
      </c>
      <c r="AP207" s="23">
        <v>9.3970270000000005E-3</v>
      </c>
      <c r="AQ207" s="38">
        <v>0.05</v>
      </c>
    </row>
    <row r="208" spans="1:43" hidden="1">
      <c r="A208" s="5" t="e">
        <f>VLOOKUP(B208, 'Manufacturer Summary'!A207:E1716, 5, 1)</f>
        <v>#N/A</v>
      </c>
      <c r="B208" s="37">
        <v>90691</v>
      </c>
      <c r="C208" s="17" t="s">
        <v>82</v>
      </c>
      <c r="D208" s="17" t="s">
        <v>83</v>
      </c>
      <c r="E208" s="17" t="s">
        <v>84</v>
      </c>
      <c r="F208" s="18">
        <v>10315.52</v>
      </c>
      <c r="G208" s="19">
        <v>166</v>
      </c>
      <c r="H208" s="19">
        <v>166</v>
      </c>
      <c r="I208" s="19">
        <v>166</v>
      </c>
      <c r="J208" s="20">
        <v>62.141686747000001</v>
      </c>
      <c r="K208" s="20">
        <v>62.141686747000001</v>
      </c>
      <c r="L208" s="20">
        <v>62.141686747000001</v>
      </c>
      <c r="M208" s="18">
        <v>12254</v>
      </c>
      <c r="N208" s="19">
        <v>197</v>
      </c>
      <c r="O208" s="19">
        <v>197</v>
      </c>
      <c r="P208" s="19">
        <v>197</v>
      </c>
      <c r="Q208" s="20">
        <v>62.203045684999999</v>
      </c>
      <c r="R208" s="20">
        <v>62.203045684999999</v>
      </c>
      <c r="S208" s="20">
        <v>62.203045684999999</v>
      </c>
      <c r="T208" s="18">
        <v>10306.01</v>
      </c>
      <c r="U208" s="19">
        <v>157</v>
      </c>
      <c r="V208" s="19">
        <v>157</v>
      </c>
      <c r="W208" s="19">
        <v>157</v>
      </c>
      <c r="X208" s="20">
        <v>65.643375796000001</v>
      </c>
      <c r="Y208" s="20">
        <v>65.643375796000001</v>
      </c>
      <c r="Z208" s="20">
        <v>65.643375796000001</v>
      </c>
      <c r="AA208" s="18">
        <v>19253.18</v>
      </c>
      <c r="AB208" s="19">
        <v>256</v>
      </c>
      <c r="AC208" s="19">
        <v>256</v>
      </c>
      <c r="AD208" s="19">
        <v>256</v>
      </c>
      <c r="AE208" s="20">
        <v>75.207734375000001</v>
      </c>
      <c r="AF208" s="20">
        <v>75.207734375000001</v>
      </c>
      <c r="AG208" s="20">
        <v>75.207734375000001</v>
      </c>
      <c r="AH208" s="18">
        <v>12451.29</v>
      </c>
      <c r="AI208" s="19">
        <v>165</v>
      </c>
      <c r="AJ208" s="19">
        <v>165</v>
      </c>
      <c r="AK208" s="19">
        <v>165</v>
      </c>
      <c r="AL208" s="20">
        <v>75.462363636000006</v>
      </c>
      <c r="AM208" s="20">
        <v>75.462363636000006</v>
      </c>
      <c r="AN208" s="20">
        <v>75.462363636000006</v>
      </c>
      <c r="AO208" s="20">
        <v>82.010999999999996</v>
      </c>
      <c r="AP208" s="23">
        <v>3.3856792E-3</v>
      </c>
      <c r="AQ208" s="38">
        <v>4.9799999999999997E-2</v>
      </c>
    </row>
    <row r="209" spans="1:43">
      <c r="A209" s="5" t="str">
        <f>VLOOKUP(B209, 'Manufacturer Summary'!A208:E1717, 5, 1)</f>
        <v>Wyeth Pharm</v>
      </c>
      <c r="B209" s="37" t="s">
        <v>1594</v>
      </c>
      <c r="C209" s="17" t="s">
        <v>1595</v>
      </c>
      <c r="D209" s="17" t="s">
        <v>1596</v>
      </c>
      <c r="E209" s="17" t="s">
        <v>1597</v>
      </c>
      <c r="F209" s="21">
        <v>30759137.43</v>
      </c>
      <c r="G209" s="19">
        <v>586800</v>
      </c>
      <c r="H209" s="19">
        <v>20735</v>
      </c>
      <c r="I209" s="19">
        <v>1842</v>
      </c>
      <c r="J209" s="20">
        <v>52.418434611000002</v>
      </c>
      <c r="K209" s="20">
        <v>1483.4404354999999</v>
      </c>
      <c r="L209" s="20">
        <v>16698.771678000001</v>
      </c>
      <c r="M209" s="21">
        <v>28636641.48</v>
      </c>
      <c r="N209" s="19">
        <v>520795</v>
      </c>
      <c r="O209" s="19">
        <v>17810</v>
      </c>
      <c r="P209" s="19">
        <v>1695</v>
      </c>
      <c r="Q209" s="20">
        <v>54.986398641000001</v>
      </c>
      <c r="R209" s="20">
        <v>1607.8967703999999</v>
      </c>
      <c r="S209" s="20">
        <v>16894.773734999999</v>
      </c>
      <c r="T209" s="21">
        <v>27600709.780000001</v>
      </c>
      <c r="U209" s="19">
        <v>486482</v>
      </c>
      <c r="V209" s="19">
        <v>16518</v>
      </c>
      <c r="W209" s="19">
        <v>1548</v>
      </c>
      <c r="X209" s="20">
        <v>56.735315550999999</v>
      </c>
      <c r="Y209" s="20">
        <v>1670.9474379000001</v>
      </c>
      <c r="Z209" s="20">
        <v>17829.915879</v>
      </c>
      <c r="AA209" s="21">
        <v>24616374.719999999</v>
      </c>
      <c r="AB209" s="19">
        <v>410217</v>
      </c>
      <c r="AC209" s="19">
        <v>13776</v>
      </c>
      <c r="AD209" s="19">
        <v>1340</v>
      </c>
      <c r="AE209" s="20">
        <v>60.008177916000001</v>
      </c>
      <c r="AF209" s="20">
        <v>1786.9029267999999</v>
      </c>
      <c r="AG209" s="20">
        <v>18370.428896000001</v>
      </c>
      <c r="AH209" s="21">
        <v>17385060.93</v>
      </c>
      <c r="AI209" s="19">
        <v>273443</v>
      </c>
      <c r="AJ209" s="19">
        <v>9448</v>
      </c>
      <c r="AK209" s="19">
        <v>931</v>
      </c>
      <c r="AL209" s="20">
        <v>63.578372567999999</v>
      </c>
      <c r="AM209" s="20">
        <v>1840.0784219</v>
      </c>
      <c r="AN209" s="20">
        <v>18673.534833999998</v>
      </c>
      <c r="AO209" s="20">
        <v>64.932749999999999</v>
      </c>
      <c r="AP209" s="23">
        <v>5.9495135099999999E-2</v>
      </c>
      <c r="AQ209" s="38">
        <v>4.9399999999999999E-2</v>
      </c>
    </row>
    <row r="210" spans="1:43">
      <c r="A210" s="5" t="str">
        <f>VLOOKUP(B210, 'Manufacturer Summary'!A209:E1718, 5, 1)</f>
        <v>Novo Nordisk</v>
      </c>
      <c r="B210" s="37" t="s">
        <v>1148</v>
      </c>
      <c r="C210" s="17" t="s">
        <v>1149</v>
      </c>
      <c r="D210" s="17" t="s">
        <v>1150</v>
      </c>
      <c r="E210" s="17" t="s">
        <v>1151</v>
      </c>
      <c r="F210" s="21">
        <v>111544563.94</v>
      </c>
      <c r="G210" s="19">
        <v>4426095</v>
      </c>
      <c r="H210" s="19">
        <v>2105</v>
      </c>
      <c r="I210" s="19">
        <v>200</v>
      </c>
      <c r="J210" s="20">
        <v>25.201574738000001</v>
      </c>
      <c r="K210" s="20">
        <v>52990.291658000002</v>
      </c>
      <c r="L210" s="20">
        <v>557722.81969999999</v>
      </c>
      <c r="M210" s="21">
        <v>117488828.14</v>
      </c>
      <c r="N210" s="19">
        <v>2967741</v>
      </c>
      <c r="O210" s="19">
        <v>2238</v>
      </c>
      <c r="P210" s="19">
        <v>225</v>
      </c>
      <c r="Q210" s="20">
        <v>39.588639352000001</v>
      </c>
      <c r="R210" s="20">
        <v>52497.242243000001</v>
      </c>
      <c r="S210" s="20">
        <v>522172.56951</v>
      </c>
      <c r="T210" s="21">
        <v>108850454.03</v>
      </c>
      <c r="U210" s="19">
        <v>2741817</v>
      </c>
      <c r="V210" s="19">
        <v>1997</v>
      </c>
      <c r="W210" s="19">
        <v>176</v>
      </c>
      <c r="X210" s="20">
        <v>39.700116393999998</v>
      </c>
      <c r="Y210" s="20">
        <v>54506.987496000002</v>
      </c>
      <c r="Z210" s="20">
        <v>618468.48881000001</v>
      </c>
      <c r="AA210" s="21">
        <v>98775594.040000007</v>
      </c>
      <c r="AB210" s="19">
        <v>6139886</v>
      </c>
      <c r="AC210" s="19">
        <v>1684</v>
      </c>
      <c r="AD210" s="19">
        <v>187</v>
      </c>
      <c r="AE210" s="20">
        <v>16.087528992999999</v>
      </c>
      <c r="AF210" s="20">
        <v>58655.340879000003</v>
      </c>
      <c r="AG210" s="20">
        <v>528211.73282999999</v>
      </c>
      <c r="AH210" s="21">
        <v>78513122.129999995</v>
      </c>
      <c r="AI210" s="19">
        <v>2572599</v>
      </c>
      <c r="AJ210" s="19">
        <v>1663</v>
      </c>
      <c r="AK210" s="19">
        <v>148</v>
      </c>
      <c r="AL210" s="20">
        <v>30.518989602000001</v>
      </c>
      <c r="AM210" s="20">
        <v>47211.739104</v>
      </c>
      <c r="AN210" s="20">
        <v>530494.06845000002</v>
      </c>
      <c r="AO210" s="20">
        <v>1.9177500000000001</v>
      </c>
      <c r="AP210" s="23">
        <v>0.89705887179999999</v>
      </c>
      <c r="AQ210" s="38">
        <v>4.9000000000000002E-2</v>
      </c>
    </row>
    <row r="211" spans="1:43" hidden="1">
      <c r="A211" s="5" t="str">
        <f>VLOOKUP(B211, 'Manufacturer Summary'!A210:E1719, 5, 1)</f>
        <v>BTG Internation</v>
      </c>
      <c r="B211" s="37" t="s">
        <v>404</v>
      </c>
      <c r="C211" s="17" t="s">
        <v>405</v>
      </c>
      <c r="D211" s="17" t="s">
        <v>406</v>
      </c>
      <c r="E211" s="17" t="s">
        <v>407</v>
      </c>
      <c r="F211" s="18">
        <v>1514577.76</v>
      </c>
      <c r="G211" s="19">
        <v>700</v>
      </c>
      <c r="H211" s="19">
        <v>116</v>
      </c>
      <c r="I211" s="19">
        <v>111</v>
      </c>
      <c r="J211" s="20">
        <v>2163.6825143000001</v>
      </c>
      <c r="K211" s="20">
        <v>13056.704828</v>
      </c>
      <c r="L211" s="20">
        <v>13644.844685</v>
      </c>
      <c r="M211" s="18">
        <v>1624216.85</v>
      </c>
      <c r="N211" s="19">
        <v>741</v>
      </c>
      <c r="O211" s="19">
        <v>115</v>
      </c>
      <c r="P211" s="19">
        <v>113</v>
      </c>
      <c r="Q211" s="20">
        <v>2191.9255735000002</v>
      </c>
      <c r="R211" s="20">
        <v>14123.624782999999</v>
      </c>
      <c r="S211" s="20">
        <v>14373.600442000001</v>
      </c>
      <c r="T211" s="18">
        <v>1689441.84</v>
      </c>
      <c r="U211" s="19">
        <v>701</v>
      </c>
      <c r="V211" s="19">
        <v>119</v>
      </c>
      <c r="W211" s="19">
        <v>114</v>
      </c>
      <c r="X211" s="20">
        <v>2410.0454208000001</v>
      </c>
      <c r="Y211" s="20">
        <v>14196.990252</v>
      </c>
      <c r="Z211" s="20">
        <v>14819.665263000001</v>
      </c>
      <c r="AA211" s="18">
        <v>1781063.96</v>
      </c>
      <c r="AB211" s="19">
        <v>718</v>
      </c>
      <c r="AC211" s="19">
        <v>109</v>
      </c>
      <c r="AD211" s="19">
        <v>104</v>
      </c>
      <c r="AE211" s="20">
        <v>2480.5904734999999</v>
      </c>
      <c r="AF211" s="20">
        <v>16340.036330000001</v>
      </c>
      <c r="AG211" s="20">
        <v>17125.615000000002</v>
      </c>
      <c r="AH211" s="18">
        <v>1113773.42</v>
      </c>
      <c r="AI211" s="19">
        <v>426</v>
      </c>
      <c r="AJ211" s="19">
        <v>79</v>
      </c>
      <c r="AK211" s="19">
        <v>71</v>
      </c>
      <c r="AL211" s="20">
        <v>2614.4915962</v>
      </c>
      <c r="AM211" s="20">
        <v>14098.397722</v>
      </c>
      <c r="AN211" s="20">
        <v>15686.949576999999</v>
      </c>
      <c r="AO211" s="20">
        <v>2638.4612499999998</v>
      </c>
      <c r="AP211" s="23">
        <v>5.3979536000000002E-2</v>
      </c>
      <c r="AQ211" s="38">
        <v>4.8500000000000001E-2</v>
      </c>
    </row>
    <row r="212" spans="1:43">
      <c r="A212" s="5" t="str">
        <f>VLOOKUP(B212, 'Manufacturer Summary'!A211:E1720, 5, 1)</f>
        <v>Genentech, Inc.</v>
      </c>
      <c r="B212" s="37" t="s">
        <v>1606</v>
      </c>
      <c r="C212" s="17" t="s">
        <v>1607</v>
      </c>
      <c r="D212" s="17" t="s">
        <v>1608</v>
      </c>
      <c r="E212" s="17" t="s">
        <v>1609</v>
      </c>
      <c r="F212" s="21">
        <v>466831023.83999997</v>
      </c>
      <c r="G212" s="19">
        <v>6324518</v>
      </c>
      <c r="H212" s="19">
        <v>171609</v>
      </c>
      <c r="I212" s="19">
        <v>16227</v>
      </c>
      <c r="J212" s="20">
        <v>73.812901448000005</v>
      </c>
      <c r="K212" s="20">
        <v>2720.3178379000001</v>
      </c>
      <c r="L212" s="20">
        <v>28768.781897000001</v>
      </c>
      <c r="M212" s="21">
        <v>502675587.74000001</v>
      </c>
      <c r="N212" s="19">
        <v>6518451.5999999996</v>
      </c>
      <c r="O212" s="19">
        <v>169207</v>
      </c>
      <c r="P212" s="19">
        <v>17225</v>
      </c>
      <c r="Q212" s="20">
        <v>77.115796601</v>
      </c>
      <c r="R212" s="20">
        <v>2970.7730043000001</v>
      </c>
      <c r="S212" s="20">
        <v>29182.907851</v>
      </c>
      <c r="T212" s="21">
        <v>560969312.39999998</v>
      </c>
      <c r="U212" s="19">
        <v>6998542.7000000002</v>
      </c>
      <c r="V212" s="19">
        <v>175680</v>
      </c>
      <c r="W212" s="19">
        <v>18490</v>
      </c>
      <c r="X212" s="20">
        <v>80.155160359000007</v>
      </c>
      <c r="Y212" s="20">
        <v>3193.1313319999999</v>
      </c>
      <c r="Z212" s="20">
        <v>30339.065030000002</v>
      </c>
      <c r="AA212" s="21">
        <v>646199046.11000001</v>
      </c>
      <c r="AB212" s="19">
        <v>7640630.4000000004</v>
      </c>
      <c r="AC212" s="19">
        <v>184616</v>
      </c>
      <c r="AD212" s="19">
        <v>19977</v>
      </c>
      <c r="AE212" s="20">
        <v>84.574048512000005</v>
      </c>
      <c r="AF212" s="20">
        <v>3500.2331657</v>
      </c>
      <c r="AG212" s="20">
        <v>32347.151529999999</v>
      </c>
      <c r="AH212" s="21">
        <v>703556744.64999998</v>
      </c>
      <c r="AI212" s="19">
        <v>7894593.5</v>
      </c>
      <c r="AJ212" s="19">
        <v>188238</v>
      </c>
      <c r="AK212" s="19">
        <v>20693</v>
      </c>
      <c r="AL212" s="20">
        <v>89.118805756</v>
      </c>
      <c r="AM212" s="20">
        <v>3737.5914781000001</v>
      </c>
      <c r="AN212" s="20">
        <v>33999.746032000003</v>
      </c>
      <c r="AO212" s="20">
        <v>90.751750000000001</v>
      </c>
      <c r="AP212" s="23">
        <v>5.3737018900000003E-2</v>
      </c>
      <c r="AQ212" s="38">
        <v>4.82E-2</v>
      </c>
    </row>
    <row r="213" spans="1:43">
      <c r="A213" s="5" t="str">
        <f>VLOOKUP(B213, 'Manufacturer Summary'!A212:E1721, 5, 1)</f>
        <v xml:space="preserve"> </v>
      </c>
      <c r="B213" s="37" t="s">
        <v>1711</v>
      </c>
      <c r="C213" s="17" t="s">
        <v>1712</v>
      </c>
      <c r="D213" s="17" t="s">
        <v>1713</v>
      </c>
      <c r="E213" s="17" t="s">
        <v>54</v>
      </c>
      <c r="F213" s="21">
        <v>1381215.72</v>
      </c>
      <c r="G213" s="19">
        <v>62130</v>
      </c>
      <c r="H213" s="19">
        <v>1377</v>
      </c>
      <c r="I213" s="19">
        <v>687</v>
      </c>
      <c r="J213" s="20">
        <v>22.231059391999999</v>
      </c>
      <c r="K213" s="20">
        <v>1003.0615251</v>
      </c>
      <c r="L213" s="20">
        <v>2010.5032314</v>
      </c>
      <c r="M213" s="21">
        <v>2598215.36</v>
      </c>
      <c r="N213" s="19">
        <v>115699</v>
      </c>
      <c r="O213" s="19">
        <v>2547</v>
      </c>
      <c r="P213" s="19">
        <v>1309</v>
      </c>
      <c r="Q213" s="20">
        <v>22.456679486999999</v>
      </c>
      <c r="R213" s="20">
        <v>1020.1081114999999</v>
      </c>
      <c r="S213" s="20">
        <v>1984.8856837000001</v>
      </c>
      <c r="T213" s="21">
        <v>1069615.18</v>
      </c>
      <c r="U213" s="19">
        <v>78883</v>
      </c>
      <c r="V213" s="19">
        <v>1673</v>
      </c>
      <c r="W213" s="19">
        <v>877</v>
      </c>
      <c r="X213" s="20">
        <v>13.559514471</v>
      </c>
      <c r="Y213" s="20">
        <v>639.33961744999999</v>
      </c>
      <c r="Z213" s="20">
        <v>1219.6296236999999</v>
      </c>
      <c r="AA213" s="21">
        <v>3076927.23</v>
      </c>
      <c r="AB213" s="19">
        <v>134357</v>
      </c>
      <c r="AC213" s="19">
        <v>2632</v>
      </c>
      <c r="AD213" s="19">
        <v>1266</v>
      </c>
      <c r="AE213" s="20">
        <v>22.901130793</v>
      </c>
      <c r="AF213" s="20">
        <v>1169.0453001999999</v>
      </c>
      <c r="AG213" s="20">
        <v>2430.4322511999999</v>
      </c>
      <c r="AH213" s="21">
        <v>4840613.7300000004</v>
      </c>
      <c r="AI213" s="19">
        <v>180527</v>
      </c>
      <c r="AJ213" s="19">
        <v>4912</v>
      </c>
      <c r="AK213" s="19">
        <v>2149</v>
      </c>
      <c r="AL213" s="20">
        <v>26.813793670999999</v>
      </c>
      <c r="AM213" s="20">
        <v>985.46696457999997</v>
      </c>
      <c r="AN213" s="20">
        <v>2252.495919</v>
      </c>
      <c r="AO213" s="20">
        <v>40.242249999999999</v>
      </c>
      <c r="AP213" s="23">
        <v>0.17085020440000001</v>
      </c>
      <c r="AQ213" s="38">
        <v>4.8000000000000001E-2</v>
      </c>
    </row>
    <row r="214" spans="1:43">
      <c r="A214" s="5" t="str">
        <f>VLOOKUP(B214, 'Manufacturer Summary'!A213:E1722, 5, 1)</f>
        <v>Bracco Diag</v>
      </c>
      <c r="B214" s="37" t="s">
        <v>950</v>
      </c>
      <c r="C214" s="17" t="s">
        <v>951</v>
      </c>
      <c r="D214" s="17" t="s">
        <v>952</v>
      </c>
      <c r="E214" s="17" t="s">
        <v>953</v>
      </c>
      <c r="F214" s="21">
        <v>759516.49</v>
      </c>
      <c r="G214" s="19">
        <v>10650</v>
      </c>
      <c r="H214" s="19">
        <v>10597</v>
      </c>
      <c r="I214" s="19">
        <v>10552</v>
      </c>
      <c r="J214" s="20">
        <v>71.316102346999998</v>
      </c>
      <c r="K214" s="20">
        <v>71.672783807000002</v>
      </c>
      <c r="L214" s="20">
        <v>71.978439158</v>
      </c>
      <c r="M214" s="21">
        <v>602127.64</v>
      </c>
      <c r="N214" s="19">
        <v>9125</v>
      </c>
      <c r="O214" s="19">
        <v>9082</v>
      </c>
      <c r="P214" s="19">
        <v>9046</v>
      </c>
      <c r="Q214" s="20">
        <v>65.986590684999996</v>
      </c>
      <c r="R214" s="20">
        <v>66.299013432999999</v>
      </c>
      <c r="S214" s="20">
        <v>66.562860932999996</v>
      </c>
      <c r="T214" s="21">
        <v>486698.19</v>
      </c>
      <c r="U214" s="19">
        <v>6069.9</v>
      </c>
      <c r="V214" s="19">
        <v>6034</v>
      </c>
      <c r="W214" s="19">
        <v>6014</v>
      </c>
      <c r="X214" s="20">
        <v>80.182241882</v>
      </c>
      <c r="Y214" s="20">
        <v>80.659295658000005</v>
      </c>
      <c r="Z214" s="20">
        <v>80.927534086999998</v>
      </c>
      <c r="AA214" s="21">
        <v>583719.05000000005</v>
      </c>
      <c r="AB214" s="19">
        <v>7091.8</v>
      </c>
      <c r="AC214" s="19">
        <v>7027</v>
      </c>
      <c r="AD214" s="19">
        <v>7008</v>
      </c>
      <c r="AE214" s="20">
        <v>82.309011815999995</v>
      </c>
      <c r="AF214" s="20">
        <v>83.068030453999995</v>
      </c>
      <c r="AG214" s="20">
        <v>83.293243435999997</v>
      </c>
      <c r="AH214" s="21">
        <v>680281.58</v>
      </c>
      <c r="AI214" s="19">
        <v>7965.2</v>
      </c>
      <c r="AJ214" s="19">
        <v>7901</v>
      </c>
      <c r="AK214" s="19">
        <v>7869</v>
      </c>
      <c r="AL214" s="20">
        <v>85.406716717999998</v>
      </c>
      <c r="AM214" s="20">
        <v>86.100693582999995</v>
      </c>
      <c r="AN214" s="20">
        <v>86.450829838999994</v>
      </c>
      <c r="AO214" s="20">
        <v>94.091750000000005</v>
      </c>
      <c r="AP214" s="23">
        <v>3.7635063699999999E-2</v>
      </c>
      <c r="AQ214" s="38">
        <v>4.6100000000000002E-2</v>
      </c>
    </row>
    <row r="215" spans="1:43" hidden="1">
      <c r="A215" s="5" t="str">
        <f>VLOOKUP(B215, 'Manufacturer Summary'!A214:E1723, 5, 1)</f>
        <v>Emergent Biosol</v>
      </c>
      <c r="B215" s="37" t="s">
        <v>931</v>
      </c>
      <c r="C215" s="17" t="s">
        <v>932</v>
      </c>
      <c r="D215" s="17" t="s">
        <v>933</v>
      </c>
      <c r="E215" s="17" t="s">
        <v>934</v>
      </c>
      <c r="F215" s="21">
        <v>2387466.67</v>
      </c>
      <c r="G215" s="19">
        <v>140297</v>
      </c>
      <c r="H215" s="19">
        <v>886</v>
      </c>
      <c r="I215" s="19">
        <v>326</v>
      </c>
      <c r="J215" s="20">
        <v>17.017232514</v>
      </c>
      <c r="K215" s="20">
        <v>2694.6576411000001</v>
      </c>
      <c r="L215" s="20">
        <v>7323.5173925999998</v>
      </c>
      <c r="M215" s="21">
        <v>2089443.85</v>
      </c>
      <c r="N215" s="19">
        <v>114702</v>
      </c>
      <c r="O215" s="19">
        <v>715</v>
      </c>
      <c r="P215" s="19">
        <v>247</v>
      </c>
      <c r="Q215" s="20">
        <v>18.216280884</v>
      </c>
      <c r="R215" s="20">
        <v>2922.2990909</v>
      </c>
      <c r="S215" s="20">
        <v>8459.2868421000003</v>
      </c>
      <c r="T215" s="21">
        <v>1937412.77</v>
      </c>
      <c r="U215" s="19">
        <v>105011</v>
      </c>
      <c r="V215" s="19">
        <v>584</v>
      </c>
      <c r="W215" s="19">
        <v>208</v>
      </c>
      <c r="X215" s="20">
        <v>18.449617372999999</v>
      </c>
      <c r="Y215" s="20">
        <v>3317.4876199</v>
      </c>
      <c r="Z215" s="20">
        <v>9314.4844711999995</v>
      </c>
      <c r="AA215" s="21">
        <v>1434878.66</v>
      </c>
      <c r="AB215" s="19">
        <v>77240</v>
      </c>
      <c r="AC215" s="19">
        <v>432</v>
      </c>
      <c r="AD215" s="19">
        <v>163</v>
      </c>
      <c r="AE215" s="20">
        <v>18.57688581</v>
      </c>
      <c r="AF215" s="20">
        <v>3321.4783796000002</v>
      </c>
      <c r="AG215" s="20">
        <v>8802.9365644000009</v>
      </c>
      <c r="AH215" s="21">
        <v>1198982.07</v>
      </c>
      <c r="AI215" s="19">
        <v>58888</v>
      </c>
      <c r="AJ215" s="19">
        <v>355</v>
      </c>
      <c r="AK215" s="19">
        <v>108</v>
      </c>
      <c r="AL215" s="20">
        <v>20.360380212999999</v>
      </c>
      <c r="AM215" s="20">
        <v>3377.4142817000002</v>
      </c>
      <c r="AN215" s="20">
        <v>11101.685833</v>
      </c>
      <c r="AO215" s="20">
        <v>20.73875</v>
      </c>
      <c r="AP215" s="23">
        <v>9.6006102499999996E-2</v>
      </c>
      <c r="AQ215" s="38">
        <v>4.5900000000000003E-2</v>
      </c>
    </row>
    <row r="216" spans="1:43">
      <c r="A216" s="5" t="str">
        <f>VLOOKUP(B216, 'Manufacturer Summary'!A215:E1724, 5, 1)</f>
        <v>Sanofi-Aventis</v>
      </c>
      <c r="B216" s="37" t="s">
        <v>915</v>
      </c>
      <c r="C216" s="17" t="s">
        <v>916</v>
      </c>
      <c r="D216" s="17" t="s">
        <v>917</v>
      </c>
      <c r="E216" s="17" t="s">
        <v>918</v>
      </c>
      <c r="F216" s="21">
        <v>5458547.5700000003</v>
      </c>
      <c r="G216" s="19">
        <v>27241</v>
      </c>
      <c r="H216" s="19">
        <v>1244</v>
      </c>
      <c r="I216" s="19">
        <v>753</v>
      </c>
      <c r="J216" s="20">
        <v>200.37985280000001</v>
      </c>
      <c r="K216" s="20">
        <v>4387.8999758999998</v>
      </c>
      <c r="L216" s="20">
        <v>7249.0671579999998</v>
      </c>
      <c r="M216" s="21">
        <v>7239700.46</v>
      </c>
      <c r="N216" s="19">
        <v>34963</v>
      </c>
      <c r="O216" s="19">
        <v>1543</v>
      </c>
      <c r="P216" s="19">
        <v>898</v>
      </c>
      <c r="Q216" s="20">
        <v>207.06748447999999</v>
      </c>
      <c r="R216" s="20">
        <v>4691.9640052000004</v>
      </c>
      <c r="S216" s="20">
        <v>8062.0272383000001</v>
      </c>
      <c r="T216" s="21">
        <v>7431318.0499999998</v>
      </c>
      <c r="U216" s="19">
        <v>34901</v>
      </c>
      <c r="V216" s="19">
        <v>1562</v>
      </c>
      <c r="W216" s="19">
        <v>967</v>
      </c>
      <c r="X216" s="20">
        <v>212.92564826</v>
      </c>
      <c r="Y216" s="20">
        <v>4757.5659730999996</v>
      </c>
      <c r="Z216" s="20">
        <v>7684.9204239999999</v>
      </c>
      <c r="AA216" s="21">
        <v>8048691.3099999996</v>
      </c>
      <c r="AB216" s="19">
        <v>36317</v>
      </c>
      <c r="AC216" s="19">
        <v>1659</v>
      </c>
      <c r="AD216" s="19">
        <v>1015</v>
      </c>
      <c r="AE216" s="20">
        <v>221.62324283000001</v>
      </c>
      <c r="AF216" s="20">
        <v>4851.5318324</v>
      </c>
      <c r="AG216" s="20">
        <v>7929.7451330000004</v>
      </c>
      <c r="AH216" s="21">
        <v>9965376.8499999996</v>
      </c>
      <c r="AI216" s="19">
        <v>41802</v>
      </c>
      <c r="AJ216" s="19">
        <v>1855</v>
      </c>
      <c r="AK216" s="19">
        <v>1214</v>
      </c>
      <c r="AL216" s="20">
        <v>238.39473828999999</v>
      </c>
      <c r="AM216" s="20">
        <v>5372.1708085999999</v>
      </c>
      <c r="AN216" s="20">
        <v>8208.7123969999993</v>
      </c>
      <c r="AO216" s="20">
        <v>243.10749999999999</v>
      </c>
      <c r="AP216" s="23">
        <v>7.5675706400000001E-2</v>
      </c>
      <c r="AQ216" s="38">
        <v>4.4400000000000002E-2</v>
      </c>
    </row>
    <row r="217" spans="1:43" hidden="1">
      <c r="A217" s="5" t="str">
        <f>VLOOKUP(B217, 'Manufacturer Summary'!A216:E1725, 5, 1)</f>
        <v>Glaxosmithkline</v>
      </c>
      <c r="B217" s="37" t="s">
        <v>1359</v>
      </c>
      <c r="C217" s="17" t="s">
        <v>1360</v>
      </c>
      <c r="D217" s="17" t="s">
        <v>1361</v>
      </c>
      <c r="E217" s="17" t="s">
        <v>1362</v>
      </c>
      <c r="F217" s="21">
        <v>3470780.06</v>
      </c>
      <c r="G217" s="19">
        <v>43616</v>
      </c>
      <c r="H217" s="19">
        <v>623</v>
      </c>
      <c r="I217" s="19">
        <v>224</v>
      </c>
      <c r="J217" s="20">
        <v>79.575845103000006</v>
      </c>
      <c r="K217" s="20">
        <v>5571.0755376999996</v>
      </c>
      <c r="L217" s="20">
        <v>15494.553839</v>
      </c>
      <c r="M217" s="21">
        <v>3550544.88</v>
      </c>
      <c r="N217" s="19">
        <v>42184</v>
      </c>
      <c r="O217" s="19">
        <v>685</v>
      </c>
      <c r="P217" s="19">
        <v>246</v>
      </c>
      <c r="Q217" s="20">
        <v>84.168046653000005</v>
      </c>
      <c r="R217" s="20">
        <v>5183.2771971000002</v>
      </c>
      <c r="S217" s="20">
        <v>14433.109268</v>
      </c>
      <c r="T217" s="21">
        <v>3578758.02</v>
      </c>
      <c r="U217" s="19">
        <v>39523</v>
      </c>
      <c r="V217" s="19">
        <v>614</v>
      </c>
      <c r="W217" s="19">
        <v>211</v>
      </c>
      <c r="X217" s="20">
        <v>90.548744275000004</v>
      </c>
      <c r="Y217" s="20">
        <v>5828.5961238</v>
      </c>
      <c r="Z217" s="20">
        <v>16960.938483000002</v>
      </c>
      <c r="AA217" s="21">
        <v>3427788.94</v>
      </c>
      <c r="AB217" s="19">
        <v>35700</v>
      </c>
      <c r="AC217" s="19">
        <v>551</v>
      </c>
      <c r="AD217" s="19">
        <v>211</v>
      </c>
      <c r="AE217" s="20">
        <v>96.016496919000005</v>
      </c>
      <c r="AF217" s="20">
        <v>6221.0325590000002</v>
      </c>
      <c r="AG217" s="20">
        <v>16245.445213000001</v>
      </c>
      <c r="AH217" s="21">
        <v>2002588.77</v>
      </c>
      <c r="AI217" s="19">
        <v>21167</v>
      </c>
      <c r="AJ217" s="19">
        <v>403</v>
      </c>
      <c r="AK217" s="19">
        <v>160</v>
      </c>
      <c r="AL217" s="20">
        <v>94.609003165000004</v>
      </c>
      <c r="AM217" s="20">
        <v>4969.2029032</v>
      </c>
      <c r="AN217" s="20">
        <v>12516.179812</v>
      </c>
      <c r="AO217" s="20">
        <v>102.46899999999999</v>
      </c>
      <c r="AP217" s="23">
        <v>-1.4658874000000001E-2</v>
      </c>
      <c r="AQ217" s="38">
        <v>4.4200000000000003E-2</v>
      </c>
    </row>
    <row r="218" spans="1:43">
      <c r="A218" s="5" t="str">
        <f>VLOOKUP(B218, 'Manufacturer Summary'!A217:E1726, 5, 1)</f>
        <v>United Therap</v>
      </c>
      <c r="B218" s="37" t="s">
        <v>1320</v>
      </c>
      <c r="C218" s="17" t="s">
        <v>1321</v>
      </c>
      <c r="D218" s="17" t="s">
        <v>1322</v>
      </c>
      <c r="E218" s="17" t="s">
        <v>1323</v>
      </c>
      <c r="F218" s="21">
        <v>128396729.03</v>
      </c>
      <c r="G218" s="19">
        <v>303457</v>
      </c>
      <c r="H218" s="19">
        <v>10846</v>
      </c>
      <c r="I218" s="19">
        <v>1464</v>
      </c>
      <c r="J218" s="20">
        <v>423.11341979000002</v>
      </c>
      <c r="K218" s="20">
        <v>11838.164210999999</v>
      </c>
      <c r="L218" s="20">
        <v>87702.683764000001</v>
      </c>
      <c r="M218" s="21">
        <v>170948496.13999999</v>
      </c>
      <c r="N218" s="19">
        <v>384501</v>
      </c>
      <c r="O218" s="19">
        <v>13796</v>
      </c>
      <c r="P218" s="19">
        <v>1796</v>
      </c>
      <c r="Q218" s="20">
        <v>444.59831350000002</v>
      </c>
      <c r="R218" s="20">
        <v>12391.163826</v>
      </c>
      <c r="S218" s="20">
        <v>95182.904309999998</v>
      </c>
      <c r="T218" s="21">
        <v>205051674.96000001</v>
      </c>
      <c r="U218" s="19">
        <v>441663</v>
      </c>
      <c r="V218" s="19">
        <v>15953</v>
      </c>
      <c r="W218" s="19">
        <v>2063</v>
      </c>
      <c r="X218" s="20">
        <v>464.27179763999999</v>
      </c>
      <c r="Y218" s="20">
        <v>12853.486801999999</v>
      </c>
      <c r="Z218" s="20">
        <v>99394.898186999999</v>
      </c>
      <c r="AA218" s="21">
        <v>210884907.46000001</v>
      </c>
      <c r="AB218" s="19">
        <v>433239</v>
      </c>
      <c r="AC218" s="19">
        <v>15610</v>
      </c>
      <c r="AD218" s="19">
        <v>1964</v>
      </c>
      <c r="AE218" s="20">
        <v>486.76344340999998</v>
      </c>
      <c r="AF218" s="20">
        <v>13509.603297</v>
      </c>
      <c r="AG218" s="20">
        <v>107375.20746000001</v>
      </c>
      <c r="AH218" s="21">
        <v>194454506.03</v>
      </c>
      <c r="AI218" s="19">
        <v>387450</v>
      </c>
      <c r="AJ218" s="19">
        <v>13909</v>
      </c>
      <c r="AK218" s="19">
        <v>1719</v>
      </c>
      <c r="AL218" s="20">
        <v>501.88283915</v>
      </c>
      <c r="AM218" s="20">
        <v>13980.480697999999</v>
      </c>
      <c r="AN218" s="20">
        <v>113120.71322000001</v>
      </c>
      <c r="AO218" s="20">
        <v>510.29475000000002</v>
      </c>
      <c r="AP218" s="23">
        <v>3.1061074800000001E-2</v>
      </c>
      <c r="AQ218" s="38">
        <v>4.36E-2</v>
      </c>
    </row>
    <row r="219" spans="1:43">
      <c r="A219" s="5" t="e">
        <f>VLOOKUP(B219, 'Manufacturer Summary'!A218:E1727, 5, 1)</f>
        <v>#N/A</v>
      </c>
      <c r="B219" s="37" t="s">
        <v>177</v>
      </c>
      <c r="C219" s="17" t="s">
        <v>178</v>
      </c>
      <c r="D219" s="17" t="s">
        <v>179</v>
      </c>
      <c r="E219" s="17" t="s">
        <v>180</v>
      </c>
      <c r="F219" s="18">
        <v>45029133.32</v>
      </c>
      <c r="G219" s="19">
        <v>11733559.4</v>
      </c>
      <c r="H219" s="19">
        <v>13908</v>
      </c>
      <c r="I219" s="19">
        <v>703</v>
      </c>
      <c r="J219" s="20">
        <v>3.8376362862</v>
      </c>
      <c r="K219" s="20">
        <v>3237.6426028000001</v>
      </c>
      <c r="L219" s="20">
        <v>64052.821222999999</v>
      </c>
      <c r="M219" s="18">
        <v>49186301.850000001</v>
      </c>
      <c r="N219" s="19">
        <v>12544433</v>
      </c>
      <c r="O219" s="19">
        <v>14849</v>
      </c>
      <c r="P219" s="19">
        <v>698</v>
      </c>
      <c r="Q219" s="20">
        <v>3.9209665236000002</v>
      </c>
      <c r="R219" s="20">
        <v>3312.4319381999999</v>
      </c>
      <c r="S219" s="20">
        <v>70467.481159999996</v>
      </c>
      <c r="T219" s="18">
        <v>55760343.289999999</v>
      </c>
      <c r="U219" s="19">
        <v>13800893</v>
      </c>
      <c r="V219" s="19">
        <v>16020</v>
      </c>
      <c r="W219" s="19">
        <v>754</v>
      </c>
      <c r="X219" s="20">
        <v>4.0403431349999996</v>
      </c>
      <c r="Y219" s="20">
        <v>3480.6706174000001</v>
      </c>
      <c r="Z219" s="20">
        <v>73952.709933999999</v>
      </c>
      <c r="AA219" s="18">
        <v>67871533.189999998</v>
      </c>
      <c r="AB219" s="19">
        <v>15836400.9</v>
      </c>
      <c r="AC219" s="19">
        <v>18527</v>
      </c>
      <c r="AD219" s="19">
        <v>921</v>
      </c>
      <c r="AE219" s="20">
        <v>4.2857928147999997</v>
      </c>
      <c r="AF219" s="20">
        <v>3663.3849618999998</v>
      </c>
      <c r="AG219" s="20">
        <v>73693.304224000007</v>
      </c>
      <c r="AH219" s="18">
        <v>89578957.620000005</v>
      </c>
      <c r="AI219" s="19">
        <v>19770229.5</v>
      </c>
      <c r="AJ219" s="19">
        <v>23352</v>
      </c>
      <c r="AK219" s="19">
        <v>1097</v>
      </c>
      <c r="AL219" s="20">
        <v>4.5310024154999997</v>
      </c>
      <c r="AM219" s="20">
        <v>3836.0293602000002</v>
      </c>
      <c r="AN219" s="20">
        <v>81658.119982000004</v>
      </c>
      <c r="AO219" s="20">
        <v>4.6555</v>
      </c>
      <c r="AP219" s="23">
        <v>5.7214525099999997E-2</v>
      </c>
      <c r="AQ219" s="38">
        <v>4.24E-2</v>
      </c>
    </row>
    <row r="220" spans="1:43">
      <c r="A220" s="5" t="str">
        <f>VLOOKUP(B220, 'Manufacturer Summary'!A219:E1728, 5, 1)</f>
        <v>Amgen</v>
      </c>
      <c r="B220" s="37" t="s">
        <v>1562</v>
      </c>
      <c r="C220" s="17" t="s">
        <v>1563</v>
      </c>
      <c r="D220" s="17" t="s">
        <v>1564</v>
      </c>
      <c r="E220" s="17" t="s">
        <v>1565</v>
      </c>
      <c r="F220" s="21">
        <v>53128791.060000002</v>
      </c>
      <c r="G220" s="19">
        <v>608715</v>
      </c>
      <c r="H220" s="19">
        <v>11940</v>
      </c>
      <c r="I220" s="19">
        <v>2061</v>
      </c>
      <c r="J220" s="20">
        <v>87.280239620000003</v>
      </c>
      <c r="K220" s="20">
        <v>4449.6474925000002</v>
      </c>
      <c r="L220" s="20">
        <v>25778.161601</v>
      </c>
      <c r="M220" s="21">
        <v>52524982.920000002</v>
      </c>
      <c r="N220" s="19">
        <v>589421</v>
      </c>
      <c r="O220" s="19">
        <v>11597</v>
      </c>
      <c r="P220" s="19">
        <v>1970</v>
      </c>
      <c r="Q220" s="20">
        <v>89.112846200000007</v>
      </c>
      <c r="R220" s="20">
        <v>4529.1871105</v>
      </c>
      <c r="S220" s="20">
        <v>26662.427877999999</v>
      </c>
      <c r="T220" s="21">
        <v>65779302.75</v>
      </c>
      <c r="U220" s="19">
        <v>714120</v>
      </c>
      <c r="V220" s="19">
        <v>13814</v>
      </c>
      <c r="W220" s="19">
        <v>2437</v>
      </c>
      <c r="X220" s="20">
        <v>92.112393925000006</v>
      </c>
      <c r="Y220" s="20">
        <v>4761.7853445999999</v>
      </c>
      <c r="Z220" s="20">
        <v>26991.917419000001</v>
      </c>
      <c r="AA220" s="21">
        <v>79029849.230000004</v>
      </c>
      <c r="AB220" s="19">
        <v>823437</v>
      </c>
      <c r="AC220" s="19">
        <v>15500</v>
      </c>
      <c r="AD220" s="19">
        <v>2619</v>
      </c>
      <c r="AE220" s="20">
        <v>95.975586754000005</v>
      </c>
      <c r="AF220" s="20">
        <v>5098.6999502999997</v>
      </c>
      <c r="AG220" s="20">
        <v>30175.581988999998</v>
      </c>
      <c r="AH220" s="21">
        <v>85611860.189999998</v>
      </c>
      <c r="AI220" s="19">
        <v>832280</v>
      </c>
      <c r="AJ220" s="19">
        <v>16077</v>
      </c>
      <c r="AK220" s="19">
        <v>2622</v>
      </c>
      <c r="AL220" s="20">
        <v>102.86425264</v>
      </c>
      <c r="AM220" s="20">
        <v>5325.1141500000003</v>
      </c>
      <c r="AN220" s="20">
        <v>32651.357814999999</v>
      </c>
      <c r="AO220" s="20">
        <v>104.619</v>
      </c>
      <c r="AP220" s="23">
        <v>7.1775189099999998E-2</v>
      </c>
      <c r="AQ220" s="38">
        <v>4.19E-2</v>
      </c>
    </row>
    <row r="221" spans="1:43">
      <c r="A221" s="5" t="str">
        <f>VLOOKUP(B221, 'Manufacturer Summary'!A220:E1729, 5, 1)</f>
        <v>Eisai Inc.</v>
      </c>
      <c r="B221" s="37" t="s">
        <v>833</v>
      </c>
      <c r="C221" s="17" t="s">
        <v>834</v>
      </c>
      <c r="D221" s="17" t="s">
        <v>835</v>
      </c>
      <c r="E221" s="17" t="s">
        <v>836</v>
      </c>
      <c r="F221" s="21">
        <v>190089041.62</v>
      </c>
      <c r="G221" s="19">
        <v>10222276</v>
      </c>
      <c r="H221" s="19">
        <v>976840</v>
      </c>
      <c r="I221" s="19">
        <v>165560</v>
      </c>
      <c r="J221" s="20">
        <v>18.595569286</v>
      </c>
      <c r="K221" s="20">
        <v>194.59588224999999</v>
      </c>
      <c r="L221" s="20">
        <v>1148.158019</v>
      </c>
      <c r="M221" s="21">
        <v>185380654.30000001</v>
      </c>
      <c r="N221" s="19">
        <v>9783164</v>
      </c>
      <c r="O221" s="19">
        <v>923770</v>
      </c>
      <c r="P221" s="19">
        <v>161160</v>
      </c>
      <c r="Q221" s="20">
        <v>18.948946812999999</v>
      </c>
      <c r="R221" s="20">
        <v>200.67836614999999</v>
      </c>
      <c r="S221" s="20">
        <v>1150.2894905999999</v>
      </c>
      <c r="T221" s="21">
        <v>182310411.28</v>
      </c>
      <c r="U221" s="19">
        <v>9482332</v>
      </c>
      <c r="V221" s="19">
        <v>890455</v>
      </c>
      <c r="W221" s="19">
        <v>158254</v>
      </c>
      <c r="X221" s="20">
        <v>19.226326528000001</v>
      </c>
      <c r="Y221" s="20">
        <v>204.73848906000001</v>
      </c>
      <c r="Z221" s="20">
        <v>1152.0113948000001</v>
      </c>
      <c r="AA221" s="21">
        <v>178161480.65000001</v>
      </c>
      <c r="AB221" s="19">
        <v>8895449</v>
      </c>
      <c r="AC221" s="19">
        <v>832527</v>
      </c>
      <c r="AD221" s="19">
        <v>152689</v>
      </c>
      <c r="AE221" s="20">
        <v>20.028385373999999</v>
      </c>
      <c r="AF221" s="20">
        <v>214.000844</v>
      </c>
      <c r="AG221" s="20">
        <v>1166.8259052999999</v>
      </c>
      <c r="AH221" s="21">
        <v>185078538.53</v>
      </c>
      <c r="AI221" s="19">
        <v>8456601</v>
      </c>
      <c r="AJ221" s="19">
        <v>789113</v>
      </c>
      <c r="AK221" s="19">
        <v>149112</v>
      </c>
      <c r="AL221" s="20">
        <v>21.885688887000001</v>
      </c>
      <c r="AM221" s="20">
        <v>234.53996896000001</v>
      </c>
      <c r="AN221" s="20">
        <v>1241.2048563000001</v>
      </c>
      <c r="AO221" s="20">
        <v>22.263249999999999</v>
      </c>
      <c r="AP221" s="23">
        <v>9.2733561800000003E-2</v>
      </c>
      <c r="AQ221" s="38">
        <v>4.1599999999999998E-2</v>
      </c>
    </row>
    <row r="222" spans="1:43" hidden="1">
      <c r="A222" s="5" t="str">
        <f>VLOOKUP(B222, 'Manufacturer Summary'!A221:E1730, 5, 1)</f>
        <v>Sanofi-Aventis</v>
      </c>
      <c r="B222" s="37" t="s">
        <v>1373</v>
      </c>
      <c r="C222" s="17" t="s">
        <v>1374</v>
      </c>
      <c r="D222" s="17" t="s">
        <v>1375</v>
      </c>
      <c r="E222" s="17" t="s">
        <v>1376</v>
      </c>
      <c r="F222" s="21">
        <v>3140026.98</v>
      </c>
      <c r="G222" s="19">
        <v>25674</v>
      </c>
      <c r="H222" s="19">
        <v>478</v>
      </c>
      <c r="I222" s="19">
        <v>98</v>
      </c>
      <c r="J222" s="20">
        <v>122.30376957</v>
      </c>
      <c r="K222" s="20">
        <v>6569.0941003999997</v>
      </c>
      <c r="L222" s="20">
        <v>32041.091633</v>
      </c>
      <c r="M222" s="21">
        <v>3735503.18</v>
      </c>
      <c r="N222" s="19">
        <v>29622</v>
      </c>
      <c r="O222" s="19">
        <v>475</v>
      </c>
      <c r="P222" s="19">
        <v>112</v>
      </c>
      <c r="Q222" s="20">
        <v>126.10570454</v>
      </c>
      <c r="R222" s="20">
        <v>7864.2172210999997</v>
      </c>
      <c r="S222" s="20">
        <v>33352.706963999997</v>
      </c>
      <c r="T222" s="21">
        <v>2535766.54</v>
      </c>
      <c r="U222" s="19">
        <v>19637</v>
      </c>
      <c r="V222" s="19">
        <v>345</v>
      </c>
      <c r="W222" s="19">
        <v>84</v>
      </c>
      <c r="X222" s="20">
        <v>129.13207414999999</v>
      </c>
      <c r="Y222" s="20">
        <v>7350.0479420000001</v>
      </c>
      <c r="Z222" s="20">
        <v>30187.696905000001</v>
      </c>
      <c r="AA222" s="21">
        <v>2425852.34</v>
      </c>
      <c r="AB222" s="19">
        <v>18130</v>
      </c>
      <c r="AC222" s="19">
        <v>381</v>
      </c>
      <c r="AD222" s="19">
        <v>74</v>
      </c>
      <c r="AE222" s="20">
        <v>133.80321787</v>
      </c>
      <c r="AF222" s="20">
        <v>6367.0665091999999</v>
      </c>
      <c r="AG222" s="20">
        <v>32781.788377999997</v>
      </c>
      <c r="AH222" s="21">
        <v>2261579.7799999998</v>
      </c>
      <c r="AI222" s="19">
        <v>15769</v>
      </c>
      <c r="AJ222" s="19">
        <v>261</v>
      </c>
      <c r="AK222" s="19">
        <v>60</v>
      </c>
      <c r="AL222" s="20">
        <v>143.41935316000001</v>
      </c>
      <c r="AM222" s="20">
        <v>8665.0566283999997</v>
      </c>
      <c r="AN222" s="20">
        <v>37692.996333000003</v>
      </c>
      <c r="AO222" s="20">
        <v>144.90525</v>
      </c>
      <c r="AP222" s="23">
        <v>7.1867743100000006E-2</v>
      </c>
      <c r="AQ222" s="38">
        <v>4.0599999999999997E-2</v>
      </c>
    </row>
    <row r="223" spans="1:43">
      <c r="A223" s="5" t="e">
        <f>VLOOKUP(B223, 'Manufacturer Summary'!A222:E1731, 5, 1)</f>
        <v>#N/A</v>
      </c>
      <c r="B223" s="37">
        <v>90714</v>
      </c>
      <c r="C223" s="17" t="s">
        <v>85</v>
      </c>
      <c r="D223" s="17" t="s">
        <v>86</v>
      </c>
      <c r="E223" s="17" t="s">
        <v>87</v>
      </c>
      <c r="F223" s="18">
        <v>498793.82</v>
      </c>
      <c r="G223" s="19">
        <v>25610</v>
      </c>
      <c r="H223" s="19">
        <v>25602</v>
      </c>
      <c r="I223" s="19">
        <v>25572</v>
      </c>
      <c r="J223" s="20">
        <v>19.476525576</v>
      </c>
      <c r="K223" s="20">
        <v>19.482611514999999</v>
      </c>
      <c r="L223" s="20">
        <v>19.505467699</v>
      </c>
      <c r="M223" s="18">
        <v>1065632.03</v>
      </c>
      <c r="N223" s="19">
        <v>54785</v>
      </c>
      <c r="O223" s="19">
        <v>54777</v>
      </c>
      <c r="P223" s="19">
        <v>54648</v>
      </c>
      <c r="Q223" s="20">
        <v>19.451164187</v>
      </c>
      <c r="R223" s="20">
        <v>19.454004965999999</v>
      </c>
      <c r="S223" s="20">
        <v>19.499927353</v>
      </c>
      <c r="T223" s="18">
        <v>1181302.1100000001</v>
      </c>
      <c r="U223" s="19">
        <v>57211</v>
      </c>
      <c r="V223" s="19">
        <v>57211</v>
      </c>
      <c r="W223" s="19">
        <v>57093</v>
      </c>
      <c r="X223" s="20">
        <v>20.648163989</v>
      </c>
      <c r="Y223" s="20">
        <v>20.648163989</v>
      </c>
      <c r="Z223" s="20">
        <v>20.690839683</v>
      </c>
      <c r="AA223" s="18">
        <v>1387090.76</v>
      </c>
      <c r="AB223" s="19">
        <v>69651.5</v>
      </c>
      <c r="AC223" s="19">
        <v>69651</v>
      </c>
      <c r="AD223" s="19">
        <v>69526</v>
      </c>
      <c r="AE223" s="20">
        <v>19.914729186999999</v>
      </c>
      <c r="AF223" s="20">
        <v>19.914872148000001</v>
      </c>
      <c r="AG223" s="20">
        <v>19.950676868999999</v>
      </c>
      <c r="AH223" s="18">
        <v>1882331.01</v>
      </c>
      <c r="AI223" s="19">
        <v>83741</v>
      </c>
      <c r="AJ223" s="19">
        <v>83739</v>
      </c>
      <c r="AK223" s="19">
        <v>83564</v>
      </c>
      <c r="AL223" s="20">
        <v>22.478009697000001</v>
      </c>
      <c r="AM223" s="20">
        <v>22.478546555000001</v>
      </c>
      <c r="AN223" s="20">
        <v>22.525621201</v>
      </c>
      <c r="AO223" s="20">
        <v>23.052499999999998</v>
      </c>
      <c r="AP223" s="23">
        <v>0.12871279769999999</v>
      </c>
      <c r="AQ223" s="38">
        <v>3.6499999999999998E-2</v>
      </c>
    </row>
    <row r="224" spans="1:43" hidden="1">
      <c r="A224" s="5" t="str">
        <f>VLOOKUP(B224, 'Manufacturer Summary'!A223:E1732, 5, 1)</f>
        <v>Onyx Pharmeut</v>
      </c>
      <c r="B224" s="37" t="s">
        <v>1406</v>
      </c>
      <c r="C224" s="17" t="s">
        <v>1407</v>
      </c>
      <c r="D224" s="17" t="s">
        <v>1408</v>
      </c>
      <c r="E224" s="17" t="s">
        <v>1409</v>
      </c>
      <c r="F224" s="21" t="s">
        <v>54</v>
      </c>
      <c r="G224" s="19" t="s">
        <v>54</v>
      </c>
      <c r="H224" s="19" t="s">
        <v>54</v>
      </c>
      <c r="I224" s="19" t="s">
        <v>54</v>
      </c>
      <c r="J224" s="20" t="s">
        <v>54</v>
      </c>
      <c r="K224" s="20" t="s">
        <v>54</v>
      </c>
      <c r="L224" s="20" t="s">
        <v>54</v>
      </c>
      <c r="M224" s="21" t="s">
        <v>54</v>
      </c>
      <c r="N224" s="19" t="s">
        <v>54</v>
      </c>
      <c r="O224" s="19" t="s">
        <v>54</v>
      </c>
      <c r="P224" s="19" t="s">
        <v>54</v>
      </c>
      <c r="Q224" s="20" t="s">
        <v>54</v>
      </c>
      <c r="R224" s="20" t="s">
        <v>54</v>
      </c>
      <c r="S224" s="20" t="s">
        <v>54</v>
      </c>
      <c r="T224" s="21">
        <v>158981412.55000001</v>
      </c>
      <c r="U224" s="19">
        <v>5478743</v>
      </c>
      <c r="V224" s="19">
        <v>74868</v>
      </c>
      <c r="W224" s="19">
        <v>4270</v>
      </c>
      <c r="X224" s="20">
        <v>29.017862774000001</v>
      </c>
      <c r="Y224" s="20">
        <v>2123.4895089000001</v>
      </c>
      <c r="Z224" s="20">
        <v>37232.180925000001</v>
      </c>
      <c r="AA224" s="21">
        <v>228184106.22</v>
      </c>
      <c r="AB224" s="19">
        <v>7592639</v>
      </c>
      <c r="AC224" s="19">
        <v>100396</v>
      </c>
      <c r="AD224" s="19">
        <v>5571</v>
      </c>
      <c r="AE224" s="20">
        <v>30.053332737000002</v>
      </c>
      <c r="AF224" s="20">
        <v>2272.8406134000002</v>
      </c>
      <c r="AG224" s="20">
        <v>40959.272342999997</v>
      </c>
      <c r="AH224" s="21">
        <v>269228702.94</v>
      </c>
      <c r="AI224" s="19">
        <v>8644207.3000000007</v>
      </c>
      <c r="AJ224" s="19">
        <v>110089</v>
      </c>
      <c r="AK224" s="19">
        <v>5868</v>
      </c>
      <c r="AL224" s="20">
        <v>31.145562987999998</v>
      </c>
      <c r="AM224" s="20">
        <v>2445.5549867999998</v>
      </c>
      <c r="AN224" s="20">
        <v>45880.828721999998</v>
      </c>
      <c r="AO224" s="20">
        <v>31.6785</v>
      </c>
      <c r="AP224" s="23">
        <v>3.6343065799999998E-2</v>
      </c>
      <c r="AQ224" s="38">
        <v>3.5999999999999997E-2</v>
      </c>
    </row>
    <row r="225" spans="1:43" hidden="1">
      <c r="A225" s="5" t="str">
        <f>VLOOKUP(B225, 'Manufacturer Summary'!A224:E1733, 5, 1)</f>
        <v xml:space="preserve"> </v>
      </c>
      <c r="B225" s="37" t="s">
        <v>1708</v>
      </c>
      <c r="C225" s="17" t="s">
        <v>1709</v>
      </c>
      <c r="D225" s="17" t="s">
        <v>1710</v>
      </c>
      <c r="E225" s="17" t="s">
        <v>54</v>
      </c>
      <c r="F225" s="21">
        <v>1227260.52</v>
      </c>
      <c r="G225" s="19">
        <v>35558</v>
      </c>
      <c r="H225" s="19">
        <v>1320</v>
      </c>
      <c r="I225" s="19">
        <v>596</v>
      </c>
      <c r="J225" s="20">
        <v>34.514329265000001</v>
      </c>
      <c r="K225" s="20">
        <v>929.74281817999997</v>
      </c>
      <c r="L225" s="20">
        <v>2059.1619463000002</v>
      </c>
      <c r="M225" s="21">
        <v>3760684.05</v>
      </c>
      <c r="N225" s="19">
        <v>103992.4</v>
      </c>
      <c r="O225" s="19">
        <v>3880</v>
      </c>
      <c r="P225" s="19">
        <v>1594</v>
      </c>
      <c r="Q225" s="20">
        <v>36.163066243000003</v>
      </c>
      <c r="R225" s="20">
        <v>969.24846649000006</v>
      </c>
      <c r="S225" s="20">
        <v>2359.2748118</v>
      </c>
      <c r="T225" s="21">
        <v>1021667.61</v>
      </c>
      <c r="U225" s="19">
        <v>26640</v>
      </c>
      <c r="V225" s="19">
        <v>1050</v>
      </c>
      <c r="W225" s="19">
        <v>534</v>
      </c>
      <c r="X225" s="20">
        <v>38.350886260999999</v>
      </c>
      <c r="Y225" s="20">
        <v>973.01677142999995</v>
      </c>
      <c r="Z225" s="20">
        <v>1913.2352246999999</v>
      </c>
      <c r="AA225" s="21">
        <v>1139562.47</v>
      </c>
      <c r="AB225" s="19">
        <v>31230</v>
      </c>
      <c r="AC225" s="19">
        <v>912</v>
      </c>
      <c r="AD225" s="19">
        <v>440</v>
      </c>
      <c r="AE225" s="20">
        <v>36.489352224999998</v>
      </c>
      <c r="AF225" s="20">
        <v>1249.5202522</v>
      </c>
      <c r="AG225" s="20">
        <v>2589.9147045</v>
      </c>
      <c r="AH225" s="21">
        <v>408408.04</v>
      </c>
      <c r="AI225" s="19">
        <v>10297</v>
      </c>
      <c r="AJ225" s="19">
        <v>449</v>
      </c>
      <c r="AK225" s="19">
        <v>284</v>
      </c>
      <c r="AL225" s="20">
        <v>39.662818297000001</v>
      </c>
      <c r="AM225" s="20">
        <v>909.59474388000001</v>
      </c>
      <c r="AN225" s="20">
        <v>1438.0564789</v>
      </c>
      <c r="AO225" s="20">
        <v>43.4495</v>
      </c>
      <c r="AP225" s="23">
        <v>8.69696467E-2</v>
      </c>
      <c r="AQ225" s="38">
        <v>3.5400000000000001E-2</v>
      </c>
    </row>
    <row r="226" spans="1:43">
      <c r="A226" s="5" t="str">
        <f>VLOOKUP(B226, 'Manufacturer Summary'!A225:E1734, 5, 1)</f>
        <v xml:space="preserve"> </v>
      </c>
      <c r="B226" s="37" t="s">
        <v>1675</v>
      </c>
      <c r="C226" s="17" t="s">
        <v>1676</v>
      </c>
      <c r="D226" s="17" t="s">
        <v>1677</v>
      </c>
      <c r="E226" s="17" t="s">
        <v>54</v>
      </c>
      <c r="F226" s="21">
        <v>66461863.927000001</v>
      </c>
      <c r="G226" s="19">
        <v>4874683.2</v>
      </c>
      <c r="H226" s="19">
        <v>4874525</v>
      </c>
      <c r="I226" s="19">
        <v>4844513</v>
      </c>
      <c r="J226" s="20">
        <v>13.634088863000001</v>
      </c>
      <c r="K226" s="20">
        <v>13.63453135</v>
      </c>
      <c r="L226" s="20">
        <v>13.718997952</v>
      </c>
      <c r="M226" s="21">
        <v>56471141.748000003</v>
      </c>
      <c r="N226" s="19">
        <v>4074505.6</v>
      </c>
      <c r="O226" s="19">
        <v>4064309</v>
      </c>
      <c r="P226" s="19">
        <v>3999952</v>
      </c>
      <c r="Q226" s="20">
        <v>13.859630417</v>
      </c>
      <c r="R226" s="20">
        <v>13.894401668</v>
      </c>
      <c r="S226" s="20">
        <v>14.117954853000001</v>
      </c>
      <c r="T226" s="21">
        <v>58749488.045000002</v>
      </c>
      <c r="U226" s="19">
        <v>4137949</v>
      </c>
      <c r="V226" s="19">
        <v>4117221</v>
      </c>
      <c r="W226" s="19">
        <v>4074680</v>
      </c>
      <c r="X226" s="20">
        <v>14.197731302999999</v>
      </c>
      <c r="Y226" s="20">
        <v>14.269209267000001</v>
      </c>
      <c r="Z226" s="20">
        <v>14.418184506999999</v>
      </c>
      <c r="AA226" s="21">
        <v>39362966.380999997</v>
      </c>
      <c r="AB226" s="19">
        <v>2602904.6</v>
      </c>
      <c r="AC226" s="19">
        <v>2582685</v>
      </c>
      <c r="AD226" s="19">
        <v>2562224</v>
      </c>
      <c r="AE226" s="20">
        <v>15.122708062999999</v>
      </c>
      <c r="AF226" s="20">
        <v>15.241102334000001</v>
      </c>
      <c r="AG226" s="20">
        <v>15.362812299</v>
      </c>
      <c r="AH226" s="21">
        <v>31463169.649</v>
      </c>
      <c r="AI226" s="19">
        <v>2011340</v>
      </c>
      <c r="AJ226" s="19">
        <v>2010149</v>
      </c>
      <c r="AK226" s="19">
        <v>1988632</v>
      </c>
      <c r="AL226" s="20">
        <v>15.64288964</v>
      </c>
      <c r="AM226" s="20">
        <v>15.652157948999999</v>
      </c>
      <c r="AN226" s="20">
        <v>15.821514312</v>
      </c>
      <c r="AO226" s="20">
        <v>15.943375</v>
      </c>
      <c r="AP226" s="23">
        <v>3.4397382800000001E-2</v>
      </c>
      <c r="AQ226" s="38">
        <v>3.5000000000000003E-2</v>
      </c>
    </row>
    <row r="227" spans="1:43">
      <c r="A227" s="5" t="str">
        <f>VLOOKUP(B227, 'Manufacturer Summary'!A226:E1735, 5, 1)</f>
        <v>Genentech, Inc.</v>
      </c>
      <c r="B227" s="37" t="s">
        <v>1384</v>
      </c>
      <c r="C227" s="17" t="s">
        <v>1385</v>
      </c>
      <c r="D227" s="17" t="s">
        <v>1386</v>
      </c>
      <c r="E227" s="17" t="s">
        <v>1387</v>
      </c>
      <c r="F227" s="21">
        <v>1001202913.7</v>
      </c>
      <c r="G227" s="19">
        <v>16392600.1</v>
      </c>
      <c r="H227" s="19">
        <v>769567</v>
      </c>
      <c r="I227" s="19">
        <v>182292</v>
      </c>
      <c r="J227" s="20">
        <v>61.076516695999999</v>
      </c>
      <c r="K227" s="20">
        <v>1300.9951228</v>
      </c>
      <c r="L227" s="20">
        <v>5492.3030835</v>
      </c>
      <c r="M227" s="21">
        <v>1035465712.4</v>
      </c>
      <c r="N227" s="19">
        <v>16397630.9</v>
      </c>
      <c r="O227" s="19">
        <v>774012</v>
      </c>
      <c r="P227" s="19">
        <v>187540</v>
      </c>
      <c r="Q227" s="20">
        <v>63.147275282999999</v>
      </c>
      <c r="R227" s="20">
        <v>1337.7902570000001</v>
      </c>
      <c r="S227" s="20">
        <v>5521.3059211</v>
      </c>
      <c r="T227" s="21">
        <v>1063863239.4</v>
      </c>
      <c r="U227" s="19">
        <v>16422351.800000001</v>
      </c>
      <c r="V227" s="19">
        <v>885319</v>
      </c>
      <c r="W227" s="19">
        <v>216425</v>
      </c>
      <c r="X227" s="20">
        <v>64.781418178999999</v>
      </c>
      <c r="Y227" s="20">
        <v>1201.6722102000001</v>
      </c>
      <c r="Z227" s="20">
        <v>4915.6208360000001</v>
      </c>
      <c r="AA227" s="21">
        <v>1119338119.5</v>
      </c>
      <c r="AB227" s="19">
        <v>16581823.9</v>
      </c>
      <c r="AC227" s="19">
        <v>882337</v>
      </c>
      <c r="AD227" s="19">
        <v>208566</v>
      </c>
      <c r="AE227" s="20">
        <v>67.503920332999996</v>
      </c>
      <c r="AF227" s="20">
        <v>1268.6061216000001</v>
      </c>
      <c r="AG227" s="20">
        <v>5366.8292988000003</v>
      </c>
      <c r="AH227" s="21">
        <v>1111678355.8</v>
      </c>
      <c r="AI227" s="19">
        <v>15871461.300000001</v>
      </c>
      <c r="AJ227" s="19">
        <v>881284</v>
      </c>
      <c r="AK227" s="19">
        <v>207422</v>
      </c>
      <c r="AL227" s="20">
        <v>70.042596257</v>
      </c>
      <c r="AM227" s="20">
        <v>1261.4303173999999</v>
      </c>
      <c r="AN227" s="20">
        <v>5359.5007079999996</v>
      </c>
      <c r="AO227" s="20">
        <v>71.578749999999999</v>
      </c>
      <c r="AP227" s="23">
        <v>3.7607829500000002E-2</v>
      </c>
      <c r="AQ227" s="38">
        <v>3.4799999999999998E-2</v>
      </c>
    </row>
    <row r="228" spans="1:43" hidden="1">
      <c r="A228" s="5" t="str">
        <f>VLOOKUP(B228, 'Manufacturer Summary'!A227:E1736, 5, 1)</f>
        <v>Teva Parenteral</v>
      </c>
      <c r="B228" s="37" t="s">
        <v>1586</v>
      </c>
      <c r="C228" s="17" t="s">
        <v>1587</v>
      </c>
      <c r="D228" s="17" t="s">
        <v>1588</v>
      </c>
      <c r="E228" s="17" t="s">
        <v>1589</v>
      </c>
      <c r="F228" s="21">
        <v>234869.71</v>
      </c>
      <c r="G228" s="19">
        <v>866</v>
      </c>
      <c r="H228" s="19">
        <v>640</v>
      </c>
      <c r="I228" s="19">
        <v>61</v>
      </c>
      <c r="J228" s="20">
        <v>271.21213626000002</v>
      </c>
      <c r="K228" s="20">
        <v>366.98392188000003</v>
      </c>
      <c r="L228" s="20">
        <v>3850.3231148</v>
      </c>
      <c r="M228" s="21">
        <v>188388.7</v>
      </c>
      <c r="N228" s="19">
        <v>715</v>
      </c>
      <c r="O228" s="19">
        <v>556</v>
      </c>
      <c r="P228" s="19">
        <v>53</v>
      </c>
      <c r="Q228" s="20">
        <v>263.48069930000003</v>
      </c>
      <c r="R228" s="20">
        <v>338.82859711999998</v>
      </c>
      <c r="S228" s="20">
        <v>3554.5037735999999</v>
      </c>
      <c r="T228" s="21">
        <v>199989.37</v>
      </c>
      <c r="U228" s="19">
        <v>646</v>
      </c>
      <c r="V228" s="19">
        <v>420</v>
      </c>
      <c r="W228" s="19">
        <v>49</v>
      </c>
      <c r="X228" s="20">
        <v>309.58106810999999</v>
      </c>
      <c r="Y228" s="20">
        <v>476.16516667000002</v>
      </c>
      <c r="Z228" s="20">
        <v>4081.4157143000002</v>
      </c>
      <c r="AA228" s="21">
        <v>118844.87</v>
      </c>
      <c r="AB228" s="19">
        <v>366</v>
      </c>
      <c r="AC228" s="19">
        <v>277</v>
      </c>
      <c r="AD228" s="19">
        <v>33</v>
      </c>
      <c r="AE228" s="20">
        <v>324.71275955999999</v>
      </c>
      <c r="AF228" s="20">
        <v>429.04285198999997</v>
      </c>
      <c r="AG228" s="20">
        <v>3601.3596969999999</v>
      </c>
      <c r="AH228" s="21">
        <v>158808.15</v>
      </c>
      <c r="AI228" s="19">
        <v>511</v>
      </c>
      <c r="AJ228" s="19">
        <v>412</v>
      </c>
      <c r="AK228" s="19">
        <v>36</v>
      </c>
      <c r="AL228" s="20">
        <v>310.77915851</v>
      </c>
      <c r="AM228" s="20">
        <v>385.45667476</v>
      </c>
      <c r="AN228" s="20">
        <v>4411.3374999999996</v>
      </c>
      <c r="AO228" s="20">
        <v>320.25074999999998</v>
      </c>
      <c r="AP228" s="23">
        <v>-4.2910544000000002E-2</v>
      </c>
      <c r="AQ228" s="38">
        <v>3.4599999999999999E-2</v>
      </c>
    </row>
    <row r="229" spans="1:43" hidden="1">
      <c r="A229" s="5" t="e">
        <f>VLOOKUP(B229, 'Manufacturer Summary'!A228:E1737, 5, 1)</f>
        <v>#N/A</v>
      </c>
      <c r="B229" s="37" t="s">
        <v>293</v>
      </c>
      <c r="C229" s="17" t="s">
        <v>294</v>
      </c>
      <c r="D229" s="17" t="s">
        <v>295</v>
      </c>
      <c r="E229" s="17" t="s">
        <v>292</v>
      </c>
      <c r="F229" s="18">
        <v>1450258.93</v>
      </c>
      <c r="G229" s="19">
        <v>32758</v>
      </c>
      <c r="H229" s="19">
        <v>205</v>
      </c>
      <c r="I229" s="19">
        <v>21</v>
      </c>
      <c r="J229" s="20">
        <v>44.271900909999999</v>
      </c>
      <c r="K229" s="20">
        <v>7074.4338048999998</v>
      </c>
      <c r="L229" s="20">
        <v>69059.949047999995</v>
      </c>
      <c r="M229" s="18">
        <v>2388843</v>
      </c>
      <c r="N229" s="19">
        <v>50171</v>
      </c>
      <c r="O229" s="19">
        <v>288</v>
      </c>
      <c r="P229" s="19">
        <v>30</v>
      </c>
      <c r="Q229" s="20">
        <v>47.614020050999997</v>
      </c>
      <c r="R229" s="20">
        <v>8294.59375</v>
      </c>
      <c r="S229" s="20">
        <v>79628.100000000006</v>
      </c>
      <c r="T229" s="18">
        <v>2691625.37</v>
      </c>
      <c r="U229" s="19">
        <v>54024</v>
      </c>
      <c r="V229" s="19">
        <v>438</v>
      </c>
      <c r="W229" s="19">
        <v>36</v>
      </c>
      <c r="X229" s="20">
        <v>49.822770806000001</v>
      </c>
      <c r="Y229" s="20">
        <v>6145.2634017999999</v>
      </c>
      <c r="Z229" s="20">
        <v>74767.371389000007</v>
      </c>
      <c r="AA229" s="18">
        <v>3946031.59</v>
      </c>
      <c r="AB229" s="19">
        <v>75625</v>
      </c>
      <c r="AC229" s="19">
        <v>650</v>
      </c>
      <c r="AD229" s="19">
        <v>31</v>
      </c>
      <c r="AE229" s="20">
        <v>52.178930115999997</v>
      </c>
      <c r="AF229" s="20">
        <v>6070.8178307999997</v>
      </c>
      <c r="AG229" s="20">
        <v>127291.34161</v>
      </c>
      <c r="AH229" s="18">
        <v>3266282.69</v>
      </c>
      <c r="AI229" s="19">
        <v>64510</v>
      </c>
      <c r="AJ229" s="19">
        <v>638</v>
      </c>
      <c r="AK229" s="19">
        <v>26</v>
      </c>
      <c r="AL229" s="20">
        <v>50.632191753000001</v>
      </c>
      <c r="AM229" s="20">
        <v>5119.5653448000003</v>
      </c>
      <c r="AN229" s="20">
        <v>125626.25731</v>
      </c>
      <c r="AO229" s="20">
        <v>54.84525</v>
      </c>
      <c r="AP229" s="23">
        <v>-2.9642967999999999E-2</v>
      </c>
      <c r="AQ229" s="38">
        <v>3.4099999999999998E-2</v>
      </c>
    </row>
    <row r="230" spans="1:43">
      <c r="A230" s="5" t="e">
        <f>VLOOKUP(B230, 'Manufacturer Summary'!A229:E1738, 5, 1)</f>
        <v>#N/A</v>
      </c>
      <c r="B230" s="37" t="s">
        <v>165</v>
      </c>
      <c r="C230" s="17" t="s">
        <v>166</v>
      </c>
      <c r="D230" s="17" t="s">
        <v>167</v>
      </c>
      <c r="E230" s="17" t="s">
        <v>168</v>
      </c>
      <c r="F230" s="18">
        <v>31992621.879999999</v>
      </c>
      <c r="G230" s="19">
        <v>230818</v>
      </c>
      <c r="H230" s="19">
        <v>2780</v>
      </c>
      <c r="I230" s="19">
        <v>314</v>
      </c>
      <c r="J230" s="20">
        <v>138.60540287000001</v>
      </c>
      <c r="K230" s="20">
        <v>11508.137366999999</v>
      </c>
      <c r="L230" s="20">
        <v>101887.33083000001</v>
      </c>
      <c r="M230" s="18">
        <v>41556130.640000001</v>
      </c>
      <c r="N230" s="19">
        <v>293748</v>
      </c>
      <c r="O230" s="19">
        <v>3214</v>
      </c>
      <c r="P230" s="19">
        <v>242</v>
      </c>
      <c r="Q230" s="20">
        <v>141.46864196999999</v>
      </c>
      <c r="R230" s="20">
        <v>12929.723286</v>
      </c>
      <c r="S230" s="20">
        <v>171719.54810000001</v>
      </c>
      <c r="T230" s="18">
        <v>47119704.890000001</v>
      </c>
      <c r="U230" s="19">
        <v>321354</v>
      </c>
      <c r="V230" s="19">
        <v>3413</v>
      </c>
      <c r="W230" s="19">
        <v>269</v>
      </c>
      <c r="X230" s="20">
        <v>146.62865528</v>
      </c>
      <c r="Y230" s="20">
        <v>13805.949279</v>
      </c>
      <c r="Z230" s="20">
        <v>175166.18917999999</v>
      </c>
      <c r="AA230" s="18">
        <v>51610889.090000004</v>
      </c>
      <c r="AB230" s="19">
        <v>338644</v>
      </c>
      <c r="AC230" s="19">
        <v>3669</v>
      </c>
      <c r="AD230" s="19">
        <v>265</v>
      </c>
      <c r="AE230" s="20">
        <v>152.40455785</v>
      </c>
      <c r="AF230" s="20">
        <v>14066.745459</v>
      </c>
      <c r="AG230" s="20">
        <v>194758.07204</v>
      </c>
      <c r="AH230" s="18">
        <v>57636641.759999998</v>
      </c>
      <c r="AI230" s="19">
        <v>363795</v>
      </c>
      <c r="AJ230" s="19">
        <v>3967</v>
      </c>
      <c r="AK230" s="19">
        <v>273</v>
      </c>
      <c r="AL230" s="20">
        <v>158.43164902999999</v>
      </c>
      <c r="AM230" s="20">
        <v>14529.024895</v>
      </c>
      <c r="AN230" s="20">
        <v>211123.22988999999</v>
      </c>
      <c r="AO230" s="20">
        <v>161.74775</v>
      </c>
      <c r="AP230" s="23">
        <v>3.95466597E-2</v>
      </c>
      <c r="AQ230" s="38">
        <v>3.4000000000000002E-2</v>
      </c>
    </row>
    <row r="231" spans="1:43">
      <c r="A231" s="5" t="str">
        <f>VLOOKUP(B231, 'Manufacturer Summary'!A230:E1739, 5, 1)</f>
        <v>APP/Premierpro</v>
      </c>
      <c r="B231" s="37" t="s">
        <v>460</v>
      </c>
      <c r="C231" s="17" t="s">
        <v>461</v>
      </c>
      <c r="D231" s="17" t="s">
        <v>462</v>
      </c>
      <c r="E231" s="17" t="s">
        <v>463</v>
      </c>
      <c r="F231" s="21">
        <v>2370777.19</v>
      </c>
      <c r="G231" s="19">
        <v>20377625.699999999</v>
      </c>
      <c r="H231" s="19">
        <v>2453945</v>
      </c>
      <c r="I231" s="19">
        <v>917289</v>
      </c>
      <c r="J231" s="20">
        <v>0.11634216980000001</v>
      </c>
      <c r="K231" s="20">
        <v>0.96610852729999996</v>
      </c>
      <c r="L231" s="20">
        <v>2.5845477161999999</v>
      </c>
      <c r="M231" s="21">
        <v>2172119.17</v>
      </c>
      <c r="N231" s="19">
        <v>19744884.199999999</v>
      </c>
      <c r="O231" s="19">
        <v>2459459</v>
      </c>
      <c r="P231" s="19">
        <v>956321</v>
      </c>
      <c r="Q231" s="20">
        <v>0.1100092129</v>
      </c>
      <c r="R231" s="20">
        <v>0.88316949779999998</v>
      </c>
      <c r="S231" s="20">
        <v>2.2713285287999998</v>
      </c>
      <c r="T231" s="21">
        <v>2599235.9500000002</v>
      </c>
      <c r="U231" s="19">
        <v>19573723.699999999</v>
      </c>
      <c r="V231" s="19">
        <v>2460901</v>
      </c>
      <c r="W231" s="19">
        <v>985567</v>
      </c>
      <c r="X231" s="20">
        <v>0.13279210380000001</v>
      </c>
      <c r="Y231" s="20">
        <v>1.0562131309</v>
      </c>
      <c r="Z231" s="20">
        <v>2.6373001023999998</v>
      </c>
      <c r="AA231" s="21">
        <v>2756252.61</v>
      </c>
      <c r="AB231" s="19">
        <v>19429887.899999999</v>
      </c>
      <c r="AC231" s="19">
        <v>2483834</v>
      </c>
      <c r="AD231" s="19">
        <v>1036077</v>
      </c>
      <c r="AE231" s="20">
        <v>0.141856331</v>
      </c>
      <c r="AF231" s="20">
        <v>1.1096766572000001</v>
      </c>
      <c r="AG231" s="20">
        <v>2.6602777689999999</v>
      </c>
      <c r="AH231" s="21">
        <v>2625859.08</v>
      </c>
      <c r="AI231" s="19">
        <v>19787059.699999999</v>
      </c>
      <c r="AJ231" s="19">
        <v>2536668</v>
      </c>
      <c r="AK231" s="19">
        <v>1094672</v>
      </c>
      <c r="AL231" s="20">
        <v>0.13270587540000001</v>
      </c>
      <c r="AM231" s="20">
        <v>1.0351607225999999</v>
      </c>
      <c r="AN231" s="20">
        <v>2.3987633555999999</v>
      </c>
      <c r="AO231" s="20">
        <v>0.13500000000000001</v>
      </c>
      <c r="AP231" s="23">
        <v>-6.4505091000000001E-2</v>
      </c>
      <c r="AQ231" s="38">
        <v>3.3399999999999999E-2</v>
      </c>
    </row>
    <row r="232" spans="1:43">
      <c r="A232" s="5" t="str">
        <f>VLOOKUP(B232, 'Manufacturer Summary'!A231:E1740, 5, 1)</f>
        <v>Teva Parenteral</v>
      </c>
      <c r="B232" s="37" t="s">
        <v>1438</v>
      </c>
      <c r="C232" s="17" t="s">
        <v>1439</v>
      </c>
      <c r="D232" s="17" t="s">
        <v>1440</v>
      </c>
      <c r="E232" s="17" t="s">
        <v>1440</v>
      </c>
      <c r="F232" s="21">
        <v>138217.41</v>
      </c>
      <c r="G232" s="19">
        <v>40055.5</v>
      </c>
      <c r="H232" s="19">
        <v>5717</v>
      </c>
      <c r="I232" s="19">
        <v>886</v>
      </c>
      <c r="J232" s="20">
        <v>3.4506474765999999</v>
      </c>
      <c r="K232" s="20">
        <v>24.176562882999999</v>
      </c>
      <c r="L232" s="20">
        <v>156.00159142000001</v>
      </c>
      <c r="M232" s="21">
        <v>145986.82</v>
      </c>
      <c r="N232" s="19">
        <v>39147</v>
      </c>
      <c r="O232" s="19">
        <v>5602</v>
      </c>
      <c r="P232" s="19">
        <v>820</v>
      </c>
      <c r="Q232" s="20">
        <v>3.7291955960999998</v>
      </c>
      <c r="R232" s="20">
        <v>26.05976794</v>
      </c>
      <c r="S232" s="20">
        <v>178.03270731999999</v>
      </c>
      <c r="T232" s="21">
        <v>137097.21</v>
      </c>
      <c r="U232" s="19">
        <v>35478.6</v>
      </c>
      <c r="V232" s="19">
        <v>5012</v>
      </c>
      <c r="W232" s="19">
        <v>746</v>
      </c>
      <c r="X232" s="20">
        <v>3.8642226582000001</v>
      </c>
      <c r="Y232" s="20">
        <v>27.353792897000002</v>
      </c>
      <c r="Z232" s="20">
        <v>183.77642091000001</v>
      </c>
      <c r="AA232" s="21">
        <v>128302.85</v>
      </c>
      <c r="AB232" s="19">
        <v>32535.4</v>
      </c>
      <c r="AC232" s="19">
        <v>4449</v>
      </c>
      <c r="AD232" s="19">
        <v>670</v>
      </c>
      <c r="AE232" s="20">
        <v>3.9434846351999999</v>
      </c>
      <c r="AF232" s="20">
        <v>28.838581703999999</v>
      </c>
      <c r="AG232" s="20">
        <v>191.49679104000001</v>
      </c>
      <c r="AH232" s="21">
        <v>111952.86</v>
      </c>
      <c r="AI232" s="19">
        <v>28456.2</v>
      </c>
      <c r="AJ232" s="19">
        <v>3810</v>
      </c>
      <c r="AK232" s="19">
        <v>602</v>
      </c>
      <c r="AL232" s="20">
        <v>3.9342167962999999</v>
      </c>
      <c r="AM232" s="20">
        <v>29.383952755999999</v>
      </c>
      <c r="AN232" s="20">
        <v>185.96820597999999</v>
      </c>
      <c r="AO232" s="20">
        <v>4.0155000000000003</v>
      </c>
      <c r="AP232" s="23">
        <v>-2.350165E-3</v>
      </c>
      <c r="AQ232" s="38">
        <v>3.3300000000000003E-2</v>
      </c>
    </row>
    <row r="233" spans="1:43">
      <c r="A233" s="5" t="str">
        <f>VLOOKUP(B233, 'Manufacturer Summary'!A232:E1741, 5, 1)</f>
        <v>Genentech, Inc.</v>
      </c>
      <c r="B233" s="37" t="s">
        <v>1022</v>
      </c>
      <c r="C233" s="17" t="s">
        <v>1023</v>
      </c>
      <c r="D233" s="17" t="s">
        <v>1024</v>
      </c>
      <c r="E233" s="17" t="s">
        <v>1025</v>
      </c>
      <c r="F233" s="21">
        <v>86508398.879999995</v>
      </c>
      <c r="G233" s="19">
        <v>24735018</v>
      </c>
      <c r="H233" s="19">
        <v>46405</v>
      </c>
      <c r="I233" s="19">
        <v>7140</v>
      </c>
      <c r="J233" s="20">
        <v>3.4974059400000002</v>
      </c>
      <c r="K233" s="20">
        <v>1864.2042641999999</v>
      </c>
      <c r="L233" s="20">
        <v>12116.022252000001</v>
      </c>
      <c r="M233" s="21">
        <v>120590307.92</v>
      </c>
      <c r="N233" s="19">
        <v>33320940.100000001</v>
      </c>
      <c r="O233" s="19">
        <v>61119</v>
      </c>
      <c r="P233" s="19">
        <v>9155</v>
      </c>
      <c r="Q233" s="20">
        <v>3.6190547913</v>
      </c>
      <c r="R233" s="20">
        <v>1973.0412461000001</v>
      </c>
      <c r="S233" s="20">
        <v>13172.070771999999</v>
      </c>
      <c r="T233" s="21">
        <v>141861378.88</v>
      </c>
      <c r="U233" s="19">
        <v>39091299.5</v>
      </c>
      <c r="V233" s="19">
        <v>71161</v>
      </c>
      <c r="W233" s="19">
        <v>9944</v>
      </c>
      <c r="X233" s="20">
        <v>3.6289757745000002</v>
      </c>
      <c r="Y233" s="20">
        <v>1993.5270567</v>
      </c>
      <c r="Z233" s="20">
        <v>14266.027642999999</v>
      </c>
      <c r="AA233" s="21">
        <v>157425906.38999999</v>
      </c>
      <c r="AB233" s="19">
        <v>41921427.299999997</v>
      </c>
      <c r="AC233" s="19">
        <v>75955</v>
      </c>
      <c r="AD233" s="19">
        <v>10252</v>
      </c>
      <c r="AE233" s="20">
        <v>3.7552611284999999</v>
      </c>
      <c r="AF233" s="20">
        <v>2072.6207147999999</v>
      </c>
      <c r="AG233" s="20">
        <v>15355.628793</v>
      </c>
      <c r="AH233" s="21">
        <v>184202070.62</v>
      </c>
      <c r="AI233" s="19">
        <v>46254545.700000003</v>
      </c>
      <c r="AJ233" s="19">
        <v>83190</v>
      </c>
      <c r="AK233" s="19">
        <v>11167</v>
      </c>
      <c r="AL233" s="20">
        <v>3.9823560653999999</v>
      </c>
      <c r="AM233" s="20">
        <v>2214.2333288</v>
      </c>
      <c r="AN233" s="20">
        <v>16495.215422000001</v>
      </c>
      <c r="AO233" s="20">
        <v>4.0542499999999997</v>
      </c>
      <c r="AP233" s="23">
        <v>6.0473806999999997E-2</v>
      </c>
      <c r="AQ233" s="38">
        <v>3.3000000000000002E-2</v>
      </c>
    </row>
    <row r="234" spans="1:43">
      <c r="A234" s="5" t="str">
        <f>VLOOKUP(B234, 'Manufacturer Summary'!A233:E1742, 5, 1)</f>
        <v>R-Pharm US</v>
      </c>
      <c r="B234" s="37" t="s">
        <v>1485</v>
      </c>
      <c r="C234" s="17" t="s">
        <v>1486</v>
      </c>
      <c r="D234" s="17" t="s">
        <v>1487</v>
      </c>
      <c r="E234" s="17" t="s">
        <v>1488</v>
      </c>
      <c r="F234" s="21">
        <v>21569018.550000001</v>
      </c>
      <c r="G234" s="19">
        <v>332191</v>
      </c>
      <c r="H234" s="19">
        <v>5749</v>
      </c>
      <c r="I234" s="19">
        <v>1377</v>
      </c>
      <c r="J234" s="20">
        <v>64.929569283999996</v>
      </c>
      <c r="K234" s="20">
        <v>3751.7861453999999</v>
      </c>
      <c r="L234" s="20">
        <v>15663.775272000001</v>
      </c>
      <c r="M234" s="21">
        <v>15308004.43</v>
      </c>
      <c r="N234" s="19">
        <v>229591</v>
      </c>
      <c r="O234" s="19">
        <v>4020</v>
      </c>
      <c r="P234" s="19">
        <v>964</v>
      </c>
      <c r="Q234" s="20">
        <v>66.675106733000007</v>
      </c>
      <c r="R234" s="20">
        <v>3807.9613009999998</v>
      </c>
      <c r="S234" s="20">
        <v>15879.672645000001</v>
      </c>
      <c r="T234" s="21">
        <v>12800915.869999999</v>
      </c>
      <c r="U234" s="19">
        <v>187417</v>
      </c>
      <c r="V234" s="19">
        <v>3241</v>
      </c>
      <c r="W234" s="19">
        <v>740</v>
      </c>
      <c r="X234" s="20">
        <v>68.301786230999994</v>
      </c>
      <c r="Y234" s="20">
        <v>3949.6809226</v>
      </c>
      <c r="Z234" s="20">
        <v>17298.534959000001</v>
      </c>
      <c r="AA234" s="21">
        <v>11780152.949999999</v>
      </c>
      <c r="AB234" s="19">
        <v>168177.8</v>
      </c>
      <c r="AC234" s="19">
        <v>2844</v>
      </c>
      <c r="AD234" s="19">
        <v>709</v>
      </c>
      <c r="AE234" s="20">
        <v>70.045826203000004</v>
      </c>
      <c r="AF234" s="20">
        <v>4142.1072256999996</v>
      </c>
      <c r="AG234" s="20">
        <v>16615.166361</v>
      </c>
      <c r="AH234" s="21">
        <v>9503681.2300000004</v>
      </c>
      <c r="AI234" s="19">
        <v>128535.7</v>
      </c>
      <c r="AJ234" s="19">
        <v>2131</v>
      </c>
      <c r="AK234" s="19">
        <v>547</v>
      </c>
      <c r="AL234" s="20">
        <v>73.938067244999999</v>
      </c>
      <c r="AM234" s="20">
        <v>4459.7284044999997</v>
      </c>
      <c r="AN234" s="20">
        <v>17374.188719999998</v>
      </c>
      <c r="AO234" s="20">
        <v>75.084500000000006</v>
      </c>
      <c r="AP234" s="23">
        <v>5.5567065899999997E-2</v>
      </c>
      <c r="AQ234" s="38">
        <v>3.3000000000000002E-2</v>
      </c>
    </row>
    <row r="235" spans="1:43">
      <c r="A235" s="5" t="str">
        <f>VLOOKUP(B235, 'Manufacturer Summary'!A234:E1743, 5, 1)</f>
        <v>Medefil Incorp.</v>
      </c>
      <c r="B235" s="37" t="s">
        <v>640</v>
      </c>
      <c r="C235" s="17" t="s">
        <v>641</v>
      </c>
      <c r="D235" s="17" t="s">
        <v>642</v>
      </c>
      <c r="E235" s="17" t="s">
        <v>643</v>
      </c>
      <c r="F235" s="21">
        <v>2439702.88</v>
      </c>
      <c r="G235" s="19">
        <v>15336720</v>
      </c>
      <c r="H235" s="19">
        <v>369311</v>
      </c>
      <c r="I235" s="19">
        <v>99871</v>
      </c>
      <c r="J235" s="20">
        <v>0.15907592240000001</v>
      </c>
      <c r="K235" s="20">
        <v>6.6060931842999997</v>
      </c>
      <c r="L235" s="20">
        <v>24.428541619000001</v>
      </c>
      <c r="M235" s="21">
        <v>923157.04</v>
      </c>
      <c r="N235" s="19">
        <v>5510538.5</v>
      </c>
      <c r="O235" s="19">
        <v>136700</v>
      </c>
      <c r="P235" s="19">
        <v>21219</v>
      </c>
      <c r="Q235" s="20">
        <v>0.16752574000000001</v>
      </c>
      <c r="R235" s="20">
        <v>6.7531604973999997</v>
      </c>
      <c r="S235" s="20">
        <v>43.506152034000003</v>
      </c>
      <c r="T235" s="21">
        <v>671924.66</v>
      </c>
      <c r="U235" s="19">
        <v>4053568</v>
      </c>
      <c r="V235" s="19">
        <v>105853</v>
      </c>
      <c r="W235" s="19">
        <v>16900</v>
      </c>
      <c r="X235" s="20">
        <v>0.16576128979999999</v>
      </c>
      <c r="Y235" s="20">
        <v>6.3477148498</v>
      </c>
      <c r="Z235" s="20">
        <v>39.758855621000002</v>
      </c>
      <c r="AA235" s="21">
        <v>572136.71</v>
      </c>
      <c r="AB235" s="19">
        <v>3260613</v>
      </c>
      <c r="AC235" s="19">
        <v>85713</v>
      </c>
      <c r="AD235" s="19">
        <v>12694</v>
      </c>
      <c r="AE235" s="20">
        <v>0.1754690636</v>
      </c>
      <c r="AF235" s="20">
        <v>6.6750284088000003</v>
      </c>
      <c r="AG235" s="20">
        <v>45.071428234000003</v>
      </c>
      <c r="AH235" s="21">
        <v>386928.34</v>
      </c>
      <c r="AI235" s="19">
        <v>2140121</v>
      </c>
      <c r="AJ235" s="19">
        <v>56720</v>
      </c>
      <c r="AK235" s="19">
        <v>10545</v>
      </c>
      <c r="AL235" s="20">
        <v>0.18079741290000001</v>
      </c>
      <c r="AM235" s="20">
        <v>6.8217267277999998</v>
      </c>
      <c r="AN235" s="20">
        <v>36.693062114999996</v>
      </c>
      <c r="AO235" s="20">
        <v>0.18375</v>
      </c>
      <c r="AP235" s="23">
        <v>3.0366317E-2</v>
      </c>
      <c r="AQ235" s="38">
        <v>3.2500000000000001E-2</v>
      </c>
    </row>
    <row r="236" spans="1:43">
      <c r="A236" s="5" t="e">
        <f>VLOOKUP(B236, 'Manufacturer Summary'!A235:E1744, 5, 1)</f>
        <v>#N/A</v>
      </c>
      <c r="B236" s="37" t="s">
        <v>240</v>
      </c>
      <c r="C236" s="17" t="s">
        <v>241</v>
      </c>
      <c r="D236" s="17" t="s">
        <v>242</v>
      </c>
      <c r="E236" s="17" t="s">
        <v>243</v>
      </c>
      <c r="F236" s="18">
        <v>32541595.739999998</v>
      </c>
      <c r="G236" s="19">
        <v>901913.5</v>
      </c>
      <c r="H236" s="19">
        <v>10138</v>
      </c>
      <c r="I236" s="19">
        <v>1589</v>
      </c>
      <c r="J236" s="20">
        <v>36.080617199000002</v>
      </c>
      <c r="K236" s="20">
        <v>3209.8634582999998</v>
      </c>
      <c r="L236" s="20">
        <v>20479.292473000001</v>
      </c>
      <c r="M236" s="18">
        <v>43410177.890000001</v>
      </c>
      <c r="N236" s="19">
        <v>1198879.7</v>
      </c>
      <c r="O236" s="19">
        <v>13714</v>
      </c>
      <c r="P236" s="19">
        <v>1935</v>
      </c>
      <c r="Q236" s="20">
        <v>36.208952316000001</v>
      </c>
      <c r="R236" s="20">
        <v>3165.3914168000001</v>
      </c>
      <c r="S236" s="20">
        <v>22434.20046</v>
      </c>
      <c r="T236" s="18">
        <v>52641992.939999998</v>
      </c>
      <c r="U236" s="19">
        <v>1372447.8</v>
      </c>
      <c r="V236" s="19">
        <v>16738</v>
      </c>
      <c r="W236" s="19">
        <v>2293</v>
      </c>
      <c r="X236" s="20">
        <v>38.356280609999999</v>
      </c>
      <c r="Y236" s="20">
        <v>3145.0587251000002</v>
      </c>
      <c r="Z236" s="20">
        <v>22957.694261000001</v>
      </c>
      <c r="AA236" s="18">
        <v>63828452.490000002</v>
      </c>
      <c r="AB236" s="19">
        <v>1616641.1</v>
      </c>
      <c r="AC236" s="19">
        <v>19652</v>
      </c>
      <c r="AD236" s="19">
        <v>2643</v>
      </c>
      <c r="AE236" s="20">
        <v>39.482141392000003</v>
      </c>
      <c r="AF236" s="20">
        <v>3247.9367235</v>
      </c>
      <c r="AG236" s="20">
        <v>24150.000941999999</v>
      </c>
      <c r="AH236" s="18">
        <v>76797132.590000004</v>
      </c>
      <c r="AI236" s="19">
        <v>1876110.5</v>
      </c>
      <c r="AJ236" s="19">
        <v>22496</v>
      </c>
      <c r="AK236" s="19">
        <v>2922</v>
      </c>
      <c r="AL236" s="20">
        <v>40.934226737000003</v>
      </c>
      <c r="AM236" s="20">
        <v>3413.8127929000002</v>
      </c>
      <c r="AN236" s="20">
        <v>26282.386238999999</v>
      </c>
      <c r="AO236" s="20">
        <v>41.762749999999997</v>
      </c>
      <c r="AP236" s="23">
        <v>3.6778282400000001E-2</v>
      </c>
      <c r="AQ236" s="38">
        <v>3.2099999999999997E-2</v>
      </c>
    </row>
    <row r="237" spans="1:43" hidden="1">
      <c r="A237" s="5" t="str">
        <f>VLOOKUP(B237, 'Manufacturer Summary'!A236:E1745, 5, 1)</f>
        <v>Sigma-Tau</v>
      </c>
      <c r="B237" s="37" t="s">
        <v>1427</v>
      </c>
      <c r="C237" s="17" t="s">
        <v>1428</v>
      </c>
      <c r="D237" s="17" t="s">
        <v>1429</v>
      </c>
      <c r="E237" s="17" t="s">
        <v>1430</v>
      </c>
      <c r="F237" s="21">
        <v>1361598.1</v>
      </c>
      <c r="G237" s="19">
        <v>2686</v>
      </c>
      <c r="H237" s="19">
        <v>542</v>
      </c>
      <c r="I237" s="19">
        <v>214</v>
      </c>
      <c r="J237" s="20">
        <v>506.92408785999999</v>
      </c>
      <c r="K237" s="20">
        <v>2512.1736162000002</v>
      </c>
      <c r="L237" s="20">
        <v>6362.6079438999996</v>
      </c>
      <c r="M237" s="21">
        <v>1192947.48</v>
      </c>
      <c r="N237" s="19">
        <v>2255</v>
      </c>
      <c r="O237" s="19">
        <v>459</v>
      </c>
      <c r="P237" s="19">
        <v>175</v>
      </c>
      <c r="Q237" s="20">
        <v>529.02327273000003</v>
      </c>
      <c r="R237" s="20">
        <v>2599.0141176000002</v>
      </c>
      <c r="S237" s="20">
        <v>6816.8427429000003</v>
      </c>
      <c r="T237" s="21">
        <v>1144790.3500000001</v>
      </c>
      <c r="U237" s="19">
        <v>2137</v>
      </c>
      <c r="V237" s="19">
        <v>413</v>
      </c>
      <c r="W237" s="19">
        <v>159</v>
      </c>
      <c r="X237" s="20">
        <v>535.69974262999995</v>
      </c>
      <c r="Y237" s="20">
        <v>2771.8894673</v>
      </c>
      <c r="Z237" s="20">
        <v>7199.9393081999997</v>
      </c>
      <c r="AA237" s="21">
        <v>1190563.94</v>
      </c>
      <c r="AB237" s="19">
        <v>2136</v>
      </c>
      <c r="AC237" s="19">
        <v>407</v>
      </c>
      <c r="AD237" s="19">
        <v>168</v>
      </c>
      <c r="AE237" s="20">
        <v>557.38012172000003</v>
      </c>
      <c r="AF237" s="20">
        <v>2925.2185258</v>
      </c>
      <c r="AG237" s="20">
        <v>7086.6901189999999</v>
      </c>
      <c r="AH237" s="21">
        <v>1296575.2</v>
      </c>
      <c r="AI237" s="19">
        <v>2256</v>
      </c>
      <c r="AJ237" s="19">
        <v>445</v>
      </c>
      <c r="AK237" s="19">
        <v>177</v>
      </c>
      <c r="AL237" s="20">
        <v>574.72304965000001</v>
      </c>
      <c r="AM237" s="20">
        <v>2913.6521348000001</v>
      </c>
      <c r="AN237" s="20">
        <v>7325.2836158</v>
      </c>
      <c r="AO237" s="20">
        <v>586.17049999999995</v>
      </c>
      <c r="AP237" s="23">
        <v>3.1115081499999999E-2</v>
      </c>
      <c r="AQ237" s="38">
        <v>3.1899999999999998E-2</v>
      </c>
    </row>
    <row r="238" spans="1:43">
      <c r="A238" s="5" t="str">
        <f>VLOOKUP(B238, 'Manufacturer Summary'!A237:E1746, 5, 1)</f>
        <v>Perrigo Co.</v>
      </c>
      <c r="B238" s="37" t="s">
        <v>533</v>
      </c>
      <c r="C238" s="17" t="s">
        <v>534</v>
      </c>
      <c r="D238" s="17" t="s">
        <v>535</v>
      </c>
      <c r="E238" s="17" t="s">
        <v>536</v>
      </c>
      <c r="F238" s="21">
        <v>160580.37</v>
      </c>
      <c r="G238" s="19">
        <v>19547.3</v>
      </c>
      <c r="H238" s="19">
        <v>13968</v>
      </c>
      <c r="I238" s="19">
        <v>2925</v>
      </c>
      <c r="J238" s="20">
        <v>8.2149642150000002</v>
      </c>
      <c r="K238" s="20">
        <v>11.496303694</v>
      </c>
      <c r="L238" s="20">
        <v>54.899271794999997</v>
      </c>
      <c r="M238" s="21">
        <v>166697.91</v>
      </c>
      <c r="N238" s="19">
        <v>19284.7</v>
      </c>
      <c r="O238" s="19">
        <v>12269</v>
      </c>
      <c r="P238" s="19">
        <v>2479</v>
      </c>
      <c r="Q238" s="20">
        <v>8.6440499462999991</v>
      </c>
      <c r="R238" s="20">
        <v>13.586919064</v>
      </c>
      <c r="S238" s="20">
        <v>67.244013714999994</v>
      </c>
      <c r="T238" s="21">
        <v>127976.21</v>
      </c>
      <c r="U238" s="19">
        <v>14689.5</v>
      </c>
      <c r="V238" s="19">
        <v>9619</v>
      </c>
      <c r="W238" s="19">
        <v>1978</v>
      </c>
      <c r="X238" s="20">
        <v>8.7120875454999993</v>
      </c>
      <c r="Y238" s="20">
        <v>13.304523338999999</v>
      </c>
      <c r="Z238" s="20">
        <v>64.699802831</v>
      </c>
      <c r="AA238" s="21">
        <v>123970.54</v>
      </c>
      <c r="AB238" s="19">
        <v>12481</v>
      </c>
      <c r="AC238" s="19">
        <v>8072</v>
      </c>
      <c r="AD238" s="19">
        <v>1600</v>
      </c>
      <c r="AE238" s="20">
        <v>9.9327409663000008</v>
      </c>
      <c r="AF238" s="20">
        <v>15.358094648</v>
      </c>
      <c r="AG238" s="20">
        <v>77.481587500000003</v>
      </c>
      <c r="AH238" s="21">
        <v>113499.31</v>
      </c>
      <c r="AI238" s="19">
        <v>12189.5</v>
      </c>
      <c r="AJ238" s="19">
        <v>7453</v>
      </c>
      <c r="AK238" s="19">
        <v>1480</v>
      </c>
      <c r="AL238" s="20">
        <v>9.3112358996999998</v>
      </c>
      <c r="AM238" s="20">
        <v>15.228674358999999</v>
      </c>
      <c r="AN238" s="20">
        <v>76.688722972999997</v>
      </c>
      <c r="AO238" s="20">
        <v>9.6482500000000009</v>
      </c>
      <c r="AP238" s="23">
        <v>-6.2571355999999995E-2</v>
      </c>
      <c r="AQ238" s="38">
        <v>3.1800000000000002E-2</v>
      </c>
    </row>
    <row r="239" spans="1:43">
      <c r="A239" s="5" t="str">
        <f>VLOOKUP(B239, 'Manufacturer Summary'!A238:E1747, 5, 1)</f>
        <v>Eisai Inc.</v>
      </c>
      <c r="B239" s="37" t="s">
        <v>1456</v>
      </c>
      <c r="C239" s="17" t="s">
        <v>1457</v>
      </c>
      <c r="D239" s="17" t="s">
        <v>1458</v>
      </c>
      <c r="E239" s="17" t="s">
        <v>1459</v>
      </c>
      <c r="F239" s="21">
        <v>49245743.82</v>
      </c>
      <c r="G239" s="19">
        <v>538571.6</v>
      </c>
      <c r="H239" s="19">
        <v>20593</v>
      </c>
      <c r="I239" s="19">
        <v>3150</v>
      </c>
      <c r="J239" s="20">
        <v>91.437691516000001</v>
      </c>
      <c r="K239" s="20">
        <v>2391.3826941000002</v>
      </c>
      <c r="L239" s="20">
        <v>15633.569466999999</v>
      </c>
      <c r="M239" s="21">
        <v>48836879.259999998</v>
      </c>
      <c r="N239" s="19">
        <v>511570.4</v>
      </c>
      <c r="O239" s="19">
        <v>18897</v>
      </c>
      <c r="P239" s="19">
        <v>2746</v>
      </c>
      <c r="Q239" s="20">
        <v>95.464630596000006</v>
      </c>
      <c r="R239" s="20">
        <v>2584.3720834000001</v>
      </c>
      <c r="S239" s="20">
        <v>17784.733888999999</v>
      </c>
      <c r="T239" s="21">
        <v>52282477.890000001</v>
      </c>
      <c r="U239" s="19">
        <v>538669</v>
      </c>
      <c r="V239" s="19">
        <v>19804</v>
      </c>
      <c r="W239" s="19">
        <v>2875</v>
      </c>
      <c r="X239" s="20">
        <v>97.058635061999993</v>
      </c>
      <c r="Y239" s="20">
        <v>2639.9958538999999</v>
      </c>
      <c r="Z239" s="20">
        <v>18185.209701</v>
      </c>
      <c r="AA239" s="21">
        <v>53433281.280000001</v>
      </c>
      <c r="AB239" s="19">
        <v>537091.30000000005</v>
      </c>
      <c r="AC239" s="19">
        <v>19468</v>
      </c>
      <c r="AD239" s="19">
        <v>2923</v>
      </c>
      <c r="AE239" s="20">
        <v>99.486402553999994</v>
      </c>
      <c r="AF239" s="20">
        <v>2744.6723485000002</v>
      </c>
      <c r="AG239" s="20">
        <v>18280.287813999999</v>
      </c>
      <c r="AH239" s="21">
        <v>55360696.450000003</v>
      </c>
      <c r="AI239" s="19">
        <v>534956</v>
      </c>
      <c r="AJ239" s="19">
        <v>19097</v>
      </c>
      <c r="AK239" s="19">
        <v>2900</v>
      </c>
      <c r="AL239" s="20">
        <v>103.48644831999999</v>
      </c>
      <c r="AM239" s="20">
        <v>2898.9211105999998</v>
      </c>
      <c r="AN239" s="20">
        <v>19089.895327999999</v>
      </c>
      <c r="AO239" s="20">
        <v>105.414</v>
      </c>
      <c r="AP239" s="23">
        <v>4.0206959600000002E-2</v>
      </c>
      <c r="AQ239" s="38">
        <v>3.1399999999999997E-2</v>
      </c>
    </row>
    <row r="240" spans="1:43" hidden="1">
      <c r="A240" s="5" t="e">
        <f>VLOOKUP(B240, 'Manufacturer Summary'!A239:E1748, 5, 1)</f>
        <v>#N/A</v>
      </c>
      <c r="B240" s="37" t="s">
        <v>126</v>
      </c>
      <c r="C240" s="17" t="s">
        <v>127</v>
      </c>
      <c r="D240" s="17" t="s">
        <v>128</v>
      </c>
      <c r="E240" s="17" t="s">
        <v>129</v>
      </c>
      <c r="F240" s="18">
        <v>47793.98</v>
      </c>
      <c r="G240" s="19">
        <v>3463</v>
      </c>
      <c r="H240" s="19">
        <v>352</v>
      </c>
      <c r="I240" s="19">
        <v>346</v>
      </c>
      <c r="J240" s="20">
        <v>13.801322553</v>
      </c>
      <c r="K240" s="20">
        <v>135.77835227</v>
      </c>
      <c r="L240" s="20">
        <v>138.13289017</v>
      </c>
      <c r="M240" s="18">
        <v>40328.28</v>
      </c>
      <c r="N240" s="19">
        <v>3527</v>
      </c>
      <c r="O240" s="19">
        <v>380</v>
      </c>
      <c r="P240" s="19">
        <v>370</v>
      </c>
      <c r="Q240" s="20">
        <v>11.434159341999999</v>
      </c>
      <c r="R240" s="20">
        <v>106.12705262999999</v>
      </c>
      <c r="S240" s="20">
        <v>108.99535135000001</v>
      </c>
      <c r="T240" s="18">
        <v>39593.699999999997</v>
      </c>
      <c r="U240" s="19">
        <v>3401</v>
      </c>
      <c r="V240" s="19">
        <v>370</v>
      </c>
      <c r="W240" s="19">
        <v>360</v>
      </c>
      <c r="X240" s="20">
        <v>11.641781828999999</v>
      </c>
      <c r="Y240" s="20">
        <v>107.01</v>
      </c>
      <c r="Z240" s="20">
        <v>109.9825</v>
      </c>
      <c r="AA240" s="18">
        <v>45765.36</v>
      </c>
      <c r="AB240" s="19">
        <v>3449</v>
      </c>
      <c r="AC240" s="19">
        <v>383</v>
      </c>
      <c r="AD240" s="19">
        <v>378</v>
      </c>
      <c r="AE240" s="20">
        <v>13.269167875000001</v>
      </c>
      <c r="AF240" s="20">
        <v>119.49180157000001</v>
      </c>
      <c r="AG240" s="20">
        <v>121.07238095</v>
      </c>
      <c r="AH240" s="18">
        <v>45229.77</v>
      </c>
      <c r="AI240" s="19">
        <v>2897</v>
      </c>
      <c r="AJ240" s="19">
        <v>326</v>
      </c>
      <c r="AK240" s="19">
        <v>325</v>
      </c>
      <c r="AL240" s="20">
        <v>15.612623404000001</v>
      </c>
      <c r="AM240" s="20">
        <v>138.74162577000001</v>
      </c>
      <c r="AN240" s="20">
        <v>139.16852308</v>
      </c>
      <c r="AO240" s="20">
        <v>16.433499999999999</v>
      </c>
      <c r="AP240" s="23">
        <v>0.17660907989999999</v>
      </c>
      <c r="AQ240" s="38">
        <v>3.1300000000000001E-2</v>
      </c>
    </row>
    <row r="241" spans="1:43">
      <c r="A241" s="5" t="str">
        <f>VLOOKUP(B241, 'Manufacturer Summary'!A240:E1749, 5, 1)</f>
        <v>Dendreon Corpor</v>
      </c>
      <c r="B241" s="37" t="s">
        <v>1681</v>
      </c>
      <c r="C241" s="17" t="s">
        <v>1682</v>
      </c>
      <c r="D241" s="17" t="s">
        <v>1683</v>
      </c>
      <c r="E241" s="17" t="s">
        <v>1684</v>
      </c>
      <c r="F241" s="21">
        <v>218482585.97999999</v>
      </c>
      <c r="G241" s="19">
        <v>6666</v>
      </c>
      <c r="H241" s="19">
        <v>6393</v>
      </c>
      <c r="I241" s="19">
        <v>2484</v>
      </c>
      <c r="J241" s="20">
        <v>32775.665463999998</v>
      </c>
      <c r="K241" s="20">
        <v>34175.283275000002</v>
      </c>
      <c r="L241" s="20">
        <v>87955.952487999995</v>
      </c>
      <c r="M241" s="21">
        <v>178822808.25999999</v>
      </c>
      <c r="N241" s="19">
        <v>5536</v>
      </c>
      <c r="O241" s="19">
        <v>5355</v>
      </c>
      <c r="P241" s="19">
        <v>2069</v>
      </c>
      <c r="Q241" s="20">
        <v>32301.807850000001</v>
      </c>
      <c r="R241" s="20">
        <v>33393.614988000001</v>
      </c>
      <c r="S241" s="20">
        <v>86429.583499</v>
      </c>
      <c r="T241" s="21">
        <v>173767078.72</v>
      </c>
      <c r="U241" s="19">
        <v>5131</v>
      </c>
      <c r="V241" s="19">
        <v>4961</v>
      </c>
      <c r="W241" s="19">
        <v>1914</v>
      </c>
      <c r="X241" s="20">
        <v>33866.123312999996</v>
      </c>
      <c r="Y241" s="20">
        <v>35026.623406999999</v>
      </c>
      <c r="Z241" s="20">
        <v>90787.397450000004</v>
      </c>
      <c r="AA241" s="21">
        <v>171290239.41999999</v>
      </c>
      <c r="AB241" s="19">
        <v>4865</v>
      </c>
      <c r="AC241" s="19">
        <v>4730</v>
      </c>
      <c r="AD241" s="19">
        <v>1797</v>
      </c>
      <c r="AE241" s="20">
        <v>35208.682306000002</v>
      </c>
      <c r="AF241" s="20">
        <v>36213.581273000003</v>
      </c>
      <c r="AG241" s="20">
        <v>95320.110973999996</v>
      </c>
      <c r="AH241" s="21">
        <v>179403151.47</v>
      </c>
      <c r="AI241" s="19">
        <v>4851</v>
      </c>
      <c r="AJ241" s="19">
        <v>4705</v>
      </c>
      <c r="AK241" s="19">
        <v>1795</v>
      </c>
      <c r="AL241" s="20">
        <v>36982.715207000001</v>
      </c>
      <c r="AM241" s="20">
        <v>38130.319122000001</v>
      </c>
      <c r="AN241" s="20">
        <v>99946.045387000006</v>
      </c>
      <c r="AO241" s="20">
        <v>37707.659</v>
      </c>
      <c r="AP241" s="23">
        <v>5.0386233900000001E-2</v>
      </c>
      <c r="AQ241" s="38">
        <v>3.0700000000000002E-2</v>
      </c>
    </row>
    <row r="242" spans="1:43" hidden="1">
      <c r="A242" s="5" t="str">
        <f>VLOOKUP(B242, 'Manufacturer Summary'!A241:E1750, 5, 1)</f>
        <v>Genzyme</v>
      </c>
      <c r="B242" s="37" t="s">
        <v>712</v>
      </c>
      <c r="C242" s="17" t="s">
        <v>713</v>
      </c>
      <c r="D242" s="17" t="s">
        <v>714</v>
      </c>
      <c r="E242" s="17" t="s">
        <v>715</v>
      </c>
      <c r="F242" s="21">
        <v>4005281.55</v>
      </c>
      <c r="G242" s="19">
        <v>152428</v>
      </c>
      <c r="H242" s="19">
        <v>292</v>
      </c>
      <c r="I242" s="19">
        <v>18</v>
      </c>
      <c r="J242" s="20">
        <v>26.276547288</v>
      </c>
      <c r="K242" s="20">
        <v>13716.717637</v>
      </c>
      <c r="L242" s="20">
        <v>222515.64167000001</v>
      </c>
      <c r="M242" s="21">
        <v>4554704.26</v>
      </c>
      <c r="N242" s="19">
        <v>163488</v>
      </c>
      <c r="O242" s="19">
        <v>316</v>
      </c>
      <c r="P242" s="19">
        <v>17</v>
      </c>
      <c r="Q242" s="20">
        <v>27.859563147999999</v>
      </c>
      <c r="R242" s="20">
        <v>14413.621075999999</v>
      </c>
      <c r="S242" s="20">
        <v>267923.78000000003</v>
      </c>
      <c r="T242" s="21">
        <v>2776874.09</v>
      </c>
      <c r="U242" s="19">
        <v>98407</v>
      </c>
      <c r="V242" s="19">
        <v>199</v>
      </c>
      <c r="W242" s="19">
        <v>12</v>
      </c>
      <c r="X242" s="20">
        <v>28.218257745999999</v>
      </c>
      <c r="Y242" s="20">
        <v>13954.141156</v>
      </c>
      <c r="Z242" s="20">
        <v>231406.17417000001</v>
      </c>
      <c r="AA242" s="21">
        <v>1852973.76</v>
      </c>
      <c r="AB242" s="19">
        <v>64050</v>
      </c>
      <c r="AC242" s="19">
        <v>153</v>
      </c>
      <c r="AD242" s="19" t="s">
        <v>54</v>
      </c>
      <c r="AE242" s="20">
        <v>28.930113348999999</v>
      </c>
      <c r="AF242" s="20">
        <v>12110.939608000001</v>
      </c>
      <c r="AG242" s="20">
        <v>185297.37599999999</v>
      </c>
      <c r="AH242" s="21">
        <v>2326207.0499999998</v>
      </c>
      <c r="AI242" s="19">
        <v>78646</v>
      </c>
      <c r="AJ242" s="19">
        <v>174</v>
      </c>
      <c r="AK242" s="19">
        <v>13</v>
      </c>
      <c r="AL242" s="20">
        <v>29.578199145999999</v>
      </c>
      <c r="AM242" s="20">
        <v>13369.006034</v>
      </c>
      <c r="AN242" s="20">
        <v>178939.00385000001</v>
      </c>
      <c r="AO242" s="20">
        <v>30.068249999999999</v>
      </c>
      <c r="AP242" s="23">
        <v>2.2401771800000001E-2</v>
      </c>
      <c r="AQ242" s="38">
        <v>0.03</v>
      </c>
    </row>
    <row r="243" spans="1:43">
      <c r="A243" s="5" t="str">
        <f>VLOOKUP(B243, 'Manufacturer Summary'!A242:E1751, 5, 1)</f>
        <v>Endo Pharm Inc.</v>
      </c>
      <c r="B243" s="37" t="s">
        <v>1610</v>
      </c>
      <c r="C243" s="17" t="s">
        <v>1611</v>
      </c>
      <c r="D243" s="17" t="s">
        <v>1612</v>
      </c>
      <c r="E243" s="17" t="s">
        <v>1613</v>
      </c>
      <c r="F243" s="21">
        <v>16371734.08</v>
      </c>
      <c r="G243" s="19">
        <v>16588</v>
      </c>
      <c r="H243" s="19">
        <v>4120</v>
      </c>
      <c r="I243" s="19">
        <v>816</v>
      </c>
      <c r="J243" s="20">
        <v>986.96250783999994</v>
      </c>
      <c r="K243" s="20">
        <v>3973.7218640999999</v>
      </c>
      <c r="L243" s="20">
        <v>20063.399608</v>
      </c>
      <c r="M243" s="21">
        <v>14982649.26</v>
      </c>
      <c r="N243" s="19">
        <v>14634</v>
      </c>
      <c r="O243" s="19">
        <v>3642</v>
      </c>
      <c r="P243" s="19">
        <v>738</v>
      </c>
      <c r="Q243" s="20">
        <v>1023.8246043</v>
      </c>
      <c r="R243" s="20">
        <v>4113.8520758000004</v>
      </c>
      <c r="S243" s="20">
        <v>20301.692763999999</v>
      </c>
      <c r="T243" s="21">
        <v>16276442.439999999</v>
      </c>
      <c r="U243" s="19">
        <v>15487</v>
      </c>
      <c r="V243" s="19">
        <v>3816</v>
      </c>
      <c r="W243" s="19">
        <v>794</v>
      </c>
      <c r="X243" s="20">
        <v>1050.9745230999999</v>
      </c>
      <c r="Y243" s="20">
        <v>4265.3151048</v>
      </c>
      <c r="Z243" s="20">
        <v>20499.297783000002</v>
      </c>
      <c r="AA243" s="21">
        <v>16272253.51</v>
      </c>
      <c r="AB243" s="19">
        <v>15085</v>
      </c>
      <c r="AC243" s="19">
        <v>3783</v>
      </c>
      <c r="AD243" s="19">
        <v>777</v>
      </c>
      <c r="AE243" s="20">
        <v>1078.7042432999999</v>
      </c>
      <c r="AF243" s="20">
        <v>4301.4151493999998</v>
      </c>
      <c r="AG243" s="20">
        <v>20942.411209999998</v>
      </c>
      <c r="AH243" s="21">
        <v>11654663.4</v>
      </c>
      <c r="AI243" s="19">
        <v>10501</v>
      </c>
      <c r="AJ243" s="19">
        <v>2590</v>
      </c>
      <c r="AK243" s="19">
        <v>520</v>
      </c>
      <c r="AL243" s="20">
        <v>1109.8622416999999</v>
      </c>
      <c r="AM243" s="20">
        <v>4499.8700386</v>
      </c>
      <c r="AN243" s="20">
        <v>22412.814231</v>
      </c>
      <c r="AO243" s="20">
        <v>1132.5062499999999</v>
      </c>
      <c r="AP243" s="23">
        <v>2.8884653600000001E-2</v>
      </c>
      <c r="AQ243" s="38">
        <v>2.98E-2</v>
      </c>
    </row>
    <row r="244" spans="1:43" hidden="1">
      <c r="A244" s="5" t="str">
        <f>VLOOKUP(B244, 'Manufacturer Summary'!A243:E1752, 5, 1)</f>
        <v>Alkermes Inc</v>
      </c>
      <c r="B244" s="37" t="s">
        <v>784</v>
      </c>
      <c r="C244" s="17" t="s">
        <v>785</v>
      </c>
      <c r="D244" s="17" t="s">
        <v>786</v>
      </c>
      <c r="E244" s="17" t="s">
        <v>787</v>
      </c>
      <c r="F244" s="21">
        <v>611102.1</v>
      </c>
      <c r="G244" s="19">
        <v>220248</v>
      </c>
      <c r="H244" s="19">
        <v>690</v>
      </c>
      <c r="I244" s="19">
        <v>222</v>
      </c>
      <c r="J244" s="20">
        <v>2.774609077</v>
      </c>
      <c r="K244" s="20">
        <v>885.65521738999996</v>
      </c>
      <c r="L244" s="20">
        <v>2752.7121622</v>
      </c>
      <c r="M244" s="21">
        <v>703660.24</v>
      </c>
      <c r="N244" s="19">
        <v>254321.5</v>
      </c>
      <c r="O244" s="19">
        <v>827</v>
      </c>
      <c r="P244" s="19">
        <v>229</v>
      </c>
      <c r="Q244" s="20">
        <v>2.7668138164</v>
      </c>
      <c r="R244" s="20">
        <v>850.85881499000004</v>
      </c>
      <c r="S244" s="20">
        <v>3072.7521397</v>
      </c>
      <c r="T244" s="21">
        <v>650834.38</v>
      </c>
      <c r="U244" s="19">
        <v>240840</v>
      </c>
      <c r="V244" s="19">
        <v>851</v>
      </c>
      <c r="W244" s="19">
        <v>278</v>
      </c>
      <c r="X244" s="20">
        <v>2.7023516858000001</v>
      </c>
      <c r="Y244" s="20">
        <v>764.78775557999995</v>
      </c>
      <c r="Z244" s="20">
        <v>2341.1308632999999</v>
      </c>
      <c r="AA244" s="21">
        <v>875900.04</v>
      </c>
      <c r="AB244" s="19">
        <v>294402</v>
      </c>
      <c r="AC244" s="19">
        <v>1082</v>
      </c>
      <c r="AD244" s="19">
        <v>345</v>
      </c>
      <c r="AE244" s="20">
        <v>2.9751837283999998</v>
      </c>
      <c r="AF244" s="20">
        <v>809.51944547000005</v>
      </c>
      <c r="AG244" s="20">
        <v>2538.8406957000002</v>
      </c>
      <c r="AH244" s="21">
        <v>1157731.83</v>
      </c>
      <c r="AI244" s="19">
        <v>371268</v>
      </c>
      <c r="AJ244" s="19">
        <v>1344</v>
      </c>
      <c r="AK244" s="19">
        <v>425</v>
      </c>
      <c r="AL244" s="20">
        <v>3.1183183846000002</v>
      </c>
      <c r="AM244" s="20">
        <v>861.40761161</v>
      </c>
      <c r="AN244" s="20">
        <v>2724.0748941000002</v>
      </c>
      <c r="AO244" s="20">
        <v>3.2189999999999999</v>
      </c>
      <c r="AP244" s="23">
        <v>4.8109518400000002E-2</v>
      </c>
      <c r="AQ244" s="38">
        <v>2.9600000000000001E-2</v>
      </c>
    </row>
    <row r="245" spans="1:43" hidden="1">
      <c r="A245" s="5" t="str">
        <f>VLOOKUP(B245, 'Manufacturer Summary'!A244:E1753, 5, 1)</f>
        <v>Shire US Inc.</v>
      </c>
      <c r="B245" s="37" t="s">
        <v>675</v>
      </c>
      <c r="C245" s="17" t="s">
        <v>676</v>
      </c>
      <c r="D245" s="17" t="s">
        <v>677</v>
      </c>
      <c r="E245" s="17" t="s">
        <v>678</v>
      </c>
      <c r="F245" s="21">
        <v>1810965.46</v>
      </c>
      <c r="G245" s="19">
        <v>4019</v>
      </c>
      <c r="H245" s="19">
        <v>114</v>
      </c>
      <c r="I245" s="19" t="s">
        <v>54</v>
      </c>
      <c r="J245" s="20">
        <v>450.60101020000002</v>
      </c>
      <c r="K245" s="20">
        <v>15885.66193</v>
      </c>
      <c r="L245" s="20">
        <v>362193.092</v>
      </c>
      <c r="M245" s="21">
        <v>1002801.63</v>
      </c>
      <c r="N245" s="19">
        <v>2184</v>
      </c>
      <c r="O245" s="19">
        <v>60</v>
      </c>
      <c r="P245" s="19" t="s">
        <v>54</v>
      </c>
      <c r="Q245" s="20">
        <v>459.15825548999999</v>
      </c>
      <c r="R245" s="20">
        <v>16713.360499999999</v>
      </c>
      <c r="S245" s="20">
        <v>250700.4075</v>
      </c>
      <c r="T245" s="21">
        <v>864771.28</v>
      </c>
      <c r="U245" s="19">
        <v>1834</v>
      </c>
      <c r="V245" s="19">
        <v>31</v>
      </c>
      <c r="W245" s="19">
        <v>11</v>
      </c>
      <c r="X245" s="20">
        <v>471.52196292000002</v>
      </c>
      <c r="Y245" s="20">
        <v>27895.847742000002</v>
      </c>
      <c r="Z245" s="20">
        <v>78615.570909000002</v>
      </c>
      <c r="AA245" s="21">
        <v>1951053.24</v>
      </c>
      <c r="AB245" s="19">
        <v>4027</v>
      </c>
      <c r="AC245" s="19">
        <v>74</v>
      </c>
      <c r="AD245" s="19" t="s">
        <v>54</v>
      </c>
      <c r="AE245" s="20">
        <v>484.49298236999999</v>
      </c>
      <c r="AF245" s="20">
        <v>26365.584323999999</v>
      </c>
      <c r="AG245" s="20">
        <v>390210.64799999999</v>
      </c>
      <c r="AH245" s="21">
        <v>1237211.27</v>
      </c>
      <c r="AI245" s="19">
        <v>2451</v>
      </c>
      <c r="AJ245" s="19">
        <v>54</v>
      </c>
      <c r="AK245" s="19" t="s">
        <v>54</v>
      </c>
      <c r="AL245" s="20">
        <v>504.77815993000002</v>
      </c>
      <c r="AM245" s="20">
        <v>22911.319814999999</v>
      </c>
      <c r="AN245" s="20">
        <v>309302.8175</v>
      </c>
      <c r="AO245" s="20">
        <v>521.73824999999999</v>
      </c>
      <c r="AP245" s="23">
        <v>4.1868877999999998E-2</v>
      </c>
      <c r="AQ245" s="38">
        <v>2.8799999999999999E-2</v>
      </c>
    </row>
    <row r="246" spans="1:43">
      <c r="A246" s="5" t="str">
        <f>VLOOKUP(B246, 'Manufacturer Summary'!A245:E1754, 5, 1)</f>
        <v>Patriot Pharm</v>
      </c>
      <c r="B246" s="37" t="s">
        <v>632</v>
      </c>
      <c r="C246" s="17" t="s">
        <v>633</v>
      </c>
      <c r="D246" s="17" t="s">
        <v>634</v>
      </c>
      <c r="E246" s="17" t="s">
        <v>635</v>
      </c>
      <c r="F246" s="21">
        <v>685636.97</v>
      </c>
      <c r="G246" s="19">
        <v>44174</v>
      </c>
      <c r="H246" s="19">
        <v>17927</v>
      </c>
      <c r="I246" s="19">
        <v>2871</v>
      </c>
      <c r="J246" s="20">
        <v>15.521278807</v>
      </c>
      <c r="K246" s="20">
        <v>38.246051766000001</v>
      </c>
      <c r="L246" s="20">
        <v>238.81468826</v>
      </c>
      <c r="M246" s="21">
        <v>809098.79</v>
      </c>
      <c r="N246" s="19">
        <v>45210</v>
      </c>
      <c r="O246" s="19">
        <v>18759</v>
      </c>
      <c r="P246" s="19">
        <v>2964</v>
      </c>
      <c r="Q246" s="20">
        <v>17.896456314999998</v>
      </c>
      <c r="R246" s="20">
        <v>43.131232474999997</v>
      </c>
      <c r="S246" s="20">
        <v>272.97530026999999</v>
      </c>
      <c r="T246" s="21">
        <v>752260.53</v>
      </c>
      <c r="U246" s="19">
        <v>41330.5</v>
      </c>
      <c r="V246" s="19">
        <v>17694</v>
      </c>
      <c r="W246" s="19">
        <v>2736</v>
      </c>
      <c r="X246" s="20">
        <v>18.201099188000001</v>
      </c>
      <c r="Y246" s="20">
        <v>42.515006782</v>
      </c>
      <c r="Z246" s="20">
        <v>274.94902411999999</v>
      </c>
      <c r="AA246" s="21">
        <v>539130.56999999995</v>
      </c>
      <c r="AB246" s="19">
        <v>29683.5</v>
      </c>
      <c r="AC246" s="19">
        <v>13190</v>
      </c>
      <c r="AD246" s="19">
        <v>2389</v>
      </c>
      <c r="AE246" s="20">
        <v>18.162634796999999</v>
      </c>
      <c r="AF246" s="20">
        <v>40.874190296000002</v>
      </c>
      <c r="AG246" s="20">
        <v>225.67206780999999</v>
      </c>
      <c r="AH246" s="21">
        <v>435372.18</v>
      </c>
      <c r="AI246" s="19">
        <v>25106.5</v>
      </c>
      <c r="AJ246" s="19">
        <v>10685</v>
      </c>
      <c r="AK246" s="19">
        <v>1956</v>
      </c>
      <c r="AL246" s="20">
        <v>17.341014478000002</v>
      </c>
      <c r="AM246" s="20">
        <v>40.746109498999999</v>
      </c>
      <c r="AN246" s="20">
        <v>222.58291410999999</v>
      </c>
      <c r="AO246" s="20">
        <v>19.077999999999999</v>
      </c>
      <c r="AP246" s="23">
        <v>-4.5236845999999997E-2</v>
      </c>
      <c r="AQ246" s="38">
        <v>2.81E-2</v>
      </c>
    </row>
    <row r="247" spans="1:43">
      <c r="A247" s="5" t="str">
        <f>VLOOKUP(B247, 'Manufacturer Summary'!A246:E1755, 5, 1)</f>
        <v xml:space="preserve"> </v>
      </c>
      <c r="B247" s="37" t="s">
        <v>1678</v>
      </c>
      <c r="C247" s="17" t="s">
        <v>1679</v>
      </c>
      <c r="D247" s="17" t="s">
        <v>1680</v>
      </c>
      <c r="E247" s="17" t="s">
        <v>54</v>
      </c>
      <c r="F247" s="21">
        <v>46340659.258000001</v>
      </c>
      <c r="G247" s="19">
        <v>3789512</v>
      </c>
      <c r="H247" s="19">
        <v>3778993</v>
      </c>
      <c r="I247" s="19">
        <v>3743109</v>
      </c>
      <c r="J247" s="20">
        <v>12.228661437</v>
      </c>
      <c r="K247" s="20">
        <v>12.262700475000001</v>
      </c>
      <c r="L247" s="20">
        <v>12.380259099</v>
      </c>
      <c r="M247" s="21">
        <v>37984614.950000003</v>
      </c>
      <c r="N247" s="19">
        <v>3219844.1</v>
      </c>
      <c r="O247" s="19">
        <v>3219422</v>
      </c>
      <c r="P247" s="19">
        <v>3172422</v>
      </c>
      <c r="Q247" s="20">
        <v>11.797035437</v>
      </c>
      <c r="R247" s="20">
        <v>11.798582152</v>
      </c>
      <c r="S247" s="20">
        <v>11.973380260000001</v>
      </c>
      <c r="T247" s="21">
        <v>21862626.791000001</v>
      </c>
      <c r="U247" s="19">
        <v>1834843.2</v>
      </c>
      <c r="V247" s="19">
        <v>1834589</v>
      </c>
      <c r="W247" s="19">
        <v>1809776</v>
      </c>
      <c r="X247" s="20">
        <v>11.915256187000001</v>
      </c>
      <c r="Y247" s="20">
        <v>11.916907160999999</v>
      </c>
      <c r="Z247" s="20">
        <v>12.080294351999999</v>
      </c>
      <c r="AA247" s="21">
        <v>15801076.289999999</v>
      </c>
      <c r="AB247" s="19">
        <v>1270263.5</v>
      </c>
      <c r="AC247" s="19">
        <v>1259999</v>
      </c>
      <c r="AD247" s="19">
        <v>1247915</v>
      </c>
      <c r="AE247" s="20">
        <v>12.439211462999999</v>
      </c>
      <c r="AF247" s="20">
        <v>12.540546690999999</v>
      </c>
      <c r="AG247" s="20">
        <v>12.661981216999999</v>
      </c>
      <c r="AH247" s="21">
        <v>7656943.2598999999</v>
      </c>
      <c r="AI247" s="19">
        <v>561073.1</v>
      </c>
      <c r="AJ247" s="19">
        <v>548492</v>
      </c>
      <c r="AK247" s="19">
        <v>541704</v>
      </c>
      <c r="AL247" s="20">
        <v>13.646961973</v>
      </c>
      <c r="AM247" s="20">
        <v>13.959990775</v>
      </c>
      <c r="AN247" s="20">
        <v>14.134921027000001</v>
      </c>
      <c r="AO247" s="20">
        <v>12.044</v>
      </c>
      <c r="AP247" s="23">
        <v>9.7092208299999996E-2</v>
      </c>
      <c r="AQ247" s="38">
        <v>2.7799999999999998E-2</v>
      </c>
    </row>
    <row r="248" spans="1:43">
      <c r="A248" s="5" t="str">
        <f>VLOOKUP(B248, 'Manufacturer Summary'!A247:E1756, 5, 1)</f>
        <v>Sandoz</v>
      </c>
      <c r="B248" s="37" t="s">
        <v>381</v>
      </c>
      <c r="C248" s="17" t="s">
        <v>382</v>
      </c>
      <c r="D248" s="17" t="s">
        <v>383</v>
      </c>
      <c r="E248" s="17" t="s">
        <v>384</v>
      </c>
      <c r="F248" s="21">
        <v>8649.7900000000009</v>
      </c>
      <c r="G248" s="19">
        <v>6308.5</v>
      </c>
      <c r="H248" s="19">
        <v>2665</v>
      </c>
      <c r="I248" s="19">
        <v>884</v>
      </c>
      <c r="J248" s="20">
        <v>1.3711325989000001</v>
      </c>
      <c r="K248" s="20">
        <v>3.2456998123999998</v>
      </c>
      <c r="L248" s="20">
        <v>9.7848303167000008</v>
      </c>
      <c r="M248" s="21">
        <v>12102.3</v>
      </c>
      <c r="N248" s="19">
        <v>6290.5</v>
      </c>
      <c r="O248" s="19">
        <v>2841</v>
      </c>
      <c r="P248" s="19">
        <v>749</v>
      </c>
      <c r="Q248" s="20">
        <v>1.9239011207000001</v>
      </c>
      <c r="R248" s="20">
        <v>4.2598732841000002</v>
      </c>
      <c r="S248" s="20">
        <v>16.157943925000001</v>
      </c>
      <c r="T248" s="21">
        <v>9277.92</v>
      </c>
      <c r="U248" s="19">
        <v>6683</v>
      </c>
      <c r="V248" s="19">
        <v>3135</v>
      </c>
      <c r="W248" s="19">
        <v>957</v>
      </c>
      <c r="X248" s="20">
        <v>1.3882866975999999</v>
      </c>
      <c r="Y248" s="20">
        <v>2.9594641147999998</v>
      </c>
      <c r="Z248" s="20">
        <v>9.6947962382000004</v>
      </c>
      <c r="AA248" s="21">
        <v>9562.77</v>
      </c>
      <c r="AB248" s="19">
        <v>6390</v>
      </c>
      <c r="AC248" s="19">
        <v>2996</v>
      </c>
      <c r="AD248" s="19">
        <v>960</v>
      </c>
      <c r="AE248" s="20">
        <v>1.4965211268</v>
      </c>
      <c r="AF248" s="20">
        <v>3.1918457943999998</v>
      </c>
      <c r="AG248" s="20">
        <v>9.9612187500000005</v>
      </c>
      <c r="AH248" s="21">
        <v>12299.7</v>
      </c>
      <c r="AI248" s="19">
        <v>8043</v>
      </c>
      <c r="AJ248" s="19">
        <v>3795</v>
      </c>
      <c r="AK248" s="19">
        <v>882</v>
      </c>
      <c r="AL248" s="20">
        <v>1.5292428198000001</v>
      </c>
      <c r="AM248" s="20">
        <v>3.2410276680000001</v>
      </c>
      <c r="AN248" s="20">
        <v>13.945238095000001</v>
      </c>
      <c r="AO248" s="20">
        <v>1.3029999999999999</v>
      </c>
      <c r="AP248" s="23">
        <v>2.1865172799999999E-2</v>
      </c>
      <c r="AQ248" s="38">
        <v>2.7699999999999999E-2</v>
      </c>
    </row>
    <row r="249" spans="1:43">
      <c r="A249" s="5" t="str">
        <f>VLOOKUP(B249, 'Manufacturer Summary'!A248:E1757, 5, 1)</f>
        <v>Hospira</v>
      </c>
      <c r="B249" s="37" t="s">
        <v>750</v>
      </c>
      <c r="C249" s="17" t="s">
        <v>751</v>
      </c>
      <c r="D249" s="17" t="s">
        <v>752</v>
      </c>
      <c r="E249" s="17" t="s">
        <v>752</v>
      </c>
      <c r="F249" s="21">
        <v>46736.53</v>
      </c>
      <c r="G249" s="19">
        <v>32216</v>
      </c>
      <c r="H249" s="19">
        <v>21989</v>
      </c>
      <c r="I249" s="19">
        <v>6706</v>
      </c>
      <c r="J249" s="20">
        <v>1.4507241742999999</v>
      </c>
      <c r="K249" s="20">
        <v>2.1254504525</v>
      </c>
      <c r="L249" s="20">
        <v>6.9693602743999996</v>
      </c>
      <c r="M249" s="21">
        <v>49583.44</v>
      </c>
      <c r="N249" s="19">
        <v>28488</v>
      </c>
      <c r="O249" s="19">
        <v>19702</v>
      </c>
      <c r="P249" s="19">
        <v>5412</v>
      </c>
      <c r="Q249" s="20">
        <v>1.7405026678</v>
      </c>
      <c r="R249" s="20">
        <v>2.5166703888000002</v>
      </c>
      <c r="S249" s="20">
        <v>9.1617590539999991</v>
      </c>
      <c r="T249" s="21">
        <v>60750.38</v>
      </c>
      <c r="U249" s="19">
        <v>33056.5</v>
      </c>
      <c r="V249" s="19">
        <v>23753</v>
      </c>
      <c r="W249" s="19">
        <v>5567</v>
      </c>
      <c r="X249" s="20">
        <v>1.8377741139999999</v>
      </c>
      <c r="Y249" s="20">
        <v>2.5575876731</v>
      </c>
      <c r="Z249" s="20">
        <v>10.912588467999999</v>
      </c>
      <c r="AA249" s="21">
        <v>48086.720000000001</v>
      </c>
      <c r="AB249" s="19">
        <v>31100.5</v>
      </c>
      <c r="AC249" s="19">
        <v>21899</v>
      </c>
      <c r="AD249" s="19">
        <v>5207</v>
      </c>
      <c r="AE249" s="20">
        <v>1.5461719265</v>
      </c>
      <c r="AF249" s="20">
        <v>2.1958409059999999</v>
      </c>
      <c r="AG249" s="20">
        <v>9.2350144036999993</v>
      </c>
      <c r="AH249" s="21">
        <v>48199.14</v>
      </c>
      <c r="AI249" s="19">
        <v>29798</v>
      </c>
      <c r="AJ249" s="19">
        <v>21329</v>
      </c>
      <c r="AK249" s="19">
        <v>4928</v>
      </c>
      <c r="AL249" s="20">
        <v>1.6175293643999999</v>
      </c>
      <c r="AM249" s="20">
        <v>2.2597937081000001</v>
      </c>
      <c r="AN249" s="20">
        <v>9.7806696428999995</v>
      </c>
      <c r="AO249" s="20">
        <v>1.6577500000000001</v>
      </c>
      <c r="AP249" s="23">
        <v>4.61510371E-2</v>
      </c>
      <c r="AQ249" s="38">
        <v>2.76E-2</v>
      </c>
    </row>
    <row r="250" spans="1:43" hidden="1">
      <c r="A250" s="5" t="str">
        <f>VLOOKUP(B250, 'Manufacturer Summary'!A249:E1758, 5, 1)</f>
        <v>CSL Behring LLC</v>
      </c>
      <c r="B250" s="37" t="s">
        <v>408</v>
      </c>
      <c r="C250" s="17" t="s">
        <v>409</v>
      </c>
      <c r="D250" s="17" t="s">
        <v>410</v>
      </c>
      <c r="E250" s="17" t="s">
        <v>411</v>
      </c>
      <c r="F250" s="18">
        <v>2706182.46</v>
      </c>
      <c r="G250" s="19">
        <v>2788</v>
      </c>
      <c r="H250" s="19">
        <v>837</v>
      </c>
      <c r="I250" s="19">
        <v>244</v>
      </c>
      <c r="J250" s="20">
        <v>970.65368006000006</v>
      </c>
      <c r="K250" s="20">
        <v>3233.1929031999998</v>
      </c>
      <c r="L250" s="20">
        <v>11090.911721</v>
      </c>
      <c r="M250" s="18">
        <v>2816471.63</v>
      </c>
      <c r="N250" s="19">
        <v>2811</v>
      </c>
      <c r="O250" s="19">
        <v>784</v>
      </c>
      <c r="P250" s="19">
        <v>226</v>
      </c>
      <c r="Q250" s="20">
        <v>1001.9465066</v>
      </c>
      <c r="R250" s="20">
        <v>3592.4383035999999</v>
      </c>
      <c r="S250" s="20">
        <v>12462.263849999999</v>
      </c>
      <c r="T250" s="18">
        <v>4263734.5999999996</v>
      </c>
      <c r="U250" s="19">
        <v>4676</v>
      </c>
      <c r="V250" s="19">
        <v>662</v>
      </c>
      <c r="W250" s="19">
        <v>213</v>
      </c>
      <c r="X250" s="20">
        <v>911.83374678999996</v>
      </c>
      <c r="Y250" s="20">
        <v>6440.6867069</v>
      </c>
      <c r="Z250" s="20">
        <v>20017.533332999999</v>
      </c>
      <c r="AA250" s="18">
        <v>2958876.93</v>
      </c>
      <c r="AB250" s="19">
        <v>2891</v>
      </c>
      <c r="AC250" s="19">
        <v>724</v>
      </c>
      <c r="AD250" s="19">
        <v>228</v>
      </c>
      <c r="AE250" s="20">
        <v>1023.4787029</v>
      </c>
      <c r="AF250" s="20">
        <v>4086.8465884000002</v>
      </c>
      <c r="AG250" s="20">
        <v>12977.530395</v>
      </c>
      <c r="AH250" s="18">
        <v>3165590.44</v>
      </c>
      <c r="AI250" s="19">
        <v>2933</v>
      </c>
      <c r="AJ250" s="19">
        <v>732</v>
      </c>
      <c r="AK250" s="19">
        <v>219</v>
      </c>
      <c r="AL250" s="20">
        <v>1079.301207</v>
      </c>
      <c r="AM250" s="20">
        <v>4324.5771038000003</v>
      </c>
      <c r="AN250" s="20">
        <v>14454.750867999999</v>
      </c>
      <c r="AO250" s="20">
        <v>1095.76225</v>
      </c>
      <c r="AP250" s="23">
        <v>5.4541930299999999E-2</v>
      </c>
      <c r="AQ250" s="38">
        <v>2.69E-2</v>
      </c>
    </row>
    <row r="251" spans="1:43" hidden="1">
      <c r="A251" s="5" t="str">
        <f>VLOOKUP(B251, 'Manufacturer Summary'!A250:E1759, 5, 1)</f>
        <v>Teva Parenteral</v>
      </c>
      <c r="B251" s="37" t="s">
        <v>628</v>
      </c>
      <c r="C251" s="17" t="s">
        <v>629</v>
      </c>
      <c r="D251" s="17" t="s">
        <v>630</v>
      </c>
      <c r="E251" s="17" t="s">
        <v>631</v>
      </c>
      <c r="F251" s="21">
        <v>3783.63</v>
      </c>
      <c r="G251" s="19">
        <v>1268.0999999999999</v>
      </c>
      <c r="H251" s="19">
        <v>990</v>
      </c>
      <c r="I251" s="19">
        <v>352</v>
      </c>
      <c r="J251" s="20">
        <v>2.9837000237</v>
      </c>
      <c r="K251" s="20">
        <v>3.8218484847999998</v>
      </c>
      <c r="L251" s="20">
        <v>10.748948864000001</v>
      </c>
      <c r="M251" s="21">
        <v>3409.96</v>
      </c>
      <c r="N251" s="19">
        <v>1106</v>
      </c>
      <c r="O251" s="19">
        <v>922</v>
      </c>
      <c r="P251" s="19">
        <v>363</v>
      </c>
      <c r="Q251" s="20">
        <v>3.0831464737999998</v>
      </c>
      <c r="R251" s="20">
        <v>3.6984381779</v>
      </c>
      <c r="S251" s="20">
        <v>9.3938292011000009</v>
      </c>
      <c r="T251" s="21">
        <v>1985.35</v>
      </c>
      <c r="U251" s="19">
        <v>910</v>
      </c>
      <c r="V251" s="19">
        <v>706</v>
      </c>
      <c r="W251" s="19">
        <v>350</v>
      </c>
      <c r="X251" s="20">
        <v>2.1817032966999999</v>
      </c>
      <c r="Y251" s="20">
        <v>2.8121104816</v>
      </c>
      <c r="Z251" s="20">
        <v>5.6724285714000002</v>
      </c>
      <c r="AA251" s="21">
        <v>3354.1</v>
      </c>
      <c r="AB251" s="19">
        <v>881</v>
      </c>
      <c r="AC251" s="19">
        <v>748</v>
      </c>
      <c r="AD251" s="19">
        <v>318</v>
      </c>
      <c r="AE251" s="20">
        <v>3.8071509647999999</v>
      </c>
      <c r="AF251" s="20">
        <v>4.4840909090999999</v>
      </c>
      <c r="AG251" s="20">
        <v>10.547484277000001</v>
      </c>
      <c r="AH251" s="21">
        <v>2242.7800000000002</v>
      </c>
      <c r="AI251" s="19">
        <v>676</v>
      </c>
      <c r="AJ251" s="19">
        <v>522</v>
      </c>
      <c r="AK251" s="19">
        <v>235</v>
      </c>
      <c r="AL251" s="20">
        <v>3.3177218934999999</v>
      </c>
      <c r="AM251" s="20">
        <v>4.2965134100000002</v>
      </c>
      <c r="AN251" s="20">
        <v>9.5437446808999997</v>
      </c>
      <c r="AO251" s="20">
        <v>1.64775</v>
      </c>
      <c r="AP251" s="23">
        <v>-0.12855520500000001</v>
      </c>
      <c r="AQ251" s="38">
        <v>2.69E-2</v>
      </c>
    </row>
    <row r="252" spans="1:43">
      <c r="A252" s="5" t="str">
        <f>VLOOKUP(B252, 'Manufacturer Summary'!A251:E1760, 5, 1)</f>
        <v>Valeant</v>
      </c>
      <c r="B252" s="37" t="s">
        <v>1282</v>
      </c>
      <c r="C252" s="17" t="s">
        <v>1283</v>
      </c>
      <c r="D252" s="17" t="s">
        <v>1284</v>
      </c>
      <c r="E252" s="17" t="s">
        <v>1285</v>
      </c>
      <c r="F252" s="21">
        <v>337907.4</v>
      </c>
      <c r="G252" s="19">
        <v>3395624.5</v>
      </c>
      <c r="H252" s="19">
        <v>39535</v>
      </c>
      <c r="I252" s="19">
        <v>21667</v>
      </c>
      <c r="J252" s="20">
        <v>9.9512593299999993E-2</v>
      </c>
      <c r="K252" s="20">
        <v>8.547044391</v>
      </c>
      <c r="L252" s="20">
        <v>15.595486223</v>
      </c>
      <c r="M252" s="21">
        <v>269941.18</v>
      </c>
      <c r="N252" s="19">
        <v>2727373</v>
      </c>
      <c r="O252" s="19">
        <v>39520</v>
      </c>
      <c r="P252" s="19">
        <v>25499</v>
      </c>
      <c r="Q252" s="20">
        <v>9.8974793699999994E-2</v>
      </c>
      <c r="R252" s="20">
        <v>6.8304954453000004</v>
      </c>
      <c r="S252" s="20">
        <v>10.586343778</v>
      </c>
      <c r="T252" s="21">
        <v>232215.91</v>
      </c>
      <c r="U252" s="19">
        <v>2250241.5</v>
      </c>
      <c r="V252" s="19">
        <v>38126</v>
      </c>
      <c r="W252" s="19">
        <v>26322</v>
      </c>
      <c r="X252" s="20">
        <v>0.1031959947</v>
      </c>
      <c r="Y252" s="20">
        <v>6.0907493574</v>
      </c>
      <c r="Z252" s="20">
        <v>8.8221225591000003</v>
      </c>
      <c r="AA252" s="21">
        <v>223337.60000000001</v>
      </c>
      <c r="AB252" s="19">
        <v>1900438.5</v>
      </c>
      <c r="AC252" s="19">
        <v>36176</v>
      </c>
      <c r="AD252" s="19">
        <v>26059</v>
      </c>
      <c r="AE252" s="20">
        <v>0.1175189831</v>
      </c>
      <c r="AF252" s="20">
        <v>6.1736399823000001</v>
      </c>
      <c r="AG252" s="20">
        <v>8.5704593422999995</v>
      </c>
      <c r="AH252" s="21">
        <v>203452.28</v>
      </c>
      <c r="AI252" s="19">
        <v>1842651.5</v>
      </c>
      <c r="AJ252" s="19">
        <v>38008</v>
      </c>
      <c r="AK252" s="19">
        <v>27713</v>
      </c>
      <c r="AL252" s="20">
        <v>0.11041278290000001</v>
      </c>
      <c r="AM252" s="20">
        <v>5.3528804462000004</v>
      </c>
      <c r="AN252" s="20">
        <v>7.3414022299999999</v>
      </c>
      <c r="AO252" s="20">
        <v>0.11475</v>
      </c>
      <c r="AP252" s="23">
        <v>-6.0468530999999999E-2</v>
      </c>
      <c r="AQ252" s="38">
        <v>2.63E-2</v>
      </c>
    </row>
    <row r="253" spans="1:43">
      <c r="A253" s="5" t="str">
        <f>VLOOKUP(B253, 'Manufacturer Summary'!A252:E1761, 5, 1)</f>
        <v>Eli Lilly &amp; Co.</v>
      </c>
      <c r="B253" s="37" t="s">
        <v>1566</v>
      </c>
      <c r="C253" s="17" t="s">
        <v>1567</v>
      </c>
      <c r="D253" s="17" t="s">
        <v>1568</v>
      </c>
      <c r="E253" s="17" t="s">
        <v>1569</v>
      </c>
      <c r="F253" s="21">
        <v>507965516.04000002</v>
      </c>
      <c r="G253" s="19">
        <v>9210513.9000000004</v>
      </c>
      <c r="H253" s="19">
        <v>97733</v>
      </c>
      <c r="I253" s="19">
        <v>22581</v>
      </c>
      <c r="J253" s="20">
        <v>55.150616085000003</v>
      </c>
      <c r="K253" s="20">
        <v>5197.4820791000002</v>
      </c>
      <c r="L253" s="20">
        <v>22495.262213000002</v>
      </c>
      <c r="M253" s="21">
        <v>548196950.33000004</v>
      </c>
      <c r="N253" s="19">
        <v>9457533.6999999993</v>
      </c>
      <c r="O253" s="19">
        <v>100345</v>
      </c>
      <c r="P253" s="19">
        <v>22968</v>
      </c>
      <c r="Q253" s="20">
        <v>57.964049373000002</v>
      </c>
      <c r="R253" s="20">
        <v>5463.1217333000004</v>
      </c>
      <c r="S253" s="20">
        <v>23867.857467999998</v>
      </c>
      <c r="T253" s="21">
        <v>559340725.73000002</v>
      </c>
      <c r="U253" s="19">
        <v>9465163.3000000007</v>
      </c>
      <c r="V253" s="19">
        <v>100760</v>
      </c>
      <c r="W253" s="19">
        <v>22997</v>
      </c>
      <c r="X253" s="20">
        <v>59.094672537999998</v>
      </c>
      <c r="Y253" s="20">
        <v>5551.2180005</v>
      </c>
      <c r="Z253" s="20">
        <v>24322.334467000001</v>
      </c>
      <c r="AA253" s="21">
        <v>548142993.46000004</v>
      </c>
      <c r="AB253" s="19">
        <v>9142608.3000000007</v>
      </c>
      <c r="AC253" s="19">
        <v>97319</v>
      </c>
      <c r="AD253" s="19">
        <v>21959</v>
      </c>
      <c r="AE253" s="20">
        <v>59.954771710000003</v>
      </c>
      <c r="AF253" s="20">
        <v>5632.4355311999998</v>
      </c>
      <c r="AG253" s="20">
        <v>24962.110908999999</v>
      </c>
      <c r="AH253" s="21">
        <v>511822425.11000001</v>
      </c>
      <c r="AI253" s="19">
        <v>8364408.7000000002</v>
      </c>
      <c r="AJ253" s="19">
        <v>89152</v>
      </c>
      <c r="AK253" s="19">
        <v>20312</v>
      </c>
      <c r="AL253" s="20">
        <v>61.190508913000002</v>
      </c>
      <c r="AM253" s="20">
        <v>5741.0088962</v>
      </c>
      <c r="AN253" s="20">
        <v>25198.031956999999</v>
      </c>
      <c r="AO253" s="20">
        <v>62.29025</v>
      </c>
      <c r="AP253" s="23">
        <v>2.0611156799999999E-2</v>
      </c>
      <c r="AQ253" s="38">
        <v>2.63E-2</v>
      </c>
    </row>
    <row r="254" spans="1:43">
      <c r="A254" s="5" t="str">
        <f>VLOOKUP(B254, 'Manufacturer Summary'!A253:E1762, 5, 1)</f>
        <v>Novartis</v>
      </c>
      <c r="B254" s="37" t="s">
        <v>1558</v>
      </c>
      <c r="C254" s="17" t="s">
        <v>1559</v>
      </c>
      <c r="D254" s="17" t="s">
        <v>1560</v>
      </c>
      <c r="E254" s="17" t="s">
        <v>1561</v>
      </c>
      <c r="F254" s="21">
        <v>28581849.68</v>
      </c>
      <c r="G254" s="19">
        <v>630423</v>
      </c>
      <c r="H254" s="19">
        <v>3201</v>
      </c>
      <c r="I254" s="19">
        <v>567</v>
      </c>
      <c r="J254" s="20">
        <v>45.337574422000003</v>
      </c>
      <c r="K254" s="20">
        <v>8929.0377007000006</v>
      </c>
      <c r="L254" s="20">
        <v>50408.905960999997</v>
      </c>
      <c r="M254" s="21">
        <v>34247944.869999997</v>
      </c>
      <c r="N254" s="19">
        <v>754546</v>
      </c>
      <c r="O254" s="19">
        <v>3878</v>
      </c>
      <c r="P254" s="19">
        <v>682</v>
      </c>
      <c r="Q254" s="20">
        <v>45.388809788000003</v>
      </c>
      <c r="R254" s="20">
        <v>8831.3421531999993</v>
      </c>
      <c r="S254" s="20">
        <v>50216.927962000002</v>
      </c>
      <c r="T254" s="21">
        <v>23124615.010000002</v>
      </c>
      <c r="U254" s="19">
        <v>496374</v>
      </c>
      <c r="V254" s="19">
        <v>2712</v>
      </c>
      <c r="W254" s="19">
        <v>564</v>
      </c>
      <c r="X254" s="20">
        <v>46.587079521</v>
      </c>
      <c r="Y254" s="20">
        <v>8526.7754461999994</v>
      </c>
      <c r="Z254" s="20">
        <v>41001.090443000001</v>
      </c>
      <c r="AA254" s="21">
        <v>14574989.35</v>
      </c>
      <c r="AB254" s="19">
        <v>305034</v>
      </c>
      <c r="AC254" s="19">
        <v>1876</v>
      </c>
      <c r="AD254" s="19">
        <v>356</v>
      </c>
      <c r="AE254" s="20">
        <v>47.781523862999997</v>
      </c>
      <c r="AF254" s="20">
        <v>7769.1840885000001</v>
      </c>
      <c r="AG254" s="20">
        <v>40940.981319999999</v>
      </c>
      <c r="AH254" s="21">
        <v>16016271.07</v>
      </c>
      <c r="AI254" s="19">
        <v>318413</v>
      </c>
      <c r="AJ254" s="19">
        <v>2001</v>
      </c>
      <c r="AK254" s="19">
        <v>386</v>
      </c>
      <c r="AL254" s="20">
        <v>50.300305170000001</v>
      </c>
      <c r="AM254" s="20">
        <v>8004.1334682999995</v>
      </c>
      <c r="AN254" s="20">
        <v>41492.930232999999</v>
      </c>
      <c r="AO254" s="20">
        <v>51.243000000000002</v>
      </c>
      <c r="AP254" s="23">
        <v>5.27145454E-2</v>
      </c>
      <c r="AQ254" s="38">
        <v>2.63E-2</v>
      </c>
    </row>
    <row r="255" spans="1:43">
      <c r="A255" s="5" t="str">
        <f>VLOOKUP(B255, 'Manufacturer Summary'!A254:E1763, 5, 1)</f>
        <v>Mallinckrodt Im</v>
      </c>
      <c r="B255" s="37" t="s">
        <v>1737</v>
      </c>
      <c r="C255" s="17" t="s">
        <v>1738</v>
      </c>
      <c r="D255" s="17" t="s">
        <v>1739</v>
      </c>
      <c r="E255" s="17" t="s">
        <v>1740</v>
      </c>
      <c r="F255" s="21">
        <v>11728.53</v>
      </c>
      <c r="G255" s="19">
        <v>64909</v>
      </c>
      <c r="H255" s="19">
        <v>4028</v>
      </c>
      <c r="I255" s="19">
        <v>2324</v>
      </c>
      <c r="J255" s="20">
        <v>0.1806918917</v>
      </c>
      <c r="K255" s="20">
        <v>2.9117502483000002</v>
      </c>
      <c r="L255" s="20">
        <v>5.0466996558000004</v>
      </c>
      <c r="M255" s="21">
        <v>8746.08</v>
      </c>
      <c r="N255" s="19">
        <v>47003</v>
      </c>
      <c r="O255" s="19">
        <v>4737</v>
      </c>
      <c r="P255" s="19">
        <v>2553</v>
      </c>
      <c r="Q255" s="20">
        <v>0.1860749314</v>
      </c>
      <c r="R255" s="20">
        <v>1.8463331221999999</v>
      </c>
      <c r="S255" s="20">
        <v>3.4258049354</v>
      </c>
      <c r="T255" s="21">
        <v>6995.52</v>
      </c>
      <c r="U255" s="19">
        <v>37866</v>
      </c>
      <c r="V255" s="19">
        <v>5294</v>
      </c>
      <c r="W255" s="19">
        <v>2074</v>
      </c>
      <c r="X255" s="20">
        <v>0.18474409759999999</v>
      </c>
      <c r="Y255" s="20">
        <v>1.3214053645999999</v>
      </c>
      <c r="Z255" s="20">
        <v>3.3729604629000001</v>
      </c>
      <c r="AA255" s="21">
        <v>7850.52</v>
      </c>
      <c r="AB255" s="19">
        <v>38042</v>
      </c>
      <c r="AC255" s="19">
        <v>5619</v>
      </c>
      <c r="AD255" s="19">
        <v>2465</v>
      </c>
      <c r="AE255" s="20">
        <v>0.2063645445</v>
      </c>
      <c r="AF255" s="20">
        <v>1.3971382807999999</v>
      </c>
      <c r="AG255" s="20">
        <v>3.1847951318000001</v>
      </c>
      <c r="AH255" s="21">
        <v>7553.35</v>
      </c>
      <c r="AI255" s="19">
        <v>37712.5</v>
      </c>
      <c r="AJ255" s="19">
        <v>5530</v>
      </c>
      <c r="AK255" s="19">
        <v>2400</v>
      </c>
      <c r="AL255" s="20">
        <v>0.20028770300000001</v>
      </c>
      <c r="AM255" s="20">
        <v>1.3658860759</v>
      </c>
      <c r="AN255" s="20">
        <v>3.1472291666999999</v>
      </c>
      <c r="AO255" s="20">
        <v>0.20374999999999999</v>
      </c>
      <c r="AP255" s="23">
        <v>-2.944712E-2</v>
      </c>
      <c r="AQ255" s="38">
        <v>2.6100000000000002E-2</v>
      </c>
    </row>
    <row r="256" spans="1:43" hidden="1">
      <c r="A256" s="5" t="str">
        <f>VLOOKUP(B256, 'Manufacturer Summary'!A255:E1764, 5, 1)</f>
        <v>Genentech, Inc.</v>
      </c>
      <c r="B256" s="37" t="s">
        <v>1554</v>
      </c>
      <c r="C256" s="17" t="s">
        <v>1555</v>
      </c>
      <c r="D256" s="17" t="s">
        <v>1556</v>
      </c>
      <c r="E256" s="17" t="s">
        <v>1557</v>
      </c>
      <c r="F256" s="21" t="s">
        <v>54</v>
      </c>
      <c r="G256" s="19" t="s">
        <v>54</v>
      </c>
      <c r="H256" s="19" t="s">
        <v>54</v>
      </c>
      <c r="I256" s="19" t="s">
        <v>54</v>
      </c>
      <c r="J256" s="20" t="s">
        <v>54</v>
      </c>
      <c r="K256" s="20" t="s">
        <v>54</v>
      </c>
      <c r="L256" s="20" t="s">
        <v>54</v>
      </c>
      <c r="M256" s="21" t="s">
        <v>54</v>
      </c>
      <c r="N256" s="19" t="s">
        <v>54</v>
      </c>
      <c r="O256" s="19" t="s">
        <v>54</v>
      </c>
      <c r="P256" s="19" t="s">
        <v>54</v>
      </c>
      <c r="Q256" s="20" t="s">
        <v>54</v>
      </c>
      <c r="R256" s="20" t="s">
        <v>54</v>
      </c>
      <c r="S256" s="20" t="s">
        <v>54</v>
      </c>
      <c r="T256" s="21" t="s">
        <v>54</v>
      </c>
      <c r="U256" s="19" t="s">
        <v>54</v>
      </c>
      <c r="V256" s="19" t="s">
        <v>54</v>
      </c>
      <c r="W256" s="19" t="s">
        <v>54</v>
      </c>
      <c r="X256" s="20" t="s">
        <v>54</v>
      </c>
      <c r="Y256" s="20" t="s">
        <v>54</v>
      </c>
      <c r="Z256" s="20" t="s">
        <v>54</v>
      </c>
      <c r="AA256" s="21">
        <v>42906601.049999997</v>
      </c>
      <c r="AB256" s="19">
        <v>805613</v>
      </c>
      <c r="AC256" s="19">
        <v>8310</v>
      </c>
      <c r="AD256" s="19">
        <v>1724</v>
      </c>
      <c r="AE256" s="20">
        <v>53.259568862000002</v>
      </c>
      <c r="AF256" s="20">
        <v>5163.2492238000004</v>
      </c>
      <c r="AG256" s="20">
        <v>24887.819635</v>
      </c>
      <c r="AH256" s="21">
        <v>61059456.310000002</v>
      </c>
      <c r="AI256" s="19">
        <v>1117343.6000000001</v>
      </c>
      <c r="AJ256" s="19">
        <v>11557</v>
      </c>
      <c r="AK256" s="19">
        <v>2374</v>
      </c>
      <c r="AL256" s="20">
        <v>54.646982637999997</v>
      </c>
      <c r="AM256" s="20">
        <v>5283.3309951000001</v>
      </c>
      <c r="AN256" s="20">
        <v>25720.074267</v>
      </c>
      <c r="AO256" s="20">
        <v>55.763750000000002</v>
      </c>
      <c r="AP256" s="23">
        <v>2.6050037700000001E-2</v>
      </c>
      <c r="AQ256" s="38">
        <v>2.6100000000000002E-2</v>
      </c>
    </row>
    <row r="257" spans="1:43">
      <c r="A257" s="5" t="str">
        <f>VLOOKUP(B257, 'Manufacturer Summary'!A256:E1765, 5, 1)</f>
        <v>Alexion Pharm</v>
      </c>
      <c r="B257" s="37" t="s">
        <v>517</v>
      </c>
      <c r="C257" s="17" t="s">
        <v>518</v>
      </c>
      <c r="D257" s="17" t="s">
        <v>519</v>
      </c>
      <c r="E257" s="17" t="s">
        <v>520</v>
      </c>
      <c r="F257" s="21">
        <v>97672755.239999995</v>
      </c>
      <c r="G257" s="19">
        <v>508076</v>
      </c>
      <c r="H257" s="19">
        <v>4870</v>
      </c>
      <c r="I257" s="19">
        <v>311</v>
      </c>
      <c r="J257" s="20">
        <v>192.24044284999999</v>
      </c>
      <c r="K257" s="20">
        <v>20056.007236000001</v>
      </c>
      <c r="L257" s="20">
        <v>314060.30624000001</v>
      </c>
      <c r="M257" s="21">
        <v>141865320.28</v>
      </c>
      <c r="N257" s="19">
        <v>719849</v>
      </c>
      <c r="O257" s="19">
        <v>6382</v>
      </c>
      <c r="P257" s="19">
        <v>412</v>
      </c>
      <c r="Q257" s="20">
        <v>197.07649838</v>
      </c>
      <c r="R257" s="20">
        <v>22228.975287000001</v>
      </c>
      <c r="S257" s="20">
        <v>344333.30164999998</v>
      </c>
      <c r="T257" s="21">
        <v>178438533.91</v>
      </c>
      <c r="U257" s="19">
        <v>883047.4</v>
      </c>
      <c r="V257" s="19">
        <v>7505</v>
      </c>
      <c r="W257" s="19">
        <v>505</v>
      </c>
      <c r="X257" s="20">
        <v>202.07129753999999</v>
      </c>
      <c r="Y257" s="20">
        <v>23775.953884999999</v>
      </c>
      <c r="Z257" s="20">
        <v>353343.63150000002</v>
      </c>
      <c r="AA257" s="21">
        <v>233271995.38999999</v>
      </c>
      <c r="AB257" s="19">
        <v>1115536</v>
      </c>
      <c r="AC257" s="19">
        <v>9227</v>
      </c>
      <c r="AD257" s="19">
        <v>622</v>
      </c>
      <c r="AE257" s="20">
        <v>209.11202811000001</v>
      </c>
      <c r="AF257" s="20">
        <v>25281.456095000001</v>
      </c>
      <c r="AG257" s="20">
        <v>375035.36236000003</v>
      </c>
      <c r="AH257" s="21">
        <v>267076533.34999999</v>
      </c>
      <c r="AI257" s="19">
        <v>1253077</v>
      </c>
      <c r="AJ257" s="19">
        <v>10374</v>
      </c>
      <c r="AK257" s="19">
        <v>698</v>
      </c>
      <c r="AL257" s="20">
        <v>213.1365697</v>
      </c>
      <c r="AM257" s="20">
        <v>25744.797893999999</v>
      </c>
      <c r="AN257" s="20">
        <v>382631.13660000003</v>
      </c>
      <c r="AO257" s="20">
        <v>217.83625000000001</v>
      </c>
      <c r="AP257" s="23">
        <v>1.9245863700000001E-2</v>
      </c>
      <c r="AQ257" s="38">
        <v>2.6100000000000002E-2</v>
      </c>
    </row>
    <row r="258" spans="1:43" hidden="1">
      <c r="A258" s="5" t="str">
        <f>VLOOKUP(B258, 'Manufacturer Summary'!A257:E1766, 5, 1)</f>
        <v>Emergent Biosol</v>
      </c>
      <c r="B258" s="37" t="s">
        <v>605</v>
      </c>
      <c r="C258" s="17" t="s">
        <v>606</v>
      </c>
      <c r="D258" s="17" t="s">
        <v>607</v>
      </c>
      <c r="E258" s="17" t="s">
        <v>608</v>
      </c>
      <c r="F258" s="21">
        <v>156148.48000000001</v>
      </c>
      <c r="G258" s="19">
        <v>3174</v>
      </c>
      <c r="H258" s="19">
        <v>295</v>
      </c>
      <c r="I258" s="19">
        <v>80</v>
      </c>
      <c r="J258" s="20">
        <v>49.196118462999998</v>
      </c>
      <c r="K258" s="20">
        <v>529.31688136000002</v>
      </c>
      <c r="L258" s="20">
        <v>1951.856</v>
      </c>
      <c r="M258" s="21">
        <v>162814.69</v>
      </c>
      <c r="N258" s="19">
        <v>3222</v>
      </c>
      <c r="O258" s="19">
        <v>276</v>
      </c>
      <c r="P258" s="19">
        <v>105</v>
      </c>
      <c r="Q258" s="20">
        <v>50.532181874999999</v>
      </c>
      <c r="R258" s="20">
        <v>589.90829710000003</v>
      </c>
      <c r="S258" s="20">
        <v>1550.6160952</v>
      </c>
      <c r="T258" s="21">
        <v>94758.83</v>
      </c>
      <c r="U258" s="19">
        <v>1865</v>
      </c>
      <c r="V258" s="19">
        <v>176</v>
      </c>
      <c r="W258" s="19">
        <v>61</v>
      </c>
      <c r="X258" s="20">
        <v>50.809024129000001</v>
      </c>
      <c r="Y258" s="20">
        <v>538.40244317999998</v>
      </c>
      <c r="Z258" s="20">
        <v>1553.4234426</v>
      </c>
      <c r="AA258" s="21">
        <v>88997.43</v>
      </c>
      <c r="AB258" s="19">
        <v>1678</v>
      </c>
      <c r="AC258" s="19">
        <v>170</v>
      </c>
      <c r="AD258" s="19">
        <v>60</v>
      </c>
      <c r="AE258" s="20">
        <v>53.037800953999998</v>
      </c>
      <c r="AF258" s="20">
        <v>523.51429412000005</v>
      </c>
      <c r="AG258" s="20">
        <v>1483.2905000000001</v>
      </c>
      <c r="AH258" s="21">
        <v>83746.05</v>
      </c>
      <c r="AI258" s="19">
        <v>1536</v>
      </c>
      <c r="AJ258" s="19">
        <v>132</v>
      </c>
      <c r="AK258" s="19">
        <v>46</v>
      </c>
      <c r="AL258" s="20">
        <v>54.522167969000002</v>
      </c>
      <c r="AM258" s="20">
        <v>634.43977272999996</v>
      </c>
      <c r="AN258" s="20">
        <v>1820.5663043</v>
      </c>
      <c r="AO258" s="20">
        <v>55.397500000000001</v>
      </c>
      <c r="AP258" s="23">
        <v>2.79869638E-2</v>
      </c>
      <c r="AQ258" s="38">
        <v>2.5999999999999999E-2</v>
      </c>
    </row>
    <row r="259" spans="1:43">
      <c r="A259" s="5" t="str">
        <f>VLOOKUP(B259, 'Manufacturer Summary'!A258:E1767, 5, 1)</f>
        <v>Eli Lilly &amp; Co.</v>
      </c>
      <c r="B259" s="37" t="s">
        <v>807</v>
      </c>
      <c r="C259" s="17" t="s">
        <v>808</v>
      </c>
      <c r="D259" s="17" t="s">
        <v>809</v>
      </c>
      <c r="E259" s="17" t="s">
        <v>810</v>
      </c>
      <c r="F259" s="21">
        <v>168259.54</v>
      </c>
      <c r="G259" s="19">
        <v>64601</v>
      </c>
      <c r="H259" s="19">
        <v>1084</v>
      </c>
      <c r="I259" s="19">
        <v>846</v>
      </c>
      <c r="J259" s="20">
        <v>2.6045965233000001</v>
      </c>
      <c r="K259" s="20">
        <v>155.22097786</v>
      </c>
      <c r="L259" s="20">
        <v>198.88834514999999</v>
      </c>
      <c r="M259" s="21">
        <v>251995.86</v>
      </c>
      <c r="N259" s="19">
        <v>92881</v>
      </c>
      <c r="O259" s="19">
        <v>1293</v>
      </c>
      <c r="P259" s="19">
        <v>947</v>
      </c>
      <c r="Q259" s="20">
        <v>2.7131045101</v>
      </c>
      <c r="R259" s="20">
        <v>194.89238979000001</v>
      </c>
      <c r="S259" s="20">
        <v>266.09911298999998</v>
      </c>
      <c r="T259" s="21">
        <v>312033.8</v>
      </c>
      <c r="U259" s="19">
        <v>115478</v>
      </c>
      <c r="V259" s="19">
        <v>1480</v>
      </c>
      <c r="W259" s="19">
        <v>1057</v>
      </c>
      <c r="X259" s="20">
        <v>2.7021060288999998</v>
      </c>
      <c r="Y259" s="20">
        <v>210.83364864999999</v>
      </c>
      <c r="Z259" s="20">
        <v>295.20700095000001</v>
      </c>
      <c r="AA259" s="21">
        <v>285962.34000000003</v>
      </c>
      <c r="AB259" s="19">
        <v>101858</v>
      </c>
      <c r="AC259" s="19">
        <v>1495</v>
      </c>
      <c r="AD259" s="19">
        <v>1151</v>
      </c>
      <c r="AE259" s="20">
        <v>2.8074607786999999</v>
      </c>
      <c r="AF259" s="20">
        <v>191.27915719000001</v>
      </c>
      <c r="AG259" s="20">
        <v>248.4468636</v>
      </c>
      <c r="AH259" s="21">
        <v>189893.4</v>
      </c>
      <c r="AI259" s="19">
        <v>66126</v>
      </c>
      <c r="AJ259" s="19">
        <v>1306</v>
      </c>
      <c r="AK259" s="19">
        <v>1052</v>
      </c>
      <c r="AL259" s="20">
        <v>2.8716904092000002</v>
      </c>
      <c r="AM259" s="20">
        <v>145.40076569999999</v>
      </c>
      <c r="AN259" s="20">
        <v>180.50703422000001</v>
      </c>
      <c r="AO259" s="20">
        <v>2.91675</v>
      </c>
      <c r="AP259" s="23">
        <v>2.2878193299999999E-2</v>
      </c>
      <c r="AQ259" s="38">
        <v>2.47E-2</v>
      </c>
    </row>
    <row r="260" spans="1:43" hidden="1">
      <c r="A260" s="5" t="e">
        <f>VLOOKUP(B260, 'Manufacturer Summary'!A259:E1768, 5, 1)</f>
        <v>#N/A</v>
      </c>
      <c r="B260" s="37" t="s">
        <v>181</v>
      </c>
      <c r="C260" s="17" t="s">
        <v>182</v>
      </c>
      <c r="D260" s="17" t="s">
        <v>183</v>
      </c>
      <c r="E260" s="17" t="s">
        <v>184</v>
      </c>
      <c r="F260" s="18">
        <v>2949363.89</v>
      </c>
      <c r="G260" s="19">
        <v>766461</v>
      </c>
      <c r="H260" s="19">
        <v>975</v>
      </c>
      <c r="I260" s="19">
        <v>61</v>
      </c>
      <c r="J260" s="20">
        <v>3.8480286538000001</v>
      </c>
      <c r="K260" s="20">
        <v>3024.9886050999999</v>
      </c>
      <c r="L260" s="20">
        <v>48350.227704999998</v>
      </c>
      <c r="M260" s="18">
        <v>3593958.22</v>
      </c>
      <c r="N260" s="19">
        <v>916710</v>
      </c>
      <c r="O260" s="19">
        <v>1176</v>
      </c>
      <c r="P260" s="19">
        <v>67</v>
      </c>
      <c r="Q260" s="20">
        <v>3.9204963620000002</v>
      </c>
      <c r="R260" s="20">
        <v>3056.0869217999998</v>
      </c>
      <c r="S260" s="20">
        <v>53641.167462999998</v>
      </c>
      <c r="T260" s="18">
        <v>4163553.18</v>
      </c>
      <c r="U260" s="19">
        <v>1064765</v>
      </c>
      <c r="V260" s="19">
        <v>1332</v>
      </c>
      <c r="W260" s="19">
        <v>79</v>
      </c>
      <c r="X260" s="20">
        <v>3.9103024422999999</v>
      </c>
      <c r="Y260" s="20">
        <v>3125.7906757000001</v>
      </c>
      <c r="Z260" s="20">
        <v>52703.204810000003</v>
      </c>
      <c r="AA260" s="18">
        <v>5884098.0700000003</v>
      </c>
      <c r="AB260" s="19">
        <v>1471305</v>
      </c>
      <c r="AC260" s="19">
        <v>1769</v>
      </c>
      <c r="AD260" s="19">
        <v>118</v>
      </c>
      <c r="AE260" s="20">
        <v>3.9992374593000002</v>
      </c>
      <c r="AF260" s="20">
        <v>3326.2284172</v>
      </c>
      <c r="AG260" s="20">
        <v>49865.237881000001</v>
      </c>
      <c r="AH260" s="18">
        <v>8367699.4299999997</v>
      </c>
      <c r="AI260" s="19">
        <v>1984787</v>
      </c>
      <c r="AJ260" s="19">
        <v>2483</v>
      </c>
      <c r="AK260" s="19">
        <v>143</v>
      </c>
      <c r="AL260" s="20">
        <v>4.2159180960000002</v>
      </c>
      <c r="AM260" s="20">
        <v>3369.9957430999998</v>
      </c>
      <c r="AN260" s="20">
        <v>58515.380628999999</v>
      </c>
      <c r="AO260" s="20">
        <v>4.3222500000000004</v>
      </c>
      <c r="AP260" s="23">
        <v>5.4180487899999998E-2</v>
      </c>
      <c r="AQ260" s="38">
        <v>2.3099999999999999E-2</v>
      </c>
    </row>
    <row r="261" spans="1:43">
      <c r="A261" s="5" t="str">
        <f>VLOOKUP(B261, 'Manufacturer Summary'!A260:E1769, 5, 1)</f>
        <v>Sanofi-Aventis</v>
      </c>
      <c r="B261" s="37" t="s">
        <v>1399</v>
      </c>
      <c r="C261" s="17" t="s">
        <v>1400</v>
      </c>
      <c r="D261" s="17" t="s">
        <v>1401</v>
      </c>
      <c r="E261" s="17" t="s">
        <v>1402</v>
      </c>
      <c r="F261" s="21">
        <v>79007921.200000003</v>
      </c>
      <c r="G261" s="19">
        <v>585717</v>
      </c>
      <c r="H261" s="19">
        <v>9889</v>
      </c>
      <c r="I261" s="19">
        <v>2289</v>
      </c>
      <c r="J261" s="20">
        <v>134.89094768000001</v>
      </c>
      <c r="K261" s="20">
        <v>7989.4752957999999</v>
      </c>
      <c r="L261" s="20">
        <v>34516.348274000004</v>
      </c>
      <c r="M261" s="21">
        <v>66044578.560000002</v>
      </c>
      <c r="N261" s="19">
        <v>480695</v>
      </c>
      <c r="O261" s="19">
        <v>8060</v>
      </c>
      <c r="P261" s="19">
        <v>1956</v>
      </c>
      <c r="Q261" s="20">
        <v>137.39393702999999</v>
      </c>
      <c r="R261" s="20">
        <v>8194.1164465999991</v>
      </c>
      <c r="S261" s="20">
        <v>33765.121962999998</v>
      </c>
      <c r="T261" s="21">
        <v>68673302.920000002</v>
      </c>
      <c r="U261" s="19">
        <v>493428</v>
      </c>
      <c r="V261" s="19">
        <v>8320</v>
      </c>
      <c r="W261" s="19">
        <v>1980</v>
      </c>
      <c r="X261" s="20">
        <v>139.17593432000001</v>
      </c>
      <c r="Y261" s="20">
        <v>8254.0027547999998</v>
      </c>
      <c r="Z261" s="20">
        <v>34683.486322999997</v>
      </c>
      <c r="AA261" s="21">
        <v>74461438.670000002</v>
      </c>
      <c r="AB261" s="19">
        <v>519684</v>
      </c>
      <c r="AC261" s="19">
        <v>8745</v>
      </c>
      <c r="AD261" s="19">
        <v>2131</v>
      </c>
      <c r="AE261" s="20">
        <v>143.28214582000001</v>
      </c>
      <c r="AF261" s="20">
        <v>8514.7442733000007</v>
      </c>
      <c r="AG261" s="20">
        <v>34942.017207999997</v>
      </c>
      <c r="AH261" s="21">
        <v>87577595.180000007</v>
      </c>
      <c r="AI261" s="19">
        <v>592883</v>
      </c>
      <c r="AJ261" s="19">
        <v>10026</v>
      </c>
      <c r="AK261" s="19">
        <v>2431</v>
      </c>
      <c r="AL261" s="20">
        <v>147.71480238000001</v>
      </c>
      <c r="AM261" s="20">
        <v>8735.0483922000003</v>
      </c>
      <c r="AN261" s="20">
        <v>36025.337383999999</v>
      </c>
      <c r="AO261" s="20">
        <v>150.66300000000001</v>
      </c>
      <c r="AP261" s="23">
        <v>3.0936558999999999E-2</v>
      </c>
      <c r="AQ261" s="38">
        <v>2.3E-2</v>
      </c>
    </row>
    <row r="262" spans="1:43">
      <c r="A262" s="5" t="str">
        <f>VLOOKUP(B262, 'Manufacturer Summary'!A261:E1770, 5, 1)</f>
        <v>Teva Parenteral</v>
      </c>
      <c r="B262" s="37" t="s">
        <v>475</v>
      </c>
      <c r="C262" s="17" t="s">
        <v>476</v>
      </c>
      <c r="D262" s="17" t="s">
        <v>477</v>
      </c>
      <c r="E262" s="17" t="s">
        <v>478</v>
      </c>
      <c r="F262" s="21">
        <v>4487038.9800000004</v>
      </c>
      <c r="G262" s="19">
        <v>3003507.7</v>
      </c>
      <c r="H262" s="19">
        <v>39771</v>
      </c>
      <c r="I262" s="19">
        <v>14127</v>
      </c>
      <c r="J262" s="20">
        <v>1.4939329039</v>
      </c>
      <c r="K262" s="20">
        <v>112.82187976</v>
      </c>
      <c r="L262" s="20">
        <v>317.62150350000002</v>
      </c>
      <c r="M262" s="21">
        <v>3747415.36</v>
      </c>
      <c r="N262" s="19">
        <v>2511831.9</v>
      </c>
      <c r="O262" s="19">
        <v>30986</v>
      </c>
      <c r="P262" s="19">
        <v>10710</v>
      </c>
      <c r="Q262" s="20">
        <v>1.4919053142000001</v>
      </c>
      <c r="R262" s="20">
        <v>120.93898406</v>
      </c>
      <c r="S262" s="20">
        <v>349.89872642</v>
      </c>
      <c r="T262" s="21">
        <v>3186202.32</v>
      </c>
      <c r="U262" s="19">
        <v>1964234.3</v>
      </c>
      <c r="V262" s="19">
        <v>29320</v>
      </c>
      <c r="W262" s="19">
        <v>9878</v>
      </c>
      <c r="X262" s="20">
        <v>1.6221090936</v>
      </c>
      <c r="Y262" s="20">
        <v>108.66992906</v>
      </c>
      <c r="Z262" s="20">
        <v>322.55540797999998</v>
      </c>
      <c r="AA262" s="21">
        <v>2629769.81</v>
      </c>
      <c r="AB262" s="19">
        <v>1645520.8</v>
      </c>
      <c r="AC262" s="19">
        <v>27768</v>
      </c>
      <c r="AD262" s="19">
        <v>9219</v>
      </c>
      <c r="AE262" s="20">
        <v>1.5981382976</v>
      </c>
      <c r="AF262" s="20">
        <v>94.705049337000005</v>
      </c>
      <c r="AG262" s="20">
        <v>285.25543009</v>
      </c>
      <c r="AH262" s="21">
        <v>2440741.37</v>
      </c>
      <c r="AI262" s="19">
        <v>1492904</v>
      </c>
      <c r="AJ262" s="19">
        <v>25871</v>
      </c>
      <c r="AK262" s="19">
        <v>7978</v>
      </c>
      <c r="AL262" s="20">
        <v>1.6348950569</v>
      </c>
      <c r="AM262" s="20">
        <v>94.342753275999996</v>
      </c>
      <c r="AN262" s="20">
        <v>305.93398972</v>
      </c>
      <c r="AO262" s="20">
        <v>2.0305</v>
      </c>
      <c r="AP262" s="23">
        <v>2.2999736199999999E-2</v>
      </c>
      <c r="AQ262" s="38">
        <v>2.2800000000000001E-2</v>
      </c>
    </row>
    <row r="263" spans="1:43">
      <c r="A263" s="5" t="str">
        <f>VLOOKUP(B263, 'Manufacturer Summary'!A262:E1771, 5, 1)</f>
        <v>CSL Behring LLC</v>
      </c>
      <c r="B263" s="37" t="s">
        <v>564</v>
      </c>
      <c r="C263" s="17" t="s">
        <v>565</v>
      </c>
      <c r="D263" s="17" t="s">
        <v>566</v>
      </c>
      <c r="E263" s="17" t="s">
        <v>567</v>
      </c>
      <c r="F263" s="21">
        <v>147000417.81999999</v>
      </c>
      <c r="G263" s="19">
        <v>4273836</v>
      </c>
      <c r="H263" s="19">
        <v>47363</v>
      </c>
      <c r="I263" s="19">
        <v>8346</v>
      </c>
      <c r="J263" s="20">
        <v>34.395427859000002</v>
      </c>
      <c r="K263" s="20">
        <v>3103.6973548999999</v>
      </c>
      <c r="L263" s="20">
        <v>17613.277956000002</v>
      </c>
      <c r="M263" s="21">
        <v>165381405.19999999</v>
      </c>
      <c r="N263" s="19">
        <v>4626806.7</v>
      </c>
      <c r="O263" s="19">
        <v>50005</v>
      </c>
      <c r="P263" s="19">
        <v>8435</v>
      </c>
      <c r="Q263" s="20">
        <v>35.744178636000001</v>
      </c>
      <c r="R263" s="20">
        <v>3307.2973742999998</v>
      </c>
      <c r="S263" s="20">
        <v>19606.568488000001</v>
      </c>
      <c r="T263" s="21">
        <v>189641089.87</v>
      </c>
      <c r="U263" s="19">
        <v>5223729</v>
      </c>
      <c r="V263" s="19">
        <v>57611</v>
      </c>
      <c r="W263" s="19">
        <v>9336</v>
      </c>
      <c r="X263" s="20">
        <v>36.303776454000001</v>
      </c>
      <c r="Y263" s="20">
        <v>3291.7513994000001</v>
      </c>
      <c r="Z263" s="20">
        <v>20312.884518999999</v>
      </c>
      <c r="AA263" s="21">
        <v>208426142.97</v>
      </c>
      <c r="AB263" s="19">
        <v>5631599</v>
      </c>
      <c r="AC263" s="19">
        <v>62887</v>
      </c>
      <c r="AD263" s="19">
        <v>9698</v>
      </c>
      <c r="AE263" s="20">
        <v>37.010117903000001</v>
      </c>
      <c r="AF263" s="20">
        <v>3314.2961657000001</v>
      </c>
      <c r="AG263" s="20">
        <v>21491.662505</v>
      </c>
      <c r="AH263" s="21">
        <v>237597847.66999999</v>
      </c>
      <c r="AI263" s="19">
        <v>6329877</v>
      </c>
      <c r="AJ263" s="19">
        <v>71033</v>
      </c>
      <c r="AK263" s="19">
        <v>10215</v>
      </c>
      <c r="AL263" s="20">
        <v>37.535934374</v>
      </c>
      <c r="AM263" s="20">
        <v>3344.8938896999998</v>
      </c>
      <c r="AN263" s="20">
        <v>23259.701191</v>
      </c>
      <c r="AO263" s="20">
        <v>38.160249999999998</v>
      </c>
      <c r="AP263" s="23">
        <v>1.42073709E-2</v>
      </c>
      <c r="AQ263" s="38">
        <v>2.2100000000000002E-2</v>
      </c>
    </row>
    <row r="264" spans="1:43" hidden="1">
      <c r="A264" s="5" t="str">
        <f>VLOOKUP(B264, 'Manufacturer Summary'!A263:E1772, 5, 1)</f>
        <v>Thrombogenics,</v>
      </c>
      <c r="B264" s="37" t="s">
        <v>1191</v>
      </c>
      <c r="C264" s="17" t="s">
        <v>1192</v>
      </c>
      <c r="D264" s="17" t="s">
        <v>1193</v>
      </c>
      <c r="E264" s="17" t="s">
        <v>1194</v>
      </c>
      <c r="F264" s="21" t="s">
        <v>54</v>
      </c>
      <c r="G264" s="19" t="s">
        <v>54</v>
      </c>
      <c r="H264" s="19" t="s">
        <v>54</v>
      </c>
      <c r="I264" s="19" t="s">
        <v>54</v>
      </c>
      <c r="J264" s="20" t="s">
        <v>54</v>
      </c>
      <c r="K264" s="20" t="s">
        <v>54</v>
      </c>
      <c r="L264" s="20" t="s">
        <v>54</v>
      </c>
      <c r="M264" s="21" t="s">
        <v>54</v>
      </c>
      <c r="N264" s="19" t="s">
        <v>54</v>
      </c>
      <c r="O264" s="19" t="s">
        <v>54</v>
      </c>
      <c r="P264" s="19" t="s">
        <v>54</v>
      </c>
      <c r="Q264" s="20" t="s">
        <v>54</v>
      </c>
      <c r="R264" s="20" t="s">
        <v>54</v>
      </c>
      <c r="S264" s="20" t="s">
        <v>54</v>
      </c>
      <c r="T264" s="21">
        <v>6897869.5800000001</v>
      </c>
      <c r="U264" s="19">
        <v>7008.5</v>
      </c>
      <c r="V264" s="19">
        <v>1755</v>
      </c>
      <c r="W264" s="19">
        <v>1707</v>
      </c>
      <c r="X264" s="20">
        <v>984.21482200000003</v>
      </c>
      <c r="Y264" s="20">
        <v>3930.4100171</v>
      </c>
      <c r="Z264" s="20">
        <v>4040.9312126999998</v>
      </c>
      <c r="AA264" s="21">
        <v>4804265.42</v>
      </c>
      <c r="AB264" s="19">
        <v>4679.5</v>
      </c>
      <c r="AC264" s="19">
        <v>1229</v>
      </c>
      <c r="AD264" s="19">
        <v>1179</v>
      </c>
      <c r="AE264" s="20">
        <v>1026.6621263</v>
      </c>
      <c r="AF264" s="20">
        <v>3909.0849634000001</v>
      </c>
      <c r="AG264" s="20">
        <v>4074.8646480000002</v>
      </c>
      <c r="AH264" s="21">
        <v>2592099.31</v>
      </c>
      <c r="AI264" s="19">
        <v>2522</v>
      </c>
      <c r="AJ264" s="19">
        <v>655</v>
      </c>
      <c r="AK264" s="19">
        <v>628</v>
      </c>
      <c r="AL264" s="20">
        <v>1027.7951269</v>
      </c>
      <c r="AM264" s="20">
        <v>3957.4035266999999</v>
      </c>
      <c r="AN264" s="20">
        <v>4127.5466720000004</v>
      </c>
      <c r="AO264" s="20">
        <v>1046.75</v>
      </c>
      <c r="AP264" s="23">
        <v>1.1035769000000001E-3</v>
      </c>
      <c r="AQ264" s="38">
        <v>2.1899999999999999E-2</v>
      </c>
    </row>
    <row r="265" spans="1:43">
      <c r="A265" s="5" t="str">
        <f>VLOOKUP(B265, 'Manufacturer Summary'!A264:E1773, 5, 1)</f>
        <v>Grifols</v>
      </c>
      <c r="B265" s="37" t="s">
        <v>609</v>
      </c>
      <c r="C265" s="17" t="s">
        <v>610</v>
      </c>
      <c r="D265" s="17" t="s">
        <v>611</v>
      </c>
      <c r="E265" s="17" t="s">
        <v>612</v>
      </c>
      <c r="F265" s="21">
        <v>76408995.719999999</v>
      </c>
      <c r="G265" s="19">
        <v>2217901</v>
      </c>
      <c r="H265" s="19">
        <v>26502</v>
      </c>
      <c r="I265" s="19">
        <v>4620</v>
      </c>
      <c r="J265" s="20">
        <v>34.451039844</v>
      </c>
      <c r="K265" s="20">
        <v>2883.1407334999999</v>
      </c>
      <c r="L265" s="20">
        <v>16538.743662000001</v>
      </c>
      <c r="M265" s="21">
        <v>65406534.490000002</v>
      </c>
      <c r="N265" s="19">
        <v>1859096</v>
      </c>
      <c r="O265" s="19">
        <v>22568</v>
      </c>
      <c r="P265" s="19">
        <v>3840</v>
      </c>
      <c r="Q265" s="20">
        <v>35.181902651000001</v>
      </c>
      <c r="R265" s="20">
        <v>2898.1980898000002</v>
      </c>
      <c r="S265" s="20">
        <v>17032.951690000002</v>
      </c>
      <c r="T265" s="21">
        <v>68107878.870000005</v>
      </c>
      <c r="U265" s="19">
        <v>1860147</v>
      </c>
      <c r="V265" s="19">
        <v>21461</v>
      </c>
      <c r="W265" s="19">
        <v>3619</v>
      </c>
      <c r="X265" s="20">
        <v>36.614245470999997</v>
      </c>
      <c r="Y265" s="20">
        <v>3173.5650188999998</v>
      </c>
      <c r="Z265" s="20">
        <v>18819.529944999998</v>
      </c>
      <c r="AA265" s="21">
        <v>63892853.18</v>
      </c>
      <c r="AB265" s="19">
        <v>1828292</v>
      </c>
      <c r="AC265" s="19">
        <v>20772</v>
      </c>
      <c r="AD265" s="19">
        <v>3299</v>
      </c>
      <c r="AE265" s="20">
        <v>34.946744381999999</v>
      </c>
      <c r="AF265" s="20">
        <v>3075.9124388999999</v>
      </c>
      <c r="AG265" s="20">
        <v>19367.339551000001</v>
      </c>
      <c r="AH265" s="21">
        <v>68069249.099999994</v>
      </c>
      <c r="AI265" s="19">
        <v>1814830</v>
      </c>
      <c r="AJ265" s="19">
        <v>20338</v>
      </c>
      <c r="AK265" s="19">
        <v>3034</v>
      </c>
      <c r="AL265" s="20">
        <v>37.507231586000003</v>
      </c>
      <c r="AM265" s="20">
        <v>3346.8998476000002</v>
      </c>
      <c r="AN265" s="20">
        <v>22435.480916</v>
      </c>
      <c r="AO265" s="20">
        <v>37.798000000000002</v>
      </c>
      <c r="AP265" s="23">
        <v>7.3268261500000001E-2</v>
      </c>
      <c r="AQ265" s="38">
        <v>2.1499999999999998E-2</v>
      </c>
    </row>
    <row r="266" spans="1:43">
      <c r="A266" s="5" t="str">
        <f>VLOOKUP(B266, 'Manufacturer Summary'!A265:E1774, 5, 1)</f>
        <v>Baxter/Baxalta</v>
      </c>
      <c r="B266" s="37" t="s">
        <v>590</v>
      </c>
      <c r="C266" s="17" t="s">
        <v>591</v>
      </c>
      <c r="D266" s="17" t="s">
        <v>592</v>
      </c>
      <c r="E266" s="17" t="s">
        <v>593</v>
      </c>
      <c r="F266" s="21">
        <v>43764698.939999998</v>
      </c>
      <c r="G266" s="19">
        <v>1420010</v>
      </c>
      <c r="H266" s="19">
        <v>17753</v>
      </c>
      <c r="I266" s="19">
        <v>3439</v>
      </c>
      <c r="J266" s="20">
        <v>30.819993479000001</v>
      </c>
      <c r="K266" s="20">
        <v>2465.2001881000001</v>
      </c>
      <c r="L266" s="20">
        <v>12725.995621</v>
      </c>
      <c r="M266" s="21">
        <v>43888796.109999999</v>
      </c>
      <c r="N266" s="19">
        <v>1406318</v>
      </c>
      <c r="O266" s="19">
        <v>17494</v>
      </c>
      <c r="P266" s="19">
        <v>3181</v>
      </c>
      <c r="Q266" s="20">
        <v>31.208301471999999</v>
      </c>
      <c r="R266" s="20">
        <v>2508.7913632999998</v>
      </c>
      <c r="S266" s="20">
        <v>13797.169478</v>
      </c>
      <c r="T266" s="21">
        <v>58657043.189999998</v>
      </c>
      <c r="U266" s="19">
        <v>1953950.8</v>
      </c>
      <c r="V266" s="19">
        <v>23624</v>
      </c>
      <c r="W266" s="19">
        <v>3686</v>
      </c>
      <c r="X266" s="20">
        <v>30.019713490000001</v>
      </c>
      <c r="Y266" s="20">
        <v>2482.9429051000002</v>
      </c>
      <c r="Z266" s="20">
        <v>15913.468038999999</v>
      </c>
      <c r="AA266" s="21">
        <v>48872448.670000002</v>
      </c>
      <c r="AB266" s="19">
        <v>1648804</v>
      </c>
      <c r="AC266" s="19">
        <v>19445</v>
      </c>
      <c r="AD266" s="19">
        <v>2959</v>
      </c>
      <c r="AE266" s="20">
        <v>29.641151204</v>
      </c>
      <c r="AF266" s="20">
        <v>2513.3684067999998</v>
      </c>
      <c r="AG266" s="20">
        <v>16516.542301000001</v>
      </c>
      <c r="AH266" s="21">
        <v>53635763.640000001</v>
      </c>
      <c r="AI266" s="19">
        <v>1600614</v>
      </c>
      <c r="AJ266" s="19">
        <v>19566</v>
      </c>
      <c r="AK266" s="19">
        <v>2825</v>
      </c>
      <c r="AL266" s="20">
        <v>33.509493007000003</v>
      </c>
      <c r="AM266" s="20">
        <v>2741.2738239999999</v>
      </c>
      <c r="AN266" s="20">
        <v>18986.111023000001</v>
      </c>
      <c r="AO266" s="20">
        <v>33.856749999999998</v>
      </c>
      <c r="AP266" s="23">
        <v>0.13050578830000001</v>
      </c>
      <c r="AQ266" s="38">
        <v>2.1100000000000001E-2</v>
      </c>
    </row>
    <row r="267" spans="1:43">
      <c r="A267" s="5" t="str">
        <f>VLOOKUP(B267, 'Manufacturer Summary'!A266:E1775, 5, 1)</f>
        <v>Amgen</v>
      </c>
      <c r="B267" s="37" t="s">
        <v>434</v>
      </c>
      <c r="C267" s="17" t="s">
        <v>435</v>
      </c>
      <c r="D267" s="17" t="s">
        <v>436</v>
      </c>
      <c r="E267" s="17" t="s">
        <v>437</v>
      </c>
      <c r="F267" s="18">
        <v>484421486.25</v>
      </c>
      <c r="G267" s="19">
        <v>33736245.5</v>
      </c>
      <c r="H267" s="19">
        <v>374150</v>
      </c>
      <c r="I267" s="19">
        <v>158858</v>
      </c>
      <c r="J267" s="20">
        <v>14.359081133</v>
      </c>
      <c r="K267" s="20">
        <v>1294.7253407999999</v>
      </c>
      <c r="L267" s="20">
        <v>3049.3993771</v>
      </c>
      <c r="M267" s="18">
        <v>631091673.30999994</v>
      </c>
      <c r="N267" s="19">
        <v>45099134</v>
      </c>
      <c r="O267" s="19">
        <v>518243</v>
      </c>
      <c r="P267" s="19">
        <v>229162</v>
      </c>
      <c r="Q267" s="20">
        <v>13.993432187</v>
      </c>
      <c r="R267" s="20">
        <v>1217.7524314</v>
      </c>
      <c r="S267" s="20">
        <v>2753.9106541000001</v>
      </c>
      <c r="T267" s="18">
        <v>767645938.84000003</v>
      </c>
      <c r="U267" s="19">
        <v>54358857</v>
      </c>
      <c r="V267" s="19">
        <v>645437</v>
      </c>
      <c r="W267" s="19">
        <v>295006</v>
      </c>
      <c r="X267" s="20">
        <v>14.121818985999999</v>
      </c>
      <c r="Y267" s="20">
        <v>1189.3429395000001</v>
      </c>
      <c r="Z267" s="20">
        <v>2602.1366984000001</v>
      </c>
      <c r="AA267" s="18">
        <v>917119239.49000001</v>
      </c>
      <c r="AB267" s="19">
        <v>62492440.299999997</v>
      </c>
      <c r="AC267" s="19">
        <v>760357</v>
      </c>
      <c r="AD267" s="19">
        <v>357332</v>
      </c>
      <c r="AE267" s="20">
        <v>14.675682932000001</v>
      </c>
      <c r="AF267" s="20">
        <v>1206.1692593</v>
      </c>
      <c r="AG267" s="20">
        <v>2566.5746127000002</v>
      </c>
      <c r="AH267" s="18">
        <v>1086664412.5</v>
      </c>
      <c r="AI267" s="19">
        <v>69779177.099999994</v>
      </c>
      <c r="AJ267" s="19">
        <v>869297</v>
      </c>
      <c r="AK267" s="19">
        <v>419196</v>
      </c>
      <c r="AL267" s="20">
        <v>15.572903803999999</v>
      </c>
      <c r="AM267" s="20">
        <v>1250.0496522000001</v>
      </c>
      <c r="AN267" s="20">
        <v>2592.2585436999998</v>
      </c>
      <c r="AO267" s="20">
        <v>15.85975</v>
      </c>
      <c r="AP267" s="23">
        <v>6.1136566900000001E-2</v>
      </c>
      <c r="AQ267" s="38">
        <v>2.0500000000000001E-2</v>
      </c>
    </row>
    <row r="268" spans="1:43">
      <c r="A268" s="5" t="e">
        <f>VLOOKUP(B268, 'Manufacturer Summary'!A267:E1776, 5, 1)</f>
        <v>#N/A</v>
      </c>
      <c r="B268" s="37" t="s">
        <v>267</v>
      </c>
      <c r="C268" s="17" t="s">
        <v>268</v>
      </c>
      <c r="D268" s="17" t="s">
        <v>269</v>
      </c>
      <c r="E268" s="17" t="s">
        <v>270</v>
      </c>
      <c r="F268" s="18">
        <v>3587956.55</v>
      </c>
      <c r="G268" s="19">
        <v>509164</v>
      </c>
      <c r="H268" s="19">
        <v>3620</v>
      </c>
      <c r="I268" s="19">
        <v>1917</v>
      </c>
      <c r="J268" s="20">
        <v>7.0467600812000004</v>
      </c>
      <c r="K268" s="20">
        <v>991.14821823</v>
      </c>
      <c r="L268" s="20">
        <v>1871.6518258000001</v>
      </c>
      <c r="M268" s="18">
        <v>4500596.97</v>
      </c>
      <c r="N268" s="19">
        <v>659249</v>
      </c>
      <c r="O268" s="19">
        <v>4554</v>
      </c>
      <c r="P268" s="19">
        <v>2166</v>
      </c>
      <c r="Q268" s="20">
        <v>6.826854451</v>
      </c>
      <c r="R268" s="20">
        <v>988.27337944999999</v>
      </c>
      <c r="S268" s="20">
        <v>2077.8379362999999</v>
      </c>
      <c r="T268" s="18">
        <v>5121159.4400000004</v>
      </c>
      <c r="U268" s="19">
        <v>702838</v>
      </c>
      <c r="V268" s="19">
        <v>4984</v>
      </c>
      <c r="W268" s="19">
        <v>2293</v>
      </c>
      <c r="X268" s="20">
        <v>7.2864009059999999</v>
      </c>
      <c r="Y268" s="20">
        <v>1027.5199517999999</v>
      </c>
      <c r="Z268" s="20">
        <v>2233.3883297000002</v>
      </c>
      <c r="AA268" s="18">
        <v>5685677.6699999999</v>
      </c>
      <c r="AB268" s="19">
        <v>747104</v>
      </c>
      <c r="AC268" s="19">
        <v>5135</v>
      </c>
      <c r="AD268" s="19">
        <v>2207</v>
      </c>
      <c r="AE268" s="20">
        <v>7.6102894242000003</v>
      </c>
      <c r="AF268" s="20">
        <v>1107.2400525999999</v>
      </c>
      <c r="AG268" s="20">
        <v>2576.2019347999999</v>
      </c>
      <c r="AH268" s="18">
        <v>6473831.8700000001</v>
      </c>
      <c r="AI268" s="19">
        <v>847658.1</v>
      </c>
      <c r="AJ268" s="19">
        <v>5773</v>
      </c>
      <c r="AK268" s="19">
        <v>2396</v>
      </c>
      <c r="AL268" s="20">
        <v>7.6373149387000003</v>
      </c>
      <c r="AM268" s="20">
        <v>1121.3982106000001</v>
      </c>
      <c r="AN268" s="20">
        <v>2701.9331677999999</v>
      </c>
      <c r="AO268" s="20">
        <v>7.8215964500000004</v>
      </c>
      <c r="AP268" s="23">
        <v>3.5511809E-3</v>
      </c>
      <c r="AQ268" s="38">
        <v>2.0299999999999999E-2</v>
      </c>
    </row>
    <row r="269" spans="1:43">
      <c r="A269" s="5" t="str">
        <f>VLOOKUP(B269, 'Manufacturer Summary'!A268:E1777, 5, 1)</f>
        <v>BMS Primarycare</v>
      </c>
      <c r="B269" s="37" t="s">
        <v>1511</v>
      </c>
      <c r="C269" s="17" t="s">
        <v>1512</v>
      </c>
      <c r="D269" s="17" t="s">
        <v>1513</v>
      </c>
      <c r="E269" s="17" t="s">
        <v>1514</v>
      </c>
      <c r="F269" s="21">
        <v>193989380.22999999</v>
      </c>
      <c r="G269" s="19">
        <v>1551475.6</v>
      </c>
      <c r="H269" s="19">
        <v>6126</v>
      </c>
      <c r="I269" s="19">
        <v>2101</v>
      </c>
      <c r="J269" s="20">
        <v>125.03540515</v>
      </c>
      <c r="K269" s="20">
        <v>31666.565495999999</v>
      </c>
      <c r="L269" s="20">
        <v>92331.927763</v>
      </c>
      <c r="M269" s="21">
        <v>216642082.81999999</v>
      </c>
      <c r="N269" s="19">
        <v>1730977</v>
      </c>
      <c r="O269" s="19">
        <v>6701</v>
      </c>
      <c r="P269" s="19">
        <v>2349</v>
      </c>
      <c r="Q269" s="20">
        <v>125.15595691</v>
      </c>
      <c r="R269" s="20">
        <v>32329.813881999999</v>
      </c>
      <c r="S269" s="20">
        <v>92227.366037</v>
      </c>
      <c r="T269" s="21">
        <v>265635538.12</v>
      </c>
      <c r="U269" s="19">
        <v>2061759.5</v>
      </c>
      <c r="V269" s="19">
        <v>8032</v>
      </c>
      <c r="W269" s="19">
        <v>2882</v>
      </c>
      <c r="X269" s="20">
        <v>128.83924536999999</v>
      </c>
      <c r="Y269" s="20">
        <v>33072.15365</v>
      </c>
      <c r="Z269" s="20">
        <v>92170.554518000004</v>
      </c>
      <c r="AA269" s="21">
        <v>218306182.97</v>
      </c>
      <c r="AB269" s="19">
        <v>1637390</v>
      </c>
      <c r="AC269" s="19">
        <v>6349</v>
      </c>
      <c r="AD269" s="19">
        <v>2349</v>
      </c>
      <c r="AE269" s="20">
        <v>133.32570919</v>
      </c>
      <c r="AF269" s="20">
        <v>34384.341309000003</v>
      </c>
      <c r="AG269" s="20">
        <v>92935.795219000007</v>
      </c>
      <c r="AH269" s="21">
        <v>236636118.25999999</v>
      </c>
      <c r="AI269" s="19">
        <v>1746044</v>
      </c>
      <c r="AJ269" s="19">
        <v>6151</v>
      </c>
      <c r="AK269" s="19">
        <v>2239</v>
      </c>
      <c r="AL269" s="20">
        <v>135.52700748999999</v>
      </c>
      <c r="AM269" s="20">
        <v>38471.162129999997</v>
      </c>
      <c r="AN269" s="20">
        <v>105688.30650000001</v>
      </c>
      <c r="AO269" s="20">
        <v>140.8235</v>
      </c>
      <c r="AP269" s="23">
        <v>1.65106813E-2</v>
      </c>
      <c r="AQ269" s="38">
        <v>2.0299999999999999E-2</v>
      </c>
    </row>
    <row r="270" spans="1:43">
      <c r="A270" s="5" t="str">
        <f>VLOOKUP(B270, 'Manufacturer Summary'!A269:E1778, 5, 1)</f>
        <v>OctaPharma USA</v>
      </c>
      <c r="B270" s="37" t="s">
        <v>594</v>
      </c>
      <c r="C270" s="17" t="s">
        <v>595</v>
      </c>
      <c r="D270" s="17" t="s">
        <v>596</v>
      </c>
      <c r="E270" s="17" t="s">
        <v>597</v>
      </c>
      <c r="F270" s="21">
        <v>54419967.049999997</v>
      </c>
      <c r="G270" s="19">
        <v>1461018</v>
      </c>
      <c r="H270" s="19">
        <v>20811</v>
      </c>
      <c r="I270" s="19">
        <v>4107</v>
      </c>
      <c r="J270" s="20">
        <v>37.247978498999998</v>
      </c>
      <c r="K270" s="20">
        <v>2614.9616572999998</v>
      </c>
      <c r="L270" s="20">
        <v>13250.539822000001</v>
      </c>
      <c r="M270" s="21">
        <v>88845372.760000005</v>
      </c>
      <c r="N270" s="19">
        <v>2852990</v>
      </c>
      <c r="O270" s="19">
        <v>40032</v>
      </c>
      <c r="P270" s="19">
        <v>6512</v>
      </c>
      <c r="Q270" s="20">
        <v>31.141144119</v>
      </c>
      <c r="R270" s="20">
        <v>2219.3588319</v>
      </c>
      <c r="S270" s="20">
        <v>13643.331198</v>
      </c>
      <c r="T270" s="21">
        <v>88435887.090000004</v>
      </c>
      <c r="U270" s="19">
        <v>2752324</v>
      </c>
      <c r="V270" s="19">
        <v>37710</v>
      </c>
      <c r="W270" s="19">
        <v>6385</v>
      </c>
      <c r="X270" s="20">
        <v>32.131350484000002</v>
      </c>
      <c r="Y270" s="20">
        <v>2345.1574406999998</v>
      </c>
      <c r="Z270" s="20">
        <v>13850.56963</v>
      </c>
      <c r="AA270" s="21">
        <v>165977717.03</v>
      </c>
      <c r="AB270" s="19">
        <v>4234690.5999999996</v>
      </c>
      <c r="AC270" s="19">
        <v>56249</v>
      </c>
      <c r="AD270" s="19">
        <v>8155</v>
      </c>
      <c r="AE270" s="20">
        <v>39.194768332999999</v>
      </c>
      <c r="AF270" s="20">
        <v>2950.7674274999999</v>
      </c>
      <c r="AG270" s="20">
        <v>20352.877625000001</v>
      </c>
      <c r="AH270" s="21">
        <v>229545083.75</v>
      </c>
      <c r="AI270" s="19">
        <v>5697936</v>
      </c>
      <c r="AJ270" s="19">
        <v>73729</v>
      </c>
      <c r="AK270" s="19">
        <v>10676</v>
      </c>
      <c r="AL270" s="20">
        <v>40.285654972000003</v>
      </c>
      <c r="AM270" s="20">
        <v>3113.3622286</v>
      </c>
      <c r="AN270" s="20">
        <v>21501.038193</v>
      </c>
      <c r="AO270" s="20">
        <v>41.013500000000001</v>
      </c>
      <c r="AP270" s="23">
        <v>2.78324553E-2</v>
      </c>
      <c r="AQ270" s="38">
        <v>1.9800000000000002E-2</v>
      </c>
    </row>
    <row r="271" spans="1:43">
      <c r="A271" s="5" t="str">
        <f>VLOOKUP(B271, 'Manufacturer Summary'!A270:E1779, 5, 1)</f>
        <v>Astrazeneca</v>
      </c>
      <c r="B271" s="37" t="s">
        <v>1629</v>
      </c>
      <c r="C271" s="17" t="s">
        <v>1630</v>
      </c>
      <c r="D271" s="17" t="s">
        <v>1631</v>
      </c>
      <c r="E271" s="17" t="s">
        <v>1632</v>
      </c>
      <c r="F271" s="21">
        <v>152683035.66</v>
      </c>
      <c r="G271" s="19">
        <v>1777825</v>
      </c>
      <c r="H271" s="19">
        <v>94551</v>
      </c>
      <c r="I271" s="19">
        <v>14365</v>
      </c>
      <c r="J271" s="20">
        <v>85.881926320000005</v>
      </c>
      <c r="K271" s="20">
        <v>1614.8220077999999</v>
      </c>
      <c r="L271" s="20">
        <v>10628.822531</v>
      </c>
      <c r="M271" s="21">
        <v>163533764.38999999</v>
      </c>
      <c r="N271" s="19">
        <v>1862045</v>
      </c>
      <c r="O271" s="19">
        <v>96427</v>
      </c>
      <c r="P271" s="19">
        <v>14420</v>
      </c>
      <c r="Q271" s="20">
        <v>87.824818621000006</v>
      </c>
      <c r="R271" s="20">
        <v>1695.9333422</v>
      </c>
      <c r="S271" s="20">
        <v>11340.76036</v>
      </c>
      <c r="T271" s="21">
        <v>172925581.11000001</v>
      </c>
      <c r="U271" s="19">
        <v>1939624</v>
      </c>
      <c r="V271" s="19">
        <v>99125</v>
      </c>
      <c r="W271" s="19">
        <v>14556</v>
      </c>
      <c r="X271" s="20">
        <v>89.154176845999999</v>
      </c>
      <c r="Y271" s="20">
        <v>1744.5203643</v>
      </c>
      <c r="Z271" s="20">
        <v>11880.020686</v>
      </c>
      <c r="AA271" s="21">
        <v>186417958.84</v>
      </c>
      <c r="AB271" s="19">
        <v>2054954.5</v>
      </c>
      <c r="AC271" s="19">
        <v>103833</v>
      </c>
      <c r="AD271" s="19">
        <v>15251</v>
      </c>
      <c r="AE271" s="20">
        <v>90.716343762999998</v>
      </c>
      <c r="AF271" s="20">
        <v>1795.3633126</v>
      </c>
      <c r="AG271" s="20">
        <v>12223.326918999999</v>
      </c>
      <c r="AH271" s="21">
        <v>224355886.81</v>
      </c>
      <c r="AI271" s="19">
        <v>2419993</v>
      </c>
      <c r="AJ271" s="19">
        <v>121204</v>
      </c>
      <c r="AK271" s="19">
        <v>17098</v>
      </c>
      <c r="AL271" s="20">
        <v>92.709312303999994</v>
      </c>
      <c r="AM271" s="20">
        <v>1851.0600872</v>
      </c>
      <c r="AN271" s="20">
        <v>13121.762008</v>
      </c>
      <c r="AO271" s="20">
        <v>94.365250000000003</v>
      </c>
      <c r="AP271" s="23">
        <v>2.1969233500000001E-2</v>
      </c>
      <c r="AQ271" s="38">
        <v>1.9300000000000001E-2</v>
      </c>
    </row>
    <row r="272" spans="1:43">
      <c r="A272" s="5" t="str">
        <f>VLOOKUP(B272, 'Manufacturer Summary'!A271:E1780, 5, 1)</f>
        <v>Sanofi-Aventis</v>
      </c>
      <c r="B272" s="37" t="s">
        <v>866</v>
      </c>
      <c r="C272" s="17" t="s">
        <v>867</v>
      </c>
      <c r="D272" s="17" t="s">
        <v>868</v>
      </c>
      <c r="E272" s="17" t="s">
        <v>869</v>
      </c>
      <c r="F272" s="21">
        <v>13501035.17</v>
      </c>
      <c r="G272" s="19">
        <v>47880</v>
      </c>
      <c r="H272" s="19">
        <v>1686</v>
      </c>
      <c r="I272" s="19">
        <v>1084</v>
      </c>
      <c r="J272" s="20">
        <v>281.97650730999999</v>
      </c>
      <c r="K272" s="20">
        <v>8007.7314176</v>
      </c>
      <c r="L272" s="20">
        <v>12454.829492999999</v>
      </c>
      <c r="M272" s="21">
        <v>15188423.24</v>
      </c>
      <c r="N272" s="19">
        <v>52260</v>
      </c>
      <c r="O272" s="19">
        <v>1867</v>
      </c>
      <c r="P272" s="19">
        <v>1176</v>
      </c>
      <c r="Q272" s="20">
        <v>290.63190279000003</v>
      </c>
      <c r="R272" s="20">
        <v>8135.2025924</v>
      </c>
      <c r="S272" s="20">
        <v>12915.325884</v>
      </c>
      <c r="T272" s="21">
        <v>16025848.220000001</v>
      </c>
      <c r="U272" s="19">
        <v>54270</v>
      </c>
      <c r="V272" s="19">
        <v>2052</v>
      </c>
      <c r="W272" s="19">
        <v>1299</v>
      </c>
      <c r="X272" s="20">
        <v>295.29847466000001</v>
      </c>
      <c r="Y272" s="20">
        <v>7809.8675536000001</v>
      </c>
      <c r="Z272" s="20">
        <v>12337.065603999999</v>
      </c>
      <c r="AA272" s="21">
        <v>19637593.91</v>
      </c>
      <c r="AB272" s="19">
        <v>65560</v>
      </c>
      <c r="AC272" s="19">
        <v>2493</v>
      </c>
      <c r="AD272" s="19">
        <v>1552</v>
      </c>
      <c r="AE272" s="20">
        <v>299.53620973</v>
      </c>
      <c r="AF272" s="20">
        <v>7877.0934256</v>
      </c>
      <c r="AG272" s="20">
        <v>12653.08886</v>
      </c>
      <c r="AH272" s="21">
        <v>21356532.440000001</v>
      </c>
      <c r="AI272" s="19">
        <v>70223</v>
      </c>
      <c r="AJ272" s="19">
        <v>2716</v>
      </c>
      <c r="AK272" s="19">
        <v>1721</v>
      </c>
      <c r="AL272" s="20">
        <v>304.12446691000002</v>
      </c>
      <c r="AM272" s="20">
        <v>7863.2299116000004</v>
      </c>
      <c r="AN272" s="20">
        <v>12409.373876</v>
      </c>
      <c r="AO272" s="20">
        <v>309.59825000000001</v>
      </c>
      <c r="AP272" s="23">
        <v>1.53178715E-2</v>
      </c>
      <c r="AQ272" s="38">
        <v>1.9099999999999999E-2</v>
      </c>
    </row>
    <row r="273" spans="1:43">
      <c r="A273" s="5" t="str">
        <f>VLOOKUP(B273, 'Manufacturer Summary'!A272:E1781, 5, 1)</f>
        <v>Millennium Phar</v>
      </c>
      <c r="B273" s="37" t="s">
        <v>1391</v>
      </c>
      <c r="C273" s="17" t="s">
        <v>1392</v>
      </c>
      <c r="D273" s="17" t="s">
        <v>1393</v>
      </c>
      <c r="E273" s="17" t="s">
        <v>1394</v>
      </c>
      <c r="F273" s="21">
        <v>420160564.88999999</v>
      </c>
      <c r="G273" s="19">
        <v>9853491.4000000004</v>
      </c>
      <c r="H273" s="19">
        <v>262985</v>
      </c>
      <c r="I273" s="19">
        <v>19812</v>
      </c>
      <c r="J273" s="20">
        <v>42.640780595999999</v>
      </c>
      <c r="K273" s="20">
        <v>1597.6598091000001</v>
      </c>
      <c r="L273" s="20">
        <v>21207.377594000001</v>
      </c>
      <c r="M273" s="21">
        <v>450366022.39999998</v>
      </c>
      <c r="N273" s="19">
        <v>10208786.9</v>
      </c>
      <c r="O273" s="19">
        <v>269868</v>
      </c>
      <c r="P273" s="19">
        <v>20316</v>
      </c>
      <c r="Q273" s="20">
        <v>44.115527811</v>
      </c>
      <c r="R273" s="20">
        <v>1668.8381816000001</v>
      </c>
      <c r="S273" s="20">
        <v>22168.045993</v>
      </c>
      <c r="T273" s="21">
        <v>471812692.37</v>
      </c>
      <c r="U273" s="19">
        <v>10478355.300000001</v>
      </c>
      <c r="V273" s="19">
        <v>273069</v>
      </c>
      <c r="W273" s="19">
        <v>20381</v>
      </c>
      <c r="X273" s="20">
        <v>45.027361534000001</v>
      </c>
      <c r="Y273" s="20">
        <v>1727.8149198999999</v>
      </c>
      <c r="Z273" s="20">
        <v>23149.634088999999</v>
      </c>
      <c r="AA273" s="21">
        <v>505611367.27999997</v>
      </c>
      <c r="AB273" s="19">
        <v>11029570.300000001</v>
      </c>
      <c r="AC273" s="19">
        <v>285311</v>
      </c>
      <c r="AD273" s="19">
        <v>21037</v>
      </c>
      <c r="AE273" s="20">
        <v>45.841438381000003</v>
      </c>
      <c r="AF273" s="20">
        <v>1772.1411627</v>
      </c>
      <c r="AG273" s="20">
        <v>24034.385477</v>
      </c>
      <c r="AH273" s="21">
        <v>490438057.13999999</v>
      </c>
      <c r="AI273" s="19">
        <v>10703670.4</v>
      </c>
      <c r="AJ273" s="19">
        <v>276630</v>
      </c>
      <c r="AK273" s="19">
        <v>20668</v>
      </c>
      <c r="AL273" s="20">
        <v>45.819615030000001</v>
      </c>
      <c r="AM273" s="20">
        <v>1772.9026394</v>
      </c>
      <c r="AN273" s="20">
        <v>23729.342807000001</v>
      </c>
      <c r="AO273" s="20">
        <v>46.680080574999998</v>
      </c>
      <c r="AP273" s="23">
        <v>-4.7606200000000002E-4</v>
      </c>
      <c r="AQ273" s="38">
        <v>1.8100000000000002E-2</v>
      </c>
    </row>
    <row r="274" spans="1:43">
      <c r="A274" s="5" t="str">
        <f>VLOOKUP(B274, 'Manufacturer Summary'!A273:E1782, 5, 1)</f>
        <v>Wyeth Pharm</v>
      </c>
      <c r="B274" s="37" t="s">
        <v>854</v>
      </c>
      <c r="C274" s="17" t="s">
        <v>855</v>
      </c>
      <c r="D274" s="17" t="s">
        <v>856</v>
      </c>
      <c r="E274" s="17" t="s">
        <v>857</v>
      </c>
      <c r="F274" s="21">
        <v>309468.31</v>
      </c>
      <c r="G274" s="19">
        <v>89237.6</v>
      </c>
      <c r="H274" s="19">
        <v>4760</v>
      </c>
      <c r="I274" s="19">
        <v>706</v>
      </c>
      <c r="J274" s="20">
        <v>3.4679138614</v>
      </c>
      <c r="K274" s="20">
        <v>65.014350840000006</v>
      </c>
      <c r="L274" s="20">
        <v>438.34038243999998</v>
      </c>
      <c r="M274" s="21">
        <v>254304.39</v>
      </c>
      <c r="N274" s="19">
        <v>99323</v>
      </c>
      <c r="O274" s="19">
        <v>6193</v>
      </c>
      <c r="P274" s="19">
        <v>794</v>
      </c>
      <c r="Q274" s="20">
        <v>2.5603776567000001</v>
      </c>
      <c r="R274" s="20">
        <v>41.063198773000003</v>
      </c>
      <c r="S274" s="20">
        <v>320.28260705000002</v>
      </c>
      <c r="T274" s="21">
        <v>211500.09</v>
      </c>
      <c r="U274" s="19">
        <v>104089.5</v>
      </c>
      <c r="V274" s="19">
        <v>4419</v>
      </c>
      <c r="W274" s="19">
        <v>892</v>
      </c>
      <c r="X274" s="20">
        <v>2.0319061</v>
      </c>
      <c r="Y274" s="20">
        <v>47.861527494999997</v>
      </c>
      <c r="Z274" s="20">
        <v>237.10772421999999</v>
      </c>
      <c r="AA274" s="21">
        <v>101417.54</v>
      </c>
      <c r="AB274" s="19">
        <v>39324</v>
      </c>
      <c r="AC274" s="19">
        <v>1852</v>
      </c>
      <c r="AD274" s="19">
        <v>582</v>
      </c>
      <c r="AE274" s="20">
        <v>2.5790240057</v>
      </c>
      <c r="AF274" s="20">
        <v>54.761090713000002</v>
      </c>
      <c r="AG274" s="20">
        <v>174.25694157999999</v>
      </c>
      <c r="AH274" s="21">
        <v>113035.87</v>
      </c>
      <c r="AI274" s="19">
        <v>30369.5</v>
      </c>
      <c r="AJ274" s="19">
        <v>2401</v>
      </c>
      <c r="AK274" s="19">
        <v>587</v>
      </c>
      <c r="AL274" s="20">
        <v>3.7220194602999999</v>
      </c>
      <c r="AM274" s="20">
        <v>47.078663057</v>
      </c>
      <c r="AN274" s="20">
        <v>192.56536627</v>
      </c>
      <c r="AO274" s="20">
        <v>2.73075</v>
      </c>
      <c r="AP274" s="23">
        <v>0.44318914910000001</v>
      </c>
      <c r="AQ274" s="38">
        <v>1.78E-2</v>
      </c>
    </row>
    <row r="275" spans="1:43">
      <c r="A275" s="5" t="str">
        <f>VLOOKUP(B275, 'Manufacturer Summary'!A274:E1783, 5, 1)</f>
        <v>Jazz Pharmeut</v>
      </c>
      <c r="B275" s="37" t="s">
        <v>774</v>
      </c>
      <c r="C275" s="17" t="s">
        <v>775</v>
      </c>
      <c r="D275" s="17" t="s">
        <v>776</v>
      </c>
      <c r="E275" s="17" t="s">
        <v>777</v>
      </c>
      <c r="F275" s="21">
        <v>6294531.0099999998</v>
      </c>
      <c r="G275" s="19">
        <v>948934</v>
      </c>
      <c r="H275" s="19">
        <v>3019</v>
      </c>
      <c r="I275" s="19">
        <v>832</v>
      </c>
      <c r="J275" s="20">
        <v>6.6332653377000002</v>
      </c>
      <c r="K275" s="20">
        <v>2084.9721795</v>
      </c>
      <c r="L275" s="20">
        <v>7565.5420793000003</v>
      </c>
      <c r="M275" s="21">
        <v>5469290.0199999996</v>
      </c>
      <c r="N275" s="19">
        <v>812067.5</v>
      </c>
      <c r="O275" s="19">
        <v>2449</v>
      </c>
      <c r="P275" s="19">
        <v>727</v>
      </c>
      <c r="Q275" s="20">
        <v>6.7350189731999999</v>
      </c>
      <c r="R275" s="20">
        <v>2233.2748142</v>
      </c>
      <c r="S275" s="20">
        <v>7523.0949381</v>
      </c>
      <c r="T275" s="21">
        <v>5489043.8700000001</v>
      </c>
      <c r="U275" s="19">
        <v>820143</v>
      </c>
      <c r="V275" s="19">
        <v>2377</v>
      </c>
      <c r="W275" s="19">
        <v>730</v>
      </c>
      <c r="X275" s="20">
        <v>6.692788782</v>
      </c>
      <c r="Y275" s="20">
        <v>2309.2317501000002</v>
      </c>
      <c r="Z275" s="20">
        <v>7519.2381781000004</v>
      </c>
      <c r="AA275" s="21">
        <v>5790404.3300000001</v>
      </c>
      <c r="AB275" s="19">
        <v>844765.1</v>
      </c>
      <c r="AC275" s="19">
        <v>2388</v>
      </c>
      <c r="AD275" s="19">
        <v>753</v>
      </c>
      <c r="AE275" s="20">
        <v>6.8544549603</v>
      </c>
      <c r="AF275" s="20">
        <v>2424.7924330000001</v>
      </c>
      <c r="AG275" s="20">
        <v>7689.7799867000003</v>
      </c>
      <c r="AH275" s="21">
        <v>5874442.8700000001</v>
      </c>
      <c r="AI275" s="19">
        <v>826224</v>
      </c>
      <c r="AJ275" s="19">
        <v>2353</v>
      </c>
      <c r="AK275" s="19">
        <v>713</v>
      </c>
      <c r="AL275" s="20">
        <v>7.1099881750999998</v>
      </c>
      <c r="AM275" s="20">
        <v>2496.5758053999998</v>
      </c>
      <c r="AN275" s="20">
        <v>8239.0503086000008</v>
      </c>
      <c r="AO275" s="20">
        <v>7.2392500000000002</v>
      </c>
      <c r="AP275" s="23">
        <v>3.7279873599999999E-2</v>
      </c>
      <c r="AQ275" s="38">
        <v>1.7500000000000002E-2</v>
      </c>
    </row>
    <row r="276" spans="1:43">
      <c r="A276" s="5" t="str">
        <f>VLOOKUP(B276, 'Manufacturer Summary'!A275:E1784, 5, 1)</f>
        <v>Eli Lilly &amp; Co.</v>
      </c>
      <c r="B276" s="37" t="s">
        <v>1414</v>
      </c>
      <c r="C276" s="17" t="s">
        <v>1415</v>
      </c>
      <c r="D276" s="17" t="s">
        <v>1416</v>
      </c>
      <c r="E276" s="17" t="s">
        <v>1417</v>
      </c>
      <c r="F276" s="21">
        <v>268736172.14999998</v>
      </c>
      <c r="G276" s="19">
        <v>5341353.5999999996</v>
      </c>
      <c r="H276" s="19">
        <v>88235</v>
      </c>
      <c r="I276" s="19">
        <v>10271</v>
      </c>
      <c r="J276" s="20">
        <v>50.312372531999998</v>
      </c>
      <c r="K276" s="20">
        <v>3045.6867699999998</v>
      </c>
      <c r="L276" s="20">
        <v>26164.557701000002</v>
      </c>
      <c r="M276" s="21">
        <v>261116486.97999999</v>
      </c>
      <c r="N276" s="19">
        <v>5071919</v>
      </c>
      <c r="O276" s="19">
        <v>81284</v>
      </c>
      <c r="P276" s="19">
        <v>9678</v>
      </c>
      <c r="Q276" s="20">
        <v>51.482779393999998</v>
      </c>
      <c r="R276" s="20">
        <v>3212.3971136</v>
      </c>
      <c r="S276" s="20">
        <v>26980.418162999998</v>
      </c>
      <c r="T276" s="21">
        <v>257844899.31999999</v>
      </c>
      <c r="U276" s="19">
        <v>4957547.8</v>
      </c>
      <c r="V276" s="19">
        <v>78944</v>
      </c>
      <c r="W276" s="19">
        <v>9479</v>
      </c>
      <c r="X276" s="20">
        <v>52.010572508999999</v>
      </c>
      <c r="Y276" s="20">
        <v>3266.1747482000001</v>
      </c>
      <c r="Z276" s="20">
        <v>27201.698420000001</v>
      </c>
      <c r="AA276" s="21">
        <v>244451770.03999999</v>
      </c>
      <c r="AB276" s="19">
        <v>4661947.5999999996</v>
      </c>
      <c r="AC276" s="19">
        <v>72552</v>
      </c>
      <c r="AD276" s="19">
        <v>8807</v>
      </c>
      <c r="AE276" s="20">
        <v>52.435546473999999</v>
      </c>
      <c r="AF276" s="20">
        <v>3369.3319280000001</v>
      </c>
      <c r="AG276" s="20">
        <v>27756.531172999999</v>
      </c>
      <c r="AH276" s="21">
        <v>224425822.06</v>
      </c>
      <c r="AI276" s="19">
        <v>4166274.2</v>
      </c>
      <c r="AJ276" s="19">
        <v>63343</v>
      </c>
      <c r="AK276" s="19">
        <v>7892</v>
      </c>
      <c r="AL276" s="20">
        <v>53.867271160000001</v>
      </c>
      <c r="AM276" s="20">
        <v>3543.0248339999998</v>
      </c>
      <c r="AN276" s="20">
        <v>28437.128999</v>
      </c>
      <c r="AO276" s="20">
        <v>54.944249999999997</v>
      </c>
      <c r="AP276" s="23">
        <v>2.7304467700000001E-2</v>
      </c>
      <c r="AQ276" s="38">
        <v>1.72E-2</v>
      </c>
    </row>
    <row r="277" spans="1:43">
      <c r="A277" s="5" t="str">
        <f>VLOOKUP(B277, 'Manufacturer Summary'!A276:E1785, 5, 1)</f>
        <v>Valeant</v>
      </c>
      <c r="B277" s="37" t="s">
        <v>1060</v>
      </c>
      <c r="C277" s="17" t="s">
        <v>1061</v>
      </c>
      <c r="D277" s="17" t="s">
        <v>1062</v>
      </c>
      <c r="E277" s="17" t="s">
        <v>1063</v>
      </c>
      <c r="F277" s="21">
        <v>8387625.0499999998</v>
      </c>
      <c r="G277" s="19">
        <v>835185.3</v>
      </c>
      <c r="H277" s="19">
        <v>5727</v>
      </c>
      <c r="I277" s="19">
        <v>4846</v>
      </c>
      <c r="J277" s="20">
        <v>10.042831272999999</v>
      </c>
      <c r="K277" s="20">
        <v>1464.5757028</v>
      </c>
      <c r="L277" s="20">
        <v>1730.8347194</v>
      </c>
      <c r="M277" s="21">
        <v>7247778.8899999997</v>
      </c>
      <c r="N277" s="19">
        <v>709300</v>
      </c>
      <c r="O277" s="19">
        <v>4796</v>
      </c>
      <c r="P277" s="19">
        <v>4064</v>
      </c>
      <c r="Q277" s="20">
        <v>10.218213577</v>
      </c>
      <c r="R277" s="20">
        <v>1511.2132798</v>
      </c>
      <c r="S277" s="20">
        <v>1783.4101599000001</v>
      </c>
      <c r="T277" s="21">
        <v>6426825.1399999997</v>
      </c>
      <c r="U277" s="19">
        <v>605859.5</v>
      </c>
      <c r="V277" s="19">
        <v>4130</v>
      </c>
      <c r="W277" s="19">
        <v>3460</v>
      </c>
      <c r="X277" s="20">
        <v>10.607781407999999</v>
      </c>
      <c r="Y277" s="20">
        <v>1556.1319951999999</v>
      </c>
      <c r="Z277" s="20">
        <v>1857.4639133000001</v>
      </c>
      <c r="AA277" s="21">
        <v>5361157.0199999996</v>
      </c>
      <c r="AB277" s="19">
        <v>502319</v>
      </c>
      <c r="AC277" s="19">
        <v>3439</v>
      </c>
      <c r="AD277" s="19">
        <v>2912</v>
      </c>
      <c r="AE277" s="20">
        <v>10.672813530999999</v>
      </c>
      <c r="AF277" s="20">
        <v>1558.9290550000001</v>
      </c>
      <c r="AG277" s="20">
        <v>1841.0566690000001</v>
      </c>
      <c r="AH277" s="21">
        <v>5053548.83</v>
      </c>
      <c r="AI277" s="19">
        <v>470387</v>
      </c>
      <c r="AJ277" s="19">
        <v>3207</v>
      </c>
      <c r="AK277" s="19">
        <v>2704</v>
      </c>
      <c r="AL277" s="20">
        <v>10.743385404</v>
      </c>
      <c r="AM277" s="20">
        <v>1575.7869754000001</v>
      </c>
      <c r="AN277" s="20">
        <v>1868.9159873999999</v>
      </c>
      <c r="AO277" s="20">
        <v>10.9335</v>
      </c>
      <c r="AP277" s="23">
        <v>6.6123025999999998E-3</v>
      </c>
      <c r="AQ277" s="38">
        <v>1.7000000000000001E-2</v>
      </c>
    </row>
    <row r="278" spans="1:43">
      <c r="A278" s="5" t="str">
        <f>VLOOKUP(B278, 'Manufacturer Summary'!A277:E1786, 5, 1)</f>
        <v>Grifols Therape</v>
      </c>
      <c r="B278" s="37" t="s">
        <v>586</v>
      </c>
      <c r="C278" s="17" t="s">
        <v>587</v>
      </c>
      <c r="D278" s="17" t="s">
        <v>588</v>
      </c>
      <c r="E278" s="17" t="s">
        <v>589</v>
      </c>
      <c r="F278" s="21">
        <v>198652390.87</v>
      </c>
      <c r="G278" s="19">
        <v>5282237</v>
      </c>
      <c r="H278" s="19">
        <v>59943</v>
      </c>
      <c r="I278" s="19">
        <v>8780</v>
      </c>
      <c r="J278" s="20">
        <v>37.607625495000001</v>
      </c>
      <c r="K278" s="20">
        <v>3314.0215016000002</v>
      </c>
      <c r="L278" s="20">
        <v>22625.557046999998</v>
      </c>
      <c r="M278" s="21">
        <v>216718743.66</v>
      </c>
      <c r="N278" s="19">
        <v>5621416.5</v>
      </c>
      <c r="O278" s="19">
        <v>64554</v>
      </c>
      <c r="P278" s="19">
        <v>9303</v>
      </c>
      <c r="Q278" s="20">
        <v>38.552337059999999</v>
      </c>
      <c r="R278" s="20">
        <v>3357.169868</v>
      </c>
      <c r="S278" s="20">
        <v>23295.576013999998</v>
      </c>
      <c r="T278" s="21">
        <v>246043363.25</v>
      </c>
      <c r="U278" s="19">
        <v>6249256</v>
      </c>
      <c r="V278" s="19">
        <v>69705</v>
      </c>
      <c r="W278" s="19">
        <v>9583</v>
      </c>
      <c r="X278" s="20">
        <v>39.371624918000002</v>
      </c>
      <c r="Y278" s="20">
        <v>3529.7806936000002</v>
      </c>
      <c r="Z278" s="20">
        <v>25674.983121000001</v>
      </c>
      <c r="AA278" s="21">
        <v>289143293.91000003</v>
      </c>
      <c r="AB278" s="19">
        <v>7319906</v>
      </c>
      <c r="AC278" s="19">
        <v>79891</v>
      </c>
      <c r="AD278" s="19">
        <v>10502</v>
      </c>
      <c r="AE278" s="20">
        <v>39.500957239999998</v>
      </c>
      <c r="AF278" s="20">
        <v>3619.2223643000002</v>
      </c>
      <c r="AG278" s="20">
        <v>27532.212331999999</v>
      </c>
      <c r="AH278" s="21">
        <v>299752135.43000001</v>
      </c>
      <c r="AI278" s="19">
        <v>7466517</v>
      </c>
      <c r="AJ278" s="19">
        <v>82146</v>
      </c>
      <c r="AK278" s="19">
        <v>10838</v>
      </c>
      <c r="AL278" s="20">
        <v>40.146179996999997</v>
      </c>
      <c r="AM278" s="20">
        <v>3649.0168168</v>
      </c>
      <c r="AN278" s="20">
        <v>27657.513879999999</v>
      </c>
      <c r="AO278" s="20">
        <v>40.253999999999998</v>
      </c>
      <c r="AP278" s="23">
        <v>1.63343575E-2</v>
      </c>
      <c r="AQ278" s="38">
        <v>1.6500000000000001E-2</v>
      </c>
    </row>
    <row r="279" spans="1:43">
      <c r="A279" s="5" t="str">
        <f>VLOOKUP(B279, 'Manufacturer Summary'!A278:E1787, 5, 1)</f>
        <v>Baxter Healthca</v>
      </c>
      <c r="B279" s="37" t="s">
        <v>613</v>
      </c>
      <c r="C279" s="17" t="s">
        <v>614</v>
      </c>
      <c r="D279" s="17" t="s">
        <v>615</v>
      </c>
      <c r="E279" s="17" t="s">
        <v>615</v>
      </c>
      <c r="F279" s="21">
        <v>228780.75</v>
      </c>
      <c r="G279" s="19">
        <v>185364.6</v>
      </c>
      <c r="H279" s="19">
        <v>121887</v>
      </c>
      <c r="I279" s="19">
        <v>77931</v>
      </c>
      <c r="J279" s="20">
        <v>1.2342202879999999</v>
      </c>
      <c r="K279" s="20">
        <v>1.8769905732000001</v>
      </c>
      <c r="L279" s="20">
        <v>2.9356834892000001</v>
      </c>
      <c r="M279" s="21">
        <v>223960.04</v>
      </c>
      <c r="N279" s="19">
        <v>192141.7</v>
      </c>
      <c r="O279" s="19">
        <v>129507</v>
      </c>
      <c r="P279" s="19">
        <v>82999</v>
      </c>
      <c r="Q279" s="20">
        <v>1.1655983057999999</v>
      </c>
      <c r="R279" s="20">
        <v>1.7293276811</v>
      </c>
      <c r="S279" s="20">
        <v>2.6983462451000002</v>
      </c>
      <c r="T279" s="21">
        <v>224987.78</v>
      </c>
      <c r="U279" s="19">
        <v>175398.5</v>
      </c>
      <c r="V279" s="19">
        <v>124156</v>
      </c>
      <c r="W279" s="19">
        <v>79028</v>
      </c>
      <c r="X279" s="20">
        <v>1.2827235125000001</v>
      </c>
      <c r="Y279" s="20">
        <v>1.8121377943999999</v>
      </c>
      <c r="Z279" s="20">
        <v>2.8469375411</v>
      </c>
      <c r="AA279" s="21">
        <v>250315.36</v>
      </c>
      <c r="AB279" s="19">
        <v>180675.6</v>
      </c>
      <c r="AC279" s="19">
        <v>127419</v>
      </c>
      <c r="AD279" s="19">
        <v>81342</v>
      </c>
      <c r="AE279" s="20">
        <v>1.3854408675000001</v>
      </c>
      <c r="AF279" s="20">
        <v>1.9645057643999999</v>
      </c>
      <c r="AG279" s="20">
        <v>3.0773199576999999</v>
      </c>
      <c r="AH279" s="21">
        <v>231309.07</v>
      </c>
      <c r="AI279" s="19">
        <v>175793.7</v>
      </c>
      <c r="AJ279" s="19">
        <v>127563</v>
      </c>
      <c r="AK279" s="19">
        <v>81530</v>
      </c>
      <c r="AL279" s="20">
        <v>1.3157984046</v>
      </c>
      <c r="AM279" s="20">
        <v>1.8132928043000001</v>
      </c>
      <c r="AN279" s="20">
        <v>2.8371037655000002</v>
      </c>
      <c r="AO279" s="20">
        <v>1.3302499999999999</v>
      </c>
      <c r="AP279" s="23">
        <v>-5.0267366000000001E-2</v>
      </c>
      <c r="AQ279" s="38">
        <v>1.61E-2</v>
      </c>
    </row>
    <row r="280" spans="1:43" hidden="1">
      <c r="A280" s="5" t="str">
        <f>VLOOKUP(B280, 'Manufacturer Summary'!A279:E1788, 5, 1)</f>
        <v>Genentech, Inc.</v>
      </c>
      <c r="B280" s="37" t="s">
        <v>1570</v>
      </c>
      <c r="C280" s="17" t="s">
        <v>1571</v>
      </c>
      <c r="D280" s="17" t="s">
        <v>1572</v>
      </c>
      <c r="E280" s="17" t="s">
        <v>1573</v>
      </c>
      <c r="F280" s="21" t="s">
        <v>54</v>
      </c>
      <c r="G280" s="19" t="s">
        <v>54</v>
      </c>
      <c r="H280" s="19" t="s">
        <v>54</v>
      </c>
      <c r="I280" s="19" t="s">
        <v>54</v>
      </c>
      <c r="J280" s="20" t="s">
        <v>54</v>
      </c>
      <c r="K280" s="20" t="s">
        <v>54</v>
      </c>
      <c r="L280" s="20" t="s">
        <v>54</v>
      </c>
      <c r="M280" s="21" t="s">
        <v>54</v>
      </c>
      <c r="N280" s="19" t="s">
        <v>54</v>
      </c>
      <c r="O280" s="19" t="s">
        <v>54</v>
      </c>
      <c r="P280" s="19" t="s">
        <v>54</v>
      </c>
      <c r="Q280" s="20" t="s">
        <v>54</v>
      </c>
      <c r="R280" s="20" t="s">
        <v>54</v>
      </c>
      <c r="S280" s="20" t="s">
        <v>54</v>
      </c>
      <c r="T280" s="21">
        <v>110329709.93000001</v>
      </c>
      <c r="U280" s="19">
        <v>11000898</v>
      </c>
      <c r="V280" s="19">
        <v>22692</v>
      </c>
      <c r="W280" s="19">
        <v>4156</v>
      </c>
      <c r="X280" s="20">
        <v>10.029154886000001</v>
      </c>
      <c r="Y280" s="20">
        <v>4862.0531434000004</v>
      </c>
      <c r="Z280" s="20">
        <v>26547.090936000001</v>
      </c>
      <c r="AA280" s="21">
        <v>168794168.19999999</v>
      </c>
      <c r="AB280" s="19">
        <v>16876845</v>
      </c>
      <c r="AC280" s="19">
        <v>35036</v>
      </c>
      <c r="AD280" s="19">
        <v>5904</v>
      </c>
      <c r="AE280" s="20">
        <v>10.001523875</v>
      </c>
      <c r="AF280" s="20">
        <v>4817.7351353000004</v>
      </c>
      <c r="AG280" s="20">
        <v>28589.798137000002</v>
      </c>
      <c r="AH280" s="21">
        <v>200857845.91</v>
      </c>
      <c r="AI280" s="19">
        <v>19406679</v>
      </c>
      <c r="AJ280" s="19">
        <v>40636</v>
      </c>
      <c r="AK280" s="19">
        <v>6671</v>
      </c>
      <c r="AL280" s="20">
        <v>10.349933954000001</v>
      </c>
      <c r="AM280" s="20">
        <v>4942.8547570999999</v>
      </c>
      <c r="AN280" s="20">
        <v>30109.105968</v>
      </c>
      <c r="AO280" s="20">
        <v>10.552250000000001</v>
      </c>
      <c r="AP280" s="23">
        <v>3.4835699400000003E-2</v>
      </c>
      <c r="AQ280" s="38">
        <v>1.5900000000000001E-2</v>
      </c>
    </row>
    <row r="281" spans="1:43" hidden="1">
      <c r="A281" s="5" t="e">
        <f>VLOOKUP(B281, 'Manufacturer Summary'!A280:E1789, 5, 1)</f>
        <v>#N/A</v>
      </c>
      <c r="B281" s="37">
        <v>90585</v>
      </c>
      <c r="C281" s="17" t="s">
        <v>47</v>
      </c>
      <c r="D281" s="17" t="s">
        <v>48</v>
      </c>
      <c r="E281" s="17" t="s">
        <v>49</v>
      </c>
      <c r="F281" s="18">
        <v>97792.67</v>
      </c>
      <c r="G281" s="19">
        <v>873</v>
      </c>
      <c r="H281" s="19">
        <v>724</v>
      </c>
      <c r="I281" s="19">
        <v>300</v>
      </c>
      <c r="J281" s="20">
        <v>112.01909507000001</v>
      </c>
      <c r="K281" s="20">
        <v>135.07274862</v>
      </c>
      <c r="L281" s="20">
        <v>325.97556666999998</v>
      </c>
      <c r="M281" s="18">
        <v>71779.45</v>
      </c>
      <c r="N281" s="19">
        <v>670</v>
      </c>
      <c r="O281" s="19">
        <v>618</v>
      </c>
      <c r="P281" s="19">
        <v>292</v>
      </c>
      <c r="Q281" s="20">
        <v>107.13350746</v>
      </c>
      <c r="R281" s="20">
        <v>116.14797735000001</v>
      </c>
      <c r="S281" s="20">
        <v>245.82003424999999</v>
      </c>
      <c r="T281" s="18">
        <v>53996.41</v>
      </c>
      <c r="U281" s="19">
        <v>453</v>
      </c>
      <c r="V281" s="19">
        <v>395</v>
      </c>
      <c r="W281" s="19">
        <v>186</v>
      </c>
      <c r="X281" s="20">
        <v>119.19737307</v>
      </c>
      <c r="Y281" s="20">
        <v>136.69977215</v>
      </c>
      <c r="Z281" s="20">
        <v>290.30327956999997</v>
      </c>
      <c r="AA281" s="18">
        <v>55044.18</v>
      </c>
      <c r="AB281" s="19">
        <v>459</v>
      </c>
      <c r="AC281" s="19">
        <v>429</v>
      </c>
      <c r="AD281" s="19">
        <v>197</v>
      </c>
      <c r="AE281" s="20">
        <v>119.92196078000001</v>
      </c>
      <c r="AF281" s="20">
        <v>128.30811188999999</v>
      </c>
      <c r="AG281" s="20">
        <v>279.41208122</v>
      </c>
      <c r="AH281" s="18">
        <v>55578.2</v>
      </c>
      <c r="AI281" s="19">
        <v>466</v>
      </c>
      <c r="AJ281" s="19">
        <v>430</v>
      </c>
      <c r="AK281" s="19">
        <v>222</v>
      </c>
      <c r="AL281" s="20">
        <v>119.26652360999999</v>
      </c>
      <c r="AM281" s="20">
        <v>129.25162791</v>
      </c>
      <c r="AN281" s="20">
        <v>250.35225224999999</v>
      </c>
      <c r="AO281" s="20">
        <v>123.3355</v>
      </c>
      <c r="AP281" s="23">
        <v>-5.465531E-3</v>
      </c>
      <c r="AQ281" s="38">
        <v>1.5800000000000002E-2</v>
      </c>
    </row>
    <row r="282" spans="1:43">
      <c r="A282" s="5" t="str">
        <f>VLOOKUP(B282, 'Manufacturer Summary'!A281:E1790, 5, 1)</f>
        <v>Abbvie US LLC</v>
      </c>
      <c r="B282" s="37" t="s">
        <v>1504</v>
      </c>
      <c r="C282" s="17" t="s">
        <v>1505</v>
      </c>
      <c r="D282" s="17" t="s">
        <v>1506</v>
      </c>
      <c r="E282" s="17" t="s">
        <v>722</v>
      </c>
      <c r="F282" s="21">
        <v>268882528.33999997</v>
      </c>
      <c r="G282" s="19">
        <v>1250657.7</v>
      </c>
      <c r="H282" s="19">
        <v>344633</v>
      </c>
      <c r="I282" s="19">
        <v>152343</v>
      </c>
      <c r="J282" s="20">
        <v>214.99290200999999</v>
      </c>
      <c r="K282" s="20">
        <v>780.19959882000001</v>
      </c>
      <c r="L282" s="20">
        <v>1764.9811829</v>
      </c>
      <c r="M282" s="21">
        <v>251324032.66999999</v>
      </c>
      <c r="N282" s="19">
        <v>1224834.5</v>
      </c>
      <c r="O282" s="19">
        <v>336112</v>
      </c>
      <c r="P282" s="19">
        <v>147713</v>
      </c>
      <c r="Q282" s="20">
        <v>205.19019725999999</v>
      </c>
      <c r="R282" s="20">
        <v>747.73894615999995</v>
      </c>
      <c r="S282" s="20">
        <v>1701.4347597999999</v>
      </c>
      <c r="T282" s="21">
        <v>254057980.87</v>
      </c>
      <c r="U282" s="19">
        <v>1177831</v>
      </c>
      <c r="V282" s="19">
        <v>322289</v>
      </c>
      <c r="W282" s="19">
        <v>142368</v>
      </c>
      <c r="X282" s="20">
        <v>215.69985921</v>
      </c>
      <c r="Y282" s="20">
        <v>788.29243588999998</v>
      </c>
      <c r="Z282" s="20">
        <v>1784.5160490000001</v>
      </c>
      <c r="AA282" s="21">
        <v>276860092.61000001</v>
      </c>
      <c r="AB282" s="19">
        <v>1213761.3999999999</v>
      </c>
      <c r="AC282" s="19">
        <v>333122</v>
      </c>
      <c r="AD282" s="19">
        <v>146130</v>
      </c>
      <c r="AE282" s="20">
        <v>228.1009205</v>
      </c>
      <c r="AF282" s="20">
        <v>831.10719978999998</v>
      </c>
      <c r="AG282" s="20">
        <v>1894.6150181999999</v>
      </c>
      <c r="AH282" s="21">
        <v>289060085.63999999</v>
      </c>
      <c r="AI282" s="19">
        <v>1267781.6000000001</v>
      </c>
      <c r="AJ282" s="19">
        <v>345267</v>
      </c>
      <c r="AK282" s="19">
        <v>151865</v>
      </c>
      <c r="AL282" s="20">
        <v>228.00463869000001</v>
      </c>
      <c r="AM282" s="20">
        <v>837.20739498</v>
      </c>
      <c r="AN282" s="20">
        <v>1903.4016108999999</v>
      </c>
      <c r="AO282" s="20">
        <v>232.31625</v>
      </c>
      <c r="AP282" s="23">
        <v>-4.2210199999999999E-4</v>
      </c>
      <c r="AQ282" s="38">
        <v>1.4800000000000001E-2</v>
      </c>
    </row>
    <row r="283" spans="1:43" hidden="1">
      <c r="A283" s="5" t="e">
        <f>VLOOKUP(B283, 'Manufacturer Summary'!A282:E1791, 5, 1)</f>
        <v>#N/A</v>
      </c>
      <c r="B283" s="37">
        <v>90688</v>
      </c>
      <c r="C283" s="17" t="s">
        <v>78</v>
      </c>
      <c r="D283" s="17" t="s">
        <v>81</v>
      </c>
      <c r="E283" s="17" t="s">
        <v>54</v>
      </c>
      <c r="F283" s="18" t="s">
        <v>54</v>
      </c>
      <c r="G283" s="19" t="s">
        <v>54</v>
      </c>
      <c r="H283" s="19" t="s">
        <v>54</v>
      </c>
      <c r="I283" s="19" t="s">
        <v>54</v>
      </c>
      <c r="J283" s="20" t="s">
        <v>54</v>
      </c>
      <c r="K283" s="20" t="s">
        <v>54</v>
      </c>
      <c r="L283" s="20" t="s">
        <v>54</v>
      </c>
      <c r="M283" s="18">
        <v>534295.38</v>
      </c>
      <c r="N283" s="19">
        <v>32524</v>
      </c>
      <c r="O283" s="19">
        <v>32523</v>
      </c>
      <c r="P283" s="19">
        <v>32520</v>
      </c>
      <c r="Q283" s="20">
        <v>16.427726602</v>
      </c>
      <c r="R283" s="20">
        <v>16.428231712999999</v>
      </c>
      <c r="S283" s="20">
        <v>16.429747232</v>
      </c>
      <c r="T283" s="18">
        <v>9514252.5600000005</v>
      </c>
      <c r="U283" s="19">
        <v>591308</v>
      </c>
      <c r="V283" s="19">
        <v>591283</v>
      </c>
      <c r="W283" s="19">
        <v>589643</v>
      </c>
      <c r="X283" s="20">
        <v>16.090180684</v>
      </c>
      <c r="Y283" s="20">
        <v>16.090860992</v>
      </c>
      <c r="Z283" s="20">
        <v>16.135615211000001</v>
      </c>
      <c r="AA283" s="18">
        <v>14718690.890000001</v>
      </c>
      <c r="AB283" s="19">
        <v>854781</v>
      </c>
      <c r="AC283" s="19">
        <v>854751</v>
      </c>
      <c r="AD283" s="19">
        <v>850219</v>
      </c>
      <c r="AE283" s="20">
        <v>17.219253691999999</v>
      </c>
      <c r="AF283" s="20">
        <v>17.219858051999999</v>
      </c>
      <c r="AG283" s="20">
        <v>17.311646634999999</v>
      </c>
      <c r="AH283" s="18">
        <v>16800848.440000001</v>
      </c>
      <c r="AI283" s="19">
        <v>979125</v>
      </c>
      <c r="AJ283" s="19">
        <v>977630</v>
      </c>
      <c r="AK283" s="19">
        <v>970352</v>
      </c>
      <c r="AL283" s="20">
        <v>17.159043473000001</v>
      </c>
      <c r="AM283" s="20">
        <v>17.185283225999999</v>
      </c>
      <c r="AN283" s="20">
        <v>17.314179226</v>
      </c>
      <c r="AO283" s="20">
        <v>18.1602</v>
      </c>
      <c r="AP283" s="23">
        <v>-3.4966799999999998E-3</v>
      </c>
      <c r="AQ283" s="38">
        <v>1.46E-2</v>
      </c>
    </row>
    <row r="284" spans="1:43">
      <c r="A284" s="5" t="e">
        <f>VLOOKUP(B284, 'Manufacturer Summary'!A283:E1792, 5, 1)</f>
        <v>#N/A</v>
      </c>
      <c r="B284" s="37" t="s">
        <v>348</v>
      </c>
      <c r="C284" s="17" t="s">
        <v>349</v>
      </c>
      <c r="D284" s="17" t="s">
        <v>350</v>
      </c>
      <c r="E284" s="17" t="s">
        <v>351</v>
      </c>
      <c r="F284" s="18">
        <v>13947320.539999999</v>
      </c>
      <c r="G284" s="19">
        <v>2532625.4</v>
      </c>
      <c r="H284" s="19">
        <v>1076399</v>
      </c>
      <c r="I284" s="19">
        <v>689479</v>
      </c>
      <c r="J284" s="20">
        <v>5.5070601992999997</v>
      </c>
      <c r="K284" s="20">
        <v>12.957388978999999</v>
      </c>
      <c r="L284" s="20">
        <v>20.228782226</v>
      </c>
      <c r="M284" s="18">
        <v>14250888.130000001</v>
      </c>
      <c r="N284" s="19">
        <v>2565062.6</v>
      </c>
      <c r="O284" s="19">
        <v>1101313</v>
      </c>
      <c r="P284" s="19">
        <v>708818</v>
      </c>
      <c r="Q284" s="20">
        <v>5.5557662141000002</v>
      </c>
      <c r="R284" s="20">
        <v>12.939907302</v>
      </c>
      <c r="S284" s="20">
        <v>20.105144240000001</v>
      </c>
      <c r="T284" s="18">
        <v>14640606.15</v>
      </c>
      <c r="U284" s="19">
        <v>2617558.2999999998</v>
      </c>
      <c r="V284" s="19">
        <v>1112900</v>
      </c>
      <c r="W284" s="19">
        <v>723592</v>
      </c>
      <c r="X284" s="20">
        <v>5.5932302062000003</v>
      </c>
      <c r="Y284" s="20">
        <v>13.155365397000001</v>
      </c>
      <c r="Z284" s="20">
        <v>20.233233853000002</v>
      </c>
      <c r="AA284" s="18">
        <v>15898945.99</v>
      </c>
      <c r="AB284" s="19">
        <v>2751355.4</v>
      </c>
      <c r="AC284" s="19">
        <v>1158962</v>
      </c>
      <c r="AD284" s="19">
        <v>752647</v>
      </c>
      <c r="AE284" s="20">
        <v>5.7785867976</v>
      </c>
      <c r="AF284" s="20">
        <v>13.718263403</v>
      </c>
      <c r="AG284" s="20">
        <v>21.124040871999998</v>
      </c>
      <c r="AH284" s="18">
        <v>17077490.879999999</v>
      </c>
      <c r="AI284" s="19">
        <v>2928871.5</v>
      </c>
      <c r="AJ284" s="19">
        <v>1206689</v>
      </c>
      <c r="AK284" s="19">
        <v>779204</v>
      </c>
      <c r="AL284" s="20">
        <v>5.8307409116000004</v>
      </c>
      <c r="AM284" s="20">
        <v>14.152354816000001</v>
      </c>
      <c r="AN284" s="20">
        <v>21.916585232999999</v>
      </c>
      <c r="AO284" s="20">
        <v>5.9435000000000002</v>
      </c>
      <c r="AP284" s="23">
        <v>9.0254098000000001E-3</v>
      </c>
      <c r="AQ284" s="38">
        <v>1.44E-2</v>
      </c>
    </row>
    <row r="285" spans="1:43">
      <c r="A285" s="5" t="e">
        <f>VLOOKUP(B285, 'Manufacturer Summary'!A284:E1793, 5, 1)</f>
        <v>#N/A</v>
      </c>
      <c r="B285" s="37" t="s">
        <v>271</v>
      </c>
      <c r="C285" s="17" t="s">
        <v>272</v>
      </c>
      <c r="D285" s="17" t="s">
        <v>273</v>
      </c>
      <c r="E285" s="17" t="s">
        <v>274</v>
      </c>
      <c r="F285" s="18">
        <v>5809765.6600000001</v>
      </c>
      <c r="G285" s="19">
        <v>538708</v>
      </c>
      <c r="H285" s="19">
        <v>5986</v>
      </c>
      <c r="I285" s="19">
        <v>2993</v>
      </c>
      <c r="J285" s="20">
        <v>10.784628519</v>
      </c>
      <c r="K285" s="20">
        <v>970.55891412999995</v>
      </c>
      <c r="L285" s="20">
        <v>1941.1178282999999</v>
      </c>
      <c r="M285" s="18">
        <v>5727531.54</v>
      </c>
      <c r="N285" s="19">
        <v>536937.30000000005</v>
      </c>
      <c r="O285" s="19">
        <v>6310</v>
      </c>
      <c r="P285" s="19">
        <v>3240</v>
      </c>
      <c r="Q285" s="20">
        <v>10.667039783</v>
      </c>
      <c r="R285" s="20">
        <v>907.69121078000001</v>
      </c>
      <c r="S285" s="20">
        <v>1767.7566480999999</v>
      </c>
      <c r="T285" s="18">
        <v>6450856.8099999996</v>
      </c>
      <c r="U285" s="19">
        <v>586320.5</v>
      </c>
      <c r="V285" s="19">
        <v>7278</v>
      </c>
      <c r="W285" s="19">
        <v>3610</v>
      </c>
      <c r="X285" s="20">
        <v>11.002270618000001</v>
      </c>
      <c r="Y285" s="20">
        <v>886.35020746999999</v>
      </c>
      <c r="Z285" s="20">
        <v>1786.9409446</v>
      </c>
      <c r="AA285" s="18">
        <v>6874918.2999999998</v>
      </c>
      <c r="AB285" s="19">
        <v>615044.5</v>
      </c>
      <c r="AC285" s="19">
        <v>7657</v>
      </c>
      <c r="AD285" s="19">
        <v>3640</v>
      </c>
      <c r="AE285" s="20">
        <v>11.177920134000001</v>
      </c>
      <c r="AF285" s="20">
        <v>897.86055897000006</v>
      </c>
      <c r="AG285" s="20">
        <v>1888.7138187</v>
      </c>
      <c r="AH285" s="18">
        <v>7723227.9199999999</v>
      </c>
      <c r="AI285" s="19">
        <v>676489</v>
      </c>
      <c r="AJ285" s="19">
        <v>8430</v>
      </c>
      <c r="AK285" s="19">
        <v>3976</v>
      </c>
      <c r="AL285" s="20">
        <v>11.416634889999999</v>
      </c>
      <c r="AM285" s="20">
        <v>916.15989561000004</v>
      </c>
      <c r="AN285" s="20">
        <v>1942.4617505000001</v>
      </c>
      <c r="AO285" s="20">
        <v>11.651</v>
      </c>
      <c r="AP285" s="23">
        <v>2.13559189E-2</v>
      </c>
      <c r="AQ285" s="38">
        <v>1.43E-2</v>
      </c>
    </row>
    <row r="286" spans="1:43">
      <c r="A286" s="5" t="str">
        <f>VLOOKUP(B286, 'Manufacturer Summary'!A285:E1794, 5, 1)</f>
        <v>Alcon/Novartis</v>
      </c>
      <c r="B286" s="37" t="s">
        <v>1030</v>
      </c>
      <c r="C286" s="17" t="s">
        <v>1031</v>
      </c>
      <c r="D286" s="17" t="s">
        <v>1032</v>
      </c>
      <c r="E286" s="17" t="s">
        <v>1033</v>
      </c>
      <c r="F286" s="21">
        <v>5788692.5</v>
      </c>
      <c r="G286" s="19">
        <v>1729432.3</v>
      </c>
      <c r="H286" s="19">
        <v>47549</v>
      </c>
      <c r="I286" s="19">
        <v>29715</v>
      </c>
      <c r="J286" s="20">
        <v>3.3471634015</v>
      </c>
      <c r="K286" s="20">
        <v>121.74162443</v>
      </c>
      <c r="L286" s="20">
        <v>194.80708396</v>
      </c>
      <c r="M286" s="21">
        <v>6903068.4699999997</v>
      </c>
      <c r="N286" s="19">
        <v>2033114</v>
      </c>
      <c r="O286" s="19">
        <v>53219</v>
      </c>
      <c r="P286" s="19">
        <v>32124</v>
      </c>
      <c r="Q286" s="20">
        <v>3.3953179555999999</v>
      </c>
      <c r="R286" s="20">
        <v>129.71060091000001</v>
      </c>
      <c r="S286" s="20">
        <v>214.88819792000001</v>
      </c>
      <c r="T286" s="21">
        <v>7814029.6399999997</v>
      </c>
      <c r="U286" s="19">
        <v>2290180.5</v>
      </c>
      <c r="V286" s="19">
        <v>67128</v>
      </c>
      <c r="W286" s="19">
        <v>40381</v>
      </c>
      <c r="X286" s="20">
        <v>3.4119710826</v>
      </c>
      <c r="Y286" s="20">
        <v>116.40492254</v>
      </c>
      <c r="Z286" s="20">
        <v>193.50758128999999</v>
      </c>
      <c r="AA286" s="21">
        <v>6984625.2999999998</v>
      </c>
      <c r="AB286" s="19">
        <v>1998858.7</v>
      </c>
      <c r="AC286" s="19">
        <v>61438</v>
      </c>
      <c r="AD286" s="19">
        <v>36811</v>
      </c>
      <c r="AE286" s="20">
        <v>3.4943066760999999</v>
      </c>
      <c r="AF286" s="20">
        <v>113.68575312</v>
      </c>
      <c r="AG286" s="20">
        <v>189.74288392</v>
      </c>
      <c r="AH286" s="21">
        <v>6658443.9900000002</v>
      </c>
      <c r="AI286" s="19">
        <v>1880898.1</v>
      </c>
      <c r="AJ286" s="19">
        <v>56714</v>
      </c>
      <c r="AK286" s="19">
        <v>33842</v>
      </c>
      <c r="AL286" s="20">
        <v>3.5400344069999998</v>
      </c>
      <c r="AM286" s="20">
        <v>117.40388599000001</v>
      </c>
      <c r="AN286" s="20">
        <v>196.75090094999999</v>
      </c>
      <c r="AO286" s="20">
        <v>3.7145000000000001</v>
      </c>
      <c r="AP286" s="23">
        <v>1.30863531E-2</v>
      </c>
      <c r="AQ286" s="38">
        <v>1.41E-2</v>
      </c>
    </row>
    <row r="287" spans="1:43">
      <c r="A287" s="5" t="str">
        <f>VLOOKUP(B287, 'Manufacturer Summary'!A286:E1795, 5, 1)</f>
        <v>Akorn Inc.</v>
      </c>
      <c r="B287" s="37" t="s">
        <v>1286</v>
      </c>
      <c r="C287" s="17" t="s">
        <v>1287</v>
      </c>
      <c r="D287" s="17" t="s">
        <v>1288</v>
      </c>
      <c r="E287" s="17" t="s">
        <v>1289</v>
      </c>
      <c r="F287" s="21">
        <v>59449.31</v>
      </c>
      <c r="G287" s="19">
        <v>271152</v>
      </c>
      <c r="H287" s="19">
        <v>5617</v>
      </c>
      <c r="I287" s="19">
        <v>3657</v>
      </c>
      <c r="J287" s="20">
        <v>0.21924717499999999</v>
      </c>
      <c r="K287" s="20">
        <v>10.583818764</v>
      </c>
      <c r="L287" s="20">
        <v>16.256305715</v>
      </c>
      <c r="M287" s="21">
        <v>39141.870000000003</v>
      </c>
      <c r="N287" s="19">
        <v>168015.2</v>
      </c>
      <c r="O287" s="19">
        <v>5835</v>
      </c>
      <c r="P287" s="19">
        <v>3955</v>
      </c>
      <c r="Q287" s="20">
        <v>0.2329662435</v>
      </c>
      <c r="R287" s="20">
        <v>6.7081182519000002</v>
      </c>
      <c r="S287" s="20">
        <v>9.8968065739999993</v>
      </c>
      <c r="T287" s="21">
        <v>27597.3</v>
      </c>
      <c r="U287" s="19">
        <v>146219.20000000001</v>
      </c>
      <c r="V287" s="19">
        <v>5011</v>
      </c>
      <c r="W287" s="19">
        <v>3330</v>
      </c>
      <c r="X287" s="20">
        <v>0.1887392353</v>
      </c>
      <c r="Y287" s="20">
        <v>5.5073438435000002</v>
      </c>
      <c r="Z287" s="20">
        <v>8.2874774774999995</v>
      </c>
      <c r="AA287" s="21">
        <v>34586.239999999998</v>
      </c>
      <c r="AB287" s="19">
        <v>170495</v>
      </c>
      <c r="AC287" s="19">
        <v>5465</v>
      </c>
      <c r="AD287" s="19">
        <v>3802</v>
      </c>
      <c r="AE287" s="20">
        <v>0.20285779640000001</v>
      </c>
      <c r="AF287" s="20">
        <v>6.3286806953000001</v>
      </c>
      <c r="AG287" s="20">
        <v>9.0968542871999993</v>
      </c>
      <c r="AH287" s="21">
        <v>58167.94</v>
      </c>
      <c r="AI287" s="19">
        <v>251622.5</v>
      </c>
      <c r="AJ287" s="19">
        <v>5041</v>
      </c>
      <c r="AK287" s="19">
        <v>3599</v>
      </c>
      <c r="AL287" s="20">
        <v>0.23117145720000001</v>
      </c>
      <c r="AM287" s="20">
        <v>11.538968458999999</v>
      </c>
      <c r="AN287" s="20">
        <v>16.162250624999999</v>
      </c>
      <c r="AO287" s="20">
        <v>0.23449999999999999</v>
      </c>
      <c r="AP287" s="23">
        <v>0.13957393470000001</v>
      </c>
      <c r="AQ287" s="38">
        <v>1.3299999999999999E-2</v>
      </c>
    </row>
    <row r="288" spans="1:43" hidden="1">
      <c r="A288" s="5" t="str">
        <f>VLOOKUP(B288, 'Manufacturer Summary'!A287:E1796, 5, 1)</f>
        <v>Hospira</v>
      </c>
      <c r="B288" s="37" t="s">
        <v>510</v>
      </c>
      <c r="C288" s="17" t="s">
        <v>511</v>
      </c>
      <c r="D288" s="17" t="s">
        <v>512</v>
      </c>
      <c r="E288" s="17" t="s">
        <v>512</v>
      </c>
      <c r="F288" s="21">
        <v>11967.54</v>
      </c>
      <c r="G288" s="19">
        <v>20785</v>
      </c>
      <c r="H288" s="19">
        <v>842</v>
      </c>
      <c r="I288" s="19">
        <v>169</v>
      </c>
      <c r="J288" s="20">
        <v>0.57577772429999996</v>
      </c>
      <c r="K288" s="20">
        <v>14.213230404000001</v>
      </c>
      <c r="L288" s="20">
        <v>70.813846154000004</v>
      </c>
      <c r="M288" s="21">
        <v>15592.7</v>
      </c>
      <c r="N288" s="19">
        <v>29758</v>
      </c>
      <c r="O288" s="19">
        <v>688</v>
      </c>
      <c r="P288" s="19">
        <v>83</v>
      </c>
      <c r="Q288" s="20">
        <v>0.52398346659999995</v>
      </c>
      <c r="R288" s="20">
        <v>22.66380814</v>
      </c>
      <c r="S288" s="20">
        <v>187.86385541999999</v>
      </c>
      <c r="T288" s="21">
        <v>25577.07</v>
      </c>
      <c r="U288" s="19">
        <v>42033</v>
      </c>
      <c r="V288" s="19">
        <v>694</v>
      </c>
      <c r="W288" s="19">
        <v>52</v>
      </c>
      <c r="X288" s="20">
        <v>0.60849975020000002</v>
      </c>
      <c r="Y288" s="20">
        <v>36.854567723000002</v>
      </c>
      <c r="Z288" s="20">
        <v>491.86673077</v>
      </c>
      <c r="AA288" s="21">
        <v>23016.86</v>
      </c>
      <c r="AB288" s="19">
        <v>38069</v>
      </c>
      <c r="AC288" s="19">
        <v>621</v>
      </c>
      <c r="AD288" s="19">
        <v>36</v>
      </c>
      <c r="AE288" s="20">
        <v>0.60460899940000001</v>
      </c>
      <c r="AF288" s="20">
        <v>37.064186794999998</v>
      </c>
      <c r="AG288" s="20">
        <v>639.35722222000004</v>
      </c>
      <c r="AH288" s="21">
        <v>26164.93</v>
      </c>
      <c r="AI288" s="19">
        <v>43147</v>
      </c>
      <c r="AJ288" s="19">
        <v>583</v>
      </c>
      <c r="AK288" s="19">
        <v>47</v>
      </c>
      <c r="AL288" s="20">
        <v>0.60641365560000005</v>
      </c>
      <c r="AM288" s="20">
        <v>44.879811320999998</v>
      </c>
      <c r="AN288" s="20">
        <v>556.70063830000004</v>
      </c>
      <c r="AO288" s="20">
        <v>0.60375000000000001</v>
      </c>
      <c r="AP288" s="23">
        <v>2.9848318000000001E-3</v>
      </c>
      <c r="AQ288" s="38">
        <v>1.2999999999999999E-2</v>
      </c>
    </row>
    <row r="289" spans="1:43" hidden="1">
      <c r="A289" s="5" t="e">
        <f>VLOOKUP(B289, 'Manufacturer Summary'!A288:E1797, 5, 1)</f>
        <v>#N/A</v>
      </c>
      <c r="B289" s="37">
        <v>90632</v>
      </c>
      <c r="C289" s="17" t="s">
        <v>55</v>
      </c>
      <c r="D289" s="17" t="s">
        <v>56</v>
      </c>
      <c r="E289" s="17" t="s">
        <v>57</v>
      </c>
      <c r="F289" s="18">
        <v>23155.08</v>
      </c>
      <c r="G289" s="19">
        <v>473</v>
      </c>
      <c r="H289" s="19">
        <v>433</v>
      </c>
      <c r="I289" s="19">
        <v>394</v>
      </c>
      <c r="J289" s="20">
        <v>48.953657505000002</v>
      </c>
      <c r="K289" s="20">
        <v>53.475935335000003</v>
      </c>
      <c r="L289" s="20">
        <v>58.769238579000003</v>
      </c>
      <c r="M289" s="18">
        <v>27525.119999999999</v>
      </c>
      <c r="N289" s="19">
        <v>603</v>
      </c>
      <c r="O289" s="19">
        <v>603</v>
      </c>
      <c r="P289" s="19">
        <v>543</v>
      </c>
      <c r="Q289" s="20">
        <v>45.646965174000002</v>
      </c>
      <c r="R289" s="20">
        <v>45.646965174000002</v>
      </c>
      <c r="S289" s="20">
        <v>50.690828729000003</v>
      </c>
      <c r="T289" s="18">
        <v>14608.17</v>
      </c>
      <c r="U289" s="19">
        <v>275</v>
      </c>
      <c r="V289" s="19">
        <v>274</v>
      </c>
      <c r="W289" s="19">
        <v>249</v>
      </c>
      <c r="X289" s="20">
        <v>53.120618182000001</v>
      </c>
      <c r="Y289" s="20">
        <v>53.314489051000002</v>
      </c>
      <c r="Z289" s="20">
        <v>58.667349397999999</v>
      </c>
      <c r="AA289" s="18">
        <v>13777.19</v>
      </c>
      <c r="AB289" s="19">
        <v>275</v>
      </c>
      <c r="AC289" s="19">
        <v>275</v>
      </c>
      <c r="AD289" s="19">
        <v>255</v>
      </c>
      <c r="AE289" s="20">
        <v>50.098872727</v>
      </c>
      <c r="AF289" s="20">
        <v>50.098872727</v>
      </c>
      <c r="AG289" s="20">
        <v>54.028196078000001</v>
      </c>
      <c r="AH289" s="18">
        <v>11953.13</v>
      </c>
      <c r="AI289" s="19">
        <v>232</v>
      </c>
      <c r="AJ289" s="19">
        <v>232</v>
      </c>
      <c r="AK289" s="19">
        <v>218</v>
      </c>
      <c r="AL289" s="20">
        <v>51.522112069000002</v>
      </c>
      <c r="AM289" s="20">
        <v>51.522112069000002</v>
      </c>
      <c r="AN289" s="20">
        <v>54.830871559999999</v>
      </c>
      <c r="AO289" s="20">
        <v>51.175249999999998</v>
      </c>
      <c r="AP289" s="23">
        <v>2.8408610099999999E-2</v>
      </c>
      <c r="AQ289" s="38">
        <v>1.29E-2</v>
      </c>
    </row>
    <row r="290" spans="1:43" hidden="1">
      <c r="A290" s="5" t="str">
        <f>VLOOKUP(B290, 'Manufacturer Summary'!A289:E1798, 5, 1)</f>
        <v>Janssen Biotech</v>
      </c>
      <c r="B290" s="37" t="s">
        <v>616</v>
      </c>
      <c r="C290" s="17" t="s">
        <v>617</v>
      </c>
      <c r="D290" s="17" t="s">
        <v>618</v>
      </c>
      <c r="E290" s="17" t="s">
        <v>619</v>
      </c>
      <c r="F290" s="21" t="s">
        <v>54</v>
      </c>
      <c r="G290" s="19" t="s">
        <v>54</v>
      </c>
      <c r="H290" s="19" t="s">
        <v>54</v>
      </c>
      <c r="I290" s="19" t="s">
        <v>54</v>
      </c>
      <c r="J290" s="20" t="s">
        <v>54</v>
      </c>
      <c r="K290" s="20" t="s">
        <v>54</v>
      </c>
      <c r="L290" s="20" t="s">
        <v>54</v>
      </c>
      <c r="M290" s="21" t="s">
        <v>54</v>
      </c>
      <c r="N290" s="19" t="s">
        <v>54</v>
      </c>
      <c r="O290" s="19" t="s">
        <v>54</v>
      </c>
      <c r="P290" s="19" t="s">
        <v>54</v>
      </c>
      <c r="Q290" s="20" t="s">
        <v>54</v>
      </c>
      <c r="R290" s="20" t="s">
        <v>54</v>
      </c>
      <c r="S290" s="20" t="s">
        <v>54</v>
      </c>
      <c r="T290" s="21">
        <v>61595647.689999998</v>
      </c>
      <c r="U290" s="19">
        <v>2608760.2000000002</v>
      </c>
      <c r="V290" s="19">
        <v>15065</v>
      </c>
      <c r="W290" s="19">
        <v>4312</v>
      </c>
      <c r="X290" s="20">
        <v>23.611080731000001</v>
      </c>
      <c r="Y290" s="20">
        <v>4088.6589904000002</v>
      </c>
      <c r="Z290" s="20">
        <v>14284.704937</v>
      </c>
      <c r="AA290" s="21">
        <v>126167510.36</v>
      </c>
      <c r="AB290" s="19">
        <v>5319855.3</v>
      </c>
      <c r="AC290" s="19">
        <v>30508</v>
      </c>
      <c r="AD290" s="19">
        <v>7745</v>
      </c>
      <c r="AE290" s="20">
        <v>23.716342503</v>
      </c>
      <c r="AF290" s="20">
        <v>4135.5549481999997</v>
      </c>
      <c r="AG290" s="20">
        <v>16290.188555000001</v>
      </c>
      <c r="AH290" s="21">
        <v>186707914.62</v>
      </c>
      <c r="AI290" s="19">
        <v>7714216.7999999998</v>
      </c>
      <c r="AJ290" s="19">
        <v>44055</v>
      </c>
      <c r="AK290" s="19">
        <v>10521</v>
      </c>
      <c r="AL290" s="20">
        <v>24.203094034999999</v>
      </c>
      <c r="AM290" s="20">
        <v>4238.0641157999999</v>
      </c>
      <c r="AN290" s="20">
        <v>17746.213726999998</v>
      </c>
      <c r="AO290" s="20">
        <v>24.620249999999999</v>
      </c>
      <c r="AP290" s="23">
        <v>2.0523887000000001E-2</v>
      </c>
      <c r="AQ290" s="38">
        <v>1.2500000000000001E-2</v>
      </c>
    </row>
    <row r="291" spans="1:43">
      <c r="A291" s="5" t="str">
        <f>VLOOKUP(B291, 'Manufacturer Summary'!A290:E1799, 5, 1)</f>
        <v>Teva Parenteral</v>
      </c>
      <c r="B291" s="37" t="s">
        <v>830</v>
      </c>
      <c r="C291" s="17" t="s">
        <v>831</v>
      </c>
      <c r="D291" s="17" t="s">
        <v>832</v>
      </c>
      <c r="E291" s="17" t="s">
        <v>832</v>
      </c>
      <c r="F291" s="21">
        <v>904869.13</v>
      </c>
      <c r="G291" s="19">
        <v>81714.5</v>
      </c>
      <c r="H291" s="19">
        <v>31813</v>
      </c>
      <c r="I291" s="19">
        <v>7032</v>
      </c>
      <c r="J291" s="20">
        <v>11.07354423</v>
      </c>
      <c r="K291" s="20">
        <v>28.443376293</v>
      </c>
      <c r="L291" s="20">
        <v>128.67877275000001</v>
      </c>
      <c r="M291" s="21">
        <v>582393.92000000004</v>
      </c>
      <c r="N291" s="19">
        <v>57173.5</v>
      </c>
      <c r="O291" s="19">
        <v>22609</v>
      </c>
      <c r="P291" s="19">
        <v>5333</v>
      </c>
      <c r="Q291" s="20">
        <v>10.186431126</v>
      </c>
      <c r="R291" s="20">
        <v>25.759384315999998</v>
      </c>
      <c r="S291" s="20">
        <v>109.20568536</v>
      </c>
      <c r="T291" s="21">
        <v>426290.77</v>
      </c>
      <c r="U291" s="19">
        <v>39003</v>
      </c>
      <c r="V291" s="19">
        <v>15978</v>
      </c>
      <c r="W291" s="19">
        <v>3783</v>
      </c>
      <c r="X291" s="20">
        <v>10.929691819</v>
      </c>
      <c r="Y291" s="20">
        <v>26.679857930000001</v>
      </c>
      <c r="Z291" s="20">
        <v>112.68590272</v>
      </c>
      <c r="AA291" s="21">
        <v>344046.34</v>
      </c>
      <c r="AB291" s="19">
        <v>30230.5</v>
      </c>
      <c r="AC291" s="19">
        <v>12609</v>
      </c>
      <c r="AD291" s="19">
        <v>3068</v>
      </c>
      <c r="AE291" s="20">
        <v>11.380769090999999</v>
      </c>
      <c r="AF291" s="20">
        <v>27.28577524</v>
      </c>
      <c r="AG291" s="20">
        <v>112.14026728</v>
      </c>
      <c r="AH291" s="21">
        <v>289958.84000000003</v>
      </c>
      <c r="AI291" s="19">
        <v>24928</v>
      </c>
      <c r="AJ291" s="19">
        <v>10474</v>
      </c>
      <c r="AK291" s="19">
        <v>2573</v>
      </c>
      <c r="AL291" s="20">
        <v>11.631853338000001</v>
      </c>
      <c r="AM291" s="20">
        <v>27.683677677999999</v>
      </c>
      <c r="AN291" s="20">
        <v>112.69290323</v>
      </c>
      <c r="AO291" s="20">
        <v>11.721500000000001</v>
      </c>
      <c r="AP291" s="23">
        <v>2.20621511E-2</v>
      </c>
      <c r="AQ291" s="38">
        <v>1.24E-2</v>
      </c>
    </row>
    <row r="292" spans="1:43">
      <c r="A292" s="5" t="e">
        <f>VLOOKUP(B292, 'Manufacturer Summary'!A291:E1800, 5, 1)</f>
        <v>#N/A</v>
      </c>
      <c r="B292" s="37" t="s">
        <v>263</v>
      </c>
      <c r="C292" s="17" t="s">
        <v>264</v>
      </c>
      <c r="D292" s="17" t="s">
        <v>265</v>
      </c>
      <c r="E292" s="17" t="s">
        <v>266</v>
      </c>
      <c r="F292" s="21">
        <v>168241740.16999999</v>
      </c>
      <c r="G292" s="19">
        <v>30981000.300000001</v>
      </c>
      <c r="H292" s="19">
        <v>176790</v>
      </c>
      <c r="I292" s="19">
        <v>82587</v>
      </c>
      <c r="J292" s="20">
        <v>5.4304812156000004</v>
      </c>
      <c r="K292" s="20">
        <v>951.64737921000005</v>
      </c>
      <c r="L292" s="20">
        <v>2037.1455576999999</v>
      </c>
      <c r="M292" s="21">
        <v>188887606.19</v>
      </c>
      <c r="N292" s="19">
        <v>35055166.299999997</v>
      </c>
      <c r="O292" s="19">
        <v>200474</v>
      </c>
      <c r="P292" s="19">
        <v>94082</v>
      </c>
      <c r="Q292" s="20">
        <v>5.3882958242000001</v>
      </c>
      <c r="R292" s="20">
        <v>942.20500508999999</v>
      </c>
      <c r="S292" s="20">
        <v>2007.6912288000001</v>
      </c>
      <c r="T292" s="21">
        <v>218861742.61000001</v>
      </c>
      <c r="U292" s="19">
        <v>40507887.5</v>
      </c>
      <c r="V292" s="19">
        <v>229512</v>
      </c>
      <c r="W292" s="19">
        <v>106062</v>
      </c>
      <c r="X292" s="20">
        <v>5.4029414052</v>
      </c>
      <c r="Y292" s="20">
        <v>953.59607605999997</v>
      </c>
      <c r="Z292" s="20">
        <v>2063.5264524999998</v>
      </c>
      <c r="AA292" s="21">
        <v>253639116.5</v>
      </c>
      <c r="AB292" s="19">
        <v>45700168.200000003</v>
      </c>
      <c r="AC292" s="19">
        <v>255660</v>
      </c>
      <c r="AD292" s="19">
        <v>116805</v>
      </c>
      <c r="AE292" s="20">
        <v>5.5500696494000001</v>
      </c>
      <c r="AF292" s="20">
        <v>992.09542556999997</v>
      </c>
      <c r="AG292" s="20">
        <v>2171.4748212999998</v>
      </c>
      <c r="AH292" s="21">
        <v>295486508.88999999</v>
      </c>
      <c r="AI292" s="19">
        <v>51885269.200000003</v>
      </c>
      <c r="AJ292" s="19">
        <v>288054</v>
      </c>
      <c r="AK292" s="19">
        <v>130399</v>
      </c>
      <c r="AL292" s="20">
        <v>5.6949980880000002</v>
      </c>
      <c r="AM292" s="20">
        <v>1025.8024846000001</v>
      </c>
      <c r="AN292" s="20">
        <v>2266.0182125000001</v>
      </c>
      <c r="AO292" s="20">
        <v>5.8012499999999996</v>
      </c>
      <c r="AP292" s="23">
        <v>2.6112904499999999E-2</v>
      </c>
      <c r="AQ292" s="38">
        <v>1.2E-2</v>
      </c>
    </row>
    <row r="293" spans="1:43">
      <c r="A293" s="5" t="str">
        <f>VLOOKUP(B293, 'Manufacturer Summary'!A292:E1801, 5, 1)</f>
        <v>Merck Sharp &amp; D</v>
      </c>
      <c r="B293" s="37" t="s">
        <v>560</v>
      </c>
      <c r="C293" s="17" t="s">
        <v>561</v>
      </c>
      <c r="D293" s="17" t="s">
        <v>562</v>
      </c>
      <c r="E293" s="17" t="s">
        <v>563</v>
      </c>
      <c r="F293" s="21">
        <v>51396684.630000003</v>
      </c>
      <c r="G293" s="19">
        <v>30211149</v>
      </c>
      <c r="H293" s="19">
        <v>188928</v>
      </c>
      <c r="I293" s="19">
        <v>49413</v>
      </c>
      <c r="J293" s="20">
        <v>1.7012489206999999</v>
      </c>
      <c r="K293" s="20">
        <v>272.04376603999998</v>
      </c>
      <c r="L293" s="20">
        <v>1040.1449947999999</v>
      </c>
      <c r="M293" s="21">
        <v>60976915.630000003</v>
      </c>
      <c r="N293" s="19">
        <v>35865281</v>
      </c>
      <c r="O293" s="19">
        <v>220947</v>
      </c>
      <c r="P293" s="19">
        <v>57878</v>
      </c>
      <c r="Q293" s="20">
        <v>1.7001655621</v>
      </c>
      <c r="R293" s="20">
        <v>275.97983059000001</v>
      </c>
      <c r="S293" s="20">
        <v>1053.5422031000001</v>
      </c>
      <c r="T293" s="21">
        <v>69023961.879999995</v>
      </c>
      <c r="U293" s="19">
        <v>40732617</v>
      </c>
      <c r="V293" s="19">
        <v>248563</v>
      </c>
      <c r="W293" s="19">
        <v>64340</v>
      </c>
      <c r="X293" s="20">
        <v>1.6945624161999999</v>
      </c>
      <c r="Y293" s="20">
        <v>277.69202125999999</v>
      </c>
      <c r="Z293" s="20">
        <v>1072.8001535999999</v>
      </c>
      <c r="AA293" s="21">
        <v>74864186.25</v>
      </c>
      <c r="AB293" s="19">
        <v>44007241</v>
      </c>
      <c r="AC293" s="19">
        <v>268325</v>
      </c>
      <c r="AD293" s="19">
        <v>67953</v>
      </c>
      <c r="AE293" s="20">
        <v>1.7011788185000001</v>
      </c>
      <c r="AF293" s="20">
        <v>279.00563216</v>
      </c>
      <c r="AG293" s="20">
        <v>1101.7053883000001</v>
      </c>
      <c r="AH293" s="21">
        <v>83510157.650000006</v>
      </c>
      <c r="AI293" s="19">
        <v>46989209</v>
      </c>
      <c r="AJ293" s="19">
        <v>286781</v>
      </c>
      <c r="AK293" s="19">
        <v>71950</v>
      </c>
      <c r="AL293" s="20">
        <v>1.7772199070000001</v>
      </c>
      <c r="AM293" s="20">
        <v>291.19836269000001</v>
      </c>
      <c r="AN293" s="20">
        <v>1160.6693210999999</v>
      </c>
      <c r="AO293" s="20">
        <v>1.8062499999999999</v>
      </c>
      <c r="AP293" s="23">
        <v>4.4699056700000003E-2</v>
      </c>
      <c r="AQ293" s="38">
        <v>1.0999999999999999E-2</v>
      </c>
    </row>
    <row r="294" spans="1:43">
      <c r="A294" s="5" t="str">
        <f>VLOOKUP(B294, 'Manufacturer Summary'!A293:E1802, 5, 1)</f>
        <v>Celgene</v>
      </c>
      <c r="B294" s="37" t="s">
        <v>1533</v>
      </c>
      <c r="C294" s="17" t="s">
        <v>1534</v>
      </c>
      <c r="D294" s="17" t="s">
        <v>1535</v>
      </c>
      <c r="E294" s="17" t="s">
        <v>1536</v>
      </c>
      <c r="F294" s="21">
        <v>134128475.67</v>
      </c>
      <c r="G294" s="19">
        <v>14085125</v>
      </c>
      <c r="H294" s="19">
        <v>60473</v>
      </c>
      <c r="I294" s="19">
        <v>8392</v>
      </c>
      <c r="J294" s="20">
        <v>9.5227039638999997</v>
      </c>
      <c r="K294" s="20">
        <v>2217.9894444000001</v>
      </c>
      <c r="L294" s="20">
        <v>15982.897482</v>
      </c>
      <c r="M294" s="21">
        <v>213007581.41999999</v>
      </c>
      <c r="N294" s="19">
        <v>22660310</v>
      </c>
      <c r="O294" s="19">
        <v>97001</v>
      </c>
      <c r="P294" s="19">
        <v>14091</v>
      </c>
      <c r="Q294" s="20">
        <v>9.4000294533000002</v>
      </c>
      <c r="R294" s="20">
        <v>2195.9318091999999</v>
      </c>
      <c r="S294" s="20">
        <v>15116.569541999999</v>
      </c>
      <c r="T294" s="21">
        <v>276407507.17000002</v>
      </c>
      <c r="U294" s="19">
        <v>29223354.800000001</v>
      </c>
      <c r="V294" s="19">
        <v>124175</v>
      </c>
      <c r="W294" s="19">
        <v>17742</v>
      </c>
      <c r="X294" s="20">
        <v>9.4584454475000008</v>
      </c>
      <c r="Y294" s="20">
        <v>2225.9513361999998</v>
      </c>
      <c r="Z294" s="20">
        <v>15579.27557</v>
      </c>
      <c r="AA294" s="21">
        <v>277189721.93000001</v>
      </c>
      <c r="AB294" s="19">
        <v>28967094.899999999</v>
      </c>
      <c r="AC294" s="19">
        <v>122746</v>
      </c>
      <c r="AD294" s="19">
        <v>17848</v>
      </c>
      <c r="AE294" s="20">
        <v>9.5691239624000008</v>
      </c>
      <c r="AF294" s="20">
        <v>2258.2383289999998</v>
      </c>
      <c r="AG294" s="20">
        <v>15530.576083</v>
      </c>
      <c r="AH294" s="21">
        <v>274334847.69</v>
      </c>
      <c r="AI294" s="19">
        <v>27661567</v>
      </c>
      <c r="AJ294" s="19">
        <v>115988</v>
      </c>
      <c r="AK294" s="19">
        <v>17380</v>
      </c>
      <c r="AL294" s="20">
        <v>9.9175454408999997</v>
      </c>
      <c r="AM294" s="20">
        <v>2365.2002594</v>
      </c>
      <c r="AN294" s="20">
        <v>15784.513676</v>
      </c>
      <c r="AO294" s="20">
        <v>10.10275</v>
      </c>
      <c r="AP294" s="23">
        <v>3.6411011100000001E-2</v>
      </c>
      <c r="AQ294" s="38">
        <v>1.0200000000000001E-2</v>
      </c>
    </row>
    <row r="295" spans="1:43">
      <c r="A295" s="5" t="str">
        <f>VLOOKUP(B295, 'Manufacturer Summary'!A294:E1803, 5, 1)</f>
        <v>Sandoz</v>
      </c>
      <c r="B295" s="37" t="s">
        <v>1034</v>
      </c>
      <c r="C295" s="17" t="s">
        <v>1035</v>
      </c>
      <c r="D295" s="17" t="s">
        <v>1036</v>
      </c>
      <c r="E295" s="17" t="s">
        <v>1037</v>
      </c>
      <c r="F295" s="21">
        <v>17972809.579999998</v>
      </c>
      <c r="G295" s="19">
        <v>10676220.1</v>
      </c>
      <c r="H295" s="19">
        <v>2514467</v>
      </c>
      <c r="I295" s="19">
        <v>1563869</v>
      </c>
      <c r="J295" s="20">
        <v>1.6834431485000001</v>
      </c>
      <c r="K295" s="20">
        <v>7.1477611675999997</v>
      </c>
      <c r="L295" s="20">
        <v>11.492528837</v>
      </c>
      <c r="M295" s="21">
        <v>19303899.809999999</v>
      </c>
      <c r="N295" s="19">
        <v>11062905</v>
      </c>
      <c r="O295" s="19">
        <v>2612560</v>
      </c>
      <c r="P295" s="19">
        <v>1615257</v>
      </c>
      <c r="Q295" s="20">
        <v>1.7449214117</v>
      </c>
      <c r="R295" s="20">
        <v>7.3888828622</v>
      </c>
      <c r="S295" s="20">
        <v>11.950977343</v>
      </c>
      <c r="T295" s="21">
        <v>19596993.82</v>
      </c>
      <c r="U295" s="19">
        <v>11193293.6</v>
      </c>
      <c r="V295" s="19">
        <v>2647200</v>
      </c>
      <c r="W295" s="19">
        <v>1645941</v>
      </c>
      <c r="X295" s="20">
        <v>1.7507799331</v>
      </c>
      <c r="Y295" s="20">
        <v>7.4029139542999998</v>
      </c>
      <c r="Z295" s="20">
        <v>11.90625534</v>
      </c>
      <c r="AA295" s="21">
        <v>20887133.629999999</v>
      </c>
      <c r="AB295" s="19">
        <v>11944717.9</v>
      </c>
      <c r="AC295" s="19">
        <v>2789205</v>
      </c>
      <c r="AD295" s="19">
        <v>1729890</v>
      </c>
      <c r="AE295" s="20">
        <v>1.7486502238999999</v>
      </c>
      <c r="AF295" s="20">
        <v>7.4885616618000004</v>
      </c>
      <c r="AG295" s="20">
        <v>12.074255375</v>
      </c>
      <c r="AH295" s="21">
        <v>22528873.77</v>
      </c>
      <c r="AI295" s="19">
        <v>12848097.4</v>
      </c>
      <c r="AJ295" s="19">
        <v>2955269</v>
      </c>
      <c r="AK295" s="19">
        <v>1824515</v>
      </c>
      <c r="AL295" s="20">
        <v>1.7534793727</v>
      </c>
      <c r="AM295" s="20">
        <v>7.6232903908000003</v>
      </c>
      <c r="AN295" s="20">
        <v>12.347869856000001</v>
      </c>
      <c r="AO295" s="20">
        <v>1.784</v>
      </c>
      <c r="AP295" s="23">
        <v>2.7616437000000001E-3</v>
      </c>
      <c r="AQ295" s="38">
        <v>1.0200000000000001E-2</v>
      </c>
    </row>
    <row r="296" spans="1:43">
      <c r="A296" s="5" t="e">
        <f>VLOOKUP(B296, 'Manufacturer Summary'!A295:E1804, 5, 1)</f>
        <v>#N/A</v>
      </c>
      <c r="B296" s="37" t="s">
        <v>389</v>
      </c>
      <c r="C296" s="17" t="s">
        <v>390</v>
      </c>
      <c r="D296" s="17" t="s">
        <v>391</v>
      </c>
      <c r="E296" s="17" t="s">
        <v>392</v>
      </c>
      <c r="F296" s="21">
        <v>19669607.690000001</v>
      </c>
      <c r="G296" s="19">
        <v>526239</v>
      </c>
      <c r="H296" s="19">
        <v>6102</v>
      </c>
      <c r="I296" s="19">
        <v>4984</v>
      </c>
      <c r="J296" s="20">
        <v>37.377708019000004</v>
      </c>
      <c r="K296" s="20">
        <v>3223.4689757000001</v>
      </c>
      <c r="L296" s="20">
        <v>3946.5504996</v>
      </c>
      <c r="M296" s="21">
        <v>21975712.809999999</v>
      </c>
      <c r="N296" s="19">
        <v>584714</v>
      </c>
      <c r="O296" s="19">
        <v>6832</v>
      </c>
      <c r="P296" s="19">
        <v>5742</v>
      </c>
      <c r="Q296" s="20">
        <v>37.583695294000002</v>
      </c>
      <c r="R296" s="20">
        <v>3216.5855987</v>
      </c>
      <c r="S296" s="20">
        <v>3827.1878805000001</v>
      </c>
      <c r="T296" s="21">
        <v>28708412.23</v>
      </c>
      <c r="U296" s="19">
        <v>762113</v>
      </c>
      <c r="V296" s="19">
        <v>8737</v>
      </c>
      <c r="W296" s="19">
        <v>6484</v>
      </c>
      <c r="X296" s="20">
        <v>37.669495507999997</v>
      </c>
      <c r="Y296" s="20">
        <v>3285.8432219000001</v>
      </c>
      <c r="Z296" s="20">
        <v>4427.5774567999997</v>
      </c>
      <c r="AA296" s="21">
        <v>34970768.82</v>
      </c>
      <c r="AB296" s="19">
        <v>931663</v>
      </c>
      <c r="AC296" s="19">
        <v>10260</v>
      </c>
      <c r="AD296" s="19">
        <v>7070</v>
      </c>
      <c r="AE296" s="20">
        <v>37.535856656</v>
      </c>
      <c r="AF296" s="20">
        <v>3408.4569999999999</v>
      </c>
      <c r="AG296" s="20">
        <v>4946.3605120000002</v>
      </c>
      <c r="AH296" s="21">
        <v>39154043.560000002</v>
      </c>
      <c r="AI296" s="19">
        <v>1007767.6</v>
      </c>
      <c r="AJ296" s="19">
        <v>10578</v>
      </c>
      <c r="AK296" s="19">
        <v>7279</v>
      </c>
      <c r="AL296" s="20">
        <v>38.852254786000003</v>
      </c>
      <c r="AM296" s="20">
        <v>3701.4599696999999</v>
      </c>
      <c r="AN296" s="20">
        <v>5379.0415660999997</v>
      </c>
      <c r="AO296" s="20">
        <v>39.600749999999998</v>
      </c>
      <c r="AP296" s="23">
        <v>3.5070416600000001E-2</v>
      </c>
      <c r="AQ296" s="38">
        <v>9.7000000000000003E-3</v>
      </c>
    </row>
    <row r="297" spans="1:43">
      <c r="A297" s="5" t="str">
        <f>VLOOKUP(B297, 'Manufacturer Summary'!A296:E1805, 5, 1)</f>
        <v>Covis/Teligent</v>
      </c>
      <c r="B297" s="37" t="s">
        <v>912</v>
      </c>
      <c r="C297" s="17" t="s">
        <v>913</v>
      </c>
      <c r="D297" s="17" t="s">
        <v>914</v>
      </c>
      <c r="E297" s="17" t="s">
        <v>914</v>
      </c>
      <c r="F297" s="21">
        <v>324958.32</v>
      </c>
      <c r="G297" s="19">
        <v>324427</v>
      </c>
      <c r="H297" s="19">
        <v>153122</v>
      </c>
      <c r="I297" s="19">
        <v>30044</v>
      </c>
      <c r="J297" s="20">
        <v>1.0016377182</v>
      </c>
      <c r="K297" s="20">
        <v>2.1222183617999999</v>
      </c>
      <c r="L297" s="20">
        <v>10.816080415</v>
      </c>
      <c r="M297" s="21">
        <v>405967.03</v>
      </c>
      <c r="N297" s="19">
        <v>327626</v>
      </c>
      <c r="O297" s="19">
        <v>158401</v>
      </c>
      <c r="P297" s="19">
        <v>27456</v>
      </c>
      <c r="Q297" s="20">
        <v>1.2391172557000001</v>
      </c>
      <c r="R297" s="20">
        <v>2.5629069892</v>
      </c>
      <c r="S297" s="20">
        <v>14.786095207000001</v>
      </c>
      <c r="T297" s="21">
        <v>399317.93</v>
      </c>
      <c r="U297" s="19">
        <v>348639</v>
      </c>
      <c r="V297" s="19">
        <v>169031</v>
      </c>
      <c r="W297" s="19">
        <v>29029</v>
      </c>
      <c r="X297" s="20">
        <v>1.1453621941000001</v>
      </c>
      <c r="Y297" s="20">
        <v>2.3623946495000001</v>
      </c>
      <c r="Z297" s="20">
        <v>13.755827965</v>
      </c>
      <c r="AA297" s="21">
        <v>353800.45</v>
      </c>
      <c r="AB297" s="19">
        <v>334600</v>
      </c>
      <c r="AC297" s="19">
        <v>162175</v>
      </c>
      <c r="AD297" s="19">
        <v>26731</v>
      </c>
      <c r="AE297" s="20">
        <v>1.0573832935</v>
      </c>
      <c r="AF297" s="20">
        <v>2.1815967319</v>
      </c>
      <c r="AG297" s="20">
        <v>13.235586024</v>
      </c>
      <c r="AH297" s="21">
        <v>297188.34000000003</v>
      </c>
      <c r="AI297" s="19">
        <v>285785.09999999998</v>
      </c>
      <c r="AJ297" s="19">
        <v>137555</v>
      </c>
      <c r="AK297" s="19">
        <v>23502</v>
      </c>
      <c r="AL297" s="20">
        <v>1.0399014503999999</v>
      </c>
      <c r="AM297" s="20">
        <v>2.1605055432000002</v>
      </c>
      <c r="AN297" s="20">
        <v>12.645236150000001</v>
      </c>
      <c r="AO297" s="20">
        <v>1.0625</v>
      </c>
      <c r="AP297" s="23">
        <v>-1.6533117999999999E-2</v>
      </c>
      <c r="AQ297" s="38">
        <v>9.4000000000000004E-3</v>
      </c>
    </row>
    <row r="298" spans="1:43">
      <c r="A298" s="5" t="str">
        <f>VLOOKUP(B298, 'Manufacturer Summary'!A297:E1806, 5, 1)</f>
        <v>CSL Behring, Ll</v>
      </c>
      <c r="B298" s="37" t="s">
        <v>1145</v>
      </c>
      <c r="C298" s="17" t="s">
        <v>1146</v>
      </c>
      <c r="D298" s="17" t="s">
        <v>1147</v>
      </c>
      <c r="E298" s="17" t="s">
        <v>1137</v>
      </c>
      <c r="F298" s="21">
        <v>19123251.079999998</v>
      </c>
      <c r="G298" s="19">
        <v>3025577.5</v>
      </c>
      <c r="H298" s="19">
        <v>1027</v>
      </c>
      <c r="I298" s="19">
        <v>281</v>
      </c>
      <c r="J298" s="20">
        <v>6.3205292476999997</v>
      </c>
      <c r="K298" s="20">
        <v>18620.497643999999</v>
      </c>
      <c r="L298" s="20">
        <v>68054.274306000007</v>
      </c>
      <c r="M298" s="21">
        <v>23326091.079999998</v>
      </c>
      <c r="N298" s="19">
        <v>4486876</v>
      </c>
      <c r="O298" s="19">
        <v>1301</v>
      </c>
      <c r="P298" s="19">
        <v>338</v>
      </c>
      <c r="Q298" s="20">
        <v>5.1987376249999997</v>
      </c>
      <c r="R298" s="20">
        <v>17929.355173</v>
      </c>
      <c r="S298" s="20">
        <v>69012.103787</v>
      </c>
      <c r="T298" s="21">
        <v>21541787.52</v>
      </c>
      <c r="U298" s="19">
        <v>4266433.5999999996</v>
      </c>
      <c r="V298" s="19">
        <v>1478</v>
      </c>
      <c r="W298" s="19">
        <v>362</v>
      </c>
      <c r="X298" s="20">
        <v>5.0491322588000003</v>
      </c>
      <c r="Y298" s="20">
        <v>14574.957727000001</v>
      </c>
      <c r="Z298" s="20">
        <v>59507.700331</v>
      </c>
      <c r="AA298" s="21">
        <v>23357873.559999999</v>
      </c>
      <c r="AB298" s="19">
        <v>4716617.8</v>
      </c>
      <c r="AC298" s="19">
        <v>1402</v>
      </c>
      <c r="AD298" s="19">
        <v>346</v>
      </c>
      <c r="AE298" s="20">
        <v>4.9522506487999998</v>
      </c>
      <c r="AF298" s="20">
        <v>16660.394835999999</v>
      </c>
      <c r="AG298" s="20">
        <v>67508.305087000001</v>
      </c>
      <c r="AH298" s="21">
        <v>32927074.300000001</v>
      </c>
      <c r="AI298" s="19">
        <v>5027942</v>
      </c>
      <c r="AJ298" s="19">
        <v>1795</v>
      </c>
      <c r="AK298" s="19">
        <v>365</v>
      </c>
      <c r="AL298" s="20">
        <v>6.5488174486000004</v>
      </c>
      <c r="AM298" s="20">
        <v>18343.773982999999</v>
      </c>
      <c r="AN298" s="20">
        <v>90211.162465999994</v>
      </c>
      <c r="AO298" s="20">
        <v>1.0155000000000001</v>
      </c>
      <c r="AP298" s="23">
        <v>0.32239216329999998</v>
      </c>
      <c r="AQ298" s="38">
        <v>8.8999999999999999E-3</v>
      </c>
    </row>
    <row r="299" spans="1:43" hidden="1">
      <c r="A299" s="5" t="e">
        <f>VLOOKUP(B299, 'Manufacturer Summary'!A298:E1807, 5, 1)</f>
        <v>#N/A</v>
      </c>
      <c r="B299" s="37">
        <v>90586</v>
      </c>
      <c r="C299" s="17" t="s">
        <v>50</v>
      </c>
      <c r="D299" s="17" t="s">
        <v>51</v>
      </c>
      <c r="E299" s="17" t="s">
        <v>49</v>
      </c>
      <c r="F299" s="21">
        <v>28996.27</v>
      </c>
      <c r="G299" s="19">
        <v>247</v>
      </c>
      <c r="H299" s="19">
        <v>244</v>
      </c>
      <c r="I299" s="19">
        <v>62</v>
      </c>
      <c r="J299" s="20">
        <v>117.39380567000001</v>
      </c>
      <c r="K299" s="20">
        <v>118.83717213</v>
      </c>
      <c r="L299" s="20">
        <v>467.68177419</v>
      </c>
      <c r="M299" s="21">
        <v>24881.21</v>
      </c>
      <c r="N299" s="19">
        <v>213</v>
      </c>
      <c r="O299" s="19">
        <v>209</v>
      </c>
      <c r="P299" s="19">
        <v>50</v>
      </c>
      <c r="Q299" s="20">
        <v>116.81319249000001</v>
      </c>
      <c r="R299" s="20">
        <v>119.04885167</v>
      </c>
      <c r="S299" s="20">
        <v>497.62419999999997</v>
      </c>
      <c r="T299" s="21">
        <v>42946.05</v>
      </c>
      <c r="U299" s="19">
        <v>361</v>
      </c>
      <c r="V299" s="19">
        <v>337</v>
      </c>
      <c r="W299" s="19">
        <v>62</v>
      </c>
      <c r="X299" s="20">
        <v>118.96412742</v>
      </c>
      <c r="Y299" s="20">
        <v>127.43635015</v>
      </c>
      <c r="Z299" s="20">
        <v>692.67822580999996</v>
      </c>
      <c r="AA299" s="21">
        <v>37568.07</v>
      </c>
      <c r="AB299" s="19">
        <v>314</v>
      </c>
      <c r="AC299" s="19">
        <v>310</v>
      </c>
      <c r="AD299" s="19">
        <v>71</v>
      </c>
      <c r="AE299" s="20">
        <v>119.64353503</v>
      </c>
      <c r="AF299" s="20">
        <v>121.18732258</v>
      </c>
      <c r="AG299" s="20">
        <v>529.12774648000004</v>
      </c>
      <c r="AH299" s="21">
        <v>25869.57</v>
      </c>
      <c r="AI299" s="19">
        <v>213</v>
      </c>
      <c r="AJ299" s="19">
        <v>203</v>
      </c>
      <c r="AK299" s="19">
        <v>53</v>
      </c>
      <c r="AL299" s="20">
        <v>121.45338028</v>
      </c>
      <c r="AM299" s="20">
        <v>127.43630542</v>
      </c>
      <c r="AN299" s="20">
        <v>488.10509433999999</v>
      </c>
      <c r="AO299" s="20">
        <v>123.3355</v>
      </c>
      <c r="AP299" s="23">
        <v>1.51269791E-2</v>
      </c>
      <c r="AQ299" s="38">
        <v>8.5000000000000006E-3</v>
      </c>
    </row>
    <row r="300" spans="1:43">
      <c r="A300" s="5" t="str">
        <f>VLOOKUP(B300, 'Manufacturer Summary'!A299:E1808, 5, 1)</f>
        <v>Sanofi-Pasteur</v>
      </c>
      <c r="B300" s="37" t="s">
        <v>1377</v>
      </c>
      <c r="C300" s="17" t="s">
        <v>1378</v>
      </c>
      <c r="D300" s="17" t="s">
        <v>1379</v>
      </c>
      <c r="E300" s="17" t="s">
        <v>49</v>
      </c>
      <c r="F300" s="21">
        <v>18315748.050000001</v>
      </c>
      <c r="G300" s="19">
        <v>156063.29999999999</v>
      </c>
      <c r="H300" s="19">
        <v>151888</v>
      </c>
      <c r="I300" s="19">
        <v>28683</v>
      </c>
      <c r="J300" s="20">
        <v>117.36101986</v>
      </c>
      <c r="K300" s="20">
        <v>120.58719616</v>
      </c>
      <c r="L300" s="20">
        <v>638.55761427000004</v>
      </c>
      <c r="M300" s="21">
        <v>19306044.82</v>
      </c>
      <c r="N300" s="19">
        <v>163511</v>
      </c>
      <c r="O300" s="19">
        <v>159641</v>
      </c>
      <c r="P300" s="19">
        <v>29167</v>
      </c>
      <c r="Q300" s="20">
        <v>118.07184116000001</v>
      </c>
      <c r="R300" s="20">
        <v>120.93412607</v>
      </c>
      <c r="S300" s="20">
        <v>661.91397196000003</v>
      </c>
      <c r="T300" s="21">
        <v>18330303.989999998</v>
      </c>
      <c r="U300" s="19">
        <v>153582.79999999999</v>
      </c>
      <c r="V300" s="19">
        <v>150161</v>
      </c>
      <c r="W300" s="19">
        <v>28313</v>
      </c>
      <c r="X300" s="20">
        <v>119.35128146</v>
      </c>
      <c r="Y300" s="20">
        <v>122.07100371999999</v>
      </c>
      <c r="Z300" s="20">
        <v>647.41652208999994</v>
      </c>
      <c r="AA300" s="21">
        <v>18157464.93</v>
      </c>
      <c r="AB300" s="19">
        <v>151512.5</v>
      </c>
      <c r="AC300" s="19">
        <v>147990</v>
      </c>
      <c r="AD300" s="19">
        <v>27460</v>
      </c>
      <c r="AE300" s="20">
        <v>119.84136576</v>
      </c>
      <c r="AF300" s="20">
        <v>122.69386398</v>
      </c>
      <c r="AG300" s="20">
        <v>661.23324580999997</v>
      </c>
      <c r="AH300" s="21">
        <v>21781867.59</v>
      </c>
      <c r="AI300" s="19">
        <v>179707.5</v>
      </c>
      <c r="AJ300" s="19">
        <v>175319</v>
      </c>
      <c r="AK300" s="19">
        <v>31379</v>
      </c>
      <c r="AL300" s="20">
        <v>121.20733742</v>
      </c>
      <c r="AM300" s="20">
        <v>124.24134058</v>
      </c>
      <c r="AN300" s="20">
        <v>694.15429395000001</v>
      </c>
      <c r="AO300" s="20">
        <v>123.3355</v>
      </c>
      <c r="AP300" s="23">
        <v>1.1398165E-2</v>
      </c>
      <c r="AQ300" s="38">
        <v>8.0999999999999996E-3</v>
      </c>
    </row>
    <row r="301" spans="1:43">
      <c r="A301" s="5" t="str">
        <f>VLOOKUP(B301, 'Manufacturer Summary'!A300:E1809, 5, 1)</f>
        <v>Baxalta US Inc.</v>
      </c>
      <c r="B301" s="37" t="s">
        <v>1156</v>
      </c>
      <c r="C301" s="17" t="s">
        <v>1157</v>
      </c>
      <c r="D301" s="17" t="s">
        <v>1158</v>
      </c>
      <c r="E301" s="17" t="s">
        <v>1159</v>
      </c>
      <c r="F301" s="21">
        <v>195734384.16</v>
      </c>
      <c r="G301" s="19">
        <v>15549953.699999999</v>
      </c>
      <c r="H301" s="19">
        <v>6784</v>
      </c>
      <c r="I301" s="19">
        <v>886</v>
      </c>
      <c r="J301" s="20">
        <v>12.587457682</v>
      </c>
      <c r="K301" s="20">
        <v>28852.356156000002</v>
      </c>
      <c r="L301" s="20">
        <v>220919.16948000001</v>
      </c>
      <c r="M301" s="21">
        <v>203128742.06999999</v>
      </c>
      <c r="N301" s="19">
        <v>15282767.5</v>
      </c>
      <c r="O301" s="19">
        <v>7215</v>
      </c>
      <c r="P301" s="19">
        <v>909</v>
      </c>
      <c r="Q301" s="20">
        <v>13.291358523</v>
      </c>
      <c r="R301" s="20">
        <v>28153.671805000002</v>
      </c>
      <c r="S301" s="20">
        <v>223463.96267000001</v>
      </c>
      <c r="T301" s="21">
        <v>225479195.08000001</v>
      </c>
      <c r="U301" s="19">
        <v>16750363.4</v>
      </c>
      <c r="V301" s="19">
        <v>7894</v>
      </c>
      <c r="W301" s="19">
        <v>950</v>
      </c>
      <c r="X301" s="20">
        <v>13.461152436000001</v>
      </c>
      <c r="Y301" s="20">
        <v>28563.363957000001</v>
      </c>
      <c r="Z301" s="20">
        <v>237346.52114</v>
      </c>
      <c r="AA301" s="21">
        <v>230173466.06999999</v>
      </c>
      <c r="AB301" s="19">
        <v>17307513.5</v>
      </c>
      <c r="AC301" s="19">
        <v>7853</v>
      </c>
      <c r="AD301" s="19">
        <v>962</v>
      </c>
      <c r="AE301" s="20">
        <v>13.299048767</v>
      </c>
      <c r="AF301" s="20">
        <v>29310.259273</v>
      </c>
      <c r="AG301" s="20">
        <v>239265.55725000001</v>
      </c>
      <c r="AH301" s="21">
        <v>211958232.09</v>
      </c>
      <c r="AI301" s="19">
        <v>16313545</v>
      </c>
      <c r="AJ301" s="19">
        <v>7262</v>
      </c>
      <c r="AK301" s="19">
        <v>933</v>
      </c>
      <c r="AL301" s="20">
        <v>12.992775762999999</v>
      </c>
      <c r="AM301" s="20">
        <v>29187.308192</v>
      </c>
      <c r="AN301" s="20">
        <v>227179.24124999999</v>
      </c>
      <c r="AO301" s="20">
        <v>1.1877500000000001</v>
      </c>
      <c r="AP301" s="23">
        <v>-2.3029692000000001E-2</v>
      </c>
      <c r="AQ301" s="38">
        <v>8.0000000000000002E-3</v>
      </c>
    </row>
    <row r="302" spans="1:43">
      <c r="A302" s="5" t="str">
        <f>VLOOKUP(B302, 'Manufacturer Summary'!A301:E1810, 5, 1)</f>
        <v>Genzyme</v>
      </c>
      <c r="B302" s="37" t="s">
        <v>1206</v>
      </c>
      <c r="C302" s="17" t="s">
        <v>1207</v>
      </c>
      <c r="D302" s="17" t="s">
        <v>1208</v>
      </c>
      <c r="E302" s="17" t="s">
        <v>1209</v>
      </c>
      <c r="F302" s="21">
        <v>151508120.27000001</v>
      </c>
      <c r="G302" s="19">
        <v>12370034.1</v>
      </c>
      <c r="H302" s="19">
        <v>321135</v>
      </c>
      <c r="I302" s="19">
        <v>183564</v>
      </c>
      <c r="J302" s="20">
        <v>12.247995360999999</v>
      </c>
      <c r="K302" s="20">
        <v>471.78949747000001</v>
      </c>
      <c r="L302" s="20">
        <v>825.36946389000002</v>
      </c>
      <c r="M302" s="21">
        <v>148842065.13999999</v>
      </c>
      <c r="N302" s="19">
        <v>12166648.699999999</v>
      </c>
      <c r="O302" s="19">
        <v>305572</v>
      </c>
      <c r="P302" s="19">
        <v>178130</v>
      </c>
      <c r="Q302" s="20">
        <v>12.233612461</v>
      </c>
      <c r="R302" s="20">
        <v>487.09327144000002</v>
      </c>
      <c r="S302" s="20">
        <v>835.58112131999997</v>
      </c>
      <c r="T302" s="21">
        <v>142097001.56</v>
      </c>
      <c r="U302" s="19">
        <v>11575680.6</v>
      </c>
      <c r="V302" s="19">
        <v>284321</v>
      </c>
      <c r="W302" s="19">
        <v>167820</v>
      </c>
      <c r="X302" s="20">
        <v>12.275477050999999</v>
      </c>
      <c r="Y302" s="20">
        <v>499.77666636999999</v>
      </c>
      <c r="Z302" s="20">
        <v>846.72268836000001</v>
      </c>
      <c r="AA302" s="21">
        <v>141664032.19</v>
      </c>
      <c r="AB302" s="19">
        <v>11319559.6</v>
      </c>
      <c r="AC302" s="19">
        <v>273811</v>
      </c>
      <c r="AD302" s="19">
        <v>162602</v>
      </c>
      <c r="AE302" s="20">
        <v>12.514977366</v>
      </c>
      <c r="AF302" s="20">
        <v>517.37889342999995</v>
      </c>
      <c r="AG302" s="20">
        <v>871.23179413000003</v>
      </c>
      <c r="AH302" s="21">
        <v>139637339.72</v>
      </c>
      <c r="AI302" s="19">
        <v>11103037.6</v>
      </c>
      <c r="AJ302" s="19">
        <v>264791</v>
      </c>
      <c r="AK302" s="19">
        <v>158357</v>
      </c>
      <c r="AL302" s="20">
        <v>12.576498859999999</v>
      </c>
      <c r="AM302" s="20">
        <v>527.34926685000005</v>
      </c>
      <c r="AN302" s="20">
        <v>881.78823620000003</v>
      </c>
      <c r="AO302" s="20">
        <v>12.803750000000001</v>
      </c>
      <c r="AP302" s="23">
        <v>4.9158294000000002E-3</v>
      </c>
      <c r="AQ302" s="38">
        <v>6.6E-3</v>
      </c>
    </row>
    <row r="303" spans="1:43">
      <c r="A303" s="5" t="e">
        <f>VLOOKUP(B303, 'Manufacturer Summary'!A302:E1811, 5, 1)</f>
        <v>#N/A</v>
      </c>
      <c r="B303" s="37" t="s">
        <v>259</v>
      </c>
      <c r="C303" s="17" t="s">
        <v>260</v>
      </c>
      <c r="D303" s="17" t="s">
        <v>261</v>
      </c>
      <c r="E303" s="17" t="s">
        <v>262</v>
      </c>
      <c r="F303" s="18">
        <v>65708151.920000002</v>
      </c>
      <c r="G303" s="19">
        <v>23279031</v>
      </c>
      <c r="H303" s="19">
        <v>86099</v>
      </c>
      <c r="I303" s="19">
        <v>80369</v>
      </c>
      <c r="J303" s="20">
        <v>2.8226326052999999</v>
      </c>
      <c r="K303" s="20">
        <v>763.16974553</v>
      </c>
      <c r="L303" s="20">
        <v>817.58080753000002</v>
      </c>
      <c r="M303" s="18">
        <v>78004942.450000003</v>
      </c>
      <c r="N303" s="19">
        <v>25504282</v>
      </c>
      <c r="O303" s="19">
        <v>92291</v>
      </c>
      <c r="P303" s="19">
        <v>86198</v>
      </c>
      <c r="Q303" s="20">
        <v>3.0585037622</v>
      </c>
      <c r="R303" s="20">
        <v>845.20638469999994</v>
      </c>
      <c r="S303" s="20">
        <v>904.95072333999997</v>
      </c>
      <c r="T303" s="18">
        <v>86862722.140000001</v>
      </c>
      <c r="U303" s="19">
        <v>26704393</v>
      </c>
      <c r="V303" s="19">
        <v>93989</v>
      </c>
      <c r="W303" s="19">
        <v>87599</v>
      </c>
      <c r="X303" s="20">
        <v>3.2527502924</v>
      </c>
      <c r="Y303" s="20">
        <v>924.17966080999997</v>
      </c>
      <c r="Z303" s="20">
        <v>991.59490564999999</v>
      </c>
      <c r="AA303" s="18">
        <v>10622938.960000001</v>
      </c>
      <c r="AB303" s="19">
        <v>2984153</v>
      </c>
      <c r="AC303" s="19">
        <v>11374</v>
      </c>
      <c r="AD303" s="19">
        <v>11133</v>
      </c>
      <c r="AE303" s="20">
        <v>3.5597836169999999</v>
      </c>
      <c r="AF303" s="20">
        <v>933.96685071000002</v>
      </c>
      <c r="AG303" s="20">
        <v>954.18476241999997</v>
      </c>
      <c r="AH303" s="18">
        <v>1696839.06</v>
      </c>
      <c r="AI303" s="19">
        <v>586276</v>
      </c>
      <c r="AJ303" s="19">
        <v>2305</v>
      </c>
      <c r="AK303" s="19">
        <v>2151</v>
      </c>
      <c r="AL303" s="20">
        <v>2.8942666252999998</v>
      </c>
      <c r="AM303" s="20">
        <v>736.15577440000004</v>
      </c>
      <c r="AN303" s="20">
        <v>788.86055787999999</v>
      </c>
      <c r="AO303" s="20">
        <v>2.2130000000000001</v>
      </c>
      <c r="AP303" s="23">
        <v>-0.186954339</v>
      </c>
      <c r="AQ303" s="38">
        <v>6.3E-3</v>
      </c>
    </row>
    <row r="304" spans="1:43">
      <c r="A304" s="5" t="str">
        <f>VLOOKUP(B304, 'Manufacturer Summary'!A303:E1812, 5, 1)</f>
        <v>MethaPharm Inc</v>
      </c>
      <c r="B304" s="37" t="s">
        <v>1312</v>
      </c>
      <c r="C304" s="17" t="s">
        <v>1313</v>
      </c>
      <c r="D304" s="17" t="s">
        <v>1314</v>
      </c>
      <c r="E304" s="17" t="s">
        <v>1315</v>
      </c>
      <c r="F304" s="21">
        <v>64364.26</v>
      </c>
      <c r="G304" s="19">
        <v>131363.29999999999</v>
      </c>
      <c r="H304" s="19">
        <v>2674</v>
      </c>
      <c r="I304" s="19">
        <v>2642</v>
      </c>
      <c r="J304" s="20">
        <v>0.48997139989999999</v>
      </c>
      <c r="K304" s="20">
        <v>24.070403889000001</v>
      </c>
      <c r="L304" s="20">
        <v>24.361945496000001</v>
      </c>
      <c r="M304" s="21">
        <v>72162.899999999994</v>
      </c>
      <c r="N304" s="19">
        <v>149010.79999999999</v>
      </c>
      <c r="O304" s="19">
        <v>2999</v>
      </c>
      <c r="P304" s="19">
        <v>2963</v>
      </c>
      <c r="Q304" s="20">
        <v>0.48427966300000003</v>
      </c>
      <c r="R304" s="20">
        <v>24.062320774</v>
      </c>
      <c r="S304" s="20">
        <v>24.354674317000001</v>
      </c>
      <c r="T304" s="21">
        <v>89570.62</v>
      </c>
      <c r="U304" s="19">
        <v>184679.4</v>
      </c>
      <c r="V304" s="19">
        <v>3313</v>
      </c>
      <c r="W304" s="19">
        <v>3283</v>
      </c>
      <c r="X304" s="20">
        <v>0.48500601580000002</v>
      </c>
      <c r="Y304" s="20">
        <v>27.036106247999999</v>
      </c>
      <c r="Z304" s="20">
        <v>27.283161742000001</v>
      </c>
      <c r="AA304" s="21">
        <v>88926.46</v>
      </c>
      <c r="AB304" s="19">
        <v>178640</v>
      </c>
      <c r="AC304" s="19">
        <v>3159</v>
      </c>
      <c r="AD304" s="19">
        <v>3131</v>
      </c>
      <c r="AE304" s="20">
        <v>0.49779702190000003</v>
      </c>
      <c r="AF304" s="20">
        <v>28.150193098999999</v>
      </c>
      <c r="AG304" s="20">
        <v>28.401935483999999</v>
      </c>
      <c r="AH304" s="21">
        <v>90092.19</v>
      </c>
      <c r="AI304" s="19">
        <v>179392</v>
      </c>
      <c r="AJ304" s="19">
        <v>3111</v>
      </c>
      <c r="AK304" s="19">
        <v>3088</v>
      </c>
      <c r="AL304" s="20">
        <v>0.5022085154</v>
      </c>
      <c r="AM304" s="20">
        <v>28.959238187</v>
      </c>
      <c r="AN304" s="20">
        <v>29.174931995000001</v>
      </c>
      <c r="AO304" s="20">
        <v>0.51724999999999999</v>
      </c>
      <c r="AP304" s="23">
        <v>8.8620326999999995E-3</v>
      </c>
      <c r="AQ304" s="38">
        <v>6.1999999999999998E-3</v>
      </c>
    </row>
    <row r="305" spans="1:43">
      <c r="A305" s="5" t="e">
        <f>VLOOKUP(B305, 'Manufacturer Summary'!A304:E1813, 5, 1)</f>
        <v>#N/A</v>
      </c>
      <c r="B305" s="37">
        <v>90747</v>
      </c>
      <c r="C305" s="17" t="s">
        <v>101</v>
      </c>
      <c r="D305" s="17" t="s">
        <v>102</v>
      </c>
      <c r="E305" s="17" t="s">
        <v>54</v>
      </c>
      <c r="F305" s="21">
        <v>18510633.739999998</v>
      </c>
      <c r="G305" s="19">
        <v>158811</v>
      </c>
      <c r="H305" s="19">
        <v>150502</v>
      </c>
      <c r="I305" s="19">
        <v>65539</v>
      </c>
      <c r="J305" s="20">
        <v>116.55762976</v>
      </c>
      <c r="K305" s="20">
        <v>122.99260966999999</v>
      </c>
      <c r="L305" s="20">
        <v>282.43692671999997</v>
      </c>
      <c r="M305" s="21">
        <v>17134457.300000001</v>
      </c>
      <c r="N305" s="19">
        <v>144081</v>
      </c>
      <c r="O305" s="19">
        <v>139141</v>
      </c>
      <c r="P305" s="19">
        <v>62588</v>
      </c>
      <c r="Q305" s="20">
        <v>118.92239296</v>
      </c>
      <c r="R305" s="20">
        <v>123.14456054999999</v>
      </c>
      <c r="S305" s="20">
        <v>273.76585447999997</v>
      </c>
      <c r="T305" s="21">
        <v>15771756.67</v>
      </c>
      <c r="U305" s="19">
        <v>133656</v>
      </c>
      <c r="V305" s="19">
        <v>129872</v>
      </c>
      <c r="W305" s="19">
        <v>60724</v>
      </c>
      <c r="X305" s="20">
        <v>118.00260871</v>
      </c>
      <c r="Y305" s="20">
        <v>121.44077761</v>
      </c>
      <c r="Z305" s="20">
        <v>259.72855328999998</v>
      </c>
      <c r="AA305" s="21">
        <v>14942903.380000001</v>
      </c>
      <c r="AB305" s="19">
        <v>127398</v>
      </c>
      <c r="AC305" s="19">
        <v>123956</v>
      </c>
      <c r="AD305" s="19">
        <v>57697</v>
      </c>
      <c r="AE305" s="20">
        <v>117.29307666</v>
      </c>
      <c r="AF305" s="20">
        <v>120.55006115</v>
      </c>
      <c r="AG305" s="20">
        <v>258.98926079</v>
      </c>
      <c r="AH305" s="21">
        <v>15171644.77</v>
      </c>
      <c r="AI305" s="19">
        <v>126992</v>
      </c>
      <c r="AJ305" s="19">
        <v>123300</v>
      </c>
      <c r="AK305" s="19">
        <v>57307</v>
      </c>
      <c r="AL305" s="20">
        <v>119.46929547000001</v>
      </c>
      <c r="AM305" s="20">
        <v>123.04659181</v>
      </c>
      <c r="AN305" s="20">
        <v>264.74330831999998</v>
      </c>
      <c r="AO305" s="20">
        <v>122.0714</v>
      </c>
      <c r="AP305" s="23">
        <v>1.8553685100000002E-2</v>
      </c>
      <c r="AQ305" s="38">
        <v>6.1999999999999998E-3</v>
      </c>
    </row>
    <row r="306" spans="1:43" hidden="1">
      <c r="A306" s="5" t="str">
        <f>VLOOKUP(B306, 'Manufacturer Summary'!A305:E1814, 5, 1)</f>
        <v>CSL Behring LLC</v>
      </c>
      <c r="B306" s="37" t="s">
        <v>1152</v>
      </c>
      <c r="C306" s="17" t="s">
        <v>1153</v>
      </c>
      <c r="D306" s="17" t="s">
        <v>1154</v>
      </c>
      <c r="E306" s="17" t="s">
        <v>1155</v>
      </c>
      <c r="F306" s="21">
        <v>34048744.020000003</v>
      </c>
      <c r="G306" s="19">
        <v>4861899</v>
      </c>
      <c r="H306" s="19">
        <v>1413</v>
      </c>
      <c r="I306" s="19">
        <v>260</v>
      </c>
      <c r="J306" s="20">
        <v>7.0031779805000003</v>
      </c>
      <c r="K306" s="20">
        <v>24096.775668999999</v>
      </c>
      <c r="L306" s="20">
        <v>130956.70776999999</v>
      </c>
      <c r="M306" s="21">
        <v>33711328.43</v>
      </c>
      <c r="N306" s="19">
        <v>4858965</v>
      </c>
      <c r="O306" s="19">
        <v>1303</v>
      </c>
      <c r="P306" s="19">
        <v>233</v>
      </c>
      <c r="Q306" s="20">
        <v>6.9379648608000002</v>
      </c>
      <c r="R306" s="20">
        <v>25872.086285000001</v>
      </c>
      <c r="S306" s="20">
        <v>144683.81299999999</v>
      </c>
      <c r="T306" s="21">
        <v>28973221.239999998</v>
      </c>
      <c r="U306" s="19">
        <v>4495281</v>
      </c>
      <c r="V306" s="19">
        <v>1159</v>
      </c>
      <c r="W306" s="19">
        <v>200</v>
      </c>
      <c r="X306" s="20">
        <v>6.4452525304000003</v>
      </c>
      <c r="Y306" s="20">
        <v>24998.465262999998</v>
      </c>
      <c r="Z306" s="20">
        <v>144866.10620000001</v>
      </c>
      <c r="AA306" s="21">
        <v>25596793.379999999</v>
      </c>
      <c r="AB306" s="19">
        <v>4265048</v>
      </c>
      <c r="AC306" s="19">
        <v>947</v>
      </c>
      <c r="AD306" s="19">
        <v>163</v>
      </c>
      <c r="AE306" s="20">
        <v>6.0015252770999998</v>
      </c>
      <c r="AF306" s="20">
        <v>27029.348870000002</v>
      </c>
      <c r="AG306" s="20">
        <v>157035.54221000001</v>
      </c>
      <c r="AH306" s="21">
        <v>20840026.48</v>
      </c>
      <c r="AI306" s="19">
        <v>2908429</v>
      </c>
      <c r="AJ306" s="19">
        <v>761</v>
      </c>
      <c r="AK306" s="19">
        <v>128</v>
      </c>
      <c r="AL306" s="20">
        <v>7.1653894525000004</v>
      </c>
      <c r="AM306" s="20">
        <v>27385.054507000001</v>
      </c>
      <c r="AN306" s="20">
        <v>162812.70686999999</v>
      </c>
      <c r="AO306" s="20">
        <v>0.97</v>
      </c>
      <c r="AP306" s="23">
        <v>0.19392806360000001</v>
      </c>
      <c r="AQ306" s="38">
        <v>5.7000000000000002E-3</v>
      </c>
    </row>
    <row r="307" spans="1:43">
      <c r="A307" s="5" t="str">
        <f>VLOOKUP(B307, 'Manufacturer Summary'!A306:E1815, 5, 1)</f>
        <v>Allergan Inc.</v>
      </c>
      <c r="B307" s="37" t="s">
        <v>1187</v>
      </c>
      <c r="C307" s="17" t="s">
        <v>1188</v>
      </c>
      <c r="D307" s="17" t="s">
        <v>1189</v>
      </c>
      <c r="E307" s="17" t="s">
        <v>1190</v>
      </c>
      <c r="F307" s="21">
        <v>10670725.02</v>
      </c>
      <c r="G307" s="19">
        <v>55621</v>
      </c>
      <c r="H307" s="19">
        <v>8182</v>
      </c>
      <c r="I307" s="19">
        <v>5113</v>
      </c>
      <c r="J307" s="20">
        <v>191.84705453000001</v>
      </c>
      <c r="K307" s="20">
        <v>1304.1707431</v>
      </c>
      <c r="L307" s="20">
        <v>2086.9792723999999</v>
      </c>
      <c r="M307" s="21">
        <v>13916544.119999999</v>
      </c>
      <c r="N307" s="19">
        <v>73814</v>
      </c>
      <c r="O307" s="19">
        <v>10814</v>
      </c>
      <c r="P307" s="19">
        <v>6403</v>
      </c>
      <c r="Q307" s="20">
        <v>188.53529302999999</v>
      </c>
      <c r="R307" s="20">
        <v>1286.9006953999999</v>
      </c>
      <c r="S307" s="20">
        <v>2173.4412182000001</v>
      </c>
      <c r="T307" s="21">
        <v>21226030.93</v>
      </c>
      <c r="U307" s="19">
        <v>108305</v>
      </c>
      <c r="V307" s="19">
        <v>15343</v>
      </c>
      <c r="W307" s="19">
        <v>9105</v>
      </c>
      <c r="X307" s="20">
        <v>195.98385051</v>
      </c>
      <c r="Y307" s="20">
        <v>1383.4341999999999</v>
      </c>
      <c r="Z307" s="20">
        <v>2331.2499649000001</v>
      </c>
      <c r="AA307" s="21">
        <v>32579580.190000001</v>
      </c>
      <c r="AB307" s="19">
        <v>164933</v>
      </c>
      <c r="AC307" s="19">
        <v>23127</v>
      </c>
      <c r="AD307" s="19">
        <v>12248</v>
      </c>
      <c r="AE307" s="20">
        <v>197.53221120000001</v>
      </c>
      <c r="AF307" s="20">
        <v>1408.7248752999999</v>
      </c>
      <c r="AG307" s="20">
        <v>2659.9918508999999</v>
      </c>
      <c r="AH307" s="21">
        <v>39210052.729999997</v>
      </c>
      <c r="AI307" s="19">
        <v>199757.5</v>
      </c>
      <c r="AJ307" s="19">
        <v>27847</v>
      </c>
      <c r="AK307" s="19">
        <v>14351</v>
      </c>
      <c r="AL307" s="20">
        <v>196.28826316999999</v>
      </c>
      <c r="AM307" s="20">
        <v>1408.0530300999999</v>
      </c>
      <c r="AN307" s="20">
        <v>2732.2174573000002</v>
      </c>
      <c r="AO307" s="20">
        <v>200.23400000000001</v>
      </c>
      <c r="AP307" s="23">
        <v>-6.2974440000000001E-3</v>
      </c>
      <c r="AQ307" s="38">
        <v>5.7000000000000002E-3</v>
      </c>
    </row>
    <row r="308" spans="1:43">
      <c r="A308" s="5" t="str">
        <f>VLOOKUP(B308, 'Manufacturer Summary'!A307:E1816, 5, 1)</f>
        <v>Baxalta US Inc.</v>
      </c>
      <c r="B308" s="37" t="s">
        <v>598</v>
      </c>
      <c r="C308" s="17" t="s">
        <v>599</v>
      </c>
      <c r="D308" s="17" t="s">
        <v>600</v>
      </c>
      <c r="E308" s="17" t="s">
        <v>575</v>
      </c>
      <c r="F308" s="21">
        <v>217836222.50999999</v>
      </c>
      <c r="G308" s="19">
        <v>5620711</v>
      </c>
      <c r="H308" s="19">
        <v>72892</v>
      </c>
      <c r="I308" s="19">
        <v>11745</v>
      </c>
      <c r="J308" s="20">
        <v>38.755990570000002</v>
      </c>
      <c r="K308" s="20">
        <v>2988.4791541999998</v>
      </c>
      <c r="L308" s="20">
        <v>18547.145381999999</v>
      </c>
      <c r="M308" s="21">
        <v>221747163.78999999</v>
      </c>
      <c r="N308" s="19">
        <v>5709821</v>
      </c>
      <c r="O308" s="19">
        <v>73150</v>
      </c>
      <c r="P308" s="19">
        <v>11286</v>
      </c>
      <c r="Q308" s="20">
        <v>38.836097277</v>
      </c>
      <c r="R308" s="20">
        <v>3031.4034694000002</v>
      </c>
      <c r="S308" s="20">
        <v>19647.98545</v>
      </c>
      <c r="T308" s="21">
        <v>253620046.41999999</v>
      </c>
      <c r="U308" s="19">
        <v>6377113.4000000004</v>
      </c>
      <c r="V308" s="19">
        <v>81030</v>
      </c>
      <c r="W308" s="19">
        <v>12144</v>
      </c>
      <c r="X308" s="20">
        <v>39.770352275999997</v>
      </c>
      <c r="Y308" s="20">
        <v>3129.9524425999998</v>
      </c>
      <c r="Z308" s="20">
        <v>20884.391174</v>
      </c>
      <c r="AA308" s="21">
        <v>264869075.55000001</v>
      </c>
      <c r="AB308" s="19">
        <v>6707900</v>
      </c>
      <c r="AC308" s="19">
        <v>82975</v>
      </c>
      <c r="AD308" s="19">
        <v>11727</v>
      </c>
      <c r="AE308" s="20">
        <v>39.486139559000001</v>
      </c>
      <c r="AF308" s="20">
        <v>3192.1551737999998</v>
      </c>
      <c r="AG308" s="20">
        <v>22586.260386000002</v>
      </c>
      <c r="AH308" s="21">
        <v>282939574.88999999</v>
      </c>
      <c r="AI308" s="19">
        <v>7143493</v>
      </c>
      <c r="AJ308" s="19">
        <v>86554</v>
      </c>
      <c r="AK308" s="19">
        <v>12029</v>
      </c>
      <c r="AL308" s="20">
        <v>39.608014578999999</v>
      </c>
      <c r="AM308" s="20">
        <v>3268.9370207000002</v>
      </c>
      <c r="AN308" s="20">
        <v>23521.454393</v>
      </c>
      <c r="AO308" s="20">
        <v>39.232999999999997</v>
      </c>
      <c r="AP308" s="23">
        <v>3.0865265999999998E-3</v>
      </c>
      <c r="AQ308" s="38">
        <v>5.4999999999999997E-3</v>
      </c>
    </row>
    <row r="309" spans="1:43" hidden="1">
      <c r="A309" s="5" t="e">
        <f>VLOOKUP(B309, 'Manufacturer Summary'!A308:E1817, 5, 1)</f>
        <v>#N/A</v>
      </c>
      <c r="B309" s="37">
        <v>90371</v>
      </c>
      <c r="C309" s="17" t="s">
        <v>40</v>
      </c>
      <c r="D309" s="17" t="s">
        <v>41</v>
      </c>
      <c r="E309" s="17" t="s">
        <v>42</v>
      </c>
      <c r="F309" s="18">
        <v>320152.62</v>
      </c>
      <c r="G309" s="19">
        <v>2966</v>
      </c>
      <c r="H309" s="19">
        <v>787</v>
      </c>
      <c r="I309" s="19">
        <v>237</v>
      </c>
      <c r="J309" s="20">
        <v>107.94086986000001</v>
      </c>
      <c r="K309" s="20">
        <v>406.80129606000003</v>
      </c>
      <c r="L309" s="20">
        <v>1350.8549367000001</v>
      </c>
      <c r="M309" s="18">
        <v>287163.62</v>
      </c>
      <c r="N309" s="19">
        <v>2712</v>
      </c>
      <c r="O309" s="19">
        <v>715</v>
      </c>
      <c r="P309" s="19">
        <v>235</v>
      </c>
      <c r="Q309" s="20">
        <v>105.88629056000001</v>
      </c>
      <c r="R309" s="20">
        <v>401.62744056000003</v>
      </c>
      <c r="S309" s="20">
        <v>1221.9728511000001</v>
      </c>
      <c r="T309" s="18">
        <v>238523.66</v>
      </c>
      <c r="U309" s="19">
        <v>2124</v>
      </c>
      <c r="V309" s="19">
        <v>639</v>
      </c>
      <c r="W309" s="19">
        <v>196</v>
      </c>
      <c r="X309" s="20">
        <v>112.29927495</v>
      </c>
      <c r="Y309" s="20">
        <v>373.27646321999998</v>
      </c>
      <c r="Z309" s="20">
        <v>1216.957449</v>
      </c>
      <c r="AA309" s="18">
        <v>257560.26</v>
      </c>
      <c r="AB309" s="19">
        <v>2315</v>
      </c>
      <c r="AC309" s="19">
        <v>619</v>
      </c>
      <c r="AD309" s="19">
        <v>192</v>
      </c>
      <c r="AE309" s="20">
        <v>111.25713175</v>
      </c>
      <c r="AF309" s="20">
        <v>416.09088852999997</v>
      </c>
      <c r="AG309" s="20">
        <v>1341.4596875</v>
      </c>
      <c r="AH309" s="18">
        <v>236709.83</v>
      </c>
      <c r="AI309" s="19">
        <v>2145</v>
      </c>
      <c r="AJ309" s="19">
        <v>508</v>
      </c>
      <c r="AK309" s="19">
        <v>162</v>
      </c>
      <c r="AL309" s="20">
        <v>110.3542331</v>
      </c>
      <c r="AM309" s="20">
        <v>465.96423227999998</v>
      </c>
      <c r="AN309" s="20">
        <v>1461.1717901</v>
      </c>
      <c r="AO309" s="20">
        <v>115.22750000000001</v>
      </c>
      <c r="AP309" s="23">
        <v>-8.1154230000000001E-3</v>
      </c>
      <c r="AQ309" s="38">
        <v>5.4999999999999997E-3</v>
      </c>
    </row>
    <row r="310" spans="1:43">
      <c r="A310" s="5" t="e">
        <f>VLOOKUP(B310, 'Manufacturer Summary'!A309:E1818, 5, 1)</f>
        <v>#N/A</v>
      </c>
      <c r="B310" s="37" t="s">
        <v>275</v>
      </c>
      <c r="C310" s="17" t="s">
        <v>276</v>
      </c>
      <c r="D310" s="17" t="s">
        <v>277</v>
      </c>
      <c r="E310" s="17" t="s">
        <v>278</v>
      </c>
      <c r="F310" s="18">
        <v>5313777.8600000003</v>
      </c>
      <c r="G310" s="19">
        <v>1139394.7</v>
      </c>
      <c r="H310" s="19">
        <v>6866</v>
      </c>
      <c r="I310" s="19">
        <v>3648</v>
      </c>
      <c r="J310" s="20">
        <v>4.6636849022</v>
      </c>
      <c r="K310" s="20">
        <v>773.92628313</v>
      </c>
      <c r="L310" s="20">
        <v>1456.6277029</v>
      </c>
      <c r="M310" s="18">
        <v>4996969.05</v>
      </c>
      <c r="N310" s="19">
        <v>1145255.1000000001</v>
      </c>
      <c r="O310" s="19">
        <v>7802</v>
      </c>
      <c r="P310" s="19">
        <v>3902</v>
      </c>
      <c r="Q310" s="20">
        <v>4.3631930126</v>
      </c>
      <c r="R310" s="20">
        <v>640.47283388999995</v>
      </c>
      <c r="S310" s="20">
        <v>1280.6173885000001</v>
      </c>
      <c r="T310" s="18">
        <v>6525292.5199999996</v>
      </c>
      <c r="U310" s="19">
        <v>1489382.5</v>
      </c>
      <c r="V310" s="19">
        <v>9170</v>
      </c>
      <c r="W310" s="19">
        <v>4398</v>
      </c>
      <c r="X310" s="20">
        <v>4.3812066543999997</v>
      </c>
      <c r="Y310" s="20">
        <v>711.59133260999999</v>
      </c>
      <c r="Z310" s="20">
        <v>1483.6954343</v>
      </c>
      <c r="AA310" s="18">
        <v>8171908.2199999997</v>
      </c>
      <c r="AB310" s="19">
        <v>1811505.9</v>
      </c>
      <c r="AC310" s="19">
        <v>10886</v>
      </c>
      <c r="AD310" s="19">
        <v>5012</v>
      </c>
      <c r="AE310" s="20">
        <v>4.5111132234999998</v>
      </c>
      <c r="AF310" s="20">
        <v>750.68052727999998</v>
      </c>
      <c r="AG310" s="20">
        <v>1630.4685196</v>
      </c>
      <c r="AH310" s="18">
        <v>10852036.060000001</v>
      </c>
      <c r="AI310" s="19">
        <v>2278051</v>
      </c>
      <c r="AJ310" s="19">
        <v>12926</v>
      </c>
      <c r="AK310" s="19">
        <v>6018</v>
      </c>
      <c r="AL310" s="20">
        <v>4.7637370981</v>
      </c>
      <c r="AM310" s="20">
        <v>839.55098715999998</v>
      </c>
      <c r="AN310" s="20">
        <v>1803.262888</v>
      </c>
      <c r="AO310" s="20">
        <v>4.851</v>
      </c>
      <c r="AP310" s="23">
        <v>5.6000340099999997E-2</v>
      </c>
      <c r="AQ310" s="38">
        <v>5.3E-3</v>
      </c>
    </row>
    <row r="311" spans="1:43" hidden="1">
      <c r="A311" s="5" t="e">
        <f>VLOOKUP(B311, 'Manufacturer Summary'!A310:E1819, 5, 1)</f>
        <v>#N/A</v>
      </c>
      <c r="B311" s="37" t="s">
        <v>146</v>
      </c>
      <c r="C311" s="17" t="s">
        <v>147</v>
      </c>
      <c r="D311" s="17" t="s">
        <v>148</v>
      </c>
      <c r="E311" s="17" t="s">
        <v>148</v>
      </c>
      <c r="F311" s="18">
        <v>259757.97</v>
      </c>
      <c r="G311" s="19">
        <v>670742</v>
      </c>
      <c r="H311" s="19">
        <v>537</v>
      </c>
      <c r="I311" s="19">
        <v>208</v>
      </c>
      <c r="J311" s="20">
        <v>0.38726957610000001</v>
      </c>
      <c r="K311" s="20">
        <v>483.72061452999998</v>
      </c>
      <c r="L311" s="20">
        <v>1248.8363942000001</v>
      </c>
      <c r="M311" s="18">
        <v>200113.69</v>
      </c>
      <c r="N311" s="19">
        <v>519406</v>
      </c>
      <c r="O311" s="19">
        <v>486</v>
      </c>
      <c r="P311" s="19">
        <v>155</v>
      </c>
      <c r="Q311" s="20">
        <v>0.38527412080000001</v>
      </c>
      <c r="R311" s="20">
        <v>411.75656378999997</v>
      </c>
      <c r="S311" s="20">
        <v>1291.0560645</v>
      </c>
      <c r="T311" s="18">
        <v>254619.56</v>
      </c>
      <c r="U311" s="19">
        <v>643578</v>
      </c>
      <c r="V311" s="19">
        <v>595</v>
      </c>
      <c r="W311" s="19">
        <v>197</v>
      </c>
      <c r="X311" s="20">
        <v>0.39563123659999999</v>
      </c>
      <c r="Y311" s="20">
        <v>427.93203361000002</v>
      </c>
      <c r="Z311" s="20">
        <v>1292.4850761</v>
      </c>
      <c r="AA311" s="18">
        <v>285225.86</v>
      </c>
      <c r="AB311" s="19">
        <v>714816</v>
      </c>
      <c r="AC311" s="19">
        <v>681</v>
      </c>
      <c r="AD311" s="19">
        <v>173</v>
      </c>
      <c r="AE311" s="20">
        <v>0.39901997160000002</v>
      </c>
      <c r="AF311" s="20">
        <v>418.83386196999999</v>
      </c>
      <c r="AG311" s="20">
        <v>1648.7043931000001</v>
      </c>
      <c r="AH311" s="18">
        <v>230030.37</v>
      </c>
      <c r="AI311" s="19">
        <v>582121</v>
      </c>
      <c r="AJ311" s="19">
        <v>570</v>
      </c>
      <c r="AK311" s="19">
        <v>178</v>
      </c>
      <c r="AL311" s="20">
        <v>0.39515903050000001</v>
      </c>
      <c r="AM311" s="20">
        <v>403.56205262999998</v>
      </c>
      <c r="AN311" s="20">
        <v>1292.3054494</v>
      </c>
      <c r="AO311" s="20">
        <v>7.6999999999999999E-2</v>
      </c>
      <c r="AP311" s="23">
        <v>-9.6760600000000002E-3</v>
      </c>
      <c r="AQ311" s="38">
        <v>5.1000000000000004E-3</v>
      </c>
    </row>
    <row r="312" spans="1:43">
      <c r="A312" s="5" t="str">
        <f>VLOOKUP(B312, 'Manufacturer Summary'!A311:E1820, 5, 1)</f>
        <v>Sandoz Inc.</v>
      </c>
      <c r="B312" s="37" t="s">
        <v>1467</v>
      </c>
      <c r="C312" s="17" t="s">
        <v>1468</v>
      </c>
      <c r="D312" s="17" t="s">
        <v>1469</v>
      </c>
      <c r="E312" s="17" t="s">
        <v>1470</v>
      </c>
      <c r="F312" s="21">
        <v>3471466.24</v>
      </c>
      <c r="G312" s="19">
        <v>1894617.7</v>
      </c>
      <c r="H312" s="19">
        <v>302710</v>
      </c>
      <c r="I312" s="19">
        <v>37470</v>
      </c>
      <c r="J312" s="20">
        <v>1.8322779523999999</v>
      </c>
      <c r="K312" s="20">
        <v>11.467960226000001</v>
      </c>
      <c r="L312" s="20">
        <v>92.646550306999998</v>
      </c>
      <c r="M312" s="21">
        <v>3660066.4</v>
      </c>
      <c r="N312" s="19">
        <v>1831807.7</v>
      </c>
      <c r="O312" s="19">
        <v>284883</v>
      </c>
      <c r="P312" s="19">
        <v>35448</v>
      </c>
      <c r="Q312" s="20">
        <v>1.9980625696000001</v>
      </c>
      <c r="R312" s="20">
        <v>12.847612528999999</v>
      </c>
      <c r="S312" s="20">
        <v>103.2517039</v>
      </c>
      <c r="T312" s="21">
        <v>3480476.11</v>
      </c>
      <c r="U312" s="19">
        <v>1750253.3</v>
      </c>
      <c r="V312" s="19">
        <v>264127</v>
      </c>
      <c r="W312" s="19">
        <v>33692</v>
      </c>
      <c r="X312" s="20">
        <v>1.9885556622</v>
      </c>
      <c r="Y312" s="20">
        <v>13.177282557</v>
      </c>
      <c r="Z312" s="20">
        <v>103.30274575999999</v>
      </c>
      <c r="AA312" s="21">
        <v>3517333.54</v>
      </c>
      <c r="AB312" s="19">
        <v>1756329.4</v>
      </c>
      <c r="AC312" s="19">
        <v>254893</v>
      </c>
      <c r="AD312" s="19">
        <v>32713</v>
      </c>
      <c r="AE312" s="20">
        <v>2.0026616533000001</v>
      </c>
      <c r="AF312" s="20">
        <v>13.799255137999999</v>
      </c>
      <c r="AG312" s="20">
        <v>107.52097148</v>
      </c>
      <c r="AH312" s="21">
        <v>3195252.2</v>
      </c>
      <c r="AI312" s="19">
        <v>1709731.9</v>
      </c>
      <c r="AJ312" s="19">
        <v>237528</v>
      </c>
      <c r="AK312" s="19">
        <v>32326</v>
      </c>
      <c r="AL312" s="20">
        <v>1.8688615448999999</v>
      </c>
      <c r="AM312" s="20">
        <v>13.452107541</v>
      </c>
      <c r="AN312" s="20">
        <v>98.844651364000001</v>
      </c>
      <c r="AO312" s="20">
        <v>1.80575</v>
      </c>
      <c r="AP312" s="23">
        <v>-6.6811140000000005E-2</v>
      </c>
      <c r="AQ312" s="38">
        <v>5.0000000000000001E-3</v>
      </c>
    </row>
    <row r="313" spans="1:43">
      <c r="A313" s="5" t="e">
        <f>VLOOKUP(B313, 'Manufacturer Summary'!A312:E1821, 5, 1)</f>
        <v>#N/A</v>
      </c>
      <c r="B313" s="37" t="s">
        <v>173</v>
      </c>
      <c r="C313" s="17" t="s">
        <v>174</v>
      </c>
      <c r="D313" s="17" t="s">
        <v>175</v>
      </c>
      <c r="E313" s="17" t="s">
        <v>176</v>
      </c>
      <c r="F313" s="18">
        <v>46349610.579999998</v>
      </c>
      <c r="G313" s="19">
        <v>307050</v>
      </c>
      <c r="H313" s="19">
        <v>1782</v>
      </c>
      <c r="I313" s="19">
        <v>98</v>
      </c>
      <c r="J313" s="20">
        <v>150.95134532</v>
      </c>
      <c r="K313" s="20">
        <v>26009.88248</v>
      </c>
      <c r="L313" s="20">
        <v>472955.21</v>
      </c>
      <c r="M313" s="18">
        <v>49370773.159999996</v>
      </c>
      <c r="N313" s="19">
        <v>326058</v>
      </c>
      <c r="O313" s="19">
        <v>1848</v>
      </c>
      <c r="P313" s="19">
        <v>111</v>
      </c>
      <c r="Q313" s="20">
        <v>151.41715020000001</v>
      </c>
      <c r="R313" s="20">
        <v>26715.786341999999</v>
      </c>
      <c r="S313" s="20">
        <v>444781.74018000002</v>
      </c>
      <c r="T313" s="18">
        <v>55802768.130000003</v>
      </c>
      <c r="U313" s="19">
        <v>390411</v>
      </c>
      <c r="V313" s="19">
        <v>1997</v>
      </c>
      <c r="W313" s="19">
        <v>119</v>
      </c>
      <c r="X313" s="20">
        <v>142.93339104</v>
      </c>
      <c r="Y313" s="20">
        <v>27943.299014</v>
      </c>
      <c r="Z313" s="20">
        <v>468930.82462000003</v>
      </c>
      <c r="AA313" s="18">
        <v>55788410.920000002</v>
      </c>
      <c r="AB313" s="19">
        <v>370064</v>
      </c>
      <c r="AC313" s="19">
        <v>1904</v>
      </c>
      <c r="AD313" s="19">
        <v>113</v>
      </c>
      <c r="AE313" s="20">
        <v>150.75341270999999</v>
      </c>
      <c r="AF313" s="20">
        <v>29300.635987000001</v>
      </c>
      <c r="AG313" s="20">
        <v>493702.75150000001</v>
      </c>
      <c r="AH313" s="18">
        <v>61558100.200000003</v>
      </c>
      <c r="AI313" s="19">
        <v>399960</v>
      </c>
      <c r="AJ313" s="19">
        <v>2021</v>
      </c>
      <c r="AK313" s="19">
        <v>122</v>
      </c>
      <c r="AL313" s="20">
        <v>153.91064155999999</v>
      </c>
      <c r="AM313" s="20">
        <v>30459.228203999999</v>
      </c>
      <c r="AN313" s="20">
        <v>504574.59179999999</v>
      </c>
      <c r="AO313" s="20">
        <v>156.74250000000001</v>
      </c>
      <c r="AP313" s="23">
        <v>2.0943000900000001E-2</v>
      </c>
      <c r="AQ313" s="38">
        <v>4.8999999999999998E-3</v>
      </c>
    </row>
    <row r="314" spans="1:43" hidden="1">
      <c r="A314" s="5" t="e">
        <f>VLOOKUP(B314, 'Manufacturer Summary'!A313:E1822, 5, 1)</f>
        <v>#N/A</v>
      </c>
      <c r="B314" s="37" t="s">
        <v>194</v>
      </c>
      <c r="C314" s="17" t="s">
        <v>195</v>
      </c>
      <c r="D314" s="17" t="s">
        <v>196</v>
      </c>
      <c r="E314" s="17" t="s">
        <v>197</v>
      </c>
      <c r="F314" s="18">
        <v>691519.3</v>
      </c>
      <c r="G314" s="19">
        <v>42211</v>
      </c>
      <c r="H314" s="19">
        <v>1265</v>
      </c>
      <c r="I314" s="19">
        <v>420</v>
      </c>
      <c r="J314" s="20">
        <v>16.382442964999999</v>
      </c>
      <c r="K314" s="20">
        <v>546.65557311999999</v>
      </c>
      <c r="L314" s="20">
        <v>1646.4745238</v>
      </c>
      <c r="M314" s="18">
        <v>635111.77</v>
      </c>
      <c r="N314" s="19">
        <v>39792</v>
      </c>
      <c r="O314" s="19">
        <v>1175</v>
      </c>
      <c r="P314" s="19">
        <v>373</v>
      </c>
      <c r="Q314" s="20">
        <v>15.960790360000001</v>
      </c>
      <c r="R314" s="20">
        <v>540.52065531999995</v>
      </c>
      <c r="S314" s="20">
        <v>1702.7125200999999</v>
      </c>
      <c r="T314" s="18">
        <v>317133.69</v>
      </c>
      <c r="U314" s="19">
        <v>23407</v>
      </c>
      <c r="V314" s="19">
        <v>731</v>
      </c>
      <c r="W314" s="19">
        <v>300</v>
      </c>
      <c r="X314" s="20">
        <v>13.548668773999999</v>
      </c>
      <c r="Y314" s="20">
        <v>433.83541724000003</v>
      </c>
      <c r="Z314" s="20">
        <v>1057.1123</v>
      </c>
      <c r="AA314" s="18">
        <v>225904.03</v>
      </c>
      <c r="AB314" s="19">
        <v>15468</v>
      </c>
      <c r="AC314" s="19">
        <v>776</v>
      </c>
      <c r="AD314" s="19">
        <v>348</v>
      </c>
      <c r="AE314" s="20">
        <v>14.604604991</v>
      </c>
      <c r="AF314" s="20">
        <v>291.11344072000003</v>
      </c>
      <c r="AG314" s="20">
        <v>649.14951149000001</v>
      </c>
      <c r="AH314" s="18">
        <v>278320.45</v>
      </c>
      <c r="AI314" s="19">
        <v>16682</v>
      </c>
      <c r="AJ314" s="19">
        <v>786</v>
      </c>
      <c r="AK314" s="19">
        <v>250</v>
      </c>
      <c r="AL314" s="20">
        <v>16.683877832</v>
      </c>
      <c r="AM314" s="20">
        <v>354.09726462999998</v>
      </c>
      <c r="AN314" s="20">
        <v>1113.2818</v>
      </c>
      <c r="AO314" s="20">
        <v>13.33</v>
      </c>
      <c r="AP314" s="23">
        <v>0.14237104270000001</v>
      </c>
      <c r="AQ314" s="38">
        <v>4.5999999999999999E-3</v>
      </c>
    </row>
    <row r="315" spans="1:43" hidden="1">
      <c r="A315" s="5" t="str">
        <f>VLOOKUP(B315, 'Manufacturer Summary'!A314:E1823, 5, 1)</f>
        <v>Amgen</v>
      </c>
      <c r="B315" s="37" t="s">
        <v>552</v>
      </c>
      <c r="C315" s="17" t="s">
        <v>553</v>
      </c>
      <c r="D315" s="17" t="s">
        <v>554</v>
      </c>
      <c r="E315" s="17" t="s">
        <v>555</v>
      </c>
      <c r="F315" s="21" t="s">
        <v>54</v>
      </c>
      <c r="G315" s="19" t="s">
        <v>54</v>
      </c>
      <c r="H315" s="19" t="s">
        <v>54</v>
      </c>
      <c r="I315" s="19" t="s">
        <v>54</v>
      </c>
      <c r="J315" s="20" t="s">
        <v>54</v>
      </c>
      <c r="K315" s="20" t="s">
        <v>54</v>
      </c>
      <c r="L315" s="20" t="s">
        <v>54</v>
      </c>
      <c r="M315" s="21" t="s">
        <v>54</v>
      </c>
      <c r="N315" s="19" t="s">
        <v>54</v>
      </c>
      <c r="O315" s="19" t="s">
        <v>54</v>
      </c>
      <c r="P315" s="19" t="s">
        <v>54</v>
      </c>
      <c r="Q315" s="20" t="s">
        <v>54</v>
      </c>
      <c r="R315" s="20" t="s">
        <v>54</v>
      </c>
      <c r="S315" s="20" t="s">
        <v>54</v>
      </c>
      <c r="T315" s="21">
        <v>144722086.80000001</v>
      </c>
      <c r="U315" s="19">
        <v>147765757</v>
      </c>
      <c r="V315" s="19">
        <v>295596</v>
      </c>
      <c r="W315" s="19">
        <v>43861</v>
      </c>
      <c r="X315" s="20">
        <v>0.97940205999999996</v>
      </c>
      <c r="Y315" s="20">
        <v>489.59419883999999</v>
      </c>
      <c r="Z315" s="20">
        <v>3299.5619525000002</v>
      </c>
      <c r="AA315" s="21">
        <v>127760571.56</v>
      </c>
      <c r="AB315" s="19">
        <v>130501216.40000001</v>
      </c>
      <c r="AC315" s="19">
        <v>262092</v>
      </c>
      <c r="AD315" s="19">
        <v>39242</v>
      </c>
      <c r="AE315" s="20">
        <v>0.97899908589999995</v>
      </c>
      <c r="AF315" s="20">
        <v>487.46459854</v>
      </c>
      <c r="AG315" s="20">
        <v>3255.7099933999998</v>
      </c>
      <c r="AH315" s="21">
        <v>88924602.549999997</v>
      </c>
      <c r="AI315" s="19">
        <v>89979881</v>
      </c>
      <c r="AJ315" s="19">
        <v>180678</v>
      </c>
      <c r="AK315" s="19">
        <v>29878</v>
      </c>
      <c r="AL315" s="20">
        <v>0.98827206219999997</v>
      </c>
      <c r="AM315" s="20">
        <v>492.17172290000002</v>
      </c>
      <c r="AN315" s="20">
        <v>2976.2568629000002</v>
      </c>
      <c r="AO315" s="20">
        <v>1.00475</v>
      </c>
      <c r="AP315" s="23">
        <v>9.4718948000000001E-3</v>
      </c>
      <c r="AQ315" s="38">
        <v>4.4999999999999997E-3</v>
      </c>
    </row>
    <row r="316" spans="1:43">
      <c r="A316" s="5" t="str">
        <f>VLOOKUP(B316, 'Manufacturer Summary'!A315:E1824, 5, 1)</f>
        <v>Novartis</v>
      </c>
      <c r="B316" s="37" t="s">
        <v>1225</v>
      </c>
      <c r="C316" s="17" t="s">
        <v>1226</v>
      </c>
      <c r="D316" s="17" t="s">
        <v>1227</v>
      </c>
      <c r="E316" s="17" t="s">
        <v>1228</v>
      </c>
      <c r="F316" s="21">
        <v>11127128.699999999</v>
      </c>
      <c r="G316" s="19">
        <v>3356974</v>
      </c>
      <c r="H316" s="19">
        <v>53317</v>
      </c>
      <c r="I316" s="19">
        <v>7085</v>
      </c>
      <c r="J316" s="20">
        <v>3.3146305869999999</v>
      </c>
      <c r="K316" s="20">
        <v>208.69757676</v>
      </c>
      <c r="L316" s="20">
        <v>1570.5192237000001</v>
      </c>
      <c r="M316" s="21">
        <v>10165941.5</v>
      </c>
      <c r="N316" s="19">
        <v>3033285</v>
      </c>
      <c r="O316" s="19">
        <v>48519</v>
      </c>
      <c r="P316" s="19">
        <v>6416</v>
      </c>
      <c r="Q316" s="20">
        <v>3.3514626880999998</v>
      </c>
      <c r="R316" s="20">
        <v>209.52495929</v>
      </c>
      <c r="S316" s="20">
        <v>1584.4671914</v>
      </c>
      <c r="T316" s="21">
        <v>8692006.0999999996</v>
      </c>
      <c r="U316" s="19">
        <v>2756545</v>
      </c>
      <c r="V316" s="19">
        <v>44781</v>
      </c>
      <c r="W316" s="19">
        <v>5821</v>
      </c>
      <c r="X316" s="20">
        <v>3.1532248157999998</v>
      </c>
      <c r="Y316" s="20">
        <v>194.10031262999999</v>
      </c>
      <c r="Z316" s="20">
        <v>1493.2152722999999</v>
      </c>
      <c r="AA316" s="21">
        <v>7534068.9199999999</v>
      </c>
      <c r="AB316" s="19">
        <v>2493703</v>
      </c>
      <c r="AC316" s="19">
        <v>40767</v>
      </c>
      <c r="AD316" s="19">
        <v>5332</v>
      </c>
      <c r="AE316" s="20">
        <v>3.0212374609000001</v>
      </c>
      <c r="AF316" s="20">
        <v>184.80802904000001</v>
      </c>
      <c r="AG316" s="20">
        <v>1412.9911703</v>
      </c>
      <c r="AH316" s="21">
        <v>7577761.46</v>
      </c>
      <c r="AI316" s="19">
        <v>2257147</v>
      </c>
      <c r="AJ316" s="19">
        <v>37139</v>
      </c>
      <c r="AK316" s="19">
        <v>4813</v>
      </c>
      <c r="AL316" s="20">
        <v>3.3572299279000002</v>
      </c>
      <c r="AM316" s="20">
        <v>204.03784324</v>
      </c>
      <c r="AN316" s="20">
        <v>1574.4362060999999</v>
      </c>
      <c r="AO316" s="20">
        <v>3.4220000000000002</v>
      </c>
      <c r="AP316" s="23">
        <v>0.1112102148</v>
      </c>
      <c r="AQ316" s="38">
        <v>3.2000000000000002E-3</v>
      </c>
    </row>
    <row r="317" spans="1:43" hidden="1">
      <c r="A317" s="5" t="e">
        <f>VLOOKUP(B317, 'Manufacturer Summary'!A316:E1825, 5, 1)</f>
        <v>#N/A</v>
      </c>
      <c r="B317" s="37">
        <v>90686</v>
      </c>
      <c r="C317" s="17" t="s">
        <v>78</v>
      </c>
      <c r="D317" s="17" t="s">
        <v>79</v>
      </c>
      <c r="E317" s="17" t="s">
        <v>54</v>
      </c>
      <c r="F317" s="21" t="s">
        <v>54</v>
      </c>
      <c r="G317" s="19" t="s">
        <v>54</v>
      </c>
      <c r="H317" s="19" t="s">
        <v>54</v>
      </c>
      <c r="I317" s="19" t="s">
        <v>54</v>
      </c>
      <c r="J317" s="20" t="s">
        <v>54</v>
      </c>
      <c r="K317" s="20" t="s">
        <v>54</v>
      </c>
      <c r="L317" s="20" t="s">
        <v>54</v>
      </c>
      <c r="M317" s="21">
        <v>9244361.0998999998</v>
      </c>
      <c r="N317" s="19">
        <v>524675</v>
      </c>
      <c r="O317" s="19">
        <v>524650</v>
      </c>
      <c r="P317" s="19">
        <v>524217</v>
      </c>
      <c r="Q317" s="20">
        <v>17.619213988999999</v>
      </c>
      <c r="R317" s="20">
        <v>17.620053558999999</v>
      </c>
      <c r="S317" s="20">
        <v>17.634607615</v>
      </c>
      <c r="T317" s="21">
        <v>21709059.09</v>
      </c>
      <c r="U317" s="19">
        <v>1279600.5</v>
      </c>
      <c r="V317" s="19">
        <v>1279478</v>
      </c>
      <c r="W317" s="19">
        <v>1271620</v>
      </c>
      <c r="X317" s="20">
        <v>16.965497504999998</v>
      </c>
      <c r="Y317" s="20">
        <v>16.967121817999999</v>
      </c>
      <c r="Z317" s="20">
        <v>17.071970471</v>
      </c>
      <c r="AA317" s="21">
        <v>29167825.081</v>
      </c>
      <c r="AB317" s="19">
        <v>1701882</v>
      </c>
      <c r="AC317" s="19">
        <v>1701558</v>
      </c>
      <c r="AD317" s="19">
        <v>1688290</v>
      </c>
      <c r="AE317" s="20">
        <v>17.138570759</v>
      </c>
      <c r="AF317" s="20">
        <v>17.141834178</v>
      </c>
      <c r="AG317" s="20">
        <v>17.2765491</v>
      </c>
      <c r="AH317" s="21">
        <v>33032724.949000001</v>
      </c>
      <c r="AI317" s="19">
        <v>1857514.4</v>
      </c>
      <c r="AJ317" s="19">
        <v>1857238</v>
      </c>
      <c r="AK317" s="19">
        <v>1830441</v>
      </c>
      <c r="AL317" s="20">
        <v>17.783294141999999</v>
      </c>
      <c r="AM317" s="20">
        <v>17.785940707999998</v>
      </c>
      <c r="AN317" s="20">
        <v>18.046320504000001</v>
      </c>
      <c r="AO317" s="20">
        <v>18.373950000000001</v>
      </c>
      <c r="AP317" s="23">
        <v>3.7618270099999997E-2</v>
      </c>
      <c r="AQ317" s="38">
        <v>3.0999999999999999E-3</v>
      </c>
    </row>
    <row r="318" spans="1:43">
      <c r="A318" s="5" t="str">
        <f>VLOOKUP(B318, 'Manufacturer Summary'!A317:E1826, 5, 1)</f>
        <v>Novo Nordisk</v>
      </c>
      <c r="B318" s="37" t="s">
        <v>702</v>
      </c>
      <c r="C318" s="17" t="s">
        <v>703</v>
      </c>
      <c r="D318" s="17" t="s">
        <v>704</v>
      </c>
      <c r="E318" s="17" t="s">
        <v>701</v>
      </c>
      <c r="F318" s="21">
        <v>13268342.42</v>
      </c>
      <c r="G318" s="19">
        <v>4870373</v>
      </c>
      <c r="H318" s="19">
        <v>44079</v>
      </c>
      <c r="I318" s="19">
        <v>11009</v>
      </c>
      <c r="J318" s="20">
        <v>2.7242969726999999</v>
      </c>
      <c r="K318" s="20">
        <v>301.01278205</v>
      </c>
      <c r="L318" s="20">
        <v>1205.2268526</v>
      </c>
      <c r="M318" s="21">
        <v>13516846.92</v>
      </c>
      <c r="N318" s="19">
        <v>5016425</v>
      </c>
      <c r="O318" s="19">
        <v>47930</v>
      </c>
      <c r="P318" s="19">
        <v>12276</v>
      </c>
      <c r="Q318" s="20">
        <v>2.6945178927</v>
      </c>
      <c r="R318" s="20">
        <v>282.01224536000001</v>
      </c>
      <c r="S318" s="20">
        <v>1101.0790909</v>
      </c>
      <c r="T318" s="21">
        <v>14226807.300000001</v>
      </c>
      <c r="U318" s="19">
        <v>5192847</v>
      </c>
      <c r="V318" s="19">
        <v>53985</v>
      </c>
      <c r="W318" s="19">
        <v>12261</v>
      </c>
      <c r="X318" s="20">
        <v>2.7396931393999999</v>
      </c>
      <c r="Y318" s="20">
        <v>263.53259794000002</v>
      </c>
      <c r="Z318" s="20">
        <v>1160.3300953999999</v>
      </c>
      <c r="AA318" s="21">
        <v>17880266.949999999</v>
      </c>
      <c r="AB318" s="19">
        <v>6518853</v>
      </c>
      <c r="AC318" s="19">
        <v>64633</v>
      </c>
      <c r="AD318" s="19">
        <v>14764</v>
      </c>
      <c r="AE318" s="20">
        <v>2.7428547552999998</v>
      </c>
      <c r="AF318" s="20">
        <v>276.64299892999998</v>
      </c>
      <c r="AG318" s="20">
        <v>1211.0719961</v>
      </c>
      <c r="AH318" s="21">
        <v>22544428.82</v>
      </c>
      <c r="AI318" s="19">
        <v>8176410</v>
      </c>
      <c r="AJ318" s="19">
        <v>81095</v>
      </c>
      <c r="AK318" s="19">
        <v>18253</v>
      </c>
      <c r="AL318" s="20">
        <v>2.7572527332000001</v>
      </c>
      <c r="AM318" s="20">
        <v>278.00023206999998</v>
      </c>
      <c r="AN318" s="20">
        <v>1235.1081366999999</v>
      </c>
      <c r="AO318" s="20">
        <v>8.5205000000000002</v>
      </c>
      <c r="AP318" s="23">
        <v>5.2492672999999998E-3</v>
      </c>
      <c r="AQ318" s="38">
        <v>3.0000000000000001E-3</v>
      </c>
    </row>
    <row r="319" spans="1:43" hidden="1">
      <c r="A319" s="5" t="e">
        <f>VLOOKUP(B319, 'Manufacturer Summary'!A318:E1827, 5, 1)</f>
        <v>#N/A</v>
      </c>
      <c r="B319" s="37" t="s">
        <v>236</v>
      </c>
      <c r="C319" s="17" t="s">
        <v>237</v>
      </c>
      <c r="D319" s="17" t="s">
        <v>238</v>
      </c>
      <c r="E319" s="17" t="s">
        <v>239</v>
      </c>
      <c r="F319" s="18" t="s">
        <v>54</v>
      </c>
      <c r="G319" s="19" t="s">
        <v>54</v>
      </c>
      <c r="H319" s="19" t="s">
        <v>54</v>
      </c>
      <c r="I319" s="19" t="s">
        <v>54</v>
      </c>
      <c r="J319" s="20" t="s">
        <v>54</v>
      </c>
      <c r="K319" s="20" t="s">
        <v>54</v>
      </c>
      <c r="L319" s="20" t="s">
        <v>54</v>
      </c>
      <c r="M319" s="18">
        <v>8546987.1300000008</v>
      </c>
      <c r="N319" s="19">
        <v>2290169</v>
      </c>
      <c r="O319" s="19">
        <v>4009</v>
      </c>
      <c r="P319" s="19">
        <v>592</v>
      </c>
      <c r="Q319" s="20">
        <v>3.7320333695999999</v>
      </c>
      <c r="R319" s="20">
        <v>2131.9498951999999</v>
      </c>
      <c r="S319" s="20">
        <v>14437.47826</v>
      </c>
      <c r="T319" s="18">
        <v>14984450.640000001</v>
      </c>
      <c r="U319" s="19">
        <v>4007358</v>
      </c>
      <c r="V319" s="19">
        <v>7259</v>
      </c>
      <c r="W319" s="19">
        <v>969</v>
      </c>
      <c r="X319" s="20">
        <v>3.7392343384000002</v>
      </c>
      <c r="Y319" s="20">
        <v>2064.2582504000002</v>
      </c>
      <c r="Z319" s="20">
        <v>15463.82935</v>
      </c>
      <c r="AA319" s="18">
        <v>20603509.449999999</v>
      </c>
      <c r="AB319" s="19">
        <v>5516890</v>
      </c>
      <c r="AC319" s="19">
        <v>10448</v>
      </c>
      <c r="AD319" s="19">
        <v>1357</v>
      </c>
      <c r="AE319" s="20">
        <v>3.7346239366999998</v>
      </c>
      <c r="AF319" s="20">
        <v>1972.0051158000001</v>
      </c>
      <c r="AG319" s="20">
        <v>15183.131503000001</v>
      </c>
      <c r="AH319" s="18">
        <v>30619170.079999998</v>
      </c>
      <c r="AI319" s="19">
        <v>8148024</v>
      </c>
      <c r="AJ319" s="19">
        <v>15606</v>
      </c>
      <c r="AK319" s="19">
        <v>1986</v>
      </c>
      <c r="AL319" s="20">
        <v>3.7578644933000001</v>
      </c>
      <c r="AM319" s="20">
        <v>1962.0126926</v>
      </c>
      <c r="AN319" s="20">
        <v>15417.507593</v>
      </c>
      <c r="AO319" s="20">
        <v>3.81975</v>
      </c>
      <c r="AP319" s="23">
        <v>6.2229978000000003E-3</v>
      </c>
      <c r="AQ319" s="38">
        <v>2.3E-3</v>
      </c>
    </row>
    <row r="320" spans="1:43">
      <c r="A320" s="5" t="str">
        <f>VLOOKUP(B320, 'Manufacturer Summary'!A319:E1828, 5, 1)</f>
        <v>Bracco Diag</v>
      </c>
      <c r="B320" s="37" t="s">
        <v>1729</v>
      </c>
      <c r="C320" s="17" t="s">
        <v>1730</v>
      </c>
      <c r="D320" s="17" t="s">
        <v>1731</v>
      </c>
      <c r="E320" s="17" t="s">
        <v>1732</v>
      </c>
      <c r="F320" s="21">
        <v>11046.91</v>
      </c>
      <c r="G320" s="19">
        <v>141142</v>
      </c>
      <c r="H320" s="19">
        <v>3296</v>
      </c>
      <c r="I320" s="19">
        <v>2370</v>
      </c>
      <c r="J320" s="20">
        <v>7.82680563E-2</v>
      </c>
      <c r="K320" s="20">
        <v>3.3516110437000002</v>
      </c>
      <c r="L320" s="20">
        <v>4.6611434598999999</v>
      </c>
      <c r="M320" s="21">
        <v>12868.99</v>
      </c>
      <c r="N320" s="19">
        <v>138735</v>
      </c>
      <c r="O320" s="19">
        <v>2939</v>
      </c>
      <c r="P320" s="19">
        <v>2230</v>
      </c>
      <c r="Q320" s="20">
        <v>9.2759505500000006E-2</v>
      </c>
      <c r="R320" s="20">
        <v>4.3786968356999996</v>
      </c>
      <c r="S320" s="20">
        <v>5.7708475335999996</v>
      </c>
      <c r="T320" s="21">
        <v>11803.92</v>
      </c>
      <c r="U320" s="19">
        <v>136175.9</v>
      </c>
      <c r="V320" s="19">
        <v>1301</v>
      </c>
      <c r="W320" s="19">
        <v>1194</v>
      </c>
      <c r="X320" s="20">
        <v>8.6681417199999999E-2</v>
      </c>
      <c r="Y320" s="20">
        <v>9.0729592620999995</v>
      </c>
      <c r="Z320" s="20">
        <v>9.8860301507999999</v>
      </c>
      <c r="AA320" s="21">
        <v>13835.78</v>
      </c>
      <c r="AB320" s="19">
        <v>163064</v>
      </c>
      <c r="AC320" s="19">
        <v>1307</v>
      </c>
      <c r="AD320" s="19">
        <v>1196</v>
      </c>
      <c r="AE320" s="20">
        <v>8.4848771000000003E-2</v>
      </c>
      <c r="AF320" s="20">
        <v>10.585906656000001</v>
      </c>
      <c r="AG320" s="20">
        <v>11.568377926</v>
      </c>
      <c r="AH320" s="21">
        <v>11827.49</v>
      </c>
      <c r="AI320" s="19">
        <v>149814</v>
      </c>
      <c r="AJ320" s="19">
        <v>1269</v>
      </c>
      <c r="AK320" s="19">
        <v>1141</v>
      </c>
      <c r="AL320" s="20">
        <v>7.8947828600000006E-2</v>
      </c>
      <c r="AM320" s="20">
        <v>9.3203230890000004</v>
      </c>
      <c r="AN320" s="20">
        <v>10.365898335000001</v>
      </c>
      <c r="AO320" s="20">
        <v>8.0500000000000002E-2</v>
      </c>
      <c r="AP320" s="23">
        <v>-6.9546585999999994E-2</v>
      </c>
      <c r="AQ320" s="38">
        <v>2.2000000000000001E-3</v>
      </c>
    </row>
    <row r="321" spans="1:43">
      <c r="A321" s="5" t="str">
        <f>VLOOKUP(B321, 'Manufacturer Summary'!A320:E1829, 5, 1)</f>
        <v>Astellas Pharma</v>
      </c>
      <c r="B321" s="37" t="s">
        <v>919</v>
      </c>
      <c r="C321" s="17" t="s">
        <v>920</v>
      </c>
      <c r="D321" s="17" t="s">
        <v>921</v>
      </c>
      <c r="E321" s="17" t="s">
        <v>922</v>
      </c>
      <c r="F321" s="21">
        <v>223378057.38999999</v>
      </c>
      <c r="G321" s="19">
        <v>4259068.4000000004</v>
      </c>
      <c r="H321" s="19">
        <v>1102686</v>
      </c>
      <c r="I321" s="19">
        <v>1086344</v>
      </c>
      <c r="J321" s="20">
        <v>52.447633240000002</v>
      </c>
      <c r="K321" s="20">
        <v>202.57630674999999</v>
      </c>
      <c r="L321" s="20">
        <v>205.62368585999999</v>
      </c>
      <c r="M321" s="21">
        <v>239785679.09</v>
      </c>
      <c r="N321" s="19">
        <v>4542406</v>
      </c>
      <c r="O321" s="19">
        <v>1170944</v>
      </c>
      <c r="P321" s="19">
        <v>1153850</v>
      </c>
      <c r="Q321" s="20">
        <v>52.788253425999997</v>
      </c>
      <c r="R321" s="20">
        <v>204.77980081999999</v>
      </c>
      <c r="S321" s="20">
        <v>207.81356249999999</v>
      </c>
      <c r="T321" s="21">
        <v>116992247.34</v>
      </c>
      <c r="U321" s="19">
        <v>2249420.5</v>
      </c>
      <c r="V321" s="19">
        <v>574828</v>
      </c>
      <c r="W321" s="19">
        <v>568618</v>
      </c>
      <c r="X321" s="20">
        <v>52.009949825</v>
      </c>
      <c r="Y321" s="20">
        <v>203.52565870000001</v>
      </c>
      <c r="Z321" s="20">
        <v>205.74840638000001</v>
      </c>
      <c r="AA321" s="21">
        <v>116919848.34999999</v>
      </c>
      <c r="AB321" s="19">
        <v>2250002.4</v>
      </c>
      <c r="AC321" s="19">
        <v>573803</v>
      </c>
      <c r="AD321" s="19">
        <v>567621</v>
      </c>
      <c r="AE321" s="20">
        <v>51.964321615999999</v>
      </c>
      <c r="AF321" s="20">
        <v>203.76304820999999</v>
      </c>
      <c r="AG321" s="20">
        <v>205.98224580999999</v>
      </c>
      <c r="AH321" s="21">
        <v>122244752</v>
      </c>
      <c r="AI321" s="19">
        <v>2310180.4</v>
      </c>
      <c r="AJ321" s="19">
        <v>589000</v>
      </c>
      <c r="AK321" s="19">
        <v>582679</v>
      </c>
      <c r="AL321" s="20">
        <v>52.915673597999998</v>
      </c>
      <c r="AM321" s="20">
        <v>207.54626825</v>
      </c>
      <c r="AN321" s="20">
        <v>209.79776515</v>
      </c>
      <c r="AO321" s="20">
        <v>53.905000000000001</v>
      </c>
      <c r="AP321" s="23">
        <v>1.8307791800000001E-2</v>
      </c>
      <c r="AQ321" s="38">
        <v>2.2000000000000001E-3</v>
      </c>
    </row>
    <row r="322" spans="1:43">
      <c r="A322" s="5" t="e">
        <f>VLOOKUP(B322, 'Manufacturer Summary'!A321:E1830, 5, 1)</f>
        <v>#N/A</v>
      </c>
      <c r="B322" s="37">
        <v>90746</v>
      </c>
      <c r="C322" s="17" t="s">
        <v>99</v>
      </c>
      <c r="D322" s="17" t="s">
        <v>100</v>
      </c>
      <c r="E322" s="17" t="s">
        <v>54</v>
      </c>
      <c r="F322" s="18">
        <v>4808189.18</v>
      </c>
      <c r="G322" s="19">
        <v>83105</v>
      </c>
      <c r="H322" s="19">
        <v>80215</v>
      </c>
      <c r="I322" s="19">
        <v>51664</v>
      </c>
      <c r="J322" s="20">
        <v>57.856797786000001</v>
      </c>
      <c r="K322" s="20">
        <v>59.941272580000003</v>
      </c>
      <c r="L322" s="20">
        <v>93.066529497999994</v>
      </c>
      <c r="M322" s="18">
        <v>5583355.1600000001</v>
      </c>
      <c r="N322" s="19">
        <v>98465</v>
      </c>
      <c r="O322" s="19">
        <v>94609</v>
      </c>
      <c r="P322" s="19">
        <v>60131</v>
      </c>
      <c r="Q322" s="20">
        <v>56.703957344999999</v>
      </c>
      <c r="R322" s="20">
        <v>59.015053113</v>
      </c>
      <c r="S322" s="20">
        <v>92.853189869000005</v>
      </c>
      <c r="T322" s="18">
        <v>5419929.7599999998</v>
      </c>
      <c r="U322" s="19">
        <v>97101</v>
      </c>
      <c r="V322" s="19">
        <v>95571</v>
      </c>
      <c r="W322" s="19">
        <v>61655</v>
      </c>
      <c r="X322" s="20">
        <v>55.817445339999999</v>
      </c>
      <c r="Y322" s="20">
        <v>56.711029078000003</v>
      </c>
      <c r="Z322" s="20">
        <v>87.907383991000003</v>
      </c>
      <c r="AA322" s="18">
        <v>5567547.3499999996</v>
      </c>
      <c r="AB322" s="19">
        <v>98136</v>
      </c>
      <c r="AC322" s="19">
        <v>96918</v>
      </c>
      <c r="AD322" s="19">
        <v>62831</v>
      </c>
      <c r="AE322" s="20">
        <v>56.732976176000001</v>
      </c>
      <c r="AF322" s="20">
        <v>57.445957923000002</v>
      </c>
      <c r="AG322" s="20">
        <v>88.611471248000001</v>
      </c>
      <c r="AH322" s="18">
        <v>5493917.9100000001</v>
      </c>
      <c r="AI322" s="19">
        <v>94142.1</v>
      </c>
      <c r="AJ322" s="19">
        <v>92961</v>
      </c>
      <c r="AK322" s="19">
        <v>60676</v>
      </c>
      <c r="AL322" s="20">
        <v>58.357715730000002</v>
      </c>
      <c r="AM322" s="20">
        <v>59.099169652</v>
      </c>
      <c r="AN322" s="20">
        <v>90.545156405</v>
      </c>
      <c r="AO322" s="20">
        <v>61.033875000000002</v>
      </c>
      <c r="AP322" s="23">
        <v>2.8638362800000001E-2</v>
      </c>
      <c r="AQ322" s="38">
        <v>2.2000000000000001E-3</v>
      </c>
    </row>
    <row r="323" spans="1:43">
      <c r="A323" s="5" t="str">
        <f>VLOOKUP(B323, 'Manufacturer Summary'!A322:E1831, 5, 1)</f>
        <v>Astellas/Novapl</v>
      </c>
      <c r="B323" s="37" t="s">
        <v>760</v>
      </c>
      <c r="C323" s="17" t="s">
        <v>761</v>
      </c>
      <c r="D323" s="17" t="s">
        <v>762</v>
      </c>
      <c r="E323" s="17" t="s">
        <v>763</v>
      </c>
      <c r="F323" s="21">
        <v>1182255.6000000001</v>
      </c>
      <c r="G323" s="19">
        <v>1250164</v>
      </c>
      <c r="H323" s="19">
        <v>5293</v>
      </c>
      <c r="I323" s="19">
        <v>1188</v>
      </c>
      <c r="J323" s="20">
        <v>0.94568040669999998</v>
      </c>
      <c r="K323" s="20">
        <v>223.36210088999999</v>
      </c>
      <c r="L323" s="20">
        <v>995.16464645999997</v>
      </c>
      <c r="M323" s="21">
        <v>1410209.49</v>
      </c>
      <c r="N323" s="19">
        <v>1508813</v>
      </c>
      <c r="O323" s="19">
        <v>6721</v>
      </c>
      <c r="P323" s="19">
        <v>1381</v>
      </c>
      <c r="Q323" s="20">
        <v>0.93464828970000002</v>
      </c>
      <c r="R323" s="20">
        <v>209.82137925999999</v>
      </c>
      <c r="S323" s="20">
        <v>1021.1509703</v>
      </c>
      <c r="T323" s="21">
        <v>1354293.15</v>
      </c>
      <c r="U323" s="19">
        <v>1399654</v>
      </c>
      <c r="V323" s="19">
        <v>6858</v>
      </c>
      <c r="W323" s="19">
        <v>1315</v>
      </c>
      <c r="X323" s="20">
        <v>0.96759138330000005</v>
      </c>
      <c r="Y323" s="20">
        <v>197.47639982000001</v>
      </c>
      <c r="Z323" s="20">
        <v>1029.8807224</v>
      </c>
      <c r="AA323" s="21">
        <v>1288059.1399999999</v>
      </c>
      <c r="AB323" s="19">
        <v>1446115</v>
      </c>
      <c r="AC323" s="19">
        <v>6434</v>
      </c>
      <c r="AD323" s="19">
        <v>1243</v>
      </c>
      <c r="AE323" s="20">
        <v>0.89070311840000005</v>
      </c>
      <c r="AF323" s="20">
        <v>200.19570096000001</v>
      </c>
      <c r="AG323" s="20">
        <v>1036.2503138</v>
      </c>
      <c r="AH323" s="21">
        <v>196730.1</v>
      </c>
      <c r="AI323" s="19">
        <v>206267</v>
      </c>
      <c r="AJ323" s="19">
        <v>1567</v>
      </c>
      <c r="AK323" s="19">
        <v>147</v>
      </c>
      <c r="AL323" s="20">
        <v>0.95376429579999999</v>
      </c>
      <c r="AM323" s="20">
        <v>125.54569241</v>
      </c>
      <c r="AN323" s="20">
        <v>1338.3</v>
      </c>
      <c r="AO323" s="20">
        <v>0.95599999999999996</v>
      </c>
      <c r="AP323" s="23">
        <v>7.0799322600000006E-2</v>
      </c>
      <c r="AQ323" s="38">
        <v>2.0999999999999999E-3</v>
      </c>
    </row>
    <row r="324" spans="1:43">
      <c r="A324" s="5" t="str">
        <f>VLOOKUP(B324, 'Manufacturer Summary'!A323:E1832, 5, 1)</f>
        <v>Actavis/Allerga</v>
      </c>
      <c r="B324" s="37" t="s">
        <v>683</v>
      </c>
      <c r="C324" s="17" t="s">
        <v>684</v>
      </c>
      <c r="D324" s="17" t="s">
        <v>685</v>
      </c>
      <c r="E324" s="17" t="s">
        <v>686</v>
      </c>
      <c r="F324" s="21">
        <v>12640233.26</v>
      </c>
      <c r="G324" s="19">
        <v>1049959</v>
      </c>
      <c r="H324" s="19">
        <v>114886</v>
      </c>
      <c r="I324" s="19">
        <v>36521</v>
      </c>
      <c r="J324" s="20">
        <v>12.038787476</v>
      </c>
      <c r="K324" s="20">
        <v>110.02413923</v>
      </c>
      <c r="L324" s="20">
        <v>346.10862956</v>
      </c>
      <c r="M324" s="21">
        <v>12830311.43</v>
      </c>
      <c r="N324" s="19">
        <v>1077457.8999999999</v>
      </c>
      <c r="O324" s="19">
        <v>108813</v>
      </c>
      <c r="P324" s="19">
        <v>36592</v>
      </c>
      <c r="Q324" s="20">
        <v>11.907946872</v>
      </c>
      <c r="R324" s="20">
        <v>117.91156783</v>
      </c>
      <c r="S324" s="20">
        <v>350.63159789000002</v>
      </c>
      <c r="T324" s="21">
        <v>11675934.26</v>
      </c>
      <c r="U324" s="19">
        <v>990434</v>
      </c>
      <c r="V324" s="19">
        <v>97659</v>
      </c>
      <c r="W324" s="19">
        <v>33512</v>
      </c>
      <c r="X324" s="20">
        <v>11.788705011999999</v>
      </c>
      <c r="Y324" s="20">
        <v>119.55820006</v>
      </c>
      <c r="Z324" s="20">
        <v>348.41054727</v>
      </c>
      <c r="AA324" s="21">
        <v>11311211.92</v>
      </c>
      <c r="AB324" s="19">
        <v>953355</v>
      </c>
      <c r="AC324" s="19">
        <v>93910</v>
      </c>
      <c r="AD324" s="19">
        <v>32709</v>
      </c>
      <c r="AE324" s="20">
        <v>11.864637957999999</v>
      </c>
      <c r="AF324" s="20">
        <v>120.44736365</v>
      </c>
      <c r="AG324" s="20">
        <v>345.81344338999997</v>
      </c>
      <c r="AH324" s="21">
        <v>9657199.2200000007</v>
      </c>
      <c r="AI324" s="19">
        <v>798214.7</v>
      </c>
      <c r="AJ324" s="19">
        <v>78671</v>
      </c>
      <c r="AK324" s="19">
        <v>28547</v>
      </c>
      <c r="AL324" s="20">
        <v>12.098498336</v>
      </c>
      <c r="AM324" s="20">
        <v>122.75424515</v>
      </c>
      <c r="AN324" s="20">
        <v>338.29121169000001</v>
      </c>
      <c r="AO324" s="20">
        <v>12.298999999999999</v>
      </c>
      <c r="AP324" s="23">
        <v>1.9710704999999999E-2</v>
      </c>
      <c r="AQ324" s="38">
        <v>1.1999999999999999E-3</v>
      </c>
    </row>
    <row r="325" spans="1:43">
      <c r="A325" s="5" t="e">
        <f>VLOOKUP(B325, 'Manufacturer Summary'!A324:E1833, 5, 1)</f>
        <v>#N/A</v>
      </c>
      <c r="B325" s="37" t="s">
        <v>431</v>
      </c>
      <c r="C325" s="17" t="s">
        <v>432</v>
      </c>
      <c r="D325" s="17" t="s">
        <v>433</v>
      </c>
      <c r="E325" s="17" t="s">
        <v>433</v>
      </c>
      <c r="F325" s="18">
        <v>3028561.4</v>
      </c>
      <c r="G325" s="19">
        <v>208440</v>
      </c>
      <c r="H325" s="19">
        <v>16519</v>
      </c>
      <c r="I325" s="19">
        <v>726</v>
      </c>
      <c r="J325" s="20">
        <v>14.529655536</v>
      </c>
      <c r="K325" s="20">
        <v>183.3380592</v>
      </c>
      <c r="L325" s="20">
        <v>4171.5721763000001</v>
      </c>
      <c r="M325" s="18">
        <v>3031803.64</v>
      </c>
      <c r="N325" s="19">
        <v>210181</v>
      </c>
      <c r="O325" s="19">
        <v>15391</v>
      </c>
      <c r="P325" s="19">
        <v>685</v>
      </c>
      <c r="Q325" s="20">
        <v>14.424727449000001</v>
      </c>
      <c r="R325" s="20">
        <v>196.98548761999999</v>
      </c>
      <c r="S325" s="20">
        <v>4425.9907153000004</v>
      </c>
      <c r="T325" s="18">
        <v>3010742.55</v>
      </c>
      <c r="U325" s="19">
        <v>207571</v>
      </c>
      <c r="V325" s="19">
        <v>14163</v>
      </c>
      <c r="W325" s="19">
        <v>639</v>
      </c>
      <c r="X325" s="20">
        <v>14.504639617</v>
      </c>
      <c r="Y325" s="20">
        <v>212.57802372</v>
      </c>
      <c r="Z325" s="20">
        <v>4711.6471830999999</v>
      </c>
      <c r="AA325" s="18">
        <v>2519591.59</v>
      </c>
      <c r="AB325" s="19">
        <v>174002.6</v>
      </c>
      <c r="AC325" s="19">
        <v>12162</v>
      </c>
      <c r="AD325" s="19">
        <v>567</v>
      </c>
      <c r="AE325" s="20">
        <v>14.480195066</v>
      </c>
      <c r="AF325" s="20">
        <v>207.16918188</v>
      </c>
      <c r="AG325" s="20">
        <v>4443.7241445999998</v>
      </c>
      <c r="AH325" s="18">
        <v>2023166.33</v>
      </c>
      <c r="AI325" s="19">
        <v>138931</v>
      </c>
      <c r="AJ325" s="19">
        <v>9848</v>
      </c>
      <c r="AK325" s="19">
        <v>473</v>
      </c>
      <c r="AL325" s="20">
        <v>14.562382262</v>
      </c>
      <c r="AM325" s="20">
        <v>205.43931051999999</v>
      </c>
      <c r="AN325" s="20">
        <v>4277.3072516000002</v>
      </c>
      <c r="AO325" s="20">
        <v>10.145</v>
      </c>
      <c r="AP325" s="23">
        <v>5.6758347999999997E-3</v>
      </c>
      <c r="AQ325" s="38">
        <v>5.9999999999999995E-4</v>
      </c>
    </row>
    <row r="326" spans="1:43" hidden="1">
      <c r="A326" s="5" t="str">
        <f>VLOOKUP(B326, 'Manufacturer Summary'!A325:E1834, 5, 1)</f>
        <v>Biotest Pharm</v>
      </c>
      <c r="B326" s="37" t="s">
        <v>572</v>
      </c>
      <c r="C326" s="17" t="s">
        <v>573</v>
      </c>
      <c r="D326" s="17" t="s">
        <v>574</v>
      </c>
      <c r="E326" s="17" t="s">
        <v>575</v>
      </c>
      <c r="F326" s="21" t="s">
        <v>54</v>
      </c>
      <c r="G326" s="19" t="s">
        <v>54</v>
      </c>
      <c r="H326" s="19" t="s">
        <v>54</v>
      </c>
      <c r="I326" s="19" t="s">
        <v>54</v>
      </c>
      <c r="J326" s="20" t="s">
        <v>54</v>
      </c>
      <c r="K326" s="20" t="s">
        <v>54</v>
      </c>
      <c r="L326" s="20" t="s">
        <v>54</v>
      </c>
      <c r="M326" s="21" t="s">
        <v>54</v>
      </c>
      <c r="N326" s="19" t="s">
        <v>54</v>
      </c>
      <c r="O326" s="19" t="s">
        <v>54</v>
      </c>
      <c r="P326" s="19" t="s">
        <v>54</v>
      </c>
      <c r="Q326" s="20" t="s">
        <v>54</v>
      </c>
      <c r="R326" s="20" t="s">
        <v>54</v>
      </c>
      <c r="S326" s="20" t="s">
        <v>54</v>
      </c>
      <c r="T326" s="21">
        <v>5910448.8600000003</v>
      </c>
      <c r="U326" s="19">
        <v>155821</v>
      </c>
      <c r="V326" s="19">
        <v>2035</v>
      </c>
      <c r="W326" s="19">
        <v>317</v>
      </c>
      <c r="X326" s="20">
        <v>37.931016102000001</v>
      </c>
      <c r="Y326" s="20">
        <v>2904.3974742</v>
      </c>
      <c r="Z326" s="20">
        <v>18644.949085</v>
      </c>
      <c r="AA326" s="21">
        <v>7785864.3200000003</v>
      </c>
      <c r="AB326" s="19">
        <v>207241</v>
      </c>
      <c r="AC326" s="19">
        <v>2509</v>
      </c>
      <c r="AD326" s="19">
        <v>438</v>
      </c>
      <c r="AE326" s="20">
        <v>37.569131204999998</v>
      </c>
      <c r="AF326" s="20">
        <v>3103.1743004999998</v>
      </c>
      <c r="AG326" s="20">
        <v>17775.945936</v>
      </c>
      <c r="AH326" s="21">
        <v>13724203.720000001</v>
      </c>
      <c r="AI326" s="19">
        <v>361463</v>
      </c>
      <c r="AJ326" s="19">
        <v>3809</v>
      </c>
      <c r="AK326" s="19">
        <v>532</v>
      </c>
      <c r="AL326" s="20">
        <v>37.968488393000001</v>
      </c>
      <c r="AM326" s="20">
        <v>3603.0989026000002</v>
      </c>
      <c r="AN326" s="20">
        <v>25797.375413999998</v>
      </c>
      <c r="AO326" s="20">
        <v>38.753250000000001</v>
      </c>
      <c r="AP326" s="23">
        <v>1.0629928800000001E-2</v>
      </c>
      <c r="AQ326" s="38">
        <v>5.0000000000000001E-4</v>
      </c>
    </row>
    <row r="327" spans="1:43">
      <c r="A327" s="5" t="str">
        <f>VLOOKUP(B327, 'Manufacturer Summary'!A326:E1835, 5, 1)</f>
        <v>Ferring Ph Inc</v>
      </c>
      <c r="B327" s="37" t="s">
        <v>1199</v>
      </c>
      <c r="C327" s="17" t="s">
        <v>1200</v>
      </c>
      <c r="D327" s="17" t="s">
        <v>1201</v>
      </c>
      <c r="E327" s="17" t="s">
        <v>1202</v>
      </c>
      <c r="F327" s="21">
        <v>48815920.200000003</v>
      </c>
      <c r="G327" s="19">
        <v>322933.5</v>
      </c>
      <c r="H327" s="19">
        <v>244403</v>
      </c>
      <c r="I327" s="19">
        <v>77870</v>
      </c>
      <c r="J327" s="20">
        <v>151.16400188</v>
      </c>
      <c r="K327" s="20">
        <v>199.73535595000001</v>
      </c>
      <c r="L327" s="20">
        <v>626.88994735000006</v>
      </c>
      <c r="M327" s="21">
        <v>59992530.439999998</v>
      </c>
      <c r="N327" s="19">
        <v>391858.2</v>
      </c>
      <c r="O327" s="19">
        <v>295108</v>
      </c>
      <c r="P327" s="19">
        <v>92835</v>
      </c>
      <c r="Q327" s="20">
        <v>153.09755018999999</v>
      </c>
      <c r="R327" s="20">
        <v>203.29008511999999</v>
      </c>
      <c r="S327" s="20">
        <v>646.22750513999995</v>
      </c>
      <c r="T327" s="21">
        <v>64716814.049999997</v>
      </c>
      <c r="U327" s="19">
        <v>418793</v>
      </c>
      <c r="V327" s="19">
        <v>315079</v>
      </c>
      <c r="W327" s="19">
        <v>98525</v>
      </c>
      <c r="X327" s="20">
        <v>154.53174730999999</v>
      </c>
      <c r="Y327" s="20">
        <v>205.39869064999999</v>
      </c>
      <c r="Z327" s="20">
        <v>656.85677797999995</v>
      </c>
      <c r="AA327" s="21">
        <v>63498950.880000003</v>
      </c>
      <c r="AB327" s="19">
        <v>425924</v>
      </c>
      <c r="AC327" s="19">
        <v>319241</v>
      </c>
      <c r="AD327" s="19">
        <v>98694</v>
      </c>
      <c r="AE327" s="20">
        <v>149.08516749</v>
      </c>
      <c r="AF327" s="20">
        <v>198.90600166999999</v>
      </c>
      <c r="AG327" s="20">
        <v>643.39221108000004</v>
      </c>
      <c r="AH327" s="21">
        <v>67695210.560000002</v>
      </c>
      <c r="AI327" s="19">
        <v>446868</v>
      </c>
      <c r="AJ327" s="19">
        <v>330819</v>
      </c>
      <c r="AK327" s="19">
        <v>101575</v>
      </c>
      <c r="AL327" s="20">
        <v>151.48815883</v>
      </c>
      <c r="AM327" s="20">
        <v>204.62914935000001</v>
      </c>
      <c r="AN327" s="20">
        <v>666.45543253999995</v>
      </c>
      <c r="AO327" s="20">
        <v>154.71174999999999</v>
      </c>
      <c r="AP327" s="23">
        <v>1.61182455E-2</v>
      </c>
      <c r="AQ327" s="38">
        <v>5.0000000000000001E-4</v>
      </c>
    </row>
    <row r="328" spans="1:43">
      <c r="A328" s="5" t="str">
        <f>VLOOKUP(B328, 'Manufacturer Summary'!A327:E1836, 5, 1)</f>
        <v>Teva Parenteral</v>
      </c>
      <c r="B328" s="37" t="s">
        <v>1625</v>
      </c>
      <c r="C328" s="17" t="s">
        <v>1626</v>
      </c>
      <c r="D328" s="17" t="s">
        <v>1627</v>
      </c>
      <c r="E328" s="17" t="s">
        <v>1628</v>
      </c>
      <c r="F328" s="21">
        <v>3259856.86</v>
      </c>
      <c r="G328" s="19">
        <v>315981.59999999998</v>
      </c>
      <c r="H328" s="19">
        <v>62632</v>
      </c>
      <c r="I328" s="19">
        <v>9149</v>
      </c>
      <c r="J328" s="20">
        <v>10.316603434999999</v>
      </c>
      <c r="K328" s="20">
        <v>52.047784837999998</v>
      </c>
      <c r="L328" s="20">
        <v>356.30744999000001</v>
      </c>
      <c r="M328" s="21">
        <v>1462800.04</v>
      </c>
      <c r="N328" s="19">
        <v>147780.4</v>
      </c>
      <c r="O328" s="19">
        <v>33468</v>
      </c>
      <c r="P328" s="19">
        <v>4350</v>
      </c>
      <c r="Q328" s="20">
        <v>9.8984712451999997</v>
      </c>
      <c r="R328" s="20">
        <v>43.707423210000002</v>
      </c>
      <c r="S328" s="20">
        <v>336.27587125999997</v>
      </c>
      <c r="T328" s="21">
        <v>1288150.4099999999</v>
      </c>
      <c r="U328" s="19">
        <v>125146.4</v>
      </c>
      <c r="V328" s="19">
        <v>28274</v>
      </c>
      <c r="W328" s="19">
        <v>3591</v>
      </c>
      <c r="X328" s="20">
        <v>10.293147944999999</v>
      </c>
      <c r="Y328" s="20">
        <v>45.559539153000003</v>
      </c>
      <c r="Z328" s="20">
        <v>358.71634920999998</v>
      </c>
      <c r="AA328" s="21">
        <v>911876.02</v>
      </c>
      <c r="AB328" s="19">
        <v>91463.3</v>
      </c>
      <c r="AC328" s="19">
        <v>20739</v>
      </c>
      <c r="AD328" s="19">
        <v>2616</v>
      </c>
      <c r="AE328" s="20">
        <v>9.9698569808999995</v>
      </c>
      <c r="AF328" s="20">
        <v>43.969141231000002</v>
      </c>
      <c r="AG328" s="20">
        <v>348.57646024000002</v>
      </c>
      <c r="AH328" s="21">
        <v>651975.04</v>
      </c>
      <c r="AI328" s="19">
        <v>63128.3</v>
      </c>
      <c r="AJ328" s="19">
        <v>14473</v>
      </c>
      <c r="AK328" s="19">
        <v>1812</v>
      </c>
      <c r="AL328" s="20">
        <v>10.327777557999999</v>
      </c>
      <c r="AM328" s="20">
        <v>45.047677745000001</v>
      </c>
      <c r="AN328" s="20">
        <v>359.80962471999999</v>
      </c>
      <c r="AO328" s="20">
        <v>10.501250000000001</v>
      </c>
      <c r="AP328" s="23">
        <v>3.5900271900000003E-2</v>
      </c>
      <c r="AQ328" s="38">
        <v>2.9999999999999997E-4</v>
      </c>
    </row>
    <row r="329" spans="1:43" hidden="1">
      <c r="A329" s="5" t="str">
        <f>VLOOKUP(B329, 'Manufacturer Summary'!A328:E1837, 5, 1)</f>
        <v>Genentech, Inc.</v>
      </c>
      <c r="B329" s="37" t="s">
        <v>1602</v>
      </c>
      <c r="C329" s="17" t="s">
        <v>1603</v>
      </c>
      <c r="D329" s="17" t="s">
        <v>1604</v>
      </c>
      <c r="E329" s="17" t="s">
        <v>1605</v>
      </c>
      <c r="F329" s="21" t="s">
        <v>54</v>
      </c>
      <c r="G329" s="19" t="s">
        <v>54</v>
      </c>
      <c r="H329" s="19" t="s">
        <v>54</v>
      </c>
      <c r="I329" s="19" t="s">
        <v>54</v>
      </c>
      <c r="J329" s="20" t="s">
        <v>54</v>
      </c>
      <c r="K329" s="20" t="s">
        <v>54</v>
      </c>
      <c r="L329" s="20" t="s">
        <v>54</v>
      </c>
      <c r="M329" s="21" t="s">
        <v>54</v>
      </c>
      <c r="N329" s="19" t="s">
        <v>54</v>
      </c>
      <c r="O329" s="19" t="s">
        <v>54</v>
      </c>
      <c r="P329" s="19" t="s">
        <v>54</v>
      </c>
      <c r="Q329" s="20" t="s">
        <v>54</v>
      </c>
      <c r="R329" s="20" t="s">
        <v>54</v>
      </c>
      <c r="S329" s="20" t="s">
        <v>54</v>
      </c>
      <c r="T329" s="21">
        <v>101049345.12</v>
      </c>
      <c r="U329" s="19">
        <v>3533751</v>
      </c>
      <c r="V329" s="19">
        <v>12893</v>
      </c>
      <c r="W329" s="19">
        <v>2105</v>
      </c>
      <c r="X329" s="20">
        <v>28.595491058</v>
      </c>
      <c r="Y329" s="20">
        <v>7837.5354937000002</v>
      </c>
      <c r="Z329" s="20">
        <v>48004.439487000003</v>
      </c>
      <c r="AA329" s="21">
        <v>105632245.36</v>
      </c>
      <c r="AB329" s="19">
        <v>3691016</v>
      </c>
      <c r="AC329" s="19">
        <v>13360</v>
      </c>
      <c r="AD329" s="19">
        <v>2192</v>
      </c>
      <c r="AE329" s="20">
        <v>28.618744909</v>
      </c>
      <c r="AF329" s="20">
        <v>7906.6051915999997</v>
      </c>
      <c r="AG329" s="20">
        <v>48189.892956000003</v>
      </c>
      <c r="AH329" s="21">
        <v>113231423.45</v>
      </c>
      <c r="AI329" s="19">
        <v>3958929</v>
      </c>
      <c r="AJ329" s="19">
        <v>14325</v>
      </c>
      <c r="AK329" s="19">
        <v>2231</v>
      </c>
      <c r="AL329" s="20">
        <v>28.601529213999999</v>
      </c>
      <c r="AM329" s="20">
        <v>7904.4623700000002</v>
      </c>
      <c r="AN329" s="20">
        <v>50753.663581000001</v>
      </c>
      <c r="AO329" s="20">
        <v>29.214500000000001</v>
      </c>
      <c r="AP329" s="23">
        <v>-6.0155300000000001E-4</v>
      </c>
      <c r="AQ329" s="38">
        <v>1E-4</v>
      </c>
    </row>
    <row r="330" spans="1:43" hidden="1">
      <c r="A330" s="5" t="str">
        <f>VLOOKUP(B330, 'Manufacturer Summary'!A329:E1838, 5, 1)</f>
        <v>Hospira</v>
      </c>
      <c r="B330" s="37" t="s">
        <v>770</v>
      </c>
      <c r="C330" s="17" t="s">
        <v>771</v>
      </c>
      <c r="D330" s="17" t="s">
        <v>772</v>
      </c>
      <c r="E330" s="17" t="s">
        <v>773</v>
      </c>
      <c r="F330" s="21" t="s">
        <v>54</v>
      </c>
      <c r="G330" s="19" t="s">
        <v>54</v>
      </c>
      <c r="H330" s="19" t="s">
        <v>54</v>
      </c>
      <c r="I330" s="19" t="s">
        <v>54</v>
      </c>
      <c r="J330" s="20" t="s">
        <v>54</v>
      </c>
      <c r="K330" s="20" t="s">
        <v>54</v>
      </c>
      <c r="L330" s="20" t="s">
        <v>54</v>
      </c>
      <c r="M330" s="21" t="s">
        <v>54</v>
      </c>
      <c r="N330" s="19" t="s">
        <v>54</v>
      </c>
      <c r="O330" s="19" t="s">
        <v>54</v>
      </c>
      <c r="P330" s="19" t="s">
        <v>54</v>
      </c>
      <c r="Q330" s="20" t="s">
        <v>54</v>
      </c>
      <c r="R330" s="20" t="s">
        <v>54</v>
      </c>
      <c r="S330" s="20" t="s">
        <v>54</v>
      </c>
      <c r="T330" s="21" t="s">
        <v>54</v>
      </c>
      <c r="U330" s="19" t="s">
        <v>54</v>
      </c>
      <c r="V330" s="19" t="s">
        <v>54</v>
      </c>
      <c r="W330" s="19" t="s">
        <v>54</v>
      </c>
      <c r="X330" s="20" t="s">
        <v>54</v>
      </c>
      <c r="Y330" s="20" t="s">
        <v>54</v>
      </c>
      <c r="Z330" s="20" t="s">
        <v>54</v>
      </c>
      <c r="AA330" s="21">
        <v>3061232.53</v>
      </c>
      <c r="AB330" s="19">
        <v>393057</v>
      </c>
      <c r="AC330" s="19">
        <v>7984</v>
      </c>
      <c r="AD330" s="19">
        <v>2694</v>
      </c>
      <c r="AE330" s="20">
        <v>7.7882661547999996</v>
      </c>
      <c r="AF330" s="20">
        <v>383.42090807</v>
      </c>
      <c r="AG330" s="20">
        <v>1136.3149702999999</v>
      </c>
      <c r="AH330" s="21">
        <v>2764693.26</v>
      </c>
      <c r="AI330" s="19">
        <v>355100.2</v>
      </c>
      <c r="AJ330" s="19">
        <v>7663</v>
      </c>
      <c r="AK330" s="19">
        <v>2415</v>
      </c>
      <c r="AL330" s="20">
        <v>7.7856708049999996</v>
      </c>
      <c r="AM330" s="20">
        <v>360.78471356</v>
      </c>
      <c r="AN330" s="20">
        <v>1144.8005217</v>
      </c>
      <c r="AO330" s="20">
        <v>8.5980000000000008</v>
      </c>
      <c r="AP330" s="23">
        <v>-3.3323800000000002E-4</v>
      </c>
      <c r="AQ330" s="38">
        <v>-2.9999999999999997E-4</v>
      </c>
    </row>
    <row r="331" spans="1:43">
      <c r="A331" s="5" t="e">
        <f>VLOOKUP(B331, 'Manufacturer Summary'!A330:E1839, 5, 1)</f>
        <v>#N/A</v>
      </c>
      <c r="B331" s="37">
        <v>90740</v>
      </c>
      <c r="C331" s="17" t="s">
        <v>93</v>
      </c>
      <c r="D331" s="17" t="s">
        <v>94</v>
      </c>
      <c r="E331" s="17" t="s">
        <v>54</v>
      </c>
      <c r="F331" s="18">
        <v>12246997.050000001</v>
      </c>
      <c r="G331" s="19">
        <v>101131</v>
      </c>
      <c r="H331" s="19">
        <v>100064</v>
      </c>
      <c r="I331" s="19">
        <v>45386</v>
      </c>
      <c r="J331" s="20">
        <v>121.10032581</v>
      </c>
      <c r="K331" s="20">
        <v>122.39163985</v>
      </c>
      <c r="L331" s="20">
        <v>269.84085511000001</v>
      </c>
      <c r="M331" s="18">
        <v>11913102.880000001</v>
      </c>
      <c r="N331" s="19">
        <v>98562</v>
      </c>
      <c r="O331" s="19">
        <v>97413</v>
      </c>
      <c r="P331" s="19">
        <v>43215</v>
      </c>
      <c r="Q331" s="20">
        <v>120.86912684000001</v>
      </c>
      <c r="R331" s="20">
        <v>122.29479515</v>
      </c>
      <c r="S331" s="20">
        <v>275.67055142999999</v>
      </c>
      <c r="T331" s="18">
        <v>12362446.310000001</v>
      </c>
      <c r="U331" s="19">
        <v>103489</v>
      </c>
      <c r="V331" s="19">
        <v>101847</v>
      </c>
      <c r="W331" s="19">
        <v>45645</v>
      </c>
      <c r="X331" s="20">
        <v>119.45662157</v>
      </c>
      <c r="Y331" s="20">
        <v>121.38252781</v>
      </c>
      <c r="Z331" s="20">
        <v>270.83900340000002</v>
      </c>
      <c r="AA331" s="18">
        <v>13871648.35</v>
      </c>
      <c r="AB331" s="19">
        <v>116294</v>
      </c>
      <c r="AC331" s="19">
        <v>114927</v>
      </c>
      <c r="AD331" s="19">
        <v>50424</v>
      </c>
      <c r="AE331" s="20">
        <v>119.28086015</v>
      </c>
      <c r="AF331" s="20">
        <v>120.69964717000001</v>
      </c>
      <c r="AG331" s="20">
        <v>275.10011800000001</v>
      </c>
      <c r="AH331" s="18">
        <v>13506993.43</v>
      </c>
      <c r="AI331" s="19">
        <v>111747</v>
      </c>
      <c r="AJ331" s="19">
        <v>110638</v>
      </c>
      <c r="AK331" s="19">
        <v>49006</v>
      </c>
      <c r="AL331" s="20">
        <v>120.87119502</v>
      </c>
      <c r="AM331" s="20">
        <v>122.0827693</v>
      </c>
      <c r="AN331" s="20">
        <v>275.61917785999998</v>
      </c>
      <c r="AO331" s="20">
        <v>122.0714</v>
      </c>
      <c r="AP331" s="23">
        <v>1.33326912E-2</v>
      </c>
      <c r="AQ331" s="38">
        <v>-5.0000000000000001E-4</v>
      </c>
    </row>
    <row r="332" spans="1:43">
      <c r="A332" s="5" t="str">
        <f>VLOOKUP(B332, 'Manufacturer Summary'!A331:E1840, 5, 1)</f>
        <v>Fresenius Med</v>
      </c>
      <c r="B332" s="37" t="s">
        <v>687</v>
      </c>
      <c r="C332" s="17" t="s">
        <v>688</v>
      </c>
      <c r="D332" s="17" t="s">
        <v>689</v>
      </c>
      <c r="E332" s="17" t="s">
        <v>690</v>
      </c>
      <c r="F332" s="21">
        <v>18122890.760000002</v>
      </c>
      <c r="G332" s="19">
        <v>70876689.200000003</v>
      </c>
      <c r="H332" s="19">
        <v>285295</v>
      </c>
      <c r="I332" s="19">
        <v>71554</v>
      </c>
      <c r="J332" s="20">
        <v>0.25569606830000002</v>
      </c>
      <c r="K332" s="20">
        <v>63.523338158999998</v>
      </c>
      <c r="L332" s="20">
        <v>253.27571847999999</v>
      </c>
      <c r="M332" s="21">
        <v>9020809.2899999991</v>
      </c>
      <c r="N332" s="19">
        <v>44534718.5</v>
      </c>
      <c r="O332" s="19">
        <v>201414</v>
      </c>
      <c r="P332" s="19">
        <v>38613</v>
      </c>
      <c r="Q332" s="20">
        <v>0.2025567825</v>
      </c>
      <c r="R332" s="20">
        <v>44.787399534999999</v>
      </c>
      <c r="S332" s="20">
        <v>233.62104188000001</v>
      </c>
      <c r="T332" s="21">
        <v>6959555.9199999999</v>
      </c>
      <c r="U332" s="19">
        <v>25314890</v>
      </c>
      <c r="V332" s="19">
        <v>134582</v>
      </c>
      <c r="W332" s="19">
        <v>26110</v>
      </c>
      <c r="X332" s="20">
        <v>0.27491946119999999</v>
      </c>
      <c r="Y332" s="20">
        <v>51.712382933999997</v>
      </c>
      <c r="Z332" s="20">
        <v>266.54752661999999</v>
      </c>
      <c r="AA332" s="21">
        <v>5342440.22</v>
      </c>
      <c r="AB332" s="19">
        <v>21318487.300000001</v>
      </c>
      <c r="AC332" s="19">
        <v>113330</v>
      </c>
      <c r="AD332" s="19">
        <v>22283</v>
      </c>
      <c r="AE332" s="20">
        <v>0.25060128069999998</v>
      </c>
      <c r="AF332" s="20">
        <v>47.140564898999997</v>
      </c>
      <c r="AG332" s="20">
        <v>239.75408247999999</v>
      </c>
      <c r="AH332" s="21">
        <v>5076232.17</v>
      </c>
      <c r="AI332" s="19">
        <v>19888897</v>
      </c>
      <c r="AJ332" s="19">
        <v>104937</v>
      </c>
      <c r="AK332" s="19">
        <v>20260</v>
      </c>
      <c r="AL332" s="20">
        <v>0.2552294464</v>
      </c>
      <c r="AM332" s="20">
        <v>48.374092740999998</v>
      </c>
      <c r="AN332" s="20">
        <v>250.55440128000001</v>
      </c>
      <c r="AO332" s="20">
        <v>0.25924999999999998</v>
      </c>
      <c r="AP332" s="23">
        <v>1.8468244200000001E-2</v>
      </c>
      <c r="AQ332" s="38">
        <v>-5.0000000000000001E-4</v>
      </c>
    </row>
    <row r="333" spans="1:43" hidden="1">
      <c r="A333" s="5" t="e">
        <f>VLOOKUP(B333, 'Manufacturer Summary'!A332:E1841, 5, 1)</f>
        <v>#N/A</v>
      </c>
      <c r="B333" s="37" t="s">
        <v>161</v>
      </c>
      <c r="C333" s="17" t="s">
        <v>162</v>
      </c>
      <c r="D333" s="17" t="s">
        <v>163</v>
      </c>
      <c r="E333" s="17" t="s">
        <v>164</v>
      </c>
      <c r="F333" s="18" t="s">
        <v>54</v>
      </c>
      <c r="G333" s="19" t="s">
        <v>54</v>
      </c>
      <c r="H333" s="19" t="s">
        <v>54</v>
      </c>
      <c r="I333" s="19" t="s">
        <v>54</v>
      </c>
      <c r="J333" s="20" t="s">
        <v>54</v>
      </c>
      <c r="K333" s="20" t="s">
        <v>54</v>
      </c>
      <c r="L333" s="20" t="s">
        <v>54</v>
      </c>
      <c r="M333" s="18">
        <v>1079555056.0999999</v>
      </c>
      <c r="N333" s="19">
        <v>1118257.5</v>
      </c>
      <c r="O333" s="19">
        <v>518836</v>
      </c>
      <c r="P333" s="19">
        <v>108470</v>
      </c>
      <c r="Q333" s="20">
        <v>965.39040076000003</v>
      </c>
      <c r="R333" s="20">
        <v>2080.7250385000002</v>
      </c>
      <c r="S333" s="20">
        <v>9952.5680472000004</v>
      </c>
      <c r="T333" s="18">
        <v>1295323933.8</v>
      </c>
      <c r="U333" s="19">
        <v>1345236</v>
      </c>
      <c r="V333" s="19">
        <v>625294</v>
      </c>
      <c r="W333" s="19">
        <v>132523</v>
      </c>
      <c r="X333" s="20">
        <v>962.89716730999999</v>
      </c>
      <c r="Y333" s="20">
        <v>2071.5438398000001</v>
      </c>
      <c r="Z333" s="20">
        <v>9774.3330120999999</v>
      </c>
      <c r="AA333" s="18">
        <v>1813747549.5999999</v>
      </c>
      <c r="AB333" s="19">
        <v>1883734</v>
      </c>
      <c r="AC333" s="19">
        <v>866843</v>
      </c>
      <c r="AD333" s="19">
        <v>180041</v>
      </c>
      <c r="AE333" s="20">
        <v>962.84695693000003</v>
      </c>
      <c r="AF333" s="20">
        <v>2092.3599193999999</v>
      </c>
      <c r="AG333" s="20">
        <v>10074.080624</v>
      </c>
      <c r="AH333" s="18">
        <v>2208730191.1999998</v>
      </c>
      <c r="AI333" s="19">
        <v>2293349.7000000002</v>
      </c>
      <c r="AJ333" s="19">
        <v>1047372</v>
      </c>
      <c r="AK333" s="19">
        <v>210411</v>
      </c>
      <c r="AL333" s="20">
        <v>963.10222168999996</v>
      </c>
      <c r="AM333" s="20">
        <v>2108.8306649000001</v>
      </c>
      <c r="AN333" s="20">
        <v>10497.218258999999</v>
      </c>
      <c r="AO333" s="20">
        <v>980.48874999999998</v>
      </c>
      <c r="AP333" s="23">
        <v>2.6511459999999998E-4</v>
      </c>
      <c r="AQ333" s="38">
        <v>-8.0000000000000004E-4</v>
      </c>
    </row>
    <row r="334" spans="1:43" hidden="1">
      <c r="A334" s="5" t="str">
        <f>VLOOKUP(B334, 'Manufacturer Summary'!A333:E1842, 5, 1)</f>
        <v>Sanofi-Aventis</v>
      </c>
      <c r="B334" s="37" t="s">
        <v>1633</v>
      </c>
      <c r="C334" s="17" t="s">
        <v>1634</v>
      </c>
      <c r="D334" s="17" t="s">
        <v>1635</v>
      </c>
      <c r="E334" s="17" t="s">
        <v>1636</v>
      </c>
      <c r="F334" s="21" t="s">
        <v>54</v>
      </c>
      <c r="G334" s="19" t="s">
        <v>54</v>
      </c>
      <c r="H334" s="19" t="s">
        <v>54</v>
      </c>
      <c r="I334" s="19" t="s">
        <v>54</v>
      </c>
      <c r="J334" s="20" t="s">
        <v>54</v>
      </c>
      <c r="K334" s="20" t="s">
        <v>54</v>
      </c>
      <c r="L334" s="20" t="s">
        <v>54</v>
      </c>
      <c r="M334" s="21" t="s">
        <v>54</v>
      </c>
      <c r="N334" s="19" t="s">
        <v>54</v>
      </c>
      <c r="O334" s="19" t="s">
        <v>54</v>
      </c>
      <c r="P334" s="19" t="s">
        <v>54</v>
      </c>
      <c r="Q334" s="20" t="s">
        <v>54</v>
      </c>
      <c r="R334" s="20" t="s">
        <v>54</v>
      </c>
      <c r="S334" s="20" t="s">
        <v>54</v>
      </c>
      <c r="T334" s="21">
        <v>13481267.890000001</v>
      </c>
      <c r="U334" s="19">
        <v>1672225</v>
      </c>
      <c r="V334" s="19">
        <v>4814</v>
      </c>
      <c r="W334" s="19">
        <v>1024</v>
      </c>
      <c r="X334" s="20">
        <v>8.0618743828999992</v>
      </c>
      <c r="Y334" s="20">
        <v>2800.4295575000001</v>
      </c>
      <c r="Z334" s="20">
        <v>13165.300674</v>
      </c>
      <c r="AA334" s="21">
        <v>10119902.07</v>
      </c>
      <c r="AB334" s="19">
        <v>1280219</v>
      </c>
      <c r="AC334" s="19">
        <v>3617</v>
      </c>
      <c r="AD334" s="19">
        <v>753</v>
      </c>
      <c r="AE334" s="20">
        <v>7.9048210266999996</v>
      </c>
      <c r="AF334" s="20">
        <v>2797.8717362000002</v>
      </c>
      <c r="AG334" s="20">
        <v>13439.44498</v>
      </c>
      <c r="AH334" s="21">
        <v>6188003.6600000001</v>
      </c>
      <c r="AI334" s="19">
        <v>769083</v>
      </c>
      <c r="AJ334" s="19">
        <v>2268</v>
      </c>
      <c r="AK334" s="19">
        <v>457</v>
      </c>
      <c r="AL334" s="20">
        <v>8.0459503850999994</v>
      </c>
      <c r="AM334" s="20">
        <v>2728.3966755000001</v>
      </c>
      <c r="AN334" s="20">
        <v>13540.489409</v>
      </c>
      <c r="AO334" s="20">
        <v>8.1965000000000003</v>
      </c>
      <c r="AP334" s="23">
        <v>1.7853580500000001E-2</v>
      </c>
      <c r="AQ334" s="38">
        <v>-1E-3</v>
      </c>
    </row>
    <row r="335" spans="1:43">
      <c r="A335" s="5" t="str">
        <f>VLOOKUP(B335, 'Manufacturer Summary'!A334:E1843, 5, 1)</f>
        <v>Novartis</v>
      </c>
      <c r="B335" s="37" t="s">
        <v>1249</v>
      </c>
      <c r="C335" s="17" t="s">
        <v>1250</v>
      </c>
      <c r="D335" s="17" t="s">
        <v>1251</v>
      </c>
      <c r="E335" s="17" t="s">
        <v>1228</v>
      </c>
      <c r="F335" s="21">
        <v>13082937.25</v>
      </c>
      <c r="G335" s="19">
        <v>13977576</v>
      </c>
      <c r="H335" s="19">
        <v>96600</v>
      </c>
      <c r="I335" s="19">
        <v>11999</v>
      </c>
      <c r="J335" s="20">
        <v>0.93599471400000001</v>
      </c>
      <c r="K335" s="20">
        <v>135.43413301999999</v>
      </c>
      <c r="L335" s="20">
        <v>1090.3356321000001</v>
      </c>
      <c r="M335" s="21">
        <v>12365911.210000001</v>
      </c>
      <c r="N335" s="19">
        <v>13537482</v>
      </c>
      <c r="O335" s="19">
        <v>93160</v>
      </c>
      <c r="P335" s="19">
        <v>11469</v>
      </c>
      <c r="Q335" s="20">
        <v>0.91345725960000002</v>
      </c>
      <c r="R335" s="20">
        <v>132.73842002999999</v>
      </c>
      <c r="S335" s="20">
        <v>1078.2030875</v>
      </c>
      <c r="T335" s="21">
        <v>10993187.140000001</v>
      </c>
      <c r="U335" s="19">
        <v>13035547</v>
      </c>
      <c r="V335" s="19">
        <v>89574</v>
      </c>
      <c r="W335" s="19">
        <v>10879</v>
      </c>
      <c r="X335" s="20">
        <v>0.84332380839999999</v>
      </c>
      <c r="Y335" s="20">
        <v>122.72743362999999</v>
      </c>
      <c r="Z335" s="20">
        <v>1010.4961063</v>
      </c>
      <c r="AA335" s="21">
        <v>10160834.85</v>
      </c>
      <c r="AB335" s="19">
        <v>12338697</v>
      </c>
      <c r="AC335" s="19">
        <v>85379</v>
      </c>
      <c r="AD335" s="19">
        <v>10332</v>
      </c>
      <c r="AE335" s="20">
        <v>0.82349334370000005</v>
      </c>
      <c r="AF335" s="20">
        <v>119.0085952</v>
      </c>
      <c r="AG335" s="20">
        <v>983.43349303000002</v>
      </c>
      <c r="AH335" s="21">
        <v>11001214.48</v>
      </c>
      <c r="AI335" s="19">
        <v>11820103</v>
      </c>
      <c r="AJ335" s="19">
        <v>81860</v>
      </c>
      <c r="AK335" s="19">
        <v>9838</v>
      </c>
      <c r="AL335" s="20">
        <v>0.9307206951</v>
      </c>
      <c r="AM335" s="20">
        <v>134.39059956</v>
      </c>
      <c r="AN335" s="20">
        <v>1118.2368855</v>
      </c>
      <c r="AO335" s="20">
        <v>0.94750000000000001</v>
      </c>
      <c r="AP335" s="23">
        <v>0.13021034370000001</v>
      </c>
      <c r="AQ335" s="38">
        <v>-1.4E-3</v>
      </c>
    </row>
    <row r="336" spans="1:43">
      <c r="A336" s="5" t="str">
        <f>VLOOKUP(B336, 'Manufacturer Summary'!A335:E1844, 5, 1)</f>
        <v>Genzyme</v>
      </c>
      <c r="B336" s="37" t="s">
        <v>691</v>
      </c>
      <c r="C336" s="17" t="s">
        <v>692</v>
      </c>
      <c r="D336" s="17" t="s">
        <v>693</v>
      </c>
      <c r="E336" s="17" t="s">
        <v>694</v>
      </c>
      <c r="F336" s="21">
        <v>37300278.93</v>
      </c>
      <c r="G336" s="19">
        <v>898568</v>
      </c>
      <c r="H336" s="19">
        <v>2152</v>
      </c>
      <c r="I336" s="19">
        <v>149</v>
      </c>
      <c r="J336" s="20">
        <v>41.510802665999996</v>
      </c>
      <c r="K336" s="20">
        <v>17332.843368999998</v>
      </c>
      <c r="L336" s="20">
        <v>250337.44248</v>
      </c>
      <c r="M336" s="21">
        <v>43997045</v>
      </c>
      <c r="N336" s="19">
        <v>1063522</v>
      </c>
      <c r="O336" s="19">
        <v>2469</v>
      </c>
      <c r="P336" s="19">
        <v>165</v>
      </c>
      <c r="Q336" s="20">
        <v>41.369191233999999</v>
      </c>
      <c r="R336" s="20">
        <v>17819.783313</v>
      </c>
      <c r="S336" s="20">
        <v>266648.75757999998</v>
      </c>
      <c r="T336" s="21">
        <v>43482572.18</v>
      </c>
      <c r="U336" s="19">
        <v>1053911</v>
      </c>
      <c r="V336" s="19">
        <v>2484</v>
      </c>
      <c r="W336" s="19">
        <v>168</v>
      </c>
      <c r="X336" s="20">
        <v>41.258296174999998</v>
      </c>
      <c r="Y336" s="20">
        <v>17505.061264</v>
      </c>
      <c r="Z336" s="20">
        <v>258824.83439999999</v>
      </c>
      <c r="AA336" s="21">
        <v>41772521.119999997</v>
      </c>
      <c r="AB336" s="19">
        <v>1012425</v>
      </c>
      <c r="AC336" s="19">
        <v>2393</v>
      </c>
      <c r="AD336" s="19">
        <v>176</v>
      </c>
      <c r="AE336" s="20">
        <v>41.259867268999997</v>
      </c>
      <c r="AF336" s="20">
        <v>17456.130848000001</v>
      </c>
      <c r="AG336" s="20">
        <v>237343.87</v>
      </c>
      <c r="AH336" s="21">
        <v>40454222.200000003</v>
      </c>
      <c r="AI336" s="19">
        <v>983296</v>
      </c>
      <c r="AJ336" s="19">
        <v>2333</v>
      </c>
      <c r="AK336" s="19">
        <v>151</v>
      </c>
      <c r="AL336" s="20">
        <v>41.141448963000002</v>
      </c>
      <c r="AM336" s="20">
        <v>17340.000942999999</v>
      </c>
      <c r="AN336" s="20">
        <v>267908.75628999999</v>
      </c>
      <c r="AO336" s="20">
        <v>41.955750000000002</v>
      </c>
      <c r="AP336" s="23">
        <v>-2.8700599999999998E-3</v>
      </c>
      <c r="AQ336" s="38">
        <v>-2.2000000000000001E-3</v>
      </c>
    </row>
    <row r="337" spans="1:43" hidden="1">
      <c r="A337" s="5" t="str">
        <f>VLOOKUP(B337, 'Manufacturer Summary'!A336:E1845, 5, 1)</f>
        <v>Bio Products La</v>
      </c>
      <c r="B337" s="37" t="s">
        <v>576</v>
      </c>
      <c r="C337" s="17" t="s">
        <v>577</v>
      </c>
      <c r="D337" s="17" t="s">
        <v>578</v>
      </c>
      <c r="E337" s="17" t="s">
        <v>579</v>
      </c>
      <c r="F337" s="21">
        <v>2988018.21</v>
      </c>
      <c r="G337" s="19">
        <v>81533</v>
      </c>
      <c r="H337" s="19">
        <v>970</v>
      </c>
      <c r="I337" s="19">
        <v>203</v>
      </c>
      <c r="J337" s="20">
        <v>36.647961070999997</v>
      </c>
      <c r="K337" s="20">
        <v>3080.4311443000001</v>
      </c>
      <c r="L337" s="20">
        <v>14719.301527</v>
      </c>
      <c r="M337" s="21">
        <v>4497711.7</v>
      </c>
      <c r="N337" s="19">
        <v>122443</v>
      </c>
      <c r="O337" s="19">
        <v>1617</v>
      </c>
      <c r="P337" s="19">
        <v>292</v>
      </c>
      <c r="Q337" s="20">
        <v>36.733106016999997</v>
      </c>
      <c r="R337" s="20">
        <v>2781.5162028</v>
      </c>
      <c r="S337" s="20">
        <v>15403.12226</v>
      </c>
      <c r="T337" s="21">
        <v>10283789.880000001</v>
      </c>
      <c r="U337" s="19">
        <v>276687</v>
      </c>
      <c r="V337" s="19">
        <v>3812</v>
      </c>
      <c r="W337" s="19">
        <v>732</v>
      </c>
      <c r="X337" s="20">
        <v>37.167593273000001</v>
      </c>
      <c r="Y337" s="20">
        <v>2697.7413115999998</v>
      </c>
      <c r="Z337" s="20">
        <v>14048.893279</v>
      </c>
      <c r="AA337" s="21">
        <v>9501867.6699999999</v>
      </c>
      <c r="AB337" s="19">
        <v>264428</v>
      </c>
      <c r="AC337" s="19">
        <v>3757</v>
      </c>
      <c r="AD337" s="19">
        <v>590</v>
      </c>
      <c r="AE337" s="20">
        <v>35.933666895999998</v>
      </c>
      <c r="AF337" s="20">
        <v>2529.1103726000001</v>
      </c>
      <c r="AG337" s="20">
        <v>16104.860457999999</v>
      </c>
      <c r="AH337" s="21">
        <v>17907354.530000001</v>
      </c>
      <c r="AI337" s="19">
        <v>492969</v>
      </c>
      <c r="AJ337" s="19">
        <v>6863</v>
      </c>
      <c r="AK337" s="19">
        <v>1325</v>
      </c>
      <c r="AL337" s="20">
        <v>36.325518500999998</v>
      </c>
      <c r="AM337" s="20">
        <v>2609.2604590000001</v>
      </c>
      <c r="AN337" s="20">
        <v>13514.984551</v>
      </c>
      <c r="AO337" s="20">
        <v>37.137</v>
      </c>
      <c r="AP337" s="23">
        <v>1.0904860000000001E-2</v>
      </c>
      <c r="AQ337" s="38">
        <v>-2.2000000000000001E-3</v>
      </c>
    </row>
    <row r="338" spans="1:43">
      <c r="A338" s="5" t="str">
        <f>VLOOKUP(B338, 'Manufacturer Summary'!A337:E1846, 5, 1)</f>
        <v>Bracco Diag</v>
      </c>
      <c r="B338" s="37" t="s">
        <v>1741</v>
      </c>
      <c r="C338" s="17" t="s">
        <v>1742</v>
      </c>
      <c r="D338" s="17" t="s">
        <v>1743</v>
      </c>
      <c r="E338" s="17" t="s">
        <v>1744</v>
      </c>
      <c r="F338" s="21">
        <v>36624.03</v>
      </c>
      <c r="G338" s="19">
        <v>184178</v>
      </c>
      <c r="H338" s="19">
        <v>4084</v>
      </c>
      <c r="I338" s="19">
        <v>2948</v>
      </c>
      <c r="J338" s="20">
        <v>0.19885127429999999</v>
      </c>
      <c r="K338" s="20">
        <v>8.9676860920999992</v>
      </c>
      <c r="L338" s="20">
        <v>12.423348033</v>
      </c>
      <c r="M338" s="21">
        <v>21296.54</v>
      </c>
      <c r="N338" s="19">
        <v>92529</v>
      </c>
      <c r="O338" s="19">
        <v>2452</v>
      </c>
      <c r="P338" s="19">
        <v>1745</v>
      </c>
      <c r="Q338" s="20">
        <v>0.2301607064</v>
      </c>
      <c r="R338" s="20">
        <v>8.6853752038999996</v>
      </c>
      <c r="S338" s="20">
        <v>12.204320917</v>
      </c>
      <c r="T338" s="21">
        <v>13262</v>
      </c>
      <c r="U338" s="19">
        <v>72668</v>
      </c>
      <c r="V338" s="19">
        <v>2178</v>
      </c>
      <c r="W338" s="19">
        <v>1645</v>
      </c>
      <c r="X338" s="20">
        <v>0.1825012385</v>
      </c>
      <c r="Y338" s="20">
        <v>6.0890725436000004</v>
      </c>
      <c r="Z338" s="20">
        <v>8.0620060789999997</v>
      </c>
      <c r="AA338" s="21">
        <v>12664.46</v>
      </c>
      <c r="AB338" s="19">
        <v>65915</v>
      </c>
      <c r="AC338" s="19">
        <v>2045</v>
      </c>
      <c r="AD338" s="19">
        <v>1635</v>
      </c>
      <c r="AE338" s="20">
        <v>0.19213320189999999</v>
      </c>
      <c r="AF338" s="20">
        <v>6.1928899756</v>
      </c>
      <c r="AG338" s="20">
        <v>7.7458470948000002</v>
      </c>
      <c r="AH338" s="21">
        <v>12456.83</v>
      </c>
      <c r="AI338" s="19">
        <v>63212</v>
      </c>
      <c r="AJ338" s="19">
        <v>1919</v>
      </c>
      <c r="AK338" s="19">
        <v>1565</v>
      </c>
      <c r="AL338" s="20">
        <v>0.1970643232</v>
      </c>
      <c r="AM338" s="20">
        <v>6.4913131839</v>
      </c>
      <c r="AN338" s="20">
        <v>7.9596357827000004</v>
      </c>
      <c r="AO338" s="20">
        <v>0.19225</v>
      </c>
      <c r="AP338" s="23">
        <v>2.5665118399999999E-2</v>
      </c>
      <c r="AQ338" s="38">
        <v>-2.3E-3</v>
      </c>
    </row>
    <row r="339" spans="1:43">
      <c r="A339" s="5" t="str">
        <f>VLOOKUP(B339, 'Manufacturer Summary'!A338:E1847, 5, 1)</f>
        <v>Mylan Instituti</v>
      </c>
      <c r="B339" s="37" t="s">
        <v>1067</v>
      </c>
      <c r="C339" s="17" t="s">
        <v>1068</v>
      </c>
      <c r="D339" s="17" t="s">
        <v>1069</v>
      </c>
      <c r="E339" s="17" t="s">
        <v>1069</v>
      </c>
      <c r="F339" s="21">
        <v>77372.95</v>
      </c>
      <c r="G339" s="19">
        <v>23984.5</v>
      </c>
      <c r="H339" s="19">
        <v>22440</v>
      </c>
      <c r="I339" s="19">
        <v>4729</v>
      </c>
      <c r="J339" s="20">
        <v>3.2259563467999999</v>
      </c>
      <c r="K339" s="20">
        <v>3.4479924242000002</v>
      </c>
      <c r="L339" s="20">
        <v>16.361376612000001</v>
      </c>
      <c r="M339" s="21">
        <v>83738.97</v>
      </c>
      <c r="N339" s="19">
        <v>24166</v>
      </c>
      <c r="O339" s="19">
        <v>22951</v>
      </c>
      <c r="P339" s="19">
        <v>4926</v>
      </c>
      <c r="Q339" s="20">
        <v>3.4651564180999999</v>
      </c>
      <c r="R339" s="20">
        <v>3.6485978823999998</v>
      </c>
      <c r="S339" s="20">
        <v>16.999384895999999</v>
      </c>
      <c r="T339" s="21">
        <v>91823.1</v>
      </c>
      <c r="U339" s="19">
        <v>27124.5</v>
      </c>
      <c r="V339" s="19">
        <v>25669</v>
      </c>
      <c r="W339" s="19">
        <v>5262</v>
      </c>
      <c r="X339" s="20">
        <v>3.3852458109999999</v>
      </c>
      <c r="Y339" s="20">
        <v>3.5771981768000001</v>
      </c>
      <c r="Z339" s="20">
        <v>17.45022805</v>
      </c>
      <c r="AA339" s="21">
        <v>90329</v>
      </c>
      <c r="AB339" s="19">
        <v>27190</v>
      </c>
      <c r="AC339" s="19">
        <v>22812</v>
      </c>
      <c r="AD339" s="19">
        <v>4875</v>
      </c>
      <c r="AE339" s="20">
        <v>3.3221404928</v>
      </c>
      <c r="AF339" s="20">
        <v>3.9597141855000002</v>
      </c>
      <c r="AG339" s="20">
        <v>18.529025641</v>
      </c>
      <c r="AH339" s="21">
        <v>85815.02</v>
      </c>
      <c r="AI339" s="19">
        <v>26872</v>
      </c>
      <c r="AJ339" s="19">
        <v>20078</v>
      </c>
      <c r="AK339" s="19">
        <v>4266</v>
      </c>
      <c r="AL339" s="20">
        <v>3.193473504</v>
      </c>
      <c r="AM339" s="20">
        <v>4.2740820799000003</v>
      </c>
      <c r="AN339" s="20">
        <v>20.116038444000001</v>
      </c>
      <c r="AO339" s="20">
        <v>3.2570000000000001</v>
      </c>
      <c r="AP339" s="23">
        <v>-3.8730146999999999E-2</v>
      </c>
      <c r="AQ339" s="38">
        <v>-2.5000000000000001E-3</v>
      </c>
    </row>
    <row r="340" spans="1:43" hidden="1">
      <c r="A340" s="5" t="str">
        <f>VLOOKUP(B340, 'Manufacturer Summary'!A339:E1848, 5, 1)</f>
        <v>Kedrion Biophar</v>
      </c>
      <c r="B340" s="37" t="s">
        <v>923</v>
      </c>
      <c r="C340" s="17" t="s">
        <v>924</v>
      </c>
      <c r="D340" s="17" t="s">
        <v>925</v>
      </c>
      <c r="E340" s="17" t="s">
        <v>926</v>
      </c>
      <c r="F340" s="21">
        <v>107342.07</v>
      </c>
      <c r="G340" s="19">
        <v>1304</v>
      </c>
      <c r="H340" s="19">
        <v>1289</v>
      </c>
      <c r="I340" s="19">
        <v>1161</v>
      </c>
      <c r="J340" s="20">
        <v>82.317538343999999</v>
      </c>
      <c r="K340" s="20">
        <v>83.275461598000007</v>
      </c>
      <c r="L340" s="20">
        <v>92.456563306999996</v>
      </c>
      <c r="M340" s="21">
        <v>109303.55</v>
      </c>
      <c r="N340" s="19">
        <v>1400</v>
      </c>
      <c r="O340" s="19">
        <v>1376</v>
      </c>
      <c r="P340" s="19">
        <v>1250</v>
      </c>
      <c r="Q340" s="20">
        <v>78.073964286000006</v>
      </c>
      <c r="R340" s="20">
        <v>79.435719477000006</v>
      </c>
      <c r="S340" s="20">
        <v>87.442840000000004</v>
      </c>
      <c r="T340" s="21">
        <v>42439.26</v>
      </c>
      <c r="U340" s="19">
        <v>515</v>
      </c>
      <c r="V340" s="19">
        <v>515</v>
      </c>
      <c r="W340" s="19">
        <v>492</v>
      </c>
      <c r="X340" s="20">
        <v>82.406330096999994</v>
      </c>
      <c r="Y340" s="20">
        <v>82.406330096999994</v>
      </c>
      <c r="Z340" s="20">
        <v>86.258658537000002</v>
      </c>
      <c r="AA340" s="21">
        <v>36802.550000000003</v>
      </c>
      <c r="AB340" s="19">
        <v>456</v>
      </c>
      <c r="AC340" s="19">
        <v>456</v>
      </c>
      <c r="AD340" s="19">
        <v>430</v>
      </c>
      <c r="AE340" s="20">
        <v>80.707346490999996</v>
      </c>
      <c r="AF340" s="20">
        <v>80.707346490999996</v>
      </c>
      <c r="AG340" s="20">
        <v>85.587325581000002</v>
      </c>
      <c r="AH340" s="21">
        <v>31005.91</v>
      </c>
      <c r="AI340" s="19">
        <v>381</v>
      </c>
      <c r="AJ340" s="19">
        <v>381</v>
      </c>
      <c r="AK340" s="19">
        <v>364</v>
      </c>
      <c r="AL340" s="20">
        <v>81.380341207000001</v>
      </c>
      <c r="AM340" s="20">
        <v>81.380341207000001</v>
      </c>
      <c r="AN340" s="20">
        <v>85.181071428999999</v>
      </c>
      <c r="AO340" s="20">
        <v>82.685749999999999</v>
      </c>
      <c r="AP340" s="23">
        <v>8.3387045000000003E-3</v>
      </c>
      <c r="AQ340" s="38">
        <v>-2.8999999999999998E-3</v>
      </c>
    </row>
    <row r="341" spans="1:43">
      <c r="A341" s="5" t="str">
        <f>VLOOKUP(B341, 'Manufacturer Summary'!A340:E1849, 5, 1)</f>
        <v>Endo Pharm Inc.</v>
      </c>
      <c r="B341" s="37" t="s">
        <v>1507</v>
      </c>
      <c r="C341" s="17" t="s">
        <v>1508</v>
      </c>
      <c r="D341" s="17" t="s">
        <v>1509</v>
      </c>
      <c r="E341" s="17" t="s">
        <v>1510</v>
      </c>
      <c r="F341" s="21">
        <v>12272744.960000001</v>
      </c>
      <c r="G341" s="19">
        <v>4017</v>
      </c>
      <c r="H341" s="19">
        <v>4015</v>
      </c>
      <c r="I341" s="19">
        <v>4008</v>
      </c>
      <c r="J341" s="20">
        <v>3055.2016331</v>
      </c>
      <c r="K341" s="20">
        <v>3056.7235267999999</v>
      </c>
      <c r="L341" s="20">
        <v>3062.0621157999999</v>
      </c>
      <c r="M341" s="21">
        <v>8115285.0700000003</v>
      </c>
      <c r="N341" s="19">
        <v>2776</v>
      </c>
      <c r="O341" s="19">
        <v>2775</v>
      </c>
      <c r="P341" s="19">
        <v>2767</v>
      </c>
      <c r="Q341" s="20">
        <v>2923.3735842999999</v>
      </c>
      <c r="R341" s="20">
        <v>2924.4270523</v>
      </c>
      <c r="S341" s="20">
        <v>2932.8822082000002</v>
      </c>
      <c r="T341" s="21">
        <v>5858728.75</v>
      </c>
      <c r="U341" s="19">
        <v>2009</v>
      </c>
      <c r="V341" s="19">
        <v>2009</v>
      </c>
      <c r="W341" s="19">
        <v>2008</v>
      </c>
      <c r="X341" s="20">
        <v>2916.2412892000002</v>
      </c>
      <c r="Y341" s="20">
        <v>2916.2412892000002</v>
      </c>
      <c r="Z341" s="20">
        <v>2917.6936006000001</v>
      </c>
      <c r="AA341" s="21">
        <v>4424386.57</v>
      </c>
      <c r="AB341" s="19">
        <v>1507</v>
      </c>
      <c r="AC341" s="19">
        <v>1507</v>
      </c>
      <c r="AD341" s="19">
        <v>1505</v>
      </c>
      <c r="AE341" s="20">
        <v>2935.8902256000001</v>
      </c>
      <c r="AF341" s="20">
        <v>2935.8902256000001</v>
      </c>
      <c r="AG341" s="20">
        <v>2939.7917409000001</v>
      </c>
      <c r="AH341" s="21">
        <v>3667406.12</v>
      </c>
      <c r="AI341" s="19">
        <v>1217</v>
      </c>
      <c r="AJ341" s="19">
        <v>1217</v>
      </c>
      <c r="AK341" s="19">
        <v>1213</v>
      </c>
      <c r="AL341" s="20">
        <v>3013.4807888</v>
      </c>
      <c r="AM341" s="20">
        <v>3013.4807888</v>
      </c>
      <c r="AN341" s="20">
        <v>3023.4180709000002</v>
      </c>
      <c r="AO341" s="20">
        <v>3071.61625</v>
      </c>
      <c r="AP341" s="23">
        <v>2.6428291699999999E-2</v>
      </c>
      <c r="AQ341" s="38">
        <v>-3.3999999999999998E-3</v>
      </c>
    </row>
    <row r="342" spans="1:43">
      <c r="A342" s="5" t="str">
        <f>VLOOKUP(B342, 'Manufacturer Summary'!A341:E1850, 5, 1)</f>
        <v>CSL Behring LLC</v>
      </c>
      <c r="B342" s="37" t="s">
        <v>580</v>
      </c>
      <c r="C342" s="17" t="s">
        <v>581</v>
      </c>
      <c r="D342" s="17" t="s">
        <v>582</v>
      </c>
      <c r="E342" s="17" t="s">
        <v>567</v>
      </c>
      <c r="F342" s="21">
        <v>132200696.89</v>
      </c>
      <c r="G342" s="19">
        <v>9239033</v>
      </c>
      <c r="H342" s="19">
        <v>28026</v>
      </c>
      <c r="I342" s="19">
        <v>2516</v>
      </c>
      <c r="J342" s="20">
        <v>14.308932211</v>
      </c>
      <c r="K342" s="20">
        <v>4717.0733208000001</v>
      </c>
      <c r="L342" s="20">
        <v>52543.997173999996</v>
      </c>
      <c r="M342" s="21">
        <v>141381753.09999999</v>
      </c>
      <c r="N342" s="19">
        <v>9978465</v>
      </c>
      <c r="O342" s="19">
        <v>29622</v>
      </c>
      <c r="P342" s="19">
        <v>2725</v>
      </c>
      <c r="Q342" s="20">
        <v>14.168687579</v>
      </c>
      <c r="R342" s="20">
        <v>4772.8631794000003</v>
      </c>
      <c r="S342" s="20">
        <v>51883.212146999998</v>
      </c>
      <c r="T342" s="21">
        <v>162394541.59</v>
      </c>
      <c r="U342" s="19">
        <v>11508811</v>
      </c>
      <c r="V342" s="19">
        <v>32120</v>
      </c>
      <c r="W342" s="19">
        <v>2976</v>
      </c>
      <c r="X342" s="20">
        <v>14.110453424999999</v>
      </c>
      <c r="Y342" s="20">
        <v>5055.8699125000003</v>
      </c>
      <c r="Z342" s="20">
        <v>54568.05833</v>
      </c>
      <c r="AA342" s="21">
        <v>181196021.27000001</v>
      </c>
      <c r="AB342" s="19">
        <v>12838939</v>
      </c>
      <c r="AC342" s="19">
        <v>34727</v>
      </c>
      <c r="AD342" s="19">
        <v>3265</v>
      </c>
      <c r="AE342" s="20">
        <v>14.113005854000001</v>
      </c>
      <c r="AF342" s="20">
        <v>5217.7274533</v>
      </c>
      <c r="AG342" s="20">
        <v>55496.484308999999</v>
      </c>
      <c r="AH342" s="21">
        <v>195591756.43000001</v>
      </c>
      <c r="AI342" s="19">
        <v>13862843</v>
      </c>
      <c r="AJ342" s="19">
        <v>37163</v>
      </c>
      <c r="AK342" s="19">
        <v>3499</v>
      </c>
      <c r="AL342" s="20">
        <v>14.109065249</v>
      </c>
      <c r="AM342" s="20">
        <v>5263.0776963999997</v>
      </c>
      <c r="AN342" s="20">
        <v>55899.330217000002</v>
      </c>
      <c r="AO342" s="20">
        <v>9.4924999999999997</v>
      </c>
      <c r="AP342" s="23">
        <v>-2.7921800000000002E-4</v>
      </c>
      <c r="AQ342" s="38">
        <v>-3.5000000000000001E-3</v>
      </c>
    </row>
    <row r="343" spans="1:43">
      <c r="A343" s="5" t="str">
        <f>VLOOKUP(B343, 'Manufacturer Summary'!A342:E1851, 5, 1)</f>
        <v>United Therap</v>
      </c>
      <c r="B343" s="37" t="s">
        <v>1026</v>
      </c>
      <c r="C343" s="17" t="s">
        <v>1027</v>
      </c>
      <c r="D343" s="17" t="s">
        <v>1028</v>
      </c>
      <c r="E343" s="17" t="s">
        <v>1029</v>
      </c>
      <c r="F343" s="21">
        <v>158932408.59</v>
      </c>
      <c r="G343" s="19">
        <v>2575014</v>
      </c>
      <c r="H343" s="19">
        <v>9625</v>
      </c>
      <c r="I343" s="19">
        <v>1126</v>
      </c>
      <c r="J343" s="20">
        <v>61.720988153999997</v>
      </c>
      <c r="K343" s="20">
        <v>16512.458035</v>
      </c>
      <c r="L343" s="20">
        <v>141147.78737999999</v>
      </c>
      <c r="M343" s="21">
        <v>164341548.22999999</v>
      </c>
      <c r="N343" s="19">
        <v>2691833</v>
      </c>
      <c r="O343" s="19">
        <v>9781</v>
      </c>
      <c r="P343" s="19">
        <v>1160</v>
      </c>
      <c r="Q343" s="20">
        <v>61.051910808999999</v>
      </c>
      <c r="R343" s="20">
        <v>16802.121278999999</v>
      </c>
      <c r="S343" s="20">
        <v>141673.74846999999</v>
      </c>
      <c r="T343" s="21">
        <v>165609139.83000001</v>
      </c>
      <c r="U343" s="19">
        <v>2725945</v>
      </c>
      <c r="V343" s="19">
        <v>10410</v>
      </c>
      <c r="W343" s="19">
        <v>1239</v>
      </c>
      <c r="X343" s="20">
        <v>60.752927821</v>
      </c>
      <c r="Y343" s="20">
        <v>15908.658965000001</v>
      </c>
      <c r="Z343" s="20">
        <v>133663.55111</v>
      </c>
      <c r="AA343" s="21">
        <v>174820357.63999999</v>
      </c>
      <c r="AB343" s="19">
        <v>2880195</v>
      </c>
      <c r="AC343" s="19">
        <v>10603</v>
      </c>
      <c r="AD343" s="19">
        <v>1212</v>
      </c>
      <c r="AE343" s="20">
        <v>60.697403348999998</v>
      </c>
      <c r="AF343" s="20">
        <v>16487.820206</v>
      </c>
      <c r="AG343" s="20">
        <v>144241.21917</v>
      </c>
      <c r="AH343" s="21">
        <v>170468474.40000001</v>
      </c>
      <c r="AI343" s="19">
        <v>2805929</v>
      </c>
      <c r="AJ343" s="19">
        <v>10547</v>
      </c>
      <c r="AK343" s="19">
        <v>1214</v>
      </c>
      <c r="AL343" s="20">
        <v>60.752953621000003</v>
      </c>
      <c r="AM343" s="20">
        <v>16162.745274000001</v>
      </c>
      <c r="AN343" s="20">
        <v>140418.84216999999</v>
      </c>
      <c r="AO343" s="20">
        <v>61.237000000000002</v>
      </c>
      <c r="AP343" s="23">
        <v>9.1520010000000005E-4</v>
      </c>
      <c r="AQ343" s="38">
        <v>-3.8999999999999998E-3</v>
      </c>
    </row>
    <row r="344" spans="1:43">
      <c r="A344" s="5" t="str">
        <f>VLOOKUP(B344, 'Manufacturer Summary'!A343:E1852, 5, 1)</f>
        <v>Actelion Pharma</v>
      </c>
      <c r="B344" s="37" t="s">
        <v>521</v>
      </c>
      <c r="C344" s="17" t="s">
        <v>522</v>
      </c>
      <c r="D344" s="17" t="s">
        <v>523</v>
      </c>
      <c r="E344" s="17" t="s">
        <v>524</v>
      </c>
      <c r="F344" s="21">
        <v>23908194.93</v>
      </c>
      <c r="G344" s="19">
        <v>1891471</v>
      </c>
      <c r="H344" s="19">
        <v>6430</v>
      </c>
      <c r="I344" s="19">
        <v>684</v>
      </c>
      <c r="J344" s="20">
        <v>12.640000788</v>
      </c>
      <c r="K344" s="20">
        <v>3718.2262722</v>
      </c>
      <c r="L344" s="20">
        <v>34953.501360000002</v>
      </c>
      <c r="M344" s="21">
        <v>22665274.359999999</v>
      </c>
      <c r="N344" s="19">
        <v>1812494</v>
      </c>
      <c r="O344" s="19">
        <v>6181</v>
      </c>
      <c r="P344" s="19">
        <v>665</v>
      </c>
      <c r="Q344" s="20">
        <v>12.505020353000001</v>
      </c>
      <c r="R344" s="20">
        <v>3666.9267691</v>
      </c>
      <c r="S344" s="20">
        <v>34083.119337999997</v>
      </c>
      <c r="T344" s="21">
        <v>21161120.210000001</v>
      </c>
      <c r="U344" s="19">
        <v>1701358</v>
      </c>
      <c r="V344" s="19">
        <v>5948</v>
      </c>
      <c r="W344" s="19">
        <v>625</v>
      </c>
      <c r="X344" s="20">
        <v>12.437782178000001</v>
      </c>
      <c r="Y344" s="20">
        <v>3557.6866527000002</v>
      </c>
      <c r="Z344" s="20">
        <v>33857.792335999999</v>
      </c>
      <c r="AA344" s="21">
        <v>20014586.370000001</v>
      </c>
      <c r="AB344" s="19">
        <v>1609176</v>
      </c>
      <c r="AC344" s="19">
        <v>7003</v>
      </c>
      <c r="AD344" s="19">
        <v>616</v>
      </c>
      <c r="AE344" s="20">
        <v>12.43778578</v>
      </c>
      <c r="AF344" s="20">
        <v>2858.0017664000002</v>
      </c>
      <c r="AG344" s="20">
        <v>32491.211640000001</v>
      </c>
      <c r="AH344" s="21">
        <v>19547757.43</v>
      </c>
      <c r="AI344" s="19">
        <v>1571575</v>
      </c>
      <c r="AJ344" s="19">
        <v>7738</v>
      </c>
      <c r="AK344" s="19">
        <v>615</v>
      </c>
      <c r="AL344" s="20">
        <v>12.438322975</v>
      </c>
      <c r="AM344" s="20">
        <v>2526.2028211000002</v>
      </c>
      <c r="AN344" s="20">
        <v>31784.971431000002</v>
      </c>
      <c r="AO344" s="20">
        <v>15.5025</v>
      </c>
      <c r="AP344" s="23">
        <v>4.3190599999999999E-5</v>
      </c>
      <c r="AQ344" s="38">
        <v>-4.0000000000000001E-3</v>
      </c>
    </row>
    <row r="345" spans="1:43">
      <c r="A345" s="5" t="str">
        <f>VLOOKUP(B345, 'Manufacturer Summary'!A344:E1853, 5, 1)</f>
        <v>Teva Parenteral</v>
      </c>
      <c r="B345" s="37" t="s">
        <v>1551</v>
      </c>
      <c r="C345" s="17" t="s">
        <v>1552</v>
      </c>
      <c r="D345" s="17" t="s">
        <v>1553</v>
      </c>
      <c r="E345" s="17" t="s">
        <v>1553</v>
      </c>
      <c r="F345" s="21">
        <v>547209.42000000004</v>
      </c>
      <c r="G345" s="19">
        <v>16391.2</v>
      </c>
      <c r="H345" s="19">
        <v>3664</v>
      </c>
      <c r="I345" s="19">
        <v>1109</v>
      </c>
      <c r="J345" s="20">
        <v>33.384341597999999</v>
      </c>
      <c r="K345" s="20">
        <v>149.34754913</v>
      </c>
      <c r="L345" s="20">
        <v>493.42598737999998</v>
      </c>
      <c r="M345" s="21">
        <v>384757.5</v>
      </c>
      <c r="N345" s="19">
        <v>10529</v>
      </c>
      <c r="O345" s="19">
        <v>2347</v>
      </c>
      <c r="P345" s="19">
        <v>791</v>
      </c>
      <c r="Q345" s="20">
        <v>36.542644125999999</v>
      </c>
      <c r="R345" s="20">
        <v>163.93587558999999</v>
      </c>
      <c r="S345" s="20">
        <v>486.41908976000002</v>
      </c>
      <c r="T345" s="21">
        <v>287589.61</v>
      </c>
      <c r="U345" s="19">
        <v>8691</v>
      </c>
      <c r="V345" s="19">
        <v>1930</v>
      </c>
      <c r="W345" s="19">
        <v>637</v>
      </c>
      <c r="X345" s="20">
        <v>33.090508571999997</v>
      </c>
      <c r="Y345" s="20">
        <v>149.01016061999999</v>
      </c>
      <c r="Z345" s="20">
        <v>451.47505495000001</v>
      </c>
      <c r="AA345" s="21">
        <v>253250.35</v>
      </c>
      <c r="AB345" s="19">
        <v>7908</v>
      </c>
      <c r="AC345" s="19">
        <v>1699</v>
      </c>
      <c r="AD345" s="19">
        <v>577</v>
      </c>
      <c r="AE345" s="20">
        <v>32.024576377999999</v>
      </c>
      <c r="AF345" s="20">
        <v>149.05847557000001</v>
      </c>
      <c r="AG345" s="20">
        <v>438.90875217000001</v>
      </c>
      <c r="AH345" s="21">
        <v>230153.47</v>
      </c>
      <c r="AI345" s="19">
        <v>7045</v>
      </c>
      <c r="AJ345" s="19">
        <v>1468</v>
      </c>
      <c r="AK345" s="19">
        <v>510</v>
      </c>
      <c r="AL345" s="20">
        <v>32.669051809999999</v>
      </c>
      <c r="AM345" s="20">
        <v>156.78029291999999</v>
      </c>
      <c r="AN345" s="20">
        <v>451.28131373000002</v>
      </c>
      <c r="AO345" s="20">
        <v>33.503500000000003</v>
      </c>
      <c r="AP345" s="23">
        <v>2.01244015E-2</v>
      </c>
      <c r="AQ345" s="38">
        <v>-5.4000000000000003E-3</v>
      </c>
    </row>
    <row r="346" spans="1:43">
      <c r="A346" s="5" t="e">
        <f>VLOOKUP(B346, 'Manufacturer Summary'!A345:E1854, 5, 1)</f>
        <v>#N/A</v>
      </c>
      <c r="B346" s="37" t="s">
        <v>356</v>
      </c>
      <c r="C346" s="17" t="s">
        <v>357</v>
      </c>
      <c r="D346" s="17" t="s">
        <v>358</v>
      </c>
      <c r="E346" s="17" t="s">
        <v>358</v>
      </c>
      <c r="F346" s="18">
        <v>172322.25</v>
      </c>
      <c r="G346" s="19">
        <v>71200</v>
      </c>
      <c r="H346" s="19">
        <v>10963</v>
      </c>
      <c r="I346" s="19">
        <v>4475</v>
      </c>
      <c r="J346" s="20">
        <v>2.4202563202</v>
      </c>
      <c r="K346" s="20">
        <v>15.718530511999999</v>
      </c>
      <c r="L346" s="20">
        <v>38.507765362999997</v>
      </c>
      <c r="M346" s="18">
        <v>134097.79999999999</v>
      </c>
      <c r="N346" s="19">
        <v>63306.400000000001</v>
      </c>
      <c r="O346" s="19">
        <v>10319</v>
      </c>
      <c r="P346" s="19">
        <v>4489</v>
      </c>
      <c r="Q346" s="20">
        <v>2.1182344913</v>
      </c>
      <c r="R346" s="20">
        <v>12.995232096000001</v>
      </c>
      <c r="S346" s="20">
        <v>29.872532858</v>
      </c>
      <c r="T346" s="18">
        <v>115957.34</v>
      </c>
      <c r="U346" s="19">
        <v>54494.2</v>
      </c>
      <c r="V346" s="19">
        <v>8782</v>
      </c>
      <c r="W346" s="19">
        <v>3837</v>
      </c>
      <c r="X346" s="20">
        <v>2.1278840684000002</v>
      </c>
      <c r="Y346" s="20">
        <v>13.203978593</v>
      </c>
      <c r="Z346" s="20">
        <v>30.220833984999999</v>
      </c>
      <c r="AA346" s="18">
        <v>105181.45</v>
      </c>
      <c r="AB346" s="19">
        <v>50221.8</v>
      </c>
      <c r="AC346" s="19">
        <v>8681</v>
      </c>
      <c r="AD346" s="19">
        <v>3631</v>
      </c>
      <c r="AE346" s="20">
        <v>2.0943385144</v>
      </c>
      <c r="AF346" s="20">
        <v>12.116282686</v>
      </c>
      <c r="AG346" s="20">
        <v>28.967625997999999</v>
      </c>
      <c r="AH346" s="18">
        <v>154941.24</v>
      </c>
      <c r="AI346" s="19">
        <v>65644.2</v>
      </c>
      <c r="AJ346" s="19">
        <v>9628</v>
      </c>
      <c r="AK346" s="19">
        <v>3518</v>
      </c>
      <c r="AL346" s="20">
        <v>2.3603188095999998</v>
      </c>
      <c r="AM346" s="20">
        <v>16.092775239000002</v>
      </c>
      <c r="AN346" s="20">
        <v>44.042421830999999</v>
      </c>
      <c r="AO346" s="20">
        <v>2.3860000000000001</v>
      </c>
      <c r="AP346" s="23">
        <v>0.1269996676</v>
      </c>
      <c r="AQ346" s="38">
        <v>-6.1999999999999998E-3</v>
      </c>
    </row>
    <row r="347" spans="1:43">
      <c r="A347" s="5" t="e">
        <f>VLOOKUP(B347, 'Manufacturer Summary'!A346:E1855, 5, 1)</f>
        <v>#N/A</v>
      </c>
      <c r="B347" s="37" t="s">
        <v>310</v>
      </c>
      <c r="C347" s="17" t="s">
        <v>311</v>
      </c>
      <c r="D347" s="17" t="s">
        <v>312</v>
      </c>
      <c r="E347" s="17" t="s">
        <v>313</v>
      </c>
      <c r="F347" s="18">
        <v>721010.67</v>
      </c>
      <c r="G347" s="19">
        <v>56302</v>
      </c>
      <c r="H347" s="19">
        <v>2587</v>
      </c>
      <c r="I347" s="19">
        <v>412</v>
      </c>
      <c r="J347" s="20">
        <v>12.806128912</v>
      </c>
      <c r="K347" s="20">
        <v>278.70532277000001</v>
      </c>
      <c r="L347" s="20">
        <v>1750.0258980999999</v>
      </c>
      <c r="M347" s="18">
        <v>574538.49</v>
      </c>
      <c r="N347" s="19">
        <v>44726</v>
      </c>
      <c r="O347" s="19">
        <v>1688</v>
      </c>
      <c r="P347" s="19">
        <v>333</v>
      </c>
      <c r="Q347" s="20">
        <v>12.845738273</v>
      </c>
      <c r="R347" s="20">
        <v>340.36640403000001</v>
      </c>
      <c r="S347" s="20">
        <v>1725.3408108000001</v>
      </c>
      <c r="T347" s="18">
        <v>476723.6</v>
      </c>
      <c r="U347" s="19">
        <v>38647</v>
      </c>
      <c r="V347" s="19">
        <v>1503</v>
      </c>
      <c r="W347" s="19">
        <v>318</v>
      </c>
      <c r="X347" s="20">
        <v>12.335332626</v>
      </c>
      <c r="Y347" s="20">
        <v>317.18137058999997</v>
      </c>
      <c r="Z347" s="20">
        <v>1499.1308176</v>
      </c>
      <c r="AA347" s="18">
        <v>476701.1</v>
      </c>
      <c r="AB347" s="19">
        <v>39165</v>
      </c>
      <c r="AC347" s="19">
        <v>1268</v>
      </c>
      <c r="AD347" s="19">
        <v>308</v>
      </c>
      <c r="AE347" s="20">
        <v>12.171609856</v>
      </c>
      <c r="AF347" s="20">
        <v>375.94723974999999</v>
      </c>
      <c r="AG347" s="20">
        <v>1547.7308442000001</v>
      </c>
      <c r="AH347" s="18">
        <v>618975.43000000005</v>
      </c>
      <c r="AI347" s="19">
        <v>49914</v>
      </c>
      <c r="AJ347" s="19">
        <v>2445</v>
      </c>
      <c r="AK347" s="19">
        <v>312</v>
      </c>
      <c r="AL347" s="20">
        <v>12.400838041</v>
      </c>
      <c r="AM347" s="20">
        <v>253.15968506999999</v>
      </c>
      <c r="AN347" s="20">
        <v>1983.8956089999999</v>
      </c>
      <c r="AO347" s="20">
        <v>12.58075</v>
      </c>
      <c r="AP347" s="23">
        <v>1.88330211E-2</v>
      </c>
      <c r="AQ347" s="38">
        <v>-8.0000000000000002E-3</v>
      </c>
    </row>
    <row r="348" spans="1:43">
      <c r="A348" s="5" t="str">
        <f>VLOOKUP(B348, 'Manufacturer Summary'!A347:E1856, 5, 1)</f>
        <v>West-Ward, Inc.</v>
      </c>
      <c r="B348" s="37" t="s">
        <v>500</v>
      </c>
      <c r="C348" s="17" t="s">
        <v>501</v>
      </c>
      <c r="D348" s="17" t="s">
        <v>502</v>
      </c>
      <c r="E348" s="17" t="s">
        <v>502</v>
      </c>
      <c r="F348" s="21">
        <v>484949.74</v>
      </c>
      <c r="G348" s="19">
        <v>596344.9</v>
      </c>
      <c r="H348" s="19">
        <v>131280</v>
      </c>
      <c r="I348" s="19">
        <v>129691</v>
      </c>
      <c r="J348" s="20">
        <v>0.81320346669999999</v>
      </c>
      <c r="K348" s="20">
        <v>3.6940108166000001</v>
      </c>
      <c r="L348" s="20">
        <v>3.7392705738999998</v>
      </c>
      <c r="M348" s="21">
        <v>382184.52</v>
      </c>
      <c r="N348" s="19">
        <v>450108.1</v>
      </c>
      <c r="O348" s="19">
        <v>99021</v>
      </c>
      <c r="P348" s="19">
        <v>97662</v>
      </c>
      <c r="Q348" s="20">
        <v>0.8490949619</v>
      </c>
      <c r="R348" s="20">
        <v>3.8596309874000001</v>
      </c>
      <c r="S348" s="20">
        <v>3.9133390673999999</v>
      </c>
      <c r="T348" s="21">
        <v>334206.90000000002</v>
      </c>
      <c r="U348" s="19">
        <v>416493.3</v>
      </c>
      <c r="V348" s="19">
        <v>90780</v>
      </c>
      <c r="W348" s="19">
        <v>89407</v>
      </c>
      <c r="X348" s="20">
        <v>0.80243043530000002</v>
      </c>
      <c r="Y348" s="20">
        <v>3.6815036351999999</v>
      </c>
      <c r="Z348" s="20">
        <v>3.7380395271000002</v>
      </c>
      <c r="AA348" s="21">
        <v>305684.75</v>
      </c>
      <c r="AB348" s="19">
        <v>387976.8</v>
      </c>
      <c r="AC348" s="19">
        <v>83259</v>
      </c>
      <c r="AD348" s="19">
        <v>82103</v>
      </c>
      <c r="AE348" s="20">
        <v>0.78789440499999996</v>
      </c>
      <c r="AF348" s="20">
        <v>3.6714919708</v>
      </c>
      <c r="AG348" s="20">
        <v>3.7231861198999998</v>
      </c>
      <c r="AH348" s="21">
        <v>285327.78000000003</v>
      </c>
      <c r="AI348" s="19">
        <v>363395.7</v>
      </c>
      <c r="AJ348" s="19">
        <v>78555</v>
      </c>
      <c r="AK348" s="19">
        <v>77384</v>
      </c>
      <c r="AL348" s="20">
        <v>0.7851710408</v>
      </c>
      <c r="AM348" s="20">
        <v>3.6322039336</v>
      </c>
      <c r="AN348" s="20">
        <v>3.6871676315999999</v>
      </c>
      <c r="AO348" s="20">
        <v>0.80574999999999997</v>
      </c>
      <c r="AP348" s="23">
        <v>-3.456509E-3</v>
      </c>
      <c r="AQ348" s="38">
        <v>-8.6999999999999994E-3</v>
      </c>
    </row>
    <row r="349" spans="1:43" hidden="1">
      <c r="A349" s="5" t="str">
        <f>VLOOKUP(B349, 'Manufacturer Summary'!A348:E1857, 5, 1)</f>
        <v>Amer. Regent</v>
      </c>
      <c r="B349" s="37" t="s">
        <v>548</v>
      </c>
      <c r="C349" s="17" t="s">
        <v>549</v>
      </c>
      <c r="D349" s="17" t="s">
        <v>550</v>
      </c>
      <c r="E349" s="17" t="s">
        <v>551</v>
      </c>
      <c r="F349" s="21" t="s">
        <v>54</v>
      </c>
      <c r="G349" s="19" t="s">
        <v>54</v>
      </c>
      <c r="H349" s="19" t="s">
        <v>54</v>
      </c>
      <c r="I349" s="19" t="s">
        <v>54</v>
      </c>
      <c r="J349" s="20" t="s">
        <v>54</v>
      </c>
      <c r="K349" s="20" t="s">
        <v>54</v>
      </c>
      <c r="L349" s="20" t="s">
        <v>54</v>
      </c>
      <c r="M349" s="21" t="s">
        <v>54</v>
      </c>
      <c r="N349" s="19" t="s">
        <v>54</v>
      </c>
      <c r="O349" s="19" t="s">
        <v>54</v>
      </c>
      <c r="P349" s="19" t="s">
        <v>54</v>
      </c>
      <c r="Q349" s="20" t="s">
        <v>54</v>
      </c>
      <c r="R349" s="20" t="s">
        <v>54</v>
      </c>
      <c r="S349" s="20" t="s">
        <v>54</v>
      </c>
      <c r="T349" s="21" t="s">
        <v>54</v>
      </c>
      <c r="U349" s="19" t="s">
        <v>54</v>
      </c>
      <c r="V349" s="19" t="s">
        <v>54</v>
      </c>
      <c r="W349" s="19" t="s">
        <v>54</v>
      </c>
      <c r="X349" s="20" t="s">
        <v>54</v>
      </c>
      <c r="Y349" s="20" t="s">
        <v>54</v>
      </c>
      <c r="Z349" s="20" t="s">
        <v>54</v>
      </c>
      <c r="AA349" s="21">
        <v>50538847.369999997</v>
      </c>
      <c r="AB349" s="19">
        <v>48234534</v>
      </c>
      <c r="AC349" s="19">
        <v>60954</v>
      </c>
      <c r="AD349" s="19">
        <v>29608</v>
      </c>
      <c r="AE349" s="20">
        <v>1.0477731031999999</v>
      </c>
      <c r="AF349" s="20">
        <v>829.13094087000002</v>
      </c>
      <c r="AG349" s="20">
        <v>1706.9321591999999</v>
      </c>
      <c r="AH349" s="21">
        <v>85730193.319999993</v>
      </c>
      <c r="AI349" s="19">
        <v>82570417</v>
      </c>
      <c r="AJ349" s="19">
        <v>103322</v>
      </c>
      <c r="AK349" s="19">
        <v>49887</v>
      </c>
      <c r="AL349" s="20">
        <v>1.0382676560999999</v>
      </c>
      <c r="AM349" s="20">
        <v>829.73803566000004</v>
      </c>
      <c r="AN349" s="20">
        <v>1718.4876485</v>
      </c>
      <c r="AO349" s="20">
        <v>1.0547500000000001</v>
      </c>
      <c r="AP349" s="23">
        <v>-9.0720469999999998E-3</v>
      </c>
      <c r="AQ349" s="38">
        <v>-9.1000000000000004E-3</v>
      </c>
    </row>
    <row r="350" spans="1:43" hidden="1">
      <c r="A350" s="5" t="str">
        <f>VLOOKUP(B350, 'Manufacturer Summary'!A349:E1858, 5, 1)</f>
        <v>West-Ward, Inc.</v>
      </c>
      <c r="B350" s="37" t="s">
        <v>695</v>
      </c>
      <c r="C350" s="17" t="s">
        <v>696</v>
      </c>
      <c r="D350" s="17" t="s">
        <v>697</v>
      </c>
      <c r="E350" s="17" t="s">
        <v>697</v>
      </c>
      <c r="F350" s="21">
        <v>1232.92</v>
      </c>
      <c r="G350" s="19">
        <v>399</v>
      </c>
      <c r="H350" s="19">
        <v>292</v>
      </c>
      <c r="I350" s="19">
        <v>262</v>
      </c>
      <c r="J350" s="20">
        <v>3.0900250627000001</v>
      </c>
      <c r="K350" s="20">
        <v>4.2223287670999996</v>
      </c>
      <c r="L350" s="20">
        <v>4.7058015267000002</v>
      </c>
      <c r="M350" s="21">
        <v>1052.3699999999999</v>
      </c>
      <c r="N350" s="19">
        <v>361</v>
      </c>
      <c r="O350" s="19">
        <v>241</v>
      </c>
      <c r="P350" s="19">
        <v>213</v>
      </c>
      <c r="Q350" s="20">
        <v>2.9151523546</v>
      </c>
      <c r="R350" s="20">
        <v>4.3666804979</v>
      </c>
      <c r="S350" s="20">
        <v>4.9407042254000002</v>
      </c>
      <c r="T350" s="21">
        <v>518.64</v>
      </c>
      <c r="U350" s="19">
        <v>349</v>
      </c>
      <c r="V350" s="19">
        <v>224</v>
      </c>
      <c r="W350" s="19">
        <v>204</v>
      </c>
      <c r="X350" s="20">
        <v>1.4860744986000001</v>
      </c>
      <c r="Y350" s="20">
        <v>2.3153571428999999</v>
      </c>
      <c r="Z350" s="20">
        <v>2.5423529411999999</v>
      </c>
      <c r="AA350" s="21">
        <v>606.14</v>
      </c>
      <c r="AB350" s="19">
        <v>225</v>
      </c>
      <c r="AC350" s="19">
        <v>122</v>
      </c>
      <c r="AD350" s="19">
        <v>96</v>
      </c>
      <c r="AE350" s="20">
        <v>2.6939555556000001</v>
      </c>
      <c r="AF350" s="20">
        <v>4.9683606556999997</v>
      </c>
      <c r="AG350" s="20">
        <v>6.3139583332999996</v>
      </c>
      <c r="AH350" s="21">
        <v>408.2</v>
      </c>
      <c r="AI350" s="19">
        <v>137</v>
      </c>
      <c r="AJ350" s="19">
        <v>80</v>
      </c>
      <c r="AK350" s="19">
        <v>62</v>
      </c>
      <c r="AL350" s="20">
        <v>2.9795620438000001</v>
      </c>
      <c r="AM350" s="20">
        <v>5.1025</v>
      </c>
      <c r="AN350" s="20">
        <v>6.5838709677000002</v>
      </c>
      <c r="AO350" s="20">
        <v>2.8464999999999998</v>
      </c>
      <c r="AP350" s="23">
        <v>0.1060175205</v>
      </c>
      <c r="AQ350" s="38">
        <v>-9.1000000000000004E-3</v>
      </c>
    </row>
    <row r="351" spans="1:43" hidden="1">
      <c r="A351" s="5" t="str">
        <f>VLOOKUP(B351, 'Manufacturer Summary'!A350:E1859, 5, 1)</f>
        <v>Astellas Pharma</v>
      </c>
      <c r="B351" s="37" t="s">
        <v>1233</v>
      </c>
      <c r="C351" s="17" t="s">
        <v>1234</v>
      </c>
      <c r="D351" s="17" t="s">
        <v>1235</v>
      </c>
      <c r="E351" s="17" t="s">
        <v>1236</v>
      </c>
      <c r="F351" s="21" t="s">
        <v>54</v>
      </c>
      <c r="G351" s="19" t="s">
        <v>54</v>
      </c>
      <c r="H351" s="19" t="s">
        <v>54</v>
      </c>
      <c r="I351" s="19" t="s">
        <v>54</v>
      </c>
      <c r="J351" s="20" t="s">
        <v>54</v>
      </c>
      <c r="K351" s="20" t="s">
        <v>54</v>
      </c>
      <c r="L351" s="20" t="s">
        <v>54</v>
      </c>
      <c r="M351" s="21" t="s">
        <v>54</v>
      </c>
      <c r="N351" s="19" t="s">
        <v>54</v>
      </c>
      <c r="O351" s="19" t="s">
        <v>54</v>
      </c>
      <c r="P351" s="19" t="s">
        <v>54</v>
      </c>
      <c r="Q351" s="20" t="s">
        <v>54</v>
      </c>
      <c r="R351" s="20" t="s">
        <v>54</v>
      </c>
      <c r="S351" s="20" t="s">
        <v>54</v>
      </c>
      <c r="T351" s="21">
        <v>1493297.6</v>
      </c>
      <c r="U351" s="19">
        <v>3799452</v>
      </c>
      <c r="V351" s="19">
        <v>2234</v>
      </c>
      <c r="W351" s="19">
        <v>464</v>
      </c>
      <c r="X351" s="20">
        <v>0.3930297317</v>
      </c>
      <c r="Y351" s="20">
        <v>668.44118174000005</v>
      </c>
      <c r="Z351" s="20">
        <v>3218.3137931000001</v>
      </c>
      <c r="AA351" s="21">
        <v>4402062.05</v>
      </c>
      <c r="AB351" s="19">
        <v>11445806</v>
      </c>
      <c r="AC351" s="19">
        <v>7250</v>
      </c>
      <c r="AD351" s="19">
        <v>939</v>
      </c>
      <c r="AE351" s="20">
        <v>0.38460044230000001</v>
      </c>
      <c r="AF351" s="20">
        <v>607.18097240999998</v>
      </c>
      <c r="AG351" s="20">
        <v>4688.0320020999998</v>
      </c>
      <c r="AH351" s="21">
        <v>5173134.3</v>
      </c>
      <c r="AI351" s="19">
        <v>13409476</v>
      </c>
      <c r="AJ351" s="19">
        <v>8851</v>
      </c>
      <c r="AK351" s="19">
        <v>1104</v>
      </c>
      <c r="AL351" s="20">
        <v>0.38578198730000002</v>
      </c>
      <c r="AM351" s="20">
        <v>584.46890746999998</v>
      </c>
      <c r="AN351" s="20">
        <v>4685.8100543</v>
      </c>
      <c r="AO351" s="20">
        <v>0.39224999999999999</v>
      </c>
      <c r="AP351" s="23">
        <v>3.0721364000000002E-3</v>
      </c>
      <c r="AQ351" s="38">
        <v>-9.2999999999999992E-3</v>
      </c>
    </row>
    <row r="352" spans="1:43">
      <c r="A352" s="5" t="str">
        <f>VLOOKUP(B352, 'Manufacturer Summary'!A351:E1860, 5, 1)</f>
        <v>Depuy Mitek</v>
      </c>
      <c r="B352" s="37" t="s">
        <v>1203</v>
      </c>
      <c r="C352" s="17" t="s">
        <v>1204</v>
      </c>
      <c r="D352" s="17" t="s">
        <v>1205</v>
      </c>
      <c r="E352" s="17" t="s">
        <v>1202</v>
      </c>
      <c r="F352" s="21">
        <v>57780305.960000001</v>
      </c>
      <c r="G352" s="19">
        <v>345715</v>
      </c>
      <c r="H352" s="19">
        <v>266016</v>
      </c>
      <c r="I352" s="19">
        <v>80853</v>
      </c>
      <c r="J352" s="20">
        <v>167.13277110000001</v>
      </c>
      <c r="K352" s="20">
        <v>217.20613030999999</v>
      </c>
      <c r="L352" s="20">
        <v>714.63403904999996</v>
      </c>
      <c r="M352" s="21">
        <v>65415243.560000002</v>
      </c>
      <c r="N352" s="19">
        <v>387983</v>
      </c>
      <c r="O352" s="19">
        <v>297977</v>
      </c>
      <c r="P352" s="19">
        <v>89294</v>
      </c>
      <c r="Q352" s="20">
        <v>168.60337582</v>
      </c>
      <c r="R352" s="20">
        <v>219.53118382</v>
      </c>
      <c r="S352" s="20">
        <v>732.58274418999997</v>
      </c>
      <c r="T352" s="21">
        <v>79250898.150000006</v>
      </c>
      <c r="U352" s="19">
        <v>443298</v>
      </c>
      <c r="V352" s="19">
        <v>338754</v>
      </c>
      <c r="W352" s="19">
        <v>99509</v>
      </c>
      <c r="X352" s="20">
        <v>178.77567268999999</v>
      </c>
      <c r="Y352" s="20">
        <v>233.94822836</v>
      </c>
      <c r="Z352" s="20">
        <v>796.41940076000003</v>
      </c>
      <c r="AA352" s="21">
        <v>86580408.760000005</v>
      </c>
      <c r="AB352" s="19">
        <v>507977</v>
      </c>
      <c r="AC352" s="19">
        <v>385364</v>
      </c>
      <c r="AD352" s="19">
        <v>110789</v>
      </c>
      <c r="AE352" s="20">
        <v>170.44159235999999</v>
      </c>
      <c r="AF352" s="20">
        <v>224.67176165999999</v>
      </c>
      <c r="AG352" s="20">
        <v>781.48921608000001</v>
      </c>
      <c r="AH352" s="21">
        <v>88848670.319999993</v>
      </c>
      <c r="AI352" s="19">
        <v>552053</v>
      </c>
      <c r="AJ352" s="19">
        <v>416804</v>
      </c>
      <c r="AK352" s="19">
        <v>117759</v>
      </c>
      <c r="AL352" s="20">
        <v>160.94228330000001</v>
      </c>
      <c r="AM352" s="20">
        <v>213.16654907</v>
      </c>
      <c r="AN352" s="20">
        <v>754.49579497000002</v>
      </c>
      <c r="AO352" s="20">
        <v>163.857</v>
      </c>
      <c r="AP352" s="23">
        <v>-5.5733514999999997E-2</v>
      </c>
      <c r="AQ352" s="38">
        <v>-9.4000000000000004E-3</v>
      </c>
    </row>
    <row r="353" spans="1:43">
      <c r="A353" s="5" t="e">
        <f>VLOOKUP(B353, 'Manufacturer Summary'!A352:E1861, 5, 1)</f>
        <v>#N/A</v>
      </c>
      <c r="B353" s="37" t="s">
        <v>225</v>
      </c>
      <c r="C353" s="17" t="s">
        <v>226</v>
      </c>
      <c r="D353" s="17" t="s">
        <v>227</v>
      </c>
      <c r="E353" s="17" t="s">
        <v>228</v>
      </c>
      <c r="F353" s="18">
        <v>29085836.530000001</v>
      </c>
      <c r="G353" s="19">
        <v>154481</v>
      </c>
      <c r="H353" s="19">
        <v>34794</v>
      </c>
      <c r="I353" s="19">
        <v>10858</v>
      </c>
      <c r="J353" s="20">
        <v>188.28099592000001</v>
      </c>
      <c r="K353" s="20">
        <v>835.94402857</v>
      </c>
      <c r="L353" s="20">
        <v>2678.7471476999999</v>
      </c>
      <c r="M353" s="18">
        <v>26267307.739999998</v>
      </c>
      <c r="N353" s="19">
        <v>147265.70000000001</v>
      </c>
      <c r="O353" s="19">
        <v>32000</v>
      </c>
      <c r="P353" s="19">
        <v>10325</v>
      </c>
      <c r="Q353" s="20">
        <v>178.36677338999999</v>
      </c>
      <c r="R353" s="20">
        <v>820.85336686999995</v>
      </c>
      <c r="S353" s="20">
        <v>2544.0491757999998</v>
      </c>
      <c r="T353" s="18">
        <v>25726915.02</v>
      </c>
      <c r="U353" s="19">
        <v>149758.79999999999</v>
      </c>
      <c r="V353" s="19">
        <v>32402</v>
      </c>
      <c r="W353" s="19">
        <v>10451</v>
      </c>
      <c r="X353" s="20">
        <v>171.78900351999999</v>
      </c>
      <c r="Y353" s="20">
        <v>793.99157520999995</v>
      </c>
      <c r="Z353" s="20">
        <v>2461.670177</v>
      </c>
      <c r="AA353" s="18">
        <v>25930076.84</v>
      </c>
      <c r="AB353" s="19">
        <v>148852.4</v>
      </c>
      <c r="AC353" s="19">
        <v>31527</v>
      </c>
      <c r="AD353" s="19">
        <v>10410</v>
      </c>
      <c r="AE353" s="20">
        <v>174.19992449</v>
      </c>
      <c r="AF353" s="20">
        <v>822.47206647999997</v>
      </c>
      <c r="AG353" s="20">
        <v>2490.8815408</v>
      </c>
      <c r="AH353" s="18">
        <v>27363216.59</v>
      </c>
      <c r="AI353" s="19">
        <v>150965.1</v>
      </c>
      <c r="AJ353" s="19">
        <v>31337</v>
      </c>
      <c r="AK353" s="19">
        <v>10094</v>
      </c>
      <c r="AL353" s="20">
        <v>181.25524766999999</v>
      </c>
      <c r="AM353" s="20">
        <v>873.19196445</v>
      </c>
      <c r="AN353" s="20">
        <v>2710.8397651999999</v>
      </c>
      <c r="AO353" s="20">
        <v>175.04075</v>
      </c>
      <c r="AP353" s="23">
        <v>4.05012987E-2</v>
      </c>
      <c r="AQ353" s="38">
        <v>-9.4999999999999998E-3</v>
      </c>
    </row>
    <row r="354" spans="1:43">
      <c r="A354" s="5" t="str">
        <f>VLOOKUP(B354, 'Manufacturer Summary'!A353:E1862, 5, 1)</f>
        <v>WG Critical Car</v>
      </c>
      <c r="B354" s="37" t="s">
        <v>1418</v>
      </c>
      <c r="C354" s="17" t="s">
        <v>1419</v>
      </c>
      <c r="D354" s="17" t="s">
        <v>1420</v>
      </c>
      <c r="E354" s="17" t="s">
        <v>1420</v>
      </c>
      <c r="F354" s="21">
        <v>990501.34</v>
      </c>
      <c r="G354" s="19">
        <v>538161.80000000005</v>
      </c>
      <c r="H354" s="19">
        <v>68489</v>
      </c>
      <c r="I354" s="19">
        <v>15294</v>
      </c>
      <c r="J354" s="20">
        <v>1.8405270310999999</v>
      </c>
      <c r="K354" s="20">
        <v>14.462195973</v>
      </c>
      <c r="L354" s="20">
        <v>64.764047339000001</v>
      </c>
      <c r="M354" s="21">
        <v>991702.15</v>
      </c>
      <c r="N354" s="19">
        <v>495807.5</v>
      </c>
      <c r="O354" s="19">
        <v>63037</v>
      </c>
      <c r="P354" s="19">
        <v>13938</v>
      </c>
      <c r="Q354" s="20">
        <v>2.0001757739000001</v>
      </c>
      <c r="R354" s="20">
        <v>15.732064502</v>
      </c>
      <c r="S354" s="20">
        <v>71.150964987999998</v>
      </c>
      <c r="T354" s="21">
        <v>901807.39</v>
      </c>
      <c r="U354" s="19">
        <v>438529.3</v>
      </c>
      <c r="V354" s="19">
        <v>55673</v>
      </c>
      <c r="W354" s="19">
        <v>12415</v>
      </c>
      <c r="X354" s="20">
        <v>2.0564358870000001</v>
      </c>
      <c r="Y354" s="20">
        <v>16.198289835000001</v>
      </c>
      <c r="Z354" s="20">
        <v>72.638533226000007</v>
      </c>
      <c r="AA354" s="21">
        <v>814790.38</v>
      </c>
      <c r="AB354" s="19">
        <v>402699.5</v>
      </c>
      <c r="AC354" s="19">
        <v>49896</v>
      </c>
      <c r="AD354" s="19">
        <v>11257</v>
      </c>
      <c r="AE354" s="20">
        <v>2.0233210619999999</v>
      </c>
      <c r="AF354" s="20">
        <v>16.329773529000001</v>
      </c>
      <c r="AG354" s="20">
        <v>72.380774629000001</v>
      </c>
      <c r="AH354" s="21">
        <v>677503.88</v>
      </c>
      <c r="AI354" s="19">
        <v>382810.9</v>
      </c>
      <c r="AJ354" s="19">
        <v>47529</v>
      </c>
      <c r="AK354" s="19">
        <v>10684</v>
      </c>
      <c r="AL354" s="20">
        <v>1.7698134510000001</v>
      </c>
      <c r="AM354" s="20">
        <v>14.254536808999999</v>
      </c>
      <c r="AN354" s="20">
        <v>63.412942717999996</v>
      </c>
      <c r="AO354" s="20">
        <v>1.8062499999999999</v>
      </c>
      <c r="AP354" s="23">
        <v>-0.125292825</v>
      </c>
      <c r="AQ354" s="38">
        <v>-9.7000000000000003E-3</v>
      </c>
    </row>
    <row r="355" spans="1:43">
      <c r="A355" s="5" t="str">
        <f>VLOOKUP(B355, 'Manufacturer Summary'!A354:E1863, 5, 1)</f>
        <v>Shire US Inc.</v>
      </c>
      <c r="B355" s="37" t="s">
        <v>1056</v>
      </c>
      <c r="C355" s="17" t="s">
        <v>1057</v>
      </c>
      <c r="D355" s="17" t="s">
        <v>1058</v>
      </c>
      <c r="E355" s="17" t="s">
        <v>1059</v>
      </c>
      <c r="F355" s="21">
        <v>29172635.780000001</v>
      </c>
      <c r="G355" s="19">
        <v>84024</v>
      </c>
      <c r="H355" s="19">
        <v>1927</v>
      </c>
      <c r="I355" s="19">
        <v>112</v>
      </c>
      <c r="J355" s="20">
        <v>347.19408478999998</v>
      </c>
      <c r="K355" s="20">
        <v>15138.887275999999</v>
      </c>
      <c r="L355" s="20">
        <v>260469.96231999999</v>
      </c>
      <c r="M355" s="21">
        <v>29146710.309999999</v>
      </c>
      <c r="N355" s="19">
        <v>84718</v>
      </c>
      <c r="O355" s="19">
        <v>1867</v>
      </c>
      <c r="P355" s="19">
        <v>106</v>
      </c>
      <c r="Q355" s="20">
        <v>344.04389043999998</v>
      </c>
      <c r="R355" s="20">
        <v>15611.521323000001</v>
      </c>
      <c r="S355" s="20">
        <v>274968.96519000002</v>
      </c>
      <c r="T355" s="21">
        <v>29772580.280000001</v>
      </c>
      <c r="U355" s="19">
        <v>85575</v>
      </c>
      <c r="V355" s="19">
        <v>1855</v>
      </c>
      <c r="W355" s="19">
        <v>110</v>
      </c>
      <c r="X355" s="20">
        <v>347.91212714</v>
      </c>
      <c r="Y355" s="20">
        <v>16049.908507</v>
      </c>
      <c r="Z355" s="20">
        <v>270659.82072999998</v>
      </c>
      <c r="AA355" s="21">
        <v>26912504.510000002</v>
      </c>
      <c r="AB355" s="19">
        <v>78887</v>
      </c>
      <c r="AC355" s="19">
        <v>1688</v>
      </c>
      <c r="AD355" s="19">
        <v>101</v>
      </c>
      <c r="AE355" s="20">
        <v>341.15259180999999</v>
      </c>
      <c r="AF355" s="20">
        <v>15943.426842000001</v>
      </c>
      <c r="AG355" s="20">
        <v>266460.44069000002</v>
      </c>
      <c r="AH355" s="21">
        <v>24449479.969999999</v>
      </c>
      <c r="AI355" s="19">
        <v>73210</v>
      </c>
      <c r="AJ355" s="19">
        <v>1627</v>
      </c>
      <c r="AK355" s="19">
        <v>92</v>
      </c>
      <c r="AL355" s="20">
        <v>333.96366576000003</v>
      </c>
      <c r="AM355" s="20">
        <v>15027.338642000001</v>
      </c>
      <c r="AN355" s="20">
        <v>265755.21707000001</v>
      </c>
      <c r="AO355" s="20">
        <v>342.90300000000002</v>
      </c>
      <c r="AP355" s="23">
        <v>-2.1072464999999999E-2</v>
      </c>
      <c r="AQ355" s="38">
        <v>-9.7000000000000003E-3</v>
      </c>
    </row>
    <row r="356" spans="1:43" hidden="1">
      <c r="A356" s="5" t="e">
        <f>VLOOKUP(B356, 'Manufacturer Summary'!A355:E1864, 5, 1)</f>
        <v>#N/A</v>
      </c>
      <c r="B356" s="37" t="s">
        <v>307</v>
      </c>
      <c r="C356" s="17" t="s">
        <v>308</v>
      </c>
      <c r="D356" s="17" t="s">
        <v>309</v>
      </c>
      <c r="E356" s="17" t="s">
        <v>309</v>
      </c>
      <c r="F356" s="18">
        <v>46530.02</v>
      </c>
      <c r="G356" s="19">
        <v>118830</v>
      </c>
      <c r="H356" s="19">
        <v>3540</v>
      </c>
      <c r="I356" s="19">
        <v>680</v>
      </c>
      <c r="J356" s="20">
        <v>0.39156795420000001</v>
      </c>
      <c r="K356" s="20">
        <v>13.144073446</v>
      </c>
      <c r="L356" s="20">
        <v>68.426500000000004</v>
      </c>
      <c r="M356" s="18">
        <v>17728.61</v>
      </c>
      <c r="N356" s="19">
        <v>110897</v>
      </c>
      <c r="O356" s="19">
        <v>4352</v>
      </c>
      <c r="P356" s="19">
        <v>883</v>
      </c>
      <c r="Q356" s="20">
        <v>0.15986555089999999</v>
      </c>
      <c r="R356" s="20">
        <v>4.0736695771999996</v>
      </c>
      <c r="S356" s="20">
        <v>20.077701018999999</v>
      </c>
      <c r="T356" s="18">
        <v>2193.6</v>
      </c>
      <c r="U356" s="19">
        <v>6095</v>
      </c>
      <c r="V356" s="19">
        <v>736</v>
      </c>
      <c r="W356" s="19">
        <v>172</v>
      </c>
      <c r="X356" s="20">
        <v>0.35990155870000001</v>
      </c>
      <c r="Y356" s="20">
        <v>2.9804347826000002</v>
      </c>
      <c r="Z356" s="20">
        <v>12.753488372</v>
      </c>
      <c r="AA356" s="18">
        <v>2169.58</v>
      </c>
      <c r="AB356" s="19">
        <v>5850</v>
      </c>
      <c r="AC356" s="19">
        <v>743</v>
      </c>
      <c r="AD356" s="19">
        <v>107</v>
      </c>
      <c r="AE356" s="20">
        <v>0.37086837610000001</v>
      </c>
      <c r="AF356" s="20">
        <v>2.9200269179</v>
      </c>
      <c r="AG356" s="20">
        <v>20.276448598000002</v>
      </c>
      <c r="AH356" s="18">
        <v>374.61</v>
      </c>
      <c r="AI356" s="19">
        <v>995</v>
      </c>
      <c r="AJ356" s="19">
        <v>616</v>
      </c>
      <c r="AK356" s="19">
        <v>91</v>
      </c>
      <c r="AL356" s="20">
        <v>0.3764924623</v>
      </c>
      <c r="AM356" s="20">
        <v>0.60813311690000005</v>
      </c>
      <c r="AN356" s="20">
        <v>4.1165934065999998</v>
      </c>
      <c r="AO356" s="20">
        <v>0.39474999999999999</v>
      </c>
      <c r="AP356" s="23">
        <v>1.51646422E-2</v>
      </c>
      <c r="AQ356" s="38">
        <v>-9.7999999999999997E-3</v>
      </c>
    </row>
    <row r="357" spans="1:43" hidden="1">
      <c r="A357" s="5" t="e">
        <f>VLOOKUP(B357, 'Manufacturer Summary'!A356:E1865, 5, 1)</f>
        <v>#N/A</v>
      </c>
      <c r="B357" s="37" t="s">
        <v>212</v>
      </c>
      <c r="C357" s="17" t="s">
        <v>213</v>
      </c>
      <c r="D357" s="17" t="s">
        <v>214</v>
      </c>
      <c r="E357" s="17" t="s">
        <v>54</v>
      </c>
      <c r="F357" s="18" t="s">
        <v>54</v>
      </c>
      <c r="G357" s="19" t="s">
        <v>54</v>
      </c>
      <c r="H357" s="19" t="s">
        <v>54</v>
      </c>
      <c r="I357" s="19" t="s">
        <v>54</v>
      </c>
      <c r="J357" s="20" t="s">
        <v>54</v>
      </c>
      <c r="K357" s="20" t="s">
        <v>54</v>
      </c>
      <c r="L357" s="20" t="s">
        <v>54</v>
      </c>
      <c r="M357" s="18" t="s">
        <v>54</v>
      </c>
      <c r="N357" s="19" t="s">
        <v>54</v>
      </c>
      <c r="O357" s="19" t="s">
        <v>54</v>
      </c>
      <c r="P357" s="19" t="s">
        <v>54</v>
      </c>
      <c r="Q357" s="20" t="s">
        <v>54</v>
      </c>
      <c r="R357" s="20" t="s">
        <v>54</v>
      </c>
      <c r="S357" s="20" t="s">
        <v>54</v>
      </c>
      <c r="T357" s="18">
        <v>26.42</v>
      </c>
      <c r="U357" s="19">
        <v>56</v>
      </c>
      <c r="V357" s="19">
        <v>56</v>
      </c>
      <c r="W357" s="19">
        <v>31</v>
      </c>
      <c r="X357" s="20">
        <v>0.47178571429999999</v>
      </c>
      <c r="Y357" s="20">
        <v>0.47178571429999999</v>
      </c>
      <c r="Z357" s="20">
        <v>0.85225806449999997</v>
      </c>
      <c r="AA357" s="18">
        <v>49.66</v>
      </c>
      <c r="AB357" s="19">
        <v>93</v>
      </c>
      <c r="AC357" s="19">
        <v>64</v>
      </c>
      <c r="AD357" s="19">
        <v>29</v>
      </c>
      <c r="AE357" s="20">
        <v>0.53397849460000002</v>
      </c>
      <c r="AF357" s="20">
        <v>0.77593749999999995</v>
      </c>
      <c r="AG357" s="20">
        <v>1.7124137931000001</v>
      </c>
      <c r="AH357" s="18">
        <v>74.02</v>
      </c>
      <c r="AI357" s="19">
        <v>160</v>
      </c>
      <c r="AJ357" s="19">
        <v>153</v>
      </c>
      <c r="AK357" s="19">
        <v>47</v>
      </c>
      <c r="AL357" s="20">
        <v>0.46262500000000001</v>
      </c>
      <c r="AM357" s="20">
        <v>0.48379084970000003</v>
      </c>
      <c r="AN357" s="20">
        <v>1.5748936170000001</v>
      </c>
      <c r="AO357" s="20">
        <v>0.75667689999999999</v>
      </c>
      <c r="AP357" s="23">
        <v>-0.13362615799999999</v>
      </c>
      <c r="AQ357" s="38">
        <v>-9.7999999999999997E-3</v>
      </c>
    </row>
    <row r="358" spans="1:43" hidden="1">
      <c r="A358" s="5" t="str">
        <f>VLOOKUP(B358, 'Manufacturer Summary'!A357:E1866, 5, 1)</f>
        <v>Pharmia/Upjhn</v>
      </c>
      <c r="B358" s="37" t="s">
        <v>479</v>
      </c>
      <c r="C358" s="17" t="s">
        <v>480</v>
      </c>
      <c r="D358" s="17" t="s">
        <v>481</v>
      </c>
      <c r="E358" s="17" t="s">
        <v>482</v>
      </c>
      <c r="F358" s="21">
        <v>832683.04</v>
      </c>
      <c r="G358" s="19">
        <v>4684</v>
      </c>
      <c r="H358" s="19">
        <v>1249</v>
      </c>
      <c r="I358" s="19">
        <v>417</v>
      </c>
      <c r="J358" s="20">
        <v>177.77178480000001</v>
      </c>
      <c r="K358" s="20">
        <v>666.67977582000003</v>
      </c>
      <c r="L358" s="20">
        <v>1996.8418225</v>
      </c>
      <c r="M358" s="21">
        <v>664868.46</v>
      </c>
      <c r="N358" s="19">
        <v>4424</v>
      </c>
      <c r="O358" s="19">
        <v>1055</v>
      </c>
      <c r="P358" s="19">
        <v>340</v>
      </c>
      <c r="Q358" s="20">
        <v>150.28672241999999</v>
      </c>
      <c r="R358" s="20">
        <v>630.20707109</v>
      </c>
      <c r="S358" s="20">
        <v>1955.4954706000001</v>
      </c>
      <c r="T358" s="21">
        <v>465223.74</v>
      </c>
      <c r="U358" s="19">
        <v>3389</v>
      </c>
      <c r="V358" s="19">
        <v>849</v>
      </c>
      <c r="W358" s="19">
        <v>266</v>
      </c>
      <c r="X358" s="20">
        <v>137.27463559</v>
      </c>
      <c r="Y358" s="20">
        <v>547.96671377999996</v>
      </c>
      <c r="Z358" s="20">
        <v>1748.9614286000001</v>
      </c>
      <c r="AA358" s="21">
        <v>563615.72</v>
      </c>
      <c r="AB358" s="19">
        <v>4100</v>
      </c>
      <c r="AC358" s="19">
        <v>1030</v>
      </c>
      <c r="AD358" s="19">
        <v>320</v>
      </c>
      <c r="AE358" s="20">
        <v>137.46724878000001</v>
      </c>
      <c r="AF358" s="20">
        <v>547.19972815999995</v>
      </c>
      <c r="AG358" s="20">
        <v>1761.299125</v>
      </c>
      <c r="AH358" s="21">
        <v>726198.12</v>
      </c>
      <c r="AI358" s="19">
        <v>4260</v>
      </c>
      <c r="AJ358" s="19">
        <v>1051</v>
      </c>
      <c r="AK358" s="19">
        <v>323</v>
      </c>
      <c r="AL358" s="20">
        <v>170.46904225</v>
      </c>
      <c r="AM358" s="20">
        <v>690.95920076000004</v>
      </c>
      <c r="AN358" s="20">
        <v>2248.2913932000001</v>
      </c>
      <c r="AO358" s="20">
        <v>173.82474999999999</v>
      </c>
      <c r="AP358" s="23">
        <v>0.24007022589999999</v>
      </c>
      <c r="AQ358" s="38">
        <v>-1.04E-2</v>
      </c>
    </row>
    <row r="359" spans="1:43">
      <c r="A359" s="5" t="str">
        <f>VLOOKUP(B359, 'Manufacturer Summary'!A358:E1867, 5, 1)</f>
        <v>Teva Parenteral</v>
      </c>
      <c r="B359" s="37" t="s">
        <v>1403</v>
      </c>
      <c r="C359" s="17" t="s">
        <v>1404</v>
      </c>
      <c r="D359" s="17" t="s">
        <v>1405</v>
      </c>
      <c r="E359" s="17" t="s">
        <v>1405</v>
      </c>
      <c r="F359" s="21">
        <v>5941387.04</v>
      </c>
      <c r="G359" s="19">
        <v>1602458.3</v>
      </c>
      <c r="H359" s="19">
        <v>236579</v>
      </c>
      <c r="I359" s="19">
        <v>50340</v>
      </c>
      <c r="J359" s="20">
        <v>3.7076702962999999</v>
      </c>
      <c r="K359" s="20">
        <v>25.113754982</v>
      </c>
      <c r="L359" s="20">
        <v>118.02516965</v>
      </c>
      <c r="M359" s="21">
        <v>4683641.29</v>
      </c>
      <c r="N359" s="19">
        <v>1480438.2</v>
      </c>
      <c r="O359" s="19">
        <v>218990</v>
      </c>
      <c r="P359" s="19">
        <v>46791</v>
      </c>
      <c r="Q359" s="20">
        <v>3.1636857856999998</v>
      </c>
      <c r="R359" s="20">
        <v>21.387466504999999</v>
      </c>
      <c r="S359" s="20">
        <v>100.09705477999999</v>
      </c>
      <c r="T359" s="21">
        <v>4780047.12</v>
      </c>
      <c r="U359" s="19">
        <v>1425090.2</v>
      </c>
      <c r="V359" s="19">
        <v>211509</v>
      </c>
      <c r="W359" s="19">
        <v>44915</v>
      </c>
      <c r="X359" s="20">
        <v>3.3542067162000002</v>
      </c>
      <c r="Y359" s="20">
        <v>22.599733912000001</v>
      </c>
      <c r="Z359" s="20">
        <v>106.42429300000001</v>
      </c>
      <c r="AA359" s="21">
        <v>5007214.95</v>
      </c>
      <c r="AB359" s="19">
        <v>1321298</v>
      </c>
      <c r="AC359" s="19">
        <v>193993</v>
      </c>
      <c r="AD359" s="19">
        <v>41873</v>
      </c>
      <c r="AE359" s="20">
        <v>3.7896182012000001</v>
      </c>
      <c r="AF359" s="20">
        <v>25.811317676000002</v>
      </c>
      <c r="AG359" s="20">
        <v>119.58099372</v>
      </c>
      <c r="AH359" s="21">
        <v>4396484.5599999996</v>
      </c>
      <c r="AI359" s="19">
        <v>1236761.1000000001</v>
      </c>
      <c r="AJ359" s="19">
        <v>179479</v>
      </c>
      <c r="AK359" s="19">
        <v>39458</v>
      </c>
      <c r="AL359" s="20">
        <v>3.5548373569999998</v>
      </c>
      <c r="AM359" s="20">
        <v>24.495816001000001</v>
      </c>
      <c r="AN359" s="20">
        <v>111.42188048</v>
      </c>
      <c r="AO359" s="20">
        <v>3.60425</v>
      </c>
      <c r="AP359" s="23">
        <v>-6.1953692999999997E-2</v>
      </c>
      <c r="AQ359" s="38">
        <v>-1.0500000000000001E-2</v>
      </c>
    </row>
    <row r="360" spans="1:43">
      <c r="A360" s="5" t="str">
        <f>VLOOKUP(B360, 'Manufacturer Summary'!A359:E1868, 5, 1)</f>
        <v>Bioventus LLC</v>
      </c>
      <c r="B360" s="37" t="s">
        <v>1195</v>
      </c>
      <c r="C360" s="17" t="s">
        <v>1196</v>
      </c>
      <c r="D360" s="17" t="s">
        <v>1197</v>
      </c>
      <c r="E360" s="17" t="s">
        <v>1198</v>
      </c>
      <c r="F360" s="21">
        <v>68834844.290000007</v>
      </c>
      <c r="G360" s="19">
        <v>763462.4</v>
      </c>
      <c r="H360" s="19">
        <v>580824</v>
      </c>
      <c r="I360" s="19">
        <v>131500</v>
      </c>
      <c r="J360" s="20">
        <v>90.161407150000002</v>
      </c>
      <c r="K360" s="20">
        <v>118.51239667999999</v>
      </c>
      <c r="L360" s="20">
        <v>523.45889193999994</v>
      </c>
      <c r="M360" s="21">
        <v>70837572.469999999</v>
      </c>
      <c r="N360" s="19">
        <v>814768.2</v>
      </c>
      <c r="O360" s="19">
        <v>623913</v>
      </c>
      <c r="P360" s="19">
        <v>136532</v>
      </c>
      <c r="Q360" s="20">
        <v>86.941994632000004</v>
      </c>
      <c r="R360" s="20">
        <v>113.53758051</v>
      </c>
      <c r="S360" s="20">
        <v>518.83494324000003</v>
      </c>
      <c r="T360" s="21">
        <v>71427347.560000002</v>
      </c>
      <c r="U360" s="19">
        <v>804408.4</v>
      </c>
      <c r="V360" s="19">
        <v>619031</v>
      </c>
      <c r="W360" s="19">
        <v>132116</v>
      </c>
      <c r="X360" s="20">
        <v>88.794880262000007</v>
      </c>
      <c r="Y360" s="20">
        <v>115.38573603</v>
      </c>
      <c r="Z360" s="20">
        <v>540.64116049999996</v>
      </c>
      <c r="AA360" s="21">
        <v>71015930.409999996</v>
      </c>
      <c r="AB360" s="19">
        <v>812281.5</v>
      </c>
      <c r="AC360" s="19">
        <v>623773</v>
      </c>
      <c r="AD360" s="19">
        <v>132274</v>
      </c>
      <c r="AE360" s="20">
        <v>87.427733377999999</v>
      </c>
      <c r="AF360" s="20">
        <v>113.84899701000001</v>
      </c>
      <c r="AG360" s="20">
        <v>536.88502963999997</v>
      </c>
      <c r="AH360" s="21">
        <v>69633076.420000002</v>
      </c>
      <c r="AI360" s="19">
        <v>807621</v>
      </c>
      <c r="AJ360" s="19">
        <v>620388</v>
      </c>
      <c r="AK360" s="19">
        <v>131564</v>
      </c>
      <c r="AL360" s="20">
        <v>86.219992323</v>
      </c>
      <c r="AM360" s="20">
        <v>112.24117233</v>
      </c>
      <c r="AN360" s="20">
        <v>529.27150603999996</v>
      </c>
      <c r="AO360" s="20">
        <v>87.75</v>
      </c>
      <c r="AP360" s="23">
        <v>-1.3814164E-2</v>
      </c>
      <c r="AQ360" s="38">
        <v>-1.11E-2</v>
      </c>
    </row>
    <row r="361" spans="1:43">
      <c r="A361" s="5" t="str">
        <f>VLOOKUP(B361, 'Manufacturer Summary'!A360:E1869, 5, 1)</f>
        <v>Teva Parenteral</v>
      </c>
      <c r="B361" s="37" t="s">
        <v>1489</v>
      </c>
      <c r="C361" s="17" t="s">
        <v>1490</v>
      </c>
      <c r="D361" s="17" t="s">
        <v>1491</v>
      </c>
      <c r="E361" s="17" t="s">
        <v>1492</v>
      </c>
      <c r="F361" s="21">
        <v>670757.91</v>
      </c>
      <c r="G361" s="19">
        <v>21702.6</v>
      </c>
      <c r="H361" s="19">
        <v>5597</v>
      </c>
      <c r="I361" s="19">
        <v>828</v>
      </c>
      <c r="J361" s="20">
        <v>30.906799646</v>
      </c>
      <c r="K361" s="20">
        <v>119.8423995</v>
      </c>
      <c r="L361" s="20">
        <v>810.09409419999997</v>
      </c>
      <c r="M361" s="21">
        <v>593889.14</v>
      </c>
      <c r="N361" s="19">
        <v>19972</v>
      </c>
      <c r="O361" s="19">
        <v>5327</v>
      </c>
      <c r="P361" s="19">
        <v>741</v>
      </c>
      <c r="Q361" s="20">
        <v>29.736087522999998</v>
      </c>
      <c r="R361" s="20">
        <v>111.48660409</v>
      </c>
      <c r="S361" s="20">
        <v>801.46982456000001</v>
      </c>
      <c r="T361" s="21">
        <v>696824.07</v>
      </c>
      <c r="U361" s="19">
        <v>21772</v>
      </c>
      <c r="V361" s="19">
        <v>5128</v>
      </c>
      <c r="W361" s="19">
        <v>738</v>
      </c>
      <c r="X361" s="20">
        <v>32.005514882</v>
      </c>
      <c r="Y361" s="20">
        <v>135.88612910000001</v>
      </c>
      <c r="Z361" s="20">
        <v>944.20605691000003</v>
      </c>
      <c r="AA361" s="21">
        <v>515301.51</v>
      </c>
      <c r="AB361" s="19">
        <v>16589.2</v>
      </c>
      <c r="AC361" s="19">
        <v>3988</v>
      </c>
      <c r="AD361" s="19">
        <v>581</v>
      </c>
      <c r="AE361" s="20">
        <v>31.062468956</v>
      </c>
      <c r="AF361" s="20">
        <v>129.21301654999999</v>
      </c>
      <c r="AG361" s="20">
        <v>886.92170395999995</v>
      </c>
      <c r="AH361" s="21">
        <v>492954.35</v>
      </c>
      <c r="AI361" s="19">
        <v>16682.3</v>
      </c>
      <c r="AJ361" s="19">
        <v>4330</v>
      </c>
      <c r="AK361" s="19">
        <v>592</v>
      </c>
      <c r="AL361" s="20">
        <v>29.549543528000001</v>
      </c>
      <c r="AM361" s="20">
        <v>113.84627021</v>
      </c>
      <c r="AN361" s="20">
        <v>832.69315877999998</v>
      </c>
      <c r="AO361" s="20">
        <v>29.521249999999998</v>
      </c>
      <c r="AP361" s="23">
        <v>-4.8705896999999998E-2</v>
      </c>
      <c r="AQ361" s="38">
        <v>-1.12E-2</v>
      </c>
    </row>
    <row r="362" spans="1:43">
      <c r="A362" s="5" t="str">
        <f>VLOOKUP(B362, 'Manufacturer Summary'!A361:E1870, 5, 1)</f>
        <v>X-Gen/Premierpr</v>
      </c>
      <c r="B362" s="37" t="s">
        <v>1019</v>
      </c>
      <c r="C362" s="17" t="s">
        <v>1020</v>
      </c>
      <c r="D362" s="17" t="s">
        <v>1021</v>
      </c>
      <c r="E362" s="17" t="s">
        <v>1021</v>
      </c>
      <c r="F362" s="21">
        <v>71108.679999999993</v>
      </c>
      <c r="G362" s="19">
        <v>30017.8</v>
      </c>
      <c r="H362" s="19">
        <v>15031</v>
      </c>
      <c r="I362" s="19">
        <v>7857</v>
      </c>
      <c r="J362" s="20">
        <v>2.3688837956</v>
      </c>
      <c r="K362" s="20">
        <v>4.7308016764999996</v>
      </c>
      <c r="L362" s="20">
        <v>9.0503601883999991</v>
      </c>
      <c r="M362" s="21">
        <v>70059.94</v>
      </c>
      <c r="N362" s="19">
        <v>23184.799999999999</v>
      </c>
      <c r="O362" s="19">
        <v>11901</v>
      </c>
      <c r="P362" s="19">
        <v>6047</v>
      </c>
      <c r="Q362" s="20">
        <v>3.0218048031000002</v>
      </c>
      <c r="R362" s="20">
        <v>5.8868952189000003</v>
      </c>
      <c r="S362" s="20">
        <v>11.585900447</v>
      </c>
      <c r="T362" s="21">
        <v>58748.47</v>
      </c>
      <c r="U362" s="19">
        <v>22474.9</v>
      </c>
      <c r="V362" s="19">
        <v>12863</v>
      </c>
      <c r="W362" s="19">
        <v>6460</v>
      </c>
      <c r="X362" s="20">
        <v>2.6139591276999998</v>
      </c>
      <c r="Y362" s="20">
        <v>4.5672448107000001</v>
      </c>
      <c r="Z362" s="20">
        <v>9.0941904025000007</v>
      </c>
      <c r="AA362" s="21">
        <v>63098.43</v>
      </c>
      <c r="AB362" s="19">
        <v>24869.9</v>
      </c>
      <c r="AC362" s="19">
        <v>13361</v>
      </c>
      <c r="AD362" s="19">
        <v>6302</v>
      </c>
      <c r="AE362" s="20">
        <v>2.5371404791000001</v>
      </c>
      <c r="AF362" s="20">
        <v>4.7225828905</v>
      </c>
      <c r="AG362" s="20">
        <v>10.012445254999999</v>
      </c>
      <c r="AH362" s="21">
        <v>45791.65</v>
      </c>
      <c r="AI362" s="19">
        <v>20273.5</v>
      </c>
      <c r="AJ362" s="19">
        <v>10935</v>
      </c>
      <c r="AK362" s="19">
        <v>5186</v>
      </c>
      <c r="AL362" s="20">
        <v>2.2586948480000002</v>
      </c>
      <c r="AM362" s="20">
        <v>4.1876223137000004</v>
      </c>
      <c r="AN362" s="20">
        <v>8.8298592364000008</v>
      </c>
      <c r="AO362" s="20">
        <v>2.2164999999999999</v>
      </c>
      <c r="AP362" s="23">
        <v>-0.109747818</v>
      </c>
      <c r="AQ362" s="38">
        <v>-1.18E-2</v>
      </c>
    </row>
    <row r="363" spans="1:43">
      <c r="A363" s="5" t="str">
        <f>VLOOKUP(B363, 'Manufacturer Summary'!A362:E1871, 5, 1)</f>
        <v>Baxter Healthca</v>
      </c>
      <c r="B363" s="37" t="s">
        <v>503</v>
      </c>
      <c r="C363" s="17" t="s">
        <v>504</v>
      </c>
      <c r="D363" s="17" t="s">
        <v>505</v>
      </c>
      <c r="E363" s="17" t="s">
        <v>505</v>
      </c>
      <c r="F363" s="21">
        <v>636974.38</v>
      </c>
      <c r="G363" s="19">
        <v>128458</v>
      </c>
      <c r="H363" s="19">
        <v>34747</v>
      </c>
      <c r="I363" s="19">
        <v>29083</v>
      </c>
      <c r="J363" s="20">
        <v>4.9586197822999996</v>
      </c>
      <c r="K363" s="20">
        <v>18.331780585000001</v>
      </c>
      <c r="L363" s="20">
        <v>21.901948905000001</v>
      </c>
      <c r="M363" s="21">
        <v>672723.87</v>
      </c>
      <c r="N363" s="19">
        <v>136010.5</v>
      </c>
      <c r="O363" s="19">
        <v>25851</v>
      </c>
      <c r="P363" s="19">
        <v>18941</v>
      </c>
      <c r="Q363" s="20">
        <v>4.9461171748000003</v>
      </c>
      <c r="R363" s="20">
        <v>26.023127539000001</v>
      </c>
      <c r="S363" s="20">
        <v>35.516808511000001</v>
      </c>
      <c r="T363" s="21">
        <v>620648.69999999995</v>
      </c>
      <c r="U363" s="19">
        <v>130673</v>
      </c>
      <c r="V363" s="19">
        <v>25017</v>
      </c>
      <c r="W363" s="19">
        <v>18255</v>
      </c>
      <c r="X363" s="20">
        <v>4.7496322881999999</v>
      </c>
      <c r="Y363" s="20">
        <v>24.809077826999999</v>
      </c>
      <c r="Z363" s="20">
        <v>33.998833196</v>
      </c>
      <c r="AA363" s="21">
        <v>780501.25</v>
      </c>
      <c r="AB363" s="19">
        <v>164625</v>
      </c>
      <c r="AC363" s="19">
        <v>25505</v>
      </c>
      <c r="AD363" s="19">
        <v>16467</v>
      </c>
      <c r="AE363" s="20">
        <v>4.7410858010999997</v>
      </c>
      <c r="AF363" s="20">
        <v>30.601891785999999</v>
      </c>
      <c r="AG363" s="20">
        <v>47.397901863999998</v>
      </c>
      <c r="AH363" s="21">
        <v>853143.29</v>
      </c>
      <c r="AI363" s="19">
        <v>180581</v>
      </c>
      <c r="AJ363" s="19">
        <v>25919</v>
      </c>
      <c r="AK363" s="19">
        <v>14965</v>
      </c>
      <c r="AL363" s="20">
        <v>4.7244355164999998</v>
      </c>
      <c r="AM363" s="20">
        <v>32.915748678999996</v>
      </c>
      <c r="AN363" s="20">
        <v>57.009240894999998</v>
      </c>
      <c r="AO363" s="20">
        <v>5.4729999999999999</v>
      </c>
      <c r="AP363" s="23">
        <v>-3.5119140000000001E-3</v>
      </c>
      <c r="AQ363" s="38">
        <v>-1.2E-2</v>
      </c>
    </row>
    <row r="364" spans="1:43">
      <c r="A364" s="5" t="str">
        <f>VLOOKUP(B364, 'Manufacturer Summary'!A363:E1872, 5, 1)</f>
        <v>Genentech, Inc.</v>
      </c>
      <c r="B364" s="37" t="s">
        <v>908</v>
      </c>
      <c r="C364" s="17" t="s">
        <v>909</v>
      </c>
      <c r="D364" s="17" t="s">
        <v>910</v>
      </c>
      <c r="E364" s="17" t="s">
        <v>911</v>
      </c>
      <c r="F364" s="21">
        <v>1268139093.4000001</v>
      </c>
      <c r="G364" s="19">
        <v>3175185.3</v>
      </c>
      <c r="H364" s="19">
        <v>605711</v>
      </c>
      <c r="I364" s="19">
        <v>135259</v>
      </c>
      <c r="J364" s="20">
        <v>399.39057837000001</v>
      </c>
      <c r="K364" s="20">
        <v>2093.6372188</v>
      </c>
      <c r="L364" s="20">
        <v>9375.6355836999992</v>
      </c>
      <c r="M364" s="21">
        <v>1352411992.7</v>
      </c>
      <c r="N364" s="19">
        <v>3445947.5</v>
      </c>
      <c r="O364" s="19">
        <v>678511</v>
      </c>
      <c r="P364" s="19">
        <v>143516</v>
      </c>
      <c r="Q364" s="20">
        <v>392.46447970000003</v>
      </c>
      <c r="R364" s="20">
        <v>1993.2056998999999</v>
      </c>
      <c r="S364" s="20">
        <v>9423.4231213000003</v>
      </c>
      <c r="T364" s="21">
        <v>1331353225.7</v>
      </c>
      <c r="U364" s="19">
        <v>3412639.5</v>
      </c>
      <c r="V364" s="19">
        <v>674502</v>
      </c>
      <c r="W364" s="19">
        <v>141615</v>
      </c>
      <c r="X364" s="20">
        <v>390.12419147000003</v>
      </c>
      <c r="Y364" s="20">
        <v>1973.8313980999999</v>
      </c>
      <c r="Z364" s="20">
        <v>9401.2161543999991</v>
      </c>
      <c r="AA364" s="21">
        <v>1150332952.0999999</v>
      </c>
      <c r="AB364" s="19">
        <v>2970511</v>
      </c>
      <c r="AC364" s="19">
        <v>573898</v>
      </c>
      <c r="AD364" s="19">
        <v>119679</v>
      </c>
      <c r="AE364" s="20">
        <v>387.25086428999998</v>
      </c>
      <c r="AF364" s="20">
        <v>2004.4205628</v>
      </c>
      <c r="AG364" s="20">
        <v>9611.8195519000001</v>
      </c>
      <c r="AH364" s="21">
        <v>1044324411.1</v>
      </c>
      <c r="AI364" s="19">
        <v>2761085.5</v>
      </c>
      <c r="AJ364" s="19">
        <v>525210</v>
      </c>
      <c r="AK364" s="19">
        <v>106408</v>
      </c>
      <c r="AL364" s="20">
        <v>378.22965319000002</v>
      </c>
      <c r="AM364" s="20">
        <v>1988.3939969</v>
      </c>
      <c r="AN364" s="20">
        <v>9814.3411312000007</v>
      </c>
      <c r="AO364" s="20">
        <v>384.9545</v>
      </c>
      <c r="AP364" s="23">
        <v>-2.3295521999999999E-2</v>
      </c>
      <c r="AQ364" s="38">
        <v>-1.35E-2</v>
      </c>
    </row>
    <row r="365" spans="1:43">
      <c r="A365" s="5" t="str">
        <f>VLOOKUP(B365, 'Manufacturer Summary'!A364:E1873, 5, 1)</f>
        <v>Sagent Pharme</v>
      </c>
      <c r="B365" s="37" t="s">
        <v>764</v>
      </c>
      <c r="C365" s="17" t="s">
        <v>765</v>
      </c>
      <c r="D365" s="17" t="s">
        <v>766</v>
      </c>
      <c r="E365" s="17" t="s">
        <v>766</v>
      </c>
      <c r="F365" s="21">
        <v>66950.41</v>
      </c>
      <c r="G365" s="19">
        <v>444067.1</v>
      </c>
      <c r="H365" s="19">
        <v>172465</v>
      </c>
      <c r="I365" s="19">
        <v>95402</v>
      </c>
      <c r="J365" s="20">
        <v>0.15076642700000001</v>
      </c>
      <c r="K365" s="20">
        <v>0.38819708349999998</v>
      </c>
      <c r="L365" s="20">
        <v>0.70177155619999998</v>
      </c>
      <c r="M365" s="21">
        <v>91713.77</v>
      </c>
      <c r="N365" s="19">
        <v>532927</v>
      </c>
      <c r="O365" s="19">
        <v>201322</v>
      </c>
      <c r="P365" s="19">
        <v>104163</v>
      </c>
      <c r="Q365" s="20">
        <v>0.17209443320000001</v>
      </c>
      <c r="R365" s="20">
        <v>0.45555761420000002</v>
      </c>
      <c r="S365" s="20">
        <v>0.880483185</v>
      </c>
      <c r="T365" s="21">
        <v>77968.600000000006</v>
      </c>
      <c r="U365" s="19">
        <v>538683.1</v>
      </c>
      <c r="V365" s="19">
        <v>205291</v>
      </c>
      <c r="W365" s="19">
        <v>104000</v>
      </c>
      <c r="X365" s="20">
        <v>0.14473927249999999</v>
      </c>
      <c r="Y365" s="20">
        <v>0.37979550979999999</v>
      </c>
      <c r="Z365" s="20">
        <v>0.74969807690000001</v>
      </c>
      <c r="AA365" s="21">
        <v>72540.94</v>
      </c>
      <c r="AB365" s="19">
        <v>531223.30000000005</v>
      </c>
      <c r="AC365" s="19">
        <v>203332</v>
      </c>
      <c r="AD365" s="19">
        <v>102978</v>
      </c>
      <c r="AE365" s="20">
        <v>0.1365545148</v>
      </c>
      <c r="AF365" s="20">
        <v>0.35676106070000002</v>
      </c>
      <c r="AG365" s="20">
        <v>0.70443143200000002</v>
      </c>
      <c r="AH365" s="21">
        <v>77509.02</v>
      </c>
      <c r="AI365" s="19">
        <v>542842.80000000005</v>
      </c>
      <c r="AJ365" s="19">
        <v>205772</v>
      </c>
      <c r="AK365" s="19">
        <v>105077</v>
      </c>
      <c r="AL365" s="20">
        <v>0.1427835462</v>
      </c>
      <c r="AM365" s="20">
        <v>0.3766742803</v>
      </c>
      <c r="AN365" s="20">
        <v>0.73764020669999997</v>
      </c>
      <c r="AO365" s="20">
        <v>0.13125000000000001</v>
      </c>
      <c r="AP365" s="23">
        <v>4.5615711400000002E-2</v>
      </c>
      <c r="AQ365" s="38">
        <v>-1.35E-2</v>
      </c>
    </row>
    <row r="366" spans="1:43" hidden="1">
      <c r="A366" s="5" t="str">
        <f>VLOOKUP(B366, 'Manufacturer Summary'!A365:E1874, 5, 1)</f>
        <v>Paddock Labs.</v>
      </c>
      <c r="B366" s="37" t="s">
        <v>671</v>
      </c>
      <c r="C366" s="17" t="s">
        <v>672</v>
      </c>
      <c r="D366" s="17" t="s">
        <v>673</v>
      </c>
      <c r="E366" s="17" t="s">
        <v>674</v>
      </c>
      <c r="F366" s="21">
        <v>463110.52</v>
      </c>
      <c r="G366" s="19">
        <v>2719</v>
      </c>
      <c r="H366" s="19">
        <v>2108</v>
      </c>
      <c r="I366" s="19">
        <v>2031</v>
      </c>
      <c r="J366" s="20">
        <v>170.32383965</v>
      </c>
      <c r="K366" s="20">
        <v>219.69189753000001</v>
      </c>
      <c r="L366" s="20">
        <v>228.02093550000001</v>
      </c>
      <c r="M366" s="21">
        <v>336515.46</v>
      </c>
      <c r="N366" s="19">
        <v>2765</v>
      </c>
      <c r="O366" s="19">
        <v>2164</v>
      </c>
      <c r="P366" s="19">
        <v>2083</v>
      </c>
      <c r="Q366" s="20">
        <v>121.70541049000001</v>
      </c>
      <c r="R366" s="20">
        <v>155.50621996000001</v>
      </c>
      <c r="S366" s="20">
        <v>161.55326932</v>
      </c>
      <c r="T366" s="21">
        <v>265376.53000000003</v>
      </c>
      <c r="U366" s="19">
        <v>2586</v>
      </c>
      <c r="V366" s="19">
        <v>2039</v>
      </c>
      <c r="W366" s="19">
        <v>1968</v>
      </c>
      <c r="X366" s="20">
        <v>102.62046789999999</v>
      </c>
      <c r="Y366" s="20">
        <v>130.15033349999999</v>
      </c>
      <c r="Z366" s="20">
        <v>134.84579776000001</v>
      </c>
      <c r="AA366" s="21">
        <v>122908.55</v>
      </c>
      <c r="AB366" s="19">
        <v>1168</v>
      </c>
      <c r="AC366" s="19">
        <v>860</v>
      </c>
      <c r="AD366" s="19">
        <v>818</v>
      </c>
      <c r="AE366" s="20">
        <v>105.22992295</v>
      </c>
      <c r="AF366" s="20">
        <v>142.9169186</v>
      </c>
      <c r="AG366" s="20">
        <v>150.2549511</v>
      </c>
      <c r="AH366" s="21">
        <v>140293.25</v>
      </c>
      <c r="AI366" s="19">
        <v>874</v>
      </c>
      <c r="AJ366" s="19">
        <v>670</v>
      </c>
      <c r="AK366" s="19">
        <v>628</v>
      </c>
      <c r="AL366" s="20">
        <v>160.51859268000001</v>
      </c>
      <c r="AM366" s="20">
        <v>209.39291044999999</v>
      </c>
      <c r="AN366" s="20">
        <v>223.39689490000001</v>
      </c>
      <c r="AO366" s="20">
        <v>163.48025000000001</v>
      </c>
      <c r="AP366" s="23">
        <v>0.52540825069999997</v>
      </c>
      <c r="AQ366" s="38">
        <v>-1.47E-2</v>
      </c>
    </row>
    <row r="367" spans="1:43">
      <c r="A367" s="5" t="str">
        <f>VLOOKUP(B367, 'Manufacturer Summary'!A366:E1875, 5, 1)</f>
        <v>Mylan Instituti</v>
      </c>
      <c r="B367" s="37" t="s">
        <v>1431</v>
      </c>
      <c r="C367" s="17" t="s">
        <v>1432</v>
      </c>
      <c r="D367" s="17" t="s">
        <v>1433</v>
      </c>
      <c r="E367" s="17" t="s">
        <v>1433</v>
      </c>
      <c r="F367" s="21">
        <v>41314.67</v>
      </c>
      <c r="G367" s="19">
        <v>37675</v>
      </c>
      <c r="H367" s="19">
        <v>3254</v>
      </c>
      <c r="I367" s="19">
        <v>455</v>
      </c>
      <c r="J367" s="20">
        <v>1.0966070338</v>
      </c>
      <c r="K367" s="20">
        <v>12.696579593999999</v>
      </c>
      <c r="L367" s="20">
        <v>90.801472527000001</v>
      </c>
      <c r="M367" s="21">
        <v>43264.78</v>
      </c>
      <c r="N367" s="19">
        <v>39110</v>
      </c>
      <c r="O367" s="19">
        <v>2939</v>
      </c>
      <c r="P367" s="19">
        <v>407</v>
      </c>
      <c r="Q367" s="20">
        <v>1.1062331884000001</v>
      </c>
      <c r="R367" s="20">
        <v>14.72091868</v>
      </c>
      <c r="S367" s="20">
        <v>106.30167075999999</v>
      </c>
      <c r="T367" s="21">
        <v>36978.81</v>
      </c>
      <c r="U367" s="19">
        <v>28536</v>
      </c>
      <c r="V367" s="19">
        <v>2109</v>
      </c>
      <c r="W367" s="19">
        <v>316</v>
      </c>
      <c r="X367" s="20">
        <v>1.2958652229000001</v>
      </c>
      <c r="Y367" s="20">
        <v>17.533812232999999</v>
      </c>
      <c r="Z367" s="20">
        <v>117.02155062999999</v>
      </c>
      <c r="AA367" s="21">
        <v>33511.910000000003</v>
      </c>
      <c r="AB367" s="19">
        <v>26249</v>
      </c>
      <c r="AC367" s="19">
        <v>2192</v>
      </c>
      <c r="AD367" s="19">
        <v>279</v>
      </c>
      <c r="AE367" s="20">
        <v>1.2766928263999999</v>
      </c>
      <c r="AF367" s="20">
        <v>15.288280109</v>
      </c>
      <c r="AG367" s="20">
        <v>120.11437275999999</v>
      </c>
      <c r="AH367" s="21">
        <v>24100.34</v>
      </c>
      <c r="AI367" s="19">
        <v>23330.6</v>
      </c>
      <c r="AJ367" s="19">
        <v>2174</v>
      </c>
      <c r="AK367" s="19">
        <v>253</v>
      </c>
      <c r="AL367" s="20">
        <v>1.0329927219999999</v>
      </c>
      <c r="AM367" s="20">
        <v>11.085712971</v>
      </c>
      <c r="AN367" s="20">
        <v>95.258260870000001</v>
      </c>
      <c r="AO367" s="20">
        <v>0.88800000000000001</v>
      </c>
      <c r="AP367" s="23">
        <v>-0.190883899</v>
      </c>
      <c r="AQ367" s="38">
        <v>-1.4800000000000001E-2</v>
      </c>
    </row>
    <row r="368" spans="1:43">
      <c r="A368" s="5" t="e">
        <f>VLOOKUP(B368, 'Manufacturer Summary'!A367:E1876, 5, 1)</f>
        <v>#N/A</v>
      </c>
      <c r="B368" s="37" t="s">
        <v>115</v>
      </c>
      <c r="C368" s="17" t="s">
        <v>116</v>
      </c>
      <c r="D368" s="17" t="s">
        <v>117</v>
      </c>
      <c r="E368" s="17" t="s">
        <v>114</v>
      </c>
      <c r="F368" s="18">
        <v>173886.96</v>
      </c>
      <c r="G368" s="19">
        <v>80671</v>
      </c>
      <c r="H368" s="19">
        <v>6649</v>
      </c>
      <c r="I368" s="19">
        <v>5941</v>
      </c>
      <c r="J368" s="20">
        <v>2.1555076792999999</v>
      </c>
      <c r="K368" s="20">
        <v>26.152347721000002</v>
      </c>
      <c r="L368" s="20">
        <v>29.268971554</v>
      </c>
      <c r="M368" s="18">
        <v>153939.92000000001</v>
      </c>
      <c r="N368" s="19">
        <v>73983.5</v>
      </c>
      <c r="O368" s="19">
        <v>6286</v>
      </c>
      <c r="P368" s="19">
        <v>5584</v>
      </c>
      <c r="Q368" s="20">
        <v>2.0807331364000001</v>
      </c>
      <c r="R368" s="20">
        <v>24.489328666999999</v>
      </c>
      <c r="S368" s="20">
        <v>27.568037249</v>
      </c>
      <c r="T368" s="18">
        <v>103054.09</v>
      </c>
      <c r="U368" s="19">
        <v>66643.5</v>
      </c>
      <c r="V368" s="19">
        <v>5966</v>
      </c>
      <c r="W368" s="19">
        <v>5318</v>
      </c>
      <c r="X368" s="20">
        <v>1.5463487062000001</v>
      </c>
      <c r="Y368" s="20">
        <v>17.273565203</v>
      </c>
      <c r="Z368" s="20">
        <v>19.378354645000002</v>
      </c>
      <c r="AA368" s="18">
        <v>129359.58</v>
      </c>
      <c r="AB368" s="19">
        <v>61823</v>
      </c>
      <c r="AC368" s="19">
        <v>5786</v>
      </c>
      <c r="AD368" s="19">
        <v>5158</v>
      </c>
      <c r="AE368" s="20">
        <v>2.0924183556</v>
      </c>
      <c r="AF368" s="20">
        <v>22.357341859999998</v>
      </c>
      <c r="AG368" s="20">
        <v>25.079406747</v>
      </c>
      <c r="AH368" s="18">
        <v>162917.79999999999</v>
      </c>
      <c r="AI368" s="19">
        <v>81126</v>
      </c>
      <c r="AJ368" s="19">
        <v>7429</v>
      </c>
      <c r="AK368" s="19">
        <v>6662</v>
      </c>
      <c r="AL368" s="20">
        <v>2.0082069866999999</v>
      </c>
      <c r="AM368" s="20">
        <v>21.929977117</v>
      </c>
      <c r="AN368" s="20">
        <v>24.454788352000001</v>
      </c>
      <c r="AO368" s="20">
        <v>2.0107499999999998</v>
      </c>
      <c r="AP368" s="23">
        <v>-4.0245952000000002E-2</v>
      </c>
      <c r="AQ368" s="38">
        <v>-1.7500000000000002E-2</v>
      </c>
    </row>
    <row r="369" spans="1:43">
      <c r="A369" s="5" t="str">
        <f>VLOOKUP(B369, 'Manufacturer Summary'!A368:E1877, 5, 1)</f>
        <v>X-Gen Pharmeu</v>
      </c>
      <c r="B369" s="37" t="s">
        <v>862</v>
      </c>
      <c r="C369" s="17" t="s">
        <v>863</v>
      </c>
      <c r="D369" s="17" t="s">
        <v>864</v>
      </c>
      <c r="E369" s="17" t="s">
        <v>865</v>
      </c>
      <c r="F369" s="21">
        <v>327477.40000000002</v>
      </c>
      <c r="G369" s="19">
        <v>186619.8</v>
      </c>
      <c r="H369" s="19">
        <v>172242</v>
      </c>
      <c r="I369" s="19">
        <v>86196</v>
      </c>
      <c r="J369" s="20">
        <v>1.7547837904000001</v>
      </c>
      <c r="K369" s="20">
        <v>1.9012633388</v>
      </c>
      <c r="L369" s="20">
        <v>3.7992180611999999</v>
      </c>
      <c r="M369" s="21">
        <v>258566.14</v>
      </c>
      <c r="N369" s="19">
        <v>164338.70000000001</v>
      </c>
      <c r="O369" s="19">
        <v>152079</v>
      </c>
      <c r="P369" s="19">
        <v>78482</v>
      </c>
      <c r="Q369" s="20">
        <v>1.5733734049999999</v>
      </c>
      <c r="R369" s="20">
        <v>1.7002093649000001</v>
      </c>
      <c r="S369" s="20">
        <v>3.2945916260999999</v>
      </c>
      <c r="T369" s="21">
        <v>230457.38</v>
      </c>
      <c r="U369" s="19">
        <v>146323.4</v>
      </c>
      <c r="V369" s="19">
        <v>136004</v>
      </c>
      <c r="W369" s="19">
        <v>70961</v>
      </c>
      <c r="X369" s="20">
        <v>1.5749865025000001</v>
      </c>
      <c r="Y369" s="20">
        <v>1.6944897209000001</v>
      </c>
      <c r="Z369" s="20">
        <v>3.2476625187999999</v>
      </c>
      <c r="AA369" s="21">
        <v>204181.37</v>
      </c>
      <c r="AB369" s="19">
        <v>128585.4</v>
      </c>
      <c r="AC369" s="19">
        <v>119875</v>
      </c>
      <c r="AD369" s="19">
        <v>63087</v>
      </c>
      <c r="AE369" s="20">
        <v>1.5879047699</v>
      </c>
      <c r="AF369" s="20">
        <v>1.7032856726000001</v>
      </c>
      <c r="AG369" s="20">
        <v>3.2365046681999998</v>
      </c>
      <c r="AH369" s="21">
        <v>183437.85</v>
      </c>
      <c r="AI369" s="19">
        <v>112738.9</v>
      </c>
      <c r="AJ369" s="19">
        <v>106129</v>
      </c>
      <c r="AK369" s="19">
        <v>56946</v>
      </c>
      <c r="AL369" s="20">
        <v>1.6271034222</v>
      </c>
      <c r="AM369" s="20">
        <v>1.7284422731</v>
      </c>
      <c r="AN369" s="20">
        <v>3.2212596144000001</v>
      </c>
      <c r="AO369" s="20">
        <v>1.647</v>
      </c>
      <c r="AP369" s="23">
        <v>2.4685770199999998E-2</v>
      </c>
      <c r="AQ369" s="38">
        <v>-1.8700000000000001E-2</v>
      </c>
    </row>
    <row r="370" spans="1:43">
      <c r="A370" s="5" t="e">
        <f>VLOOKUP(B370, 'Manufacturer Summary'!A369:E1878, 5, 1)</f>
        <v>#N/A</v>
      </c>
      <c r="B370" s="37" t="s">
        <v>118</v>
      </c>
      <c r="C370" s="17" t="s">
        <v>119</v>
      </c>
      <c r="D370" s="17" t="s">
        <v>120</v>
      </c>
      <c r="E370" s="17" t="s">
        <v>121</v>
      </c>
      <c r="F370" s="18">
        <v>10991916.279999999</v>
      </c>
      <c r="G370" s="19">
        <v>5586957.5999999996</v>
      </c>
      <c r="H370" s="19">
        <v>358212</v>
      </c>
      <c r="I370" s="19">
        <v>320408</v>
      </c>
      <c r="J370" s="20">
        <v>1.9674243241</v>
      </c>
      <c r="K370" s="20">
        <v>30.685505455000001</v>
      </c>
      <c r="L370" s="20">
        <v>34.305998227000003</v>
      </c>
      <c r="M370" s="18">
        <v>8991437.3800000008</v>
      </c>
      <c r="N370" s="19">
        <v>4935742.3</v>
      </c>
      <c r="O370" s="19">
        <v>318656</v>
      </c>
      <c r="P370" s="19">
        <v>285886</v>
      </c>
      <c r="Q370" s="20">
        <v>1.8216991149999999</v>
      </c>
      <c r="R370" s="20">
        <v>28.216752172</v>
      </c>
      <c r="S370" s="20">
        <v>31.451128701999998</v>
      </c>
      <c r="T370" s="18">
        <v>8105475.9199999999</v>
      </c>
      <c r="U370" s="19">
        <v>4190836.9</v>
      </c>
      <c r="V370" s="19">
        <v>273315</v>
      </c>
      <c r="W370" s="19">
        <v>246345</v>
      </c>
      <c r="X370" s="20">
        <v>1.9340948152999999</v>
      </c>
      <c r="Y370" s="20">
        <v>29.656169328000001</v>
      </c>
      <c r="Z370" s="20">
        <v>32.902944732000002</v>
      </c>
      <c r="AA370" s="18">
        <v>7193323.7400000002</v>
      </c>
      <c r="AB370" s="19">
        <v>3754788.1</v>
      </c>
      <c r="AC370" s="19">
        <v>243771</v>
      </c>
      <c r="AD370" s="19">
        <v>219811</v>
      </c>
      <c r="AE370" s="20">
        <v>1.9157735532</v>
      </c>
      <c r="AF370" s="20">
        <v>29.508529481</v>
      </c>
      <c r="AG370" s="20">
        <v>32.725039875</v>
      </c>
      <c r="AH370" s="18">
        <v>5468715.4100000001</v>
      </c>
      <c r="AI370" s="19">
        <v>2998658.4</v>
      </c>
      <c r="AJ370" s="19">
        <v>194822</v>
      </c>
      <c r="AK370" s="19">
        <v>175496</v>
      </c>
      <c r="AL370" s="20">
        <v>1.8237207045999999</v>
      </c>
      <c r="AM370" s="20">
        <v>28.070317572</v>
      </c>
      <c r="AN370" s="20">
        <v>31.161481800000001</v>
      </c>
      <c r="AO370" s="20">
        <v>1.86775</v>
      </c>
      <c r="AP370" s="23">
        <v>-4.8049963000000001E-2</v>
      </c>
      <c r="AQ370" s="38">
        <v>-1.8800000000000001E-2</v>
      </c>
    </row>
    <row r="371" spans="1:43">
      <c r="A371" s="5" t="str">
        <f>VLOOKUP(B371, 'Manufacturer Summary'!A370:E1879, 5, 1)</f>
        <v>West-Ward,Inc./</v>
      </c>
      <c r="B371" s="37" t="s">
        <v>1481</v>
      </c>
      <c r="C371" s="17" t="s">
        <v>1482</v>
      </c>
      <c r="D371" s="17" t="s">
        <v>1483</v>
      </c>
      <c r="E371" s="17" t="s">
        <v>1484</v>
      </c>
      <c r="F371" s="21">
        <v>7508565.3399999999</v>
      </c>
      <c r="G371" s="19">
        <v>1725210.3</v>
      </c>
      <c r="H371" s="19">
        <v>123276</v>
      </c>
      <c r="I371" s="19">
        <v>20044</v>
      </c>
      <c r="J371" s="20">
        <v>4.3522609041000004</v>
      </c>
      <c r="K371" s="20">
        <v>60.908573769</v>
      </c>
      <c r="L371" s="20">
        <v>374.60413790000001</v>
      </c>
      <c r="M371" s="21">
        <v>3388652.14</v>
      </c>
      <c r="N371" s="19">
        <v>925847.8</v>
      </c>
      <c r="O371" s="19">
        <v>72878</v>
      </c>
      <c r="P371" s="19">
        <v>10880</v>
      </c>
      <c r="Q371" s="20">
        <v>3.6600531317999998</v>
      </c>
      <c r="R371" s="20">
        <v>46.497600648000002</v>
      </c>
      <c r="S371" s="20">
        <v>311.45699816000001</v>
      </c>
      <c r="T371" s="21">
        <v>3856131.88</v>
      </c>
      <c r="U371" s="19">
        <v>854703</v>
      </c>
      <c r="V371" s="19">
        <v>66901</v>
      </c>
      <c r="W371" s="19">
        <v>10001</v>
      </c>
      <c r="X371" s="20">
        <v>4.5116629753000002</v>
      </c>
      <c r="Y371" s="20">
        <v>57.639375794000003</v>
      </c>
      <c r="Z371" s="20">
        <v>385.57463053999999</v>
      </c>
      <c r="AA371" s="21">
        <v>3224635.8</v>
      </c>
      <c r="AB371" s="19">
        <v>828207.2</v>
      </c>
      <c r="AC371" s="19">
        <v>63445</v>
      </c>
      <c r="AD371" s="19">
        <v>9384</v>
      </c>
      <c r="AE371" s="20">
        <v>3.8935133623999998</v>
      </c>
      <c r="AF371" s="20">
        <v>50.825688392000004</v>
      </c>
      <c r="AG371" s="20">
        <v>343.63126598000002</v>
      </c>
      <c r="AH371" s="21">
        <v>3195016.81</v>
      </c>
      <c r="AI371" s="19">
        <v>792750.7</v>
      </c>
      <c r="AJ371" s="19">
        <v>60292</v>
      </c>
      <c r="AK371" s="19">
        <v>8989</v>
      </c>
      <c r="AL371" s="20">
        <v>4.0302920072999999</v>
      </c>
      <c r="AM371" s="20">
        <v>52.992383898</v>
      </c>
      <c r="AN371" s="20">
        <v>355.43628991000003</v>
      </c>
      <c r="AO371" s="20">
        <v>4.0970000000000004</v>
      </c>
      <c r="AP371" s="23">
        <v>3.5129876900000002E-2</v>
      </c>
      <c r="AQ371" s="38">
        <v>-1.9E-2</v>
      </c>
    </row>
    <row r="372" spans="1:43">
      <c r="A372" s="5" t="str">
        <f>VLOOKUP(B372, 'Manufacturer Summary'!A371:E1880, 5, 1)</f>
        <v>Astrazeneca</v>
      </c>
      <c r="B372" s="37" t="s">
        <v>1299</v>
      </c>
      <c r="C372" s="17" t="s">
        <v>1300</v>
      </c>
      <c r="D372" s="17" t="s">
        <v>1301</v>
      </c>
      <c r="E372" s="17" t="s">
        <v>1301</v>
      </c>
      <c r="F372" s="21">
        <v>215936712.41999999</v>
      </c>
      <c r="G372" s="19">
        <v>44464982</v>
      </c>
      <c r="H372" s="19">
        <v>764593</v>
      </c>
      <c r="I372" s="19">
        <v>141707</v>
      </c>
      <c r="J372" s="20">
        <v>4.8563319427999998</v>
      </c>
      <c r="K372" s="20">
        <v>282.42046739</v>
      </c>
      <c r="L372" s="20">
        <v>1523.8253044999999</v>
      </c>
      <c r="M372" s="21">
        <v>231413300.19</v>
      </c>
      <c r="N372" s="19">
        <v>44509875</v>
      </c>
      <c r="O372" s="19">
        <v>764068</v>
      </c>
      <c r="P372" s="19">
        <v>140297</v>
      </c>
      <c r="Q372" s="20">
        <v>5.1991451378000004</v>
      </c>
      <c r="R372" s="20">
        <v>302.87003276000002</v>
      </c>
      <c r="S372" s="20">
        <v>1649.4529476</v>
      </c>
      <c r="T372" s="21">
        <v>225542947.63999999</v>
      </c>
      <c r="U372" s="19">
        <v>43689677</v>
      </c>
      <c r="V372" s="19">
        <v>749030</v>
      </c>
      <c r="W372" s="19">
        <v>135745</v>
      </c>
      <c r="X372" s="20">
        <v>5.1623853306000003</v>
      </c>
      <c r="Y372" s="20">
        <v>301.11337014999998</v>
      </c>
      <c r="Z372" s="20">
        <v>1661.5193756000001</v>
      </c>
      <c r="AA372" s="21">
        <v>230235879.38999999</v>
      </c>
      <c r="AB372" s="19">
        <v>43622352</v>
      </c>
      <c r="AC372" s="19">
        <v>749836</v>
      </c>
      <c r="AD372" s="19">
        <v>136485</v>
      </c>
      <c r="AE372" s="20">
        <v>5.2779336472000002</v>
      </c>
      <c r="AF372" s="20">
        <v>307.04831375999998</v>
      </c>
      <c r="AG372" s="20">
        <v>1686.8951122000001</v>
      </c>
      <c r="AH372" s="21">
        <v>196567536.96000001</v>
      </c>
      <c r="AI372" s="19">
        <v>44027567</v>
      </c>
      <c r="AJ372" s="19">
        <v>758834</v>
      </c>
      <c r="AK372" s="19">
        <v>138683</v>
      </c>
      <c r="AL372" s="20">
        <v>4.4646468191000004</v>
      </c>
      <c r="AM372" s="20">
        <v>259.03891622999998</v>
      </c>
      <c r="AN372" s="20">
        <v>1417.3874012000001</v>
      </c>
      <c r="AO372" s="20">
        <v>4.5437500000000002</v>
      </c>
      <c r="AP372" s="23">
        <v>-0.154091901</v>
      </c>
      <c r="AQ372" s="38">
        <v>-2.0799999999999999E-2</v>
      </c>
    </row>
    <row r="373" spans="1:43" hidden="1">
      <c r="A373" s="5" t="str">
        <f>VLOOKUP(B373, 'Manufacturer Summary'!A372:E1881, 5, 1)</f>
        <v>CSL Behring LLC</v>
      </c>
      <c r="B373" s="37" t="s">
        <v>927</v>
      </c>
      <c r="C373" s="17" t="s">
        <v>928</v>
      </c>
      <c r="D373" s="17" t="s">
        <v>929</v>
      </c>
      <c r="E373" s="17" t="s">
        <v>930</v>
      </c>
      <c r="F373" s="21">
        <v>41125.160000000003</v>
      </c>
      <c r="G373" s="19">
        <v>8072</v>
      </c>
      <c r="H373" s="19">
        <v>205</v>
      </c>
      <c r="I373" s="19">
        <v>171</v>
      </c>
      <c r="J373" s="20">
        <v>5.0947918731000001</v>
      </c>
      <c r="K373" s="20">
        <v>200.61053659000001</v>
      </c>
      <c r="L373" s="20">
        <v>240.49801170000001</v>
      </c>
      <c r="M373" s="21">
        <v>33845.370000000003</v>
      </c>
      <c r="N373" s="19">
        <v>7039</v>
      </c>
      <c r="O373" s="19">
        <v>250</v>
      </c>
      <c r="P373" s="19">
        <v>222</v>
      </c>
      <c r="Q373" s="20">
        <v>4.8082639579000004</v>
      </c>
      <c r="R373" s="20">
        <v>135.38148000000001</v>
      </c>
      <c r="S373" s="20">
        <v>152.45662161999999</v>
      </c>
      <c r="T373" s="21">
        <v>22058.31</v>
      </c>
      <c r="U373" s="19">
        <v>4710</v>
      </c>
      <c r="V373" s="19">
        <v>278</v>
      </c>
      <c r="W373" s="19">
        <v>251</v>
      </c>
      <c r="X373" s="20">
        <v>4.6832929936000003</v>
      </c>
      <c r="Y373" s="20">
        <v>79.346438848999995</v>
      </c>
      <c r="Z373" s="20">
        <v>87.881713146999999</v>
      </c>
      <c r="AA373" s="21">
        <v>23102.66</v>
      </c>
      <c r="AB373" s="19">
        <v>4927</v>
      </c>
      <c r="AC373" s="19">
        <v>316</v>
      </c>
      <c r="AD373" s="19">
        <v>290</v>
      </c>
      <c r="AE373" s="20">
        <v>4.6889912726</v>
      </c>
      <c r="AF373" s="20">
        <v>73.109683544000006</v>
      </c>
      <c r="AG373" s="20">
        <v>79.664344827999997</v>
      </c>
      <c r="AH373" s="21">
        <v>4073.46</v>
      </c>
      <c r="AI373" s="19">
        <v>870</v>
      </c>
      <c r="AJ373" s="19">
        <v>70</v>
      </c>
      <c r="AK373" s="19">
        <v>68</v>
      </c>
      <c r="AL373" s="20">
        <v>4.6821379309999998</v>
      </c>
      <c r="AM373" s="20">
        <v>58.192285714</v>
      </c>
      <c r="AN373" s="20">
        <v>59.903823529</v>
      </c>
      <c r="AO373" s="20">
        <v>4.7539999999999996</v>
      </c>
      <c r="AP373" s="23">
        <v>-1.461581E-3</v>
      </c>
      <c r="AQ373" s="38">
        <v>-2.0899999999999998E-2</v>
      </c>
    </row>
    <row r="374" spans="1:43">
      <c r="A374" s="5" t="str">
        <f>VLOOKUP(B374, 'Manufacturer Summary'!A373:E1882, 5, 1)</f>
        <v>West-Ward, Inc.</v>
      </c>
      <c r="B374" s="37" t="s">
        <v>962</v>
      </c>
      <c r="C374" s="17" t="s">
        <v>963</v>
      </c>
      <c r="D374" s="17" t="s">
        <v>964</v>
      </c>
      <c r="E374" s="17" t="s">
        <v>965</v>
      </c>
      <c r="F374" s="21">
        <v>4892224.04</v>
      </c>
      <c r="G374" s="19">
        <v>1874737.5</v>
      </c>
      <c r="H374" s="19">
        <v>109165</v>
      </c>
      <c r="I374" s="19">
        <v>17900</v>
      </c>
      <c r="J374" s="20">
        <v>2.6095514919</v>
      </c>
      <c r="K374" s="20">
        <v>44.814950213000003</v>
      </c>
      <c r="L374" s="20">
        <v>273.30860559000001</v>
      </c>
      <c r="M374" s="21">
        <v>2469094.41</v>
      </c>
      <c r="N374" s="19">
        <v>1574661.5</v>
      </c>
      <c r="O374" s="19">
        <v>96253</v>
      </c>
      <c r="P374" s="19">
        <v>15845</v>
      </c>
      <c r="Q374" s="20">
        <v>1.5680159895000001</v>
      </c>
      <c r="R374" s="20">
        <v>25.652129387999999</v>
      </c>
      <c r="S374" s="20">
        <v>155.82798421999999</v>
      </c>
      <c r="T374" s="21">
        <v>1066422.4099999999</v>
      </c>
      <c r="U374" s="19">
        <v>422640</v>
      </c>
      <c r="V374" s="19">
        <v>42913</v>
      </c>
      <c r="W374" s="19">
        <v>6392</v>
      </c>
      <c r="X374" s="20">
        <v>2.5232406066999999</v>
      </c>
      <c r="Y374" s="20">
        <v>24.85080069</v>
      </c>
      <c r="Z374" s="20">
        <v>166.83704786999999</v>
      </c>
      <c r="AA374" s="21">
        <v>836747.83</v>
      </c>
      <c r="AB374" s="19">
        <v>322837</v>
      </c>
      <c r="AC374" s="19">
        <v>32963</v>
      </c>
      <c r="AD374" s="19">
        <v>5100</v>
      </c>
      <c r="AE374" s="20">
        <v>2.591858523</v>
      </c>
      <c r="AF374" s="20">
        <v>25.384456208</v>
      </c>
      <c r="AG374" s="20">
        <v>164.06820196000001</v>
      </c>
      <c r="AH374" s="21">
        <v>681569.93</v>
      </c>
      <c r="AI374" s="19">
        <v>284987</v>
      </c>
      <c r="AJ374" s="19">
        <v>29272</v>
      </c>
      <c r="AK374" s="19">
        <v>4515</v>
      </c>
      <c r="AL374" s="20">
        <v>2.3915825282999998</v>
      </c>
      <c r="AM374" s="20">
        <v>23.284023299000001</v>
      </c>
      <c r="AN374" s="20">
        <v>150.95679512999999</v>
      </c>
      <c r="AO374" s="20">
        <v>2.4119999999999999</v>
      </c>
      <c r="AP374" s="23">
        <v>-7.7271191000000003E-2</v>
      </c>
      <c r="AQ374" s="38">
        <v>-2.1600000000000001E-2</v>
      </c>
    </row>
    <row r="375" spans="1:43">
      <c r="A375" s="5" t="e">
        <f>VLOOKUP(B375, 'Manufacturer Summary'!A374:E1883, 5, 1)</f>
        <v>#N/A</v>
      </c>
      <c r="B375" s="37" t="s">
        <v>205</v>
      </c>
      <c r="C375" s="17" t="s">
        <v>206</v>
      </c>
      <c r="D375" s="17" t="s">
        <v>207</v>
      </c>
      <c r="E375" s="17" t="s">
        <v>208</v>
      </c>
      <c r="F375" s="18">
        <v>24222.05</v>
      </c>
      <c r="G375" s="19">
        <v>7403</v>
      </c>
      <c r="H375" s="19">
        <v>2269</v>
      </c>
      <c r="I375" s="19">
        <v>1265</v>
      </c>
      <c r="J375" s="20">
        <v>3.2719235444999999</v>
      </c>
      <c r="K375" s="20">
        <v>10.675209343000001</v>
      </c>
      <c r="L375" s="20">
        <v>19.147865613</v>
      </c>
      <c r="M375" s="18">
        <v>18591.59</v>
      </c>
      <c r="N375" s="19">
        <v>8148.5</v>
      </c>
      <c r="O375" s="19">
        <v>2210</v>
      </c>
      <c r="P375" s="19">
        <v>1213</v>
      </c>
      <c r="Q375" s="20">
        <v>2.2815966129</v>
      </c>
      <c r="R375" s="20">
        <v>8.4124841629000002</v>
      </c>
      <c r="S375" s="20">
        <v>15.326949710999999</v>
      </c>
      <c r="T375" s="18">
        <v>15731.03</v>
      </c>
      <c r="U375" s="19">
        <v>9185</v>
      </c>
      <c r="V375" s="19">
        <v>2045</v>
      </c>
      <c r="W375" s="19">
        <v>1138</v>
      </c>
      <c r="X375" s="20">
        <v>1.7126869897000001</v>
      </c>
      <c r="Y375" s="20">
        <v>7.6924352078</v>
      </c>
      <c r="Z375" s="20">
        <v>13.823400703000001</v>
      </c>
      <c r="AA375" s="18">
        <v>16947.310000000001</v>
      </c>
      <c r="AB375" s="19">
        <v>8013</v>
      </c>
      <c r="AC375" s="19">
        <v>2077</v>
      </c>
      <c r="AD375" s="19">
        <v>1035</v>
      </c>
      <c r="AE375" s="20">
        <v>2.1149769125</v>
      </c>
      <c r="AF375" s="20">
        <v>8.1595137216999998</v>
      </c>
      <c r="AG375" s="20">
        <v>16.37421256</v>
      </c>
      <c r="AH375" s="18">
        <v>26003.1</v>
      </c>
      <c r="AI375" s="19">
        <v>8764</v>
      </c>
      <c r="AJ375" s="19">
        <v>1994</v>
      </c>
      <c r="AK375" s="19">
        <v>986</v>
      </c>
      <c r="AL375" s="20">
        <v>2.9670356002</v>
      </c>
      <c r="AM375" s="20">
        <v>13.040672016</v>
      </c>
      <c r="AN375" s="20">
        <v>26.372312373</v>
      </c>
      <c r="AO375" s="20">
        <v>2.8672499999999999</v>
      </c>
      <c r="AP375" s="23">
        <v>0.40286902549999998</v>
      </c>
      <c r="AQ375" s="38">
        <v>-2.4199999999999999E-2</v>
      </c>
    </row>
    <row r="376" spans="1:43">
      <c r="A376" s="5" t="e">
        <f>VLOOKUP(B376, 'Manufacturer Summary'!A375:E1884, 5, 1)</f>
        <v>#N/A</v>
      </c>
      <c r="B376" s="37" t="s">
        <v>111</v>
      </c>
      <c r="C376" s="17" t="s">
        <v>112</v>
      </c>
      <c r="D376" s="17" t="s">
        <v>113</v>
      </c>
      <c r="E376" s="17" t="s">
        <v>114</v>
      </c>
      <c r="F376" s="18">
        <v>2101992.61</v>
      </c>
      <c r="G376" s="19">
        <v>917414</v>
      </c>
      <c r="H376" s="19">
        <v>62608</v>
      </c>
      <c r="I376" s="19">
        <v>56875</v>
      </c>
      <c r="J376" s="20">
        <v>2.2912148822999998</v>
      </c>
      <c r="K376" s="20">
        <v>33.573866119000002</v>
      </c>
      <c r="L376" s="20">
        <v>36.958111824</v>
      </c>
      <c r="M376" s="18">
        <v>2220093.54</v>
      </c>
      <c r="N376" s="19">
        <v>931342</v>
      </c>
      <c r="O376" s="19">
        <v>66267</v>
      </c>
      <c r="P376" s="19">
        <v>59910</v>
      </c>
      <c r="Q376" s="20">
        <v>2.383757567</v>
      </c>
      <c r="R376" s="20">
        <v>33.502249083000002</v>
      </c>
      <c r="S376" s="20">
        <v>37.057144717</v>
      </c>
      <c r="T376" s="18">
        <v>2084109.47</v>
      </c>
      <c r="U376" s="19">
        <v>961386.9</v>
      </c>
      <c r="V376" s="19">
        <v>69087</v>
      </c>
      <c r="W376" s="19">
        <v>62715</v>
      </c>
      <c r="X376" s="20">
        <v>2.1678155486000001</v>
      </c>
      <c r="Y376" s="20">
        <v>30.166449114999999</v>
      </c>
      <c r="Z376" s="20">
        <v>33.231435382000001</v>
      </c>
      <c r="AA376" s="18">
        <v>2228359.5</v>
      </c>
      <c r="AB376" s="19">
        <v>1046779.3</v>
      </c>
      <c r="AC376" s="19">
        <v>73801</v>
      </c>
      <c r="AD376" s="19">
        <v>66672</v>
      </c>
      <c r="AE376" s="20">
        <v>2.1287768108999998</v>
      </c>
      <c r="AF376" s="20">
        <v>30.194164036</v>
      </c>
      <c r="AG376" s="20">
        <v>33.422718682999999</v>
      </c>
      <c r="AH376" s="18">
        <v>2357451.92</v>
      </c>
      <c r="AI376" s="19">
        <v>1147729.5</v>
      </c>
      <c r="AJ376" s="19">
        <v>81347</v>
      </c>
      <c r="AK376" s="19">
        <v>72910</v>
      </c>
      <c r="AL376" s="20">
        <v>2.0540135284000001</v>
      </c>
      <c r="AM376" s="20">
        <v>28.980194966999999</v>
      </c>
      <c r="AN376" s="20">
        <v>32.333725415000004</v>
      </c>
      <c r="AO376" s="20">
        <v>2.0987499999999999</v>
      </c>
      <c r="AP376" s="23">
        <v>-3.5120301E-2</v>
      </c>
      <c r="AQ376" s="38">
        <v>-2.7E-2</v>
      </c>
    </row>
    <row r="377" spans="1:43">
      <c r="A377" s="5" t="str">
        <f>VLOOKUP(B377, 'Manufacturer Summary'!A376:E1885, 5, 1)</f>
        <v>GE Healthcare</v>
      </c>
      <c r="B377" s="37" t="s">
        <v>1753</v>
      </c>
      <c r="C377" s="17" t="s">
        <v>1754</v>
      </c>
      <c r="D377" s="17" t="s">
        <v>1755</v>
      </c>
      <c r="E377" s="17" t="s">
        <v>1756</v>
      </c>
      <c r="F377" s="21">
        <v>11976917.83</v>
      </c>
      <c r="G377" s="19">
        <v>87581808.799999997</v>
      </c>
      <c r="H377" s="19">
        <v>1126878</v>
      </c>
      <c r="I377" s="19">
        <v>820609</v>
      </c>
      <c r="J377" s="20">
        <v>0.13675120430000001</v>
      </c>
      <c r="K377" s="20">
        <v>10.628406827999999</v>
      </c>
      <c r="L377" s="20">
        <v>14.595157779000001</v>
      </c>
      <c r="M377" s="21">
        <v>14072143.560000001</v>
      </c>
      <c r="N377" s="19">
        <v>86758455.599999994</v>
      </c>
      <c r="O377" s="19">
        <v>1151328</v>
      </c>
      <c r="P377" s="19">
        <v>822499</v>
      </c>
      <c r="Q377" s="20">
        <v>0.16219910169999999</v>
      </c>
      <c r="R377" s="20">
        <v>12.222532206</v>
      </c>
      <c r="S377" s="20">
        <v>17.109009931999999</v>
      </c>
      <c r="T377" s="21">
        <v>15846462.470000001</v>
      </c>
      <c r="U377" s="19">
        <v>86967982.400000006</v>
      </c>
      <c r="V377" s="19">
        <v>1164460</v>
      </c>
      <c r="W377" s="19">
        <v>829042</v>
      </c>
      <c r="X377" s="20">
        <v>0.1822103035</v>
      </c>
      <c r="Y377" s="20">
        <v>13.608421474</v>
      </c>
      <c r="Z377" s="20">
        <v>19.114185373000002</v>
      </c>
      <c r="AA377" s="21">
        <v>13226033.949999999</v>
      </c>
      <c r="AB377" s="19">
        <v>87707626.900000006</v>
      </c>
      <c r="AC377" s="19">
        <v>1168166</v>
      </c>
      <c r="AD377" s="19">
        <v>839421</v>
      </c>
      <c r="AE377" s="20">
        <v>0.15079685109999999</v>
      </c>
      <c r="AF377" s="20">
        <v>11.322050077</v>
      </c>
      <c r="AG377" s="20">
        <v>15.756138993</v>
      </c>
      <c r="AH377" s="21">
        <v>11118287.1</v>
      </c>
      <c r="AI377" s="19">
        <v>90898626.799999997</v>
      </c>
      <c r="AJ377" s="19">
        <v>1213157</v>
      </c>
      <c r="AK377" s="19">
        <v>865846</v>
      </c>
      <c r="AL377" s="20">
        <v>0.1223152372</v>
      </c>
      <c r="AM377" s="20">
        <v>9.1647553448999997</v>
      </c>
      <c r="AN377" s="20">
        <v>12.840952202</v>
      </c>
      <c r="AO377" s="20">
        <v>0.12475</v>
      </c>
      <c r="AP377" s="23">
        <v>-0.18887406200000001</v>
      </c>
      <c r="AQ377" s="38">
        <v>-2.75E-2</v>
      </c>
    </row>
    <row r="378" spans="1:43">
      <c r="A378" s="5" t="e">
        <f>VLOOKUP(B378, 'Manufacturer Summary'!A377:E1886, 5, 1)</f>
        <v>#N/A</v>
      </c>
      <c r="B378" s="37" t="s">
        <v>107</v>
      </c>
      <c r="C378" s="17" t="s">
        <v>108</v>
      </c>
      <c r="D378" s="17" t="s">
        <v>109</v>
      </c>
      <c r="E378" s="17" t="s">
        <v>110</v>
      </c>
      <c r="F378" s="18">
        <v>359663.44</v>
      </c>
      <c r="G378" s="19">
        <v>193689.5</v>
      </c>
      <c r="H378" s="19">
        <v>12278</v>
      </c>
      <c r="I378" s="19">
        <v>11405</v>
      </c>
      <c r="J378" s="20">
        <v>1.8569072664999999</v>
      </c>
      <c r="K378" s="20">
        <v>29.293324645999999</v>
      </c>
      <c r="L378" s="20">
        <v>31.535593161000001</v>
      </c>
      <c r="M378" s="18">
        <v>376036.51</v>
      </c>
      <c r="N378" s="19">
        <v>200443.9</v>
      </c>
      <c r="O378" s="19">
        <v>12594</v>
      </c>
      <c r="P378" s="19">
        <v>11600</v>
      </c>
      <c r="Q378" s="20">
        <v>1.8760187263999999</v>
      </c>
      <c r="R378" s="20">
        <v>29.858385738999999</v>
      </c>
      <c r="S378" s="20">
        <v>32.416940517</v>
      </c>
      <c r="T378" s="18">
        <v>346056.01</v>
      </c>
      <c r="U378" s="19">
        <v>191175.5</v>
      </c>
      <c r="V378" s="19">
        <v>12033</v>
      </c>
      <c r="W378" s="19">
        <v>11089</v>
      </c>
      <c r="X378" s="20">
        <v>1.8101483192000001</v>
      </c>
      <c r="Y378" s="20">
        <v>28.75891382</v>
      </c>
      <c r="Z378" s="20">
        <v>31.207143115000001</v>
      </c>
      <c r="AA378" s="18">
        <v>309018.59000000003</v>
      </c>
      <c r="AB378" s="19">
        <v>185029.1</v>
      </c>
      <c r="AC378" s="19">
        <v>11904</v>
      </c>
      <c r="AD378" s="19">
        <v>11030</v>
      </c>
      <c r="AE378" s="20">
        <v>1.6701080532999999</v>
      </c>
      <c r="AF378" s="20">
        <v>25.959222950000001</v>
      </c>
      <c r="AG378" s="20">
        <v>28.016191295999999</v>
      </c>
      <c r="AH378" s="18">
        <v>259225.73</v>
      </c>
      <c r="AI378" s="19">
        <v>157320.29999999999</v>
      </c>
      <c r="AJ378" s="19">
        <v>10177</v>
      </c>
      <c r="AK378" s="19">
        <v>9515</v>
      </c>
      <c r="AL378" s="20">
        <v>1.6477576638</v>
      </c>
      <c r="AM378" s="20">
        <v>25.471723493999999</v>
      </c>
      <c r="AN378" s="20">
        <v>27.243902259999999</v>
      </c>
      <c r="AO378" s="20">
        <v>1.6757500000000001</v>
      </c>
      <c r="AP378" s="23">
        <v>-1.3382600999999999E-2</v>
      </c>
      <c r="AQ378" s="38">
        <v>-2.9399999999999999E-2</v>
      </c>
    </row>
    <row r="379" spans="1:43">
      <c r="A379" s="5" t="str">
        <f>VLOOKUP(B379, 'Manufacturer Summary'!A378:E1887, 5, 1)</f>
        <v xml:space="preserve"> </v>
      </c>
      <c r="B379" s="37" t="s">
        <v>1643</v>
      </c>
      <c r="C379" s="17" t="s">
        <v>1644</v>
      </c>
      <c r="D379" s="17" t="s">
        <v>1645</v>
      </c>
      <c r="E379" s="17" t="s">
        <v>54</v>
      </c>
      <c r="F379" s="21">
        <v>674681.39</v>
      </c>
      <c r="G379" s="19">
        <v>26958</v>
      </c>
      <c r="H379" s="19">
        <v>2865</v>
      </c>
      <c r="I379" s="19">
        <v>794</v>
      </c>
      <c r="J379" s="20">
        <v>25.027130721999999</v>
      </c>
      <c r="K379" s="20">
        <v>235.49088656000001</v>
      </c>
      <c r="L379" s="20">
        <v>849.72467254000003</v>
      </c>
      <c r="M379" s="21">
        <v>880807.18</v>
      </c>
      <c r="N379" s="19">
        <v>32213</v>
      </c>
      <c r="O379" s="19">
        <v>3421</v>
      </c>
      <c r="P379" s="19">
        <v>913</v>
      </c>
      <c r="Q379" s="20">
        <v>27.343221060000001</v>
      </c>
      <c r="R379" s="20">
        <v>257.47067523999999</v>
      </c>
      <c r="S379" s="20">
        <v>964.73951807000003</v>
      </c>
      <c r="T379" s="21">
        <v>1340109.3</v>
      </c>
      <c r="U379" s="19">
        <v>40031</v>
      </c>
      <c r="V379" s="19">
        <v>4455</v>
      </c>
      <c r="W379" s="19">
        <v>1082</v>
      </c>
      <c r="X379" s="20">
        <v>33.476787989000002</v>
      </c>
      <c r="Y379" s="20">
        <v>300.81016835000003</v>
      </c>
      <c r="Z379" s="20">
        <v>1238.5483363999999</v>
      </c>
      <c r="AA379" s="21">
        <v>766439.67</v>
      </c>
      <c r="AB379" s="19">
        <v>34602</v>
      </c>
      <c r="AC379" s="19">
        <v>3952</v>
      </c>
      <c r="AD379" s="19">
        <v>1083</v>
      </c>
      <c r="AE379" s="20">
        <v>22.150155193</v>
      </c>
      <c r="AF379" s="20">
        <v>193.93716345999999</v>
      </c>
      <c r="AG379" s="20">
        <v>707.70052631999999</v>
      </c>
      <c r="AH379" s="21">
        <v>707995.07</v>
      </c>
      <c r="AI379" s="19">
        <v>31965</v>
      </c>
      <c r="AJ379" s="19">
        <v>3756</v>
      </c>
      <c r="AK379" s="19">
        <v>1044</v>
      </c>
      <c r="AL379" s="20">
        <v>22.149071484</v>
      </c>
      <c r="AM379" s="20">
        <v>188.49708999000001</v>
      </c>
      <c r="AN379" s="20">
        <v>678.15619732000005</v>
      </c>
      <c r="AO379" s="20">
        <v>22.486599999999999</v>
      </c>
      <c r="AP379" s="23">
        <v>-4.8925999999999999E-5</v>
      </c>
      <c r="AQ379" s="38">
        <v>-3.0099999999999998E-2</v>
      </c>
    </row>
    <row r="380" spans="1:43" hidden="1">
      <c r="A380" s="5" t="str">
        <f>VLOOKUP(B380, 'Manufacturer Summary'!A379:E1888, 5, 1)</f>
        <v>Grifols Therape</v>
      </c>
      <c r="B380" s="37" t="s">
        <v>583</v>
      </c>
      <c r="C380" s="17" t="s">
        <v>584</v>
      </c>
      <c r="D380" s="17" t="s">
        <v>585</v>
      </c>
      <c r="E380" s="17" t="s">
        <v>571</v>
      </c>
      <c r="F380" s="21">
        <v>17317.64</v>
      </c>
      <c r="G380" s="19">
        <v>77</v>
      </c>
      <c r="H380" s="19">
        <v>11</v>
      </c>
      <c r="I380" s="19" t="s">
        <v>54</v>
      </c>
      <c r="J380" s="20">
        <v>224.90441558000001</v>
      </c>
      <c r="K380" s="20">
        <v>1574.3309091000001</v>
      </c>
      <c r="L380" s="20">
        <v>1924.1822222000001</v>
      </c>
      <c r="M380" s="21">
        <v>13070.41</v>
      </c>
      <c r="N380" s="19">
        <v>142</v>
      </c>
      <c r="O380" s="19">
        <v>48</v>
      </c>
      <c r="P380" s="19">
        <v>20</v>
      </c>
      <c r="Q380" s="20">
        <v>92.045140845000006</v>
      </c>
      <c r="R380" s="20">
        <v>272.30020832999998</v>
      </c>
      <c r="S380" s="20">
        <v>653.52049999999997</v>
      </c>
      <c r="T380" s="21">
        <v>39132.47</v>
      </c>
      <c r="U380" s="19">
        <v>158</v>
      </c>
      <c r="V380" s="19">
        <v>54</v>
      </c>
      <c r="W380" s="19">
        <v>12</v>
      </c>
      <c r="X380" s="20">
        <v>247.67386076</v>
      </c>
      <c r="Y380" s="20">
        <v>724.67537037</v>
      </c>
      <c r="Z380" s="20">
        <v>3261.0391666999999</v>
      </c>
      <c r="AA380" s="21">
        <v>11646.54</v>
      </c>
      <c r="AB380" s="19">
        <v>62</v>
      </c>
      <c r="AC380" s="19">
        <v>62</v>
      </c>
      <c r="AD380" s="19" t="s">
        <v>54</v>
      </c>
      <c r="AE380" s="20">
        <v>187.84741935</v>
      </c>
      <c r="AF380" s="20">
        <v>187.84741935</v>
      </c>
      <c r="AG380" s="20">
        <v>2911.6350000000002</v>
      </c>
      <c r="AH380" s="21">
        <v>12748.62</v>
      </c>
      <c r="AI380" s="19">
        <v>65</v>
      </c>
      <c r="AJ380" s="19">
        <v>64</v>
      </c>
      <c r="AK380" s="19">
        <v>15</v>
      </c>
      <c r="AL380" s="20">
        <v>196.13261538</v>
      </c>
      <c r="AM380" s="20">
        <v>199.19718750000001</v>
      </c>
      <c r="AN380" s="20">
        <v>849.90800000000002</v>
      </c>
      <c r="AO380" s="20">
        <v>342.60500000000002</v>
      </c>
      <c r="AP380" s="23">
        <v>4.4105987999999999E-2</v>
      </c>
      <c r="AQ380" s="38">
        <v>-3.3599999999999998E-2</v>
      </c>
    </row>
    <row r="381" spans="1:43">
      <c r="A381" s="5" t="str">
        <f>VLOOKUP(B381, 'Manufacturer Summary'!A380:E1889, 5, 1)</f>
        <v>GE Healthcare</v>
      </c>
      <c r="B381" s="37" t="s">
        <v>1721</v>
      </c>
      <c r="C381" s="17" t="s">
        <v>1722</v>
      </c>
      <c r="D381" s="17" t="s">
        <v>1723</v>
      </c>
      <c r="E381" s="17" t="s">
        <v>1724</v>
      </c>
      <c r="F381" s="21">
        <v>436402.52</v>
      </c>
      <c r="G381" s="19">
        <v>11089.5</v>
      </c>
      <c r="H381" s="19">
        <v>4319</v>
      </c>
      <c r="I381" s="19">
        <v>3881</v>
      </c>
      <c r="J381" s="20">
        <v>39.352767933999999</v>
      </c>
      <c r="K381" s="20">
        <v>101.04249132</v>
      </c>
      <c r="L381" s="20">
        <v>112.44589539</v>
      </c>
      <c r="M381" s="21">
        <v>249760.37</v>
      </c>
      <c r="N381" s="19">
        <v>6834</v>
      </c>
      <c r="O381" s="19">
        <v>2654</v>
      </c>
      <c r="P381" s="19">
        <v>2144</v>
      </c>
      <c r="Q381" s="20">
        <v>36.546732513999999</v>
      </c>
      <c r="R381" s="20">
        <v>94.107147702000006</v>
      </c>
      <c r="S381" s="20">
        <v>116.49270989</v>
      </c>
      <c r="T381" s="21">
        <v>289355.59999999998</v>
      </c>
      <c r="U381" s="19">
        <v>7886</v>
      </c>
      <c r="V381" s="19">
        <v>2865</v>
      </c>
      <c r="W381" s="19">
        <v>2387</v>
      </c>
      <c r="X381" s="20">
        <v>36.692315495999999</v>
      </c>
      <c r="Y381" s="20">
        <v>100.99671902</v>
      </c>
      <c r="Z381" s="20">
        <v>121.22144951999999</v>
      </c>
      <c r="AA381" s="21">
        <v>381476.59</v>
      </c>
      <c r="AB381" s="19">
        <v>10787.7</v>
      </c>
      <c r="AC381" s="19">
        <v>3702</v>
      </c>
      <c r="AD381" s="19">
        <v>3244</v>
      </c>
      <c r="AE381" s="20">
        <v>35.362180074999998</v>
      </c>
      <c r="AF381" s="20">
        <v>103.0460805</v>
      </c>
      <c r="AG381" s="20">
        <v>117.59450986</v>
      </c>
      <c r="AH381" s="21">
        <v>332586.7</v>
      </c>
      <c r="AI381" s="19">
        <v>9708</v>
      </c>
      <c r="AJ381" s="19">
        <v>3520</v>
      </c>
      <c r="AK381" s="19">
        <v>3332</v>
      </c>
      <c r="AL381" s="20">
        <v>34.259033787</v>
      </c>
      <c r="AM381" s="20">
        <v>94.484857954999995</v>
      </c>
      <c r="AN381" s="20">
        <v>99.815936375000007</v>
      </c>
      <c r="AO381" s="20">
        <v>34.806249999999999</v>
      </c>
      <c r="AP381" s="23">
        <v>-3.1195653E-2</v>
      </c>
      <c r="AQ381" s="38">
        <v>-3.4099999999999998E-2</v>
      </c>
    </row>
    <row r="382" spans="1:43">
      <c r="A382" s="5" t="str">
        <f>VLOOKUP(B382, 'Manufacturer Summary'!A381:E1890, 5, 1)</f>
        <v xml:space="preserve"> </v>
      </c>
      <c r="B382" s="37" t="s">
        <v>1640</v>
      </c>
      <c r="C382" s="17" t="s">
        <v>1641</v>
      </c>
      <c r="D382" s="17" t="s">
        <v>1642</v>
      </c>
      <c r="E382" s="17" t="s">
        <v>54</v>
      </c>
      <c r="F382" s="21">
        <v>12480401.32</v>
      </c>
      <c r="G382" s="19">
        <v>202335</v>
      </c>
      <c r="H382" s="19">
        <v>16646</v>
      </c>
      <c r="I382" s="19">
        <v>6359</v>
      </c>
      <c r="J382" s="20">
        <v>61.681870758999999</v>
      </c>
      <c r="K382" s="20">
        <v>749.75377388000004</v>
      </c>
      <c r="L382" s="20">
        <v>1962.6358421</v>
      </c>
      <c r="M382" s="21">
        <v>8684275.2400000002</v>
      </c>
      <c r="N382" s="19">
        <v>145467.20000000001</v>
      </c>
      <c r="O382" s="19">
        <v>15046</v>
      </c>
      <c r="P382" s="19">
        <v>7193</v>
      </c>
      <c r="Q382" s="20">
        <v>59.699198445</v>
      </c>
      <c r="R382" s="20">
        <v>577.18165891000001</v>
      </c>
      <c r="S382" s="20">
        <v>1207.3231252999999</v>
      </c>
      <c r="T382" s="21">
        <v>14913179.82</v>
      </c>
      <c r="U382" s="19">
        <v>222361</v>
      </c>
      <c r="V382" s="19">
        <v>20633</v>
      </c>
      <c r="W382" s="19">
        <v>8454</v>
      </c>
      <c r="X382" s="20">
        <v>67.067425583000002</v>
      </c>
      <c r="Y382" s="20">
        <v>722.78291184</v>
      </c>
      <c r="Z382" s="20">
        <v>1764.0383038</v>
      </c>
      <c r="AA382" s="21">
        <v>13682969.74</v>
      </c>
      <c r="AB382" s="19">
        <v>254961</v>
      </c>
      <c r="AC382" s="19">
        <v>23324</v>
      </c>
      <c r="AD382" s="19">
        <v>8954</v>
      </c>
      <c r="AE382" s="20">
        <v>53.666912744000001</v>
      </c>
      <c r="AF382" s="20">
        <v>586.64764792000005</v>
      </c>
      <c r="AG382" s="20">
        <v>1528.1404668</v>
      </c>
      <c r="AH382" s="21">
        <v>13208469.619999999</v>
      </c>
      <c r="AI382" s="19">
        <v>246872</v>
      </c>
      <c r="AJ382" s="19">
        <v>20982</v>
      </c>
      <c r="AK382" s="19">
        <v>7143</v>
      </c>
      <c r="AL382" s="20">
        <v>53.503311918999998</v>
      </c>
      <c r="AM382" s="20">
        <v>629.51432752000005</v>
      </c>
      <c r="AN382" s="20">
        <v>1849.1487638000001</v>
      </c>
      <c r="AO382" s="20">
        <v>54.674999999999997</v>
      </c>
      <c r="AP382" s="23">
        <v>-3.048449E-3</v>
      </c>
      <c r="AQ382" s="38">
        <v>-3.49E-2</v>
      </c>
    </row>
    <row r="383" spans="1:43">
      <c r="A383" s="5" t="str">
        <f>VLOOKUP(B383, 'Manufacturer Summary'!A382:E1891, 5, 1)</f>
        <v>Astrazeneca</v>
      </c>
      <c r="B383" s="37" t="s">
        <v>757</v>
      </c>
      <c r="C383" s="17" t="s">
        <v>758</v>
      </c>
      <c r="D383" s="17" t="s">
        <v>759</v>
      </c>
      <c r="E383" s="17" t="s">
        <v>759</v>
      </c>
      <c r="F383" s="21">
        <v>177528.56</v>
      </c>
      <c r="G383" s="19">
        <v>100241</v>
      </c>
      <c r="H383" s="19">
        <v>5427</v>
      </c>
      <c r="I383" s="19">
        <v>380</v>
      </c>
      <c r="J383" s="20">
        <v>1.771017448</v>
      </c>
      <c r="K383" s="20">
        <v>32.712098765</v>
      </c>
      <c r="L383" s="20">
        <v>467.18042105000001</v>
      </c>
      <c r="M383" s="21">
        <v>100553.34</v>
      </c>
      <c r="N383" s="19">
        <v>73550</v>
      </c>
      <c r="O383" s="19">
        <v>4211</v>
      </c>
      <c r="P383" s="19">
        <v>337</v>
      </c>
      <c r="Q383" s="20">
        <v>1.3671426241</v>
      </c>
      <c r="R383" s="20">
        <v>23.878731893000001</v>
      </c>
      <c r="S383" s="20">
        <v>298.37786349999999</v>
      </c>
      <c r="T383" s="21">
        <v>76773.81</v>
      </c>
      <c r="U383" s="19">
        <v>65100</v>
      </c>
      <c r="V383" s="19">
        <v>4112</v>
      </c>
      <c r="W383" s="19">
        <v>419</v>
      </c>
      <c r="X383" s="20">
        <v>1.1793211982</v>
      </c>
      <c r="Y383" s="20">
        <v>18.670673638</v>
      </c>
      <c r="Z383" s="20">
        <v>183.23105011999999</v>
      </c>
      <c r="AA383" s="21">
        <v>132487.37</v>
      </c>
      <c r="AB383" s="19">
        <v>114208</v>
      </c>
      <c r="AC383" s="19">
        <v>5222</v>
      </c>
      <c r="AD383" s="19">
        <v>498</v>
      </c>
      <c r="AE383" s="20">
        <v>1.1600533237999999</v>
      </c>
      <c r="AF383" s="20">
        <v>25.371001532000001</v>
      </c>
      <c r="AG383" s="20">
        <v>266.03889557999997</v>
      </c>
      <c r="AH383" s="21">
        <v>157693.78</v>
      </c>
      <c r="AI383" s="19">
        <v>103375</v>
      </c>
      <c r="AJ383" s="19">
        <v>6352</v>
      </c>
      <c r="AK383" s="19">
        <v>612</v>
      </c>
      <c r="AL383" s="20">
        <v>1.5254537364</v>
      </c>
      <c r="AM383" s="20">
        <v>24.825846977000001</v>
      </c>
      <c r="AN383" s="20">
        <v>257.66957516000002</v>
      </c>
      <c r="AO383" s="20">
        <v>1.3815</v>
      </c>
      <c r="AP383" s="23">
        <v>0.31498587620000001</v>
      </c>
      <c r="AQ383" s="38">
        <v>-3.6600000000000001E-2</v>
      </c>
    </row>
    <row r="384" spans="1:43">
      <c r="A384" s="5" t="str">
        <f>VLOOKUP(B384, 'Manufacturer Summary'!A383:E1892, 5, 1)</f>
        <v>Lantheus Medica</v>
      </c>
      <c r="B384" s="37" t="s">
        <v>1725</v>
      </c>
      <c r="C384" s="17" t="s">
        <v>1726</v>
      </c>
      <c r="D384" s="17" t="s">
        <v>1727</v>
      </c>
      <c r="E384" s="17" t="s">
        <v>1728</v>
      </c>
      <c r="F384" s="21">
        <v>1646197.85</v>
      </c>
      <c r="G384" s="19">
        <v>27691.5</v>
      </c>
      <c r="H384" s="19">
        <v>14816</v>
      </c>
      <c r="I384" s="19">
        <v>14468</v>
      </c>
      <c r="J384" s="20">
        <v>59.447767364999997</v>
      </c>
      <c r="K384" s="20">
        <v>111.10946611999999</v>
      </c>
      <c r="L384" s="20">
        <v>113.78199128999999</v>
      </c>
      <c r="M384" s="21">
        <v>1837952.61</v>
      </c>
      <c r="N384" s="19">
        <v>33605</v>
      </c>
      <c r="O384" s="19">
        <v>18663</v>
      </c>
      <c r="P384" s="19">
        <v>18154</v>
      </c>
      <c r="Q384" s="20">
        <v>54.692831720999997</v>
      </c>
      <c r="R384" s="20">
        <v>98.481091464000002</v>
      </c>
      <c r="S384" s="20">
        <v>101.24229425999999</v>
      </c>
      <c r="T384" s="21">
        <v>1886383.42</v>
      </c>
      <c r="U384" s="19">
        <v>34393</v>
      </c>
      <c r="V384" s="19">
        <v>18972</v>
      </c>
      <c r="W384" s="19">
        <v>18434</v>
      </c>
      <c r="X384" s="20">
        <v>54.847888232999999</v>
      </c>
      <c r="Y384" s="20">
        <v>99.429866118000007</v>
      </c>
      <c r="Z384" s="20">
        <v>102.33174677</v>
      </c>
      <c r="AA384" s="21">
        <v>2034852.46</v>
      </c>
      <c r="AB384" s="19">
        <v>38578</v>
      </c>
      <c r="AC384" s="19">
        <v>21011</v>
      </c>
      <c r="AD384" s="19">
        <v>20359</v>
      </c>
      <c r="AE384" s="20">
        <v>52.746447715999999</v>
      </c>
      <c r="AF384" s="20">
        <v>96.847006805999996</v>
      </c>
      <c r="AG384" s="20">
        <v>99.948546589000003</v>
      </c>
      <c r="AH384" s="21">
        <v>2162083.66</v>
      </c>
      <c r="AI384" s="19">
        <v>42252</v>
      </c>
      <c r="AJ384" s="19">
        <v>22971</v>
      </c>
      <c r="AK384" s="19">
        <v>22223</v>
      </c>
      <c r="AL384" s="20">
        <v>51.171155448</v>
      </c>
      <c r="AM384" s="20">
        <v>94.122313352000006</v>
      </c>
      <c r="AN384" s="20">
        <v>97.290359537000001</v>
      </c>
      <c r="AO384" s="20">
        <v>52.209249999999997</v>
      </c>
      <c r="AP384" s="23">
        <v>-2.9865372000000001E-2</v>
      </c>
      <c r="AQ384" s="38">
        <v>-3.6799999999999999E-2</v>
      </c>
    </row>
    <row r="385" spans="1:43">
      <c r="A385" s="5" t="str">
        <f>VLOOKUP(B385, 'Manufacturer Summary'!A384:E1893, 5, 1)</f>
        <v>Novartis</v>
      </c>
      <c r="B385" s="37" t="s">
        <v>1256</v>
      </c>
      <c r="C385" s="17" t="s">
        <v>1257</v>
      </c>
      <c r="D385" s="17" t="s">
        <v>1258</v>
      </c>
      <c r="E385" s="17" t="s">
        <v>1259</v>
      </c>
      <c r="F385" s="21">
        <v>108291160.56999999</v>
      </c>
      <c r="G385" s="19">
        <v>31437163</v>
      </c>
      <c r="H385" s="19">
        <v>179233</v>
      </c>
      <c r="I385" s="19">
        <v>22691</v>
      </c>
      <c r="J385" s="20">
        <v>3.4446861687000001</v>
      </c>
      <c r="K385" s="20">
        <v>604.19208834000005</v>
      </c>
      <c r="L385" s="20">
        <v>4772.4278598999999</v>
      </c>
      <c r="M385" s="21">
        <v>124121100.37</v>
      </c>
      <c r="N385" s="19">
        <v>33891187</v>
      </c>
      <c r="O385" s="19">
        <v>196389</v>
      </c>
      <c r="P385" s="19">
        <v>24609</v>
      </c>
      <c r="Q385" s="20">
        <v>3.6623414921999999</v>
      </c>
      <c r="R385" s="20">
        <v>632.01656086000003</v>
      </c>
      <c r="S385" s="20">
        <v>5043.7279195000001</v>
      </c>
      <c r="T385" s="21">
        <v>132982163.19</v>
      </c>
      <c r="U385" s="19">
        <v>36001146</v>
      </c>
      <c r="V385" s="19">
        <v>211548</v>
      </c>
      <c r="W385" s="19">
        <v>26172</v>
      </c>
      <c r="X385" s="20">
        <v>3.6938313905000002</v>
      </c>
      <c r="Y385" s="20">
        <v>628.61460846</v>
      </c>
      <c r="Z385" s="20">
        <v>5081.0852510000004</v>
      </c>
      <c r="AA385" s="21">
        <v>116281549</v>
      </c>
      <c r="AB385" s="19">
        <v>38074162</v>
      </c>
      <c r="AC385" s="19">
        <v>225951</v>
      </c>
      <c r="AD385" s="19">
        <v>27499</v>
      </c>
      <c r="AE385" s="20">
        <v>3.0540803236</v>
      </c>
      <c r="AF385" s="20">
        <v>514.63170776000004</v>
      </c>
      <c r="AG385" s="20">
        <v>4228.5737300000001</v>
      </c>
      <c r="AH385" s="21">
        <v>116636696.31</v>
      </c>
      <c r="AI385" s="19">
        <v>39412188</v>
      </c>
      <c r="AJ385" s="19">
        <v>236993</v>
      </c>
      <c r="AK385" s="19">
        <v>28922</v>
      </c>
      <c r="AL385" s="20">
        <v>2.9594067782</v>
      </c>
      <c r="AM385" s="20">
        <v>492.15249526000002</v>
      </c>
      <c r="AN385" s="20">
        <v>4032.8018916000001</v>
      </c>
      <c r="AO385" s="20">
        <v>3.0129999999999999</v>
      </c>
      <c r="AP385" s="23">
        <v>-3.0999036000000001E-2</v>
      </c>
      <c r="AQ385" s="38">
        <v>-3.7199999999999997E-2</v>
      </c>
    </row>
    <row r="386" spans="1:43">
      <c r="A386" s="5" t="str">
        <f>VLOOKUP(B386, 'Manufacturer Summary'!A385:E1894, 5, 1)</f>
        <v>Teva Parenteral</v>
      </c>
      <c r="B386" s="37" t="s">
        <v>1460</v>
      </c>
      <c r="C386" s="17" t="s">
        <v>1461</v>
      </c>
      <c r="D386" s="17" t="s">
        <v>1462</v>
      </c>
      <c r="E386" s="17" t="s">
        <v>1463</v>
      </c>
      <c r="F386" s="21">
        <v>1254513.31</v>
      </c>
      <c r="G386" s="19">
        <v>1595812.5</v>
      </c>
      <c r="H386" s="19">
        <v>97636</v>
      </c>
      <c r="I386" s="19">
        <v>10290</v>
      </c>
      <c r="J386" s="20">
        <v>0.7861282638</v>
      </c>
      <c r="K386" s="20">
        <v>12.848880638000001</v>
      </c>
      <c r="L386" s="20">
        <v>121.91577357</v>
      </c>
      <c r="M386" s="21">
        <v>1081046.8899999999</v>
      </c>
      <c r="N386" s="19">
        <v>1476959.6</v>
      </c>
      <c r="O386" s="19">
        <v>89459</v>
      </c>
      <c r="P386" s="19">
        <v>9478</v>
      </c>
      <c r="Q386" s="20">
        <v>0.73194073150000005</v>
      </c>
      <c r="R386" s="20">
        <v>12.084272013</v>
      </c>
      <c r="S386" s="20">
        <v>114.05854505000001</v>
      </c>
      <c r="T386" s="21">
        <v>927156.17</v>
      </c>
      <c r="U386" s="19">
        <v>1351735.9</v>
      </c>
      <c r="V386" s="19">
        <v>81156</v>
      </c>
      <c r="W386" s="19">
        <v>8599</v>
      </c>
      <c r="X386" s="20">
        <v>0.68590038190000002</v>
      </c>
      <c r="Y386" s="20">
        <v>11.424369979</v>
      </c>
      <c r="Z386" s="20">
        <v>107.82139435000001</v>
      </c>
      <c r="AA386" s="21">
        <v>804258.61</v>
      </c>
      <c r="AB386" s="19">
        <v>1267879.2</v>
      </c>
      <c r="AC386" s="19">
        <v>76358</v>
      </c>
      <c r="AD386" s="19">
        <v>7969</v>
      </c>
      <c r="AE386" s="20">
        <v>0.63433378350000003</v>
      </c>
      <c r="AF386" s="20">
        <v>10.532735404</v>
      </c>
      <c r="AG386" s="20">
        <v>100.92340444</v>
      </c>
      <c r="AH386" s="21">
        <v>797522.73</v>
      </c>
      <c r="AI386" s="19">
        <v>1189794</v>
      </c>
      <c r="AJ386" s="19">
        <v>71268</v>
      </c>
      <c r="AK386" s="19">
        <v>7456</v>
      </c>
      <c r="AL386" s="20">
        <v>0.67030320369999996</v>
      </c>
      <c r="AM386" s="20">
        <v>11.190474406</v>
      </c>
      <c r="AN386" s="20">
        <v>106.96388546</v>
      </c>
      <c r="AO386" s="20">
        <v>0.67249999999999999</v>
      </c>
      <c r="AP386" s="23">
        <v>5.67042481E-2</v>
      </c>
      <c r="AQ386" s="38">
        <v>-3.9100000000000003E-2</v>
      </c>
    </row>
    <row r="387" spans="1:43" hidden="1">
      <c r="A387" s="5" t="e">
        <f>VLOOKUP(B387, 'Manufacturer Summary'!A386:E1895, 5, 1)</f>
        <v>#N/A</v>
      </c>
      <c r="B387" s="37">
        <v>90672</v>
      </c>
      <c r="C387" s="17" t="s">
        <v>69</v>
      </c>
      <c r="D387" s="17" t="s">
        <v>70</v>
      </c>
      <c r="E387" s="17" t="s">
        <v>54</v>
      </c>
      <c r="F387" s="18" t="s">
        <v>54</v>
      </c>
      <c r="G387" s="19" t="s">
        <v>54</v>
      </c>
      <c r="H387" s="19" t="s">
        <v>54</v>
      </c>
      <c r="I387" s="19" t="s">
        <v>54</v>
      </c>
      <c r="J387" s="20" t="s">
        <v>54</v>
      </c>
      <c r="K387" s="20" t="s">
        <v>54</v>
      </c>
      <c r="L387" s="20" t="s">
        <v>54</v>
      </c>
      <c r="M387" s="18">
        <v>43292.160000000003</v>
      </c>
      <c r="N387" s="19">
        <v>2135</v>
      </c>
      <c r="O387" s="19">
        <v>2135</v>
      </c>
      <c r="P387" s="19">
        <v>2133</v>
      </c>
      <c r="Q387" s="20">
        <v>20.277358314000001</v>
      </c>
      <c r="R387" s="20">
        <v>20.277358314000001</v>
      </c>
      <c r="S387" s="20">
        <v>20.296371308000001</v>
      </c>
      <c r="T387" s="18">
        <v>66367.240000000005</v>
      </c>
      <c r="U387" s="19">
        <v>3064</v>
      </c>
      <c r="V387" s="19">
        <v>3064</v>
      </c>
      <c r="W387" s="19">
        <v>3054</v>
      </c>
      <c r="X387" s="20">
        <v>21.660326371</v>
      </c>
      <c r="Y387" s="20">
        <v>21.660326371</v>
      </c>
      <c r="Z387" s="20">
        <v>21.731250819</v>
      </c>
      <c r="AA387" s="18">
        <v>54768.18</v>
      </c>
      <c r="AB387" s="19">
        <v>2236</v>
      </c>
      <c r="AC387" s="19">
        <v>2236</v>
      </c>
      <c r="AD387" s="19">
        <v>2227</v>
      </c>
      <c r="AE387" s="20">
        <v>24.49381932</v>
      </c>
      <c r="AF387" s="20">
        <v>24.49381932</v>
      </c>
      <c r="AG387" s="20">
        <v>24.592806465999999</v>
      </c>
      <c r="AH387" s="18">
        <v>21801.82</v>
      </c>
      <c r="AI387" s="19">
        <v>1214</v>
      </c>
      <c r="AJ387" s="19">
        <v>1214</v>
      </c>
      <c r="AK387" s="19">
        <v>1194</v>
      </c>
      <c r="AL387" s="20">
        <v>17.958665568000001</v>
      </c>
      <c r="AM387" s="20">
        <v>17.958665568000001</v>
      </c>
      <c r="AN387" s="20">
        <v>18.259480737000001</v>
      </c>
      <c r="AO387" s="20">
        <v>26.875875000000001</v>
      </c>
      <c r="AP387" s="23">
        <v>-0.26680827800000001</v>
      </c>
      <c r="AQ387" s="38">
        <v>-3.9699999999999999E-2</v>
      </c>
    </row>
    <row r="388" spans="1:43" hidden="1">
      <c r="A388" s="5" t="str">
        <f>VLOOKUP(B388, 'Manufacturer Summary'!A387:E1896, 5, 1)</f>
        <v>APP/Fresenius K</v>
      </c>
      <c r="B388" s="37" t="s">
        <v>1471</v>
      </c>
      <c r="C388" s="17" t="s">
        <v>1472</v>
      </c>
      <c r="D388" s="17" t="s">
        <v>1473</v>
      </c>
      <c r="E388" s="17" t="s">
        <v>1473</v>
      </c>
      <c r="F388" s="21">
        <v>544985.24</v>
      </c>
      <c r="G388" s="19">
        <v>5103</v>
      </c>
      <c r="H388" s="19">
        <v>650</v>
      </c>
      <c r="I388" s="19">
        <v>114</v>
      </c>
      <c r="J388" s="20">
        <v>106.7970292</v>
      </c>
      <c r="K388" s="20">
        <v>838.43883076999998</v>
      </c>
      <c r="L388" s="20">
        <v>4780.5722807000002</v>
      </c>
      <c r="M388" s="21">
        <v>394399.43</v>
      </c>
      <c r="N388" s="19">
        <v>3603</v>
      </c>
      <c r="O388" s="19">
        <v>544</v>
      </c>
      <c r="P388" s="19">
        <v>127</v>
      </c>
      <c r="Q388" s="20">
        <v>109.46417707000001</v>
      </c>
      <c r="R388" s="20">
        <v>724.99895220999997</v>
      </c>
      <c r="S388" s="20">
        <v>3105.5073228000001</v>
      </c>
      <c r="T388" s="21">
        <v>368987.29</v>
      </c>
      <c r="U388" s="19">
        <v>3548</v>
      </c>
      <c r="V388" s="19">
        <v>488</v>
      </c>
      <c r="W388" s="19">
        <v>102</v>
      </c>
      <c r="X388" s="20">
        <v>103.99867249</v>
      </c>
      <c r="Y388" s="20">
        <v>756.12149590000001</v>
      </c>
      <c r="Z388" s="20">
        <v>3617.5224509999998</v>
      </c>
      <c r="AA388" s="21">
        <v>291208.53000000003</v>
      </c>
      <c r="AB388" s="19">
        <v>3799</v>
      </c>
      <c r="AC388" s="19">
        <v>623</v>
      </c>
      <c r="AD388" s="19">
        <v>115</v>
      </c>
      <c r="AE388" s="20">
        <v>76.653995788000003</v>
      </c>
      <c r="AF388" s="20">
        <v>467.42942214999999</v>
      </c>
      <c r="AG388" s="20">
        <v>2532.2480869999999</v>
      </c>
      <c r="AH388" s="21">
        <v>118718.27</v>
      </c>
      <c r="AI388" s="19">
        <v>1313</v>
      </c>
      <c r="AJ388" s="19">
        <v>404</v>
      </c>
      <c r="AK388" s="19">
        <v>99</v>
      </c>
      <c r="AL388" s="20">
        <v>90.417570448999996</v>
      </c>
      <c r="AM388" s="20">
        <v>293.85710396000002</v>
      </c>
      <c r="AN388" s="20">
        <v>1199.1744444000001</v>
      </c>
      <c r="AO388" s="20">
        <v>46.527749999999997</v>
      </c>
      <c r="AP388" s="23">
        <v>0.1795545623</v>
      </c>
      <c r="AQ388" s="38">
        <v>-4.0800000000000003E-2</v>
      </c>
    </row>
    <row r="389" spans="1:43">
      <c r="A389" s="5" t="e">
        <f>VLOOKUP(B389, 'Manufacturer Summary'!A388:E1897, 5, 1)</f>
        <v>#N/A</v>
      </c>
      <c r="B389" s="37" t="s">
        <v>122</v>
      </c>
      <c r="C389" s="17" t="s">
        <v>123</v>
      </c>
      <c r="D389" s="17" t="s">
        <v>124</v>
      </c>
      <c r="E389" s="17" t="s">
        <v>125</v>
      </c>
      <c r="F389" s="18">
        <v>665196.43000000005</v>
      </c>
      <c r="G389" s="19">
        <v>41814</v>
      </c>
      <c r="H389" s="19">
        <v>4360</v>
      </c>
      <c r="I389" s="19">
        <v>3680</v>
      </c>
      <c r="J389" s="20">
        <v>15.908461998</v>
      </c>
      <c r="K389" s="20">
        <v>152.56798853000001</v>
      </c>
      <c r="L389" s="20">
        <v>180.75989946000001</v>
      </c>
      <c r="M389" s="18">
        <v>747952.35</v>
      </c>
      <c r="N389" s="19">
        <v>49310</v>
      </c>
      <c r="O389" s="19">
        <v>5111</v>
      </c>
      <c r="P389" s="19">
        <v>4225</v>
      </c>
      <c r="Q389" s="20">
        <v>15.168370512999999</v>
      </c>
      <c r="R389" s="20">
        <v>146.34168460000001</v>
      </c>
      <c r="S389" s="20">
        <v>177.03014200999999</v>
      </c>
      <c r="T389" s="18">
        <v>767164.69</v>
      </c>
      <c r="U389" s="19">
        <v>53025.7</v>
      </c>
      <c r="V389" s="19">
        <v>5536</v>
      </c>
      <c r="W389" s="19">
        <v>4524</v>
      </c>
      <c r="X389" s="20">
        <v>14.467789957999999</v>
      </c>
      <c r="Y389" s="20">
        <v>138.57743678</v>
      </c>
      <c r="Z389" s="20">
        <v>169.57663350999999</v>
      </c>
      <c r="AA389" s="18">
        <v>795068.92</v>
      </c>
      <c r="AB389" s="19">
        <v>58983.5</v>
      </c>
      <c r="AC389" s="19">
        <v>6115</v>
      </c>
      <c r="AD389" s="19">
        <v>4979</v>
      </c>
      <c r="AE389" s="20">
        <v>13.479514100999999</v>
      </c>
      <c r="AF389" s="20">
        <v>130.01944725999999</v>
      </c>
      <c r="AG389" s="20">
        <v>159.68445872999999</v>
      </c>
      <c r="AH389" s="18">
        <v>805887.06</v>
      </c>
      <c r="AI389" s="19">
        <v>59993</v>
      </c>
      <c r="AJ389" s="19">
        <v>6242</v>
      </c>
      <c r="AK389" s="19">
        <v>5002</v>
      </c>
      <c r="AL389" s="20">
        <v>13.433018185</v>
      </c>
      <c r="AM389" s="20">
        <v>129.10718679999999</v>
      </c>
      <c r="AN389" s="20">
        <v>161.11296680999999</v>
      </c>
      <c r="AO389" s="20">
        <v>13.9735</v>
      </c>
      <c r="AP389" s="23">
        <v>-3.4493760000000001E-3</v>
      </c>
      <c r="AQ389" s="38">
        <v>-4.1399999999999999E-2</v>
      </c>
    </row>
    <row r="390" spans="1:43">
      <c r="A390" s="5" t="str">
        <f>VLOOKUP(B390, 'Manufacturer Summary'!A389:E1898, 5, 1)</f>
        <v>Sandoz</v>
      </c>
      <c r="B390" s="37" t="s">
        <v>1452</v>
      </c>
      <c r="C390" s="17" t="s">
        <v>1453</v>
      </c>
      <c r="D390" s="17" t="s">
        <v>1454</v>
      </c>
      <c r="E390" s="17" t="s">
        <v>1455</v>
      </c>
      <c r="F390" s="21">
        <v>572632.5</v>
      </c>
      <c r="G390" s="19">
        <v>349715</v>
      </c>
      <c r="H390" s="19">
        <v>6356</v>
      </c>
      <c r="I390" s="19">
        <v>2171</v>
      </c>
      <c r="J390" s="20">
        <v>1.6374261899</v>
      </c>
      <c r="K390" s="20">
        <v>90.093219005999998</v>
      </c>
      <c r="L390" s="20">
        <v>263.76439428999998</v>
      </c>
      <c r="M390" s="21">
        <v>400420.91</v>
      </c>
      <c r="N390" s="19">
        <v>293585</v>
      </c>
      <c r="O390" s="19">
        <v>5000</v>
      </c>
      <c r="P390" s="19">
        <v>1703</v>
      </c>
      <c r="Q390" s="20">
        <v>1.3639011189000001</v>
      </c>
      <c r="R390" s="20">
        <v>80.084181999999998</v>
      </c>
      <c r="S390" s="20">
        <v>235.12678215</v>
      </c>
      <c r="T390" s="21">
        <v>181101.42</v>
      </c>
      <c r="U390" s="19">
        <v>139469</v>
      </c>
      <c r="V390" s="19">
        <v>2475</v>
      </c>
      <c r="W390" s="19">
        <v>751</v>
      </c>
      <c r="X390" s="20">
        <v>1.2985066215000001</v>
      </c>
      <c r="Y390" s="20">
        <v>73.172290908999997</v>
      </c>
      <c r="Z390" s="20">
        <v>241.14703062999999</v>
      </c>
      <c r="AA390" s="21">
        <v>151133.10999999999</v>
      </c>
      <c r="AB390" s="19">
        <v>102798</v>
      </c>
      <c r="AC390" s="19">
        <v>1889</v>
      </c>
      <c r="AD390" s="19">
        <v>581</v>
      </c>
      <c r="AE390" s="20">
        <v>1.4701950426999999</v>
      </c>
      <c r="AF390" s="20">
        <v>80.006940180000001</v>
      </c>
      <c r="AG390" s="20">
        <v>260.12583476999998</v>
      </c>
      <c r="AH390" s="21">
        <v>110800.83</v>
      </c>
      <c r="AI390" s="19">
        <v>80174</v>
      </c>
      <c r="AJ390" s="19">
        <v>1467</v>
      </c>
      <c r="AK390" s="19">
        <v>445</v>
      </c>
      <c r="AL390" s="20">
        <v>1.3820045152</v>
      </c>
      <c r="AM390" s="20">
        <v>75.528854805999998</v>
      </c>
      <c r="AN390" s="20">
        <v>248.99062921000001</v>
      </c>
      <c r="AO390" s="20">
        <v>1.3865000000000001</v>
      </c>
      <c r="AP390" s="23">
        <v>-5.9985597000000002E-2</v>
      </c>
      <c r="AQ390" s="38">
        <v>-4.1500000000000002E-2</v>
      </c>
    </row>
    <row r="391" spans="1:43">
      <c r="A391" s="5" t="str">
        <f>VLOOKUP(B391, 'Manufacturer Summary'!A390:E1899, 5, 1)</f>
        <v>Bayer,Pharm Div</v>
      </c>
      <c r="B391" s="37" t="s">
        <v>1745</v>
      </c>
      <c r="C391" s="17" t="s">
        <v>1746</v>
      </c>
      <c r="D391" s="17" t="s">
        <v>1747</v>
      </c>
      <c r="E391" s="17" t="s">
        <v>1748</v>
      </c>
      <c r="F391" s="21">
        <v>2422079.67</v>
      </c>
      <c r="G391" s="19">
        <v>2729777</v>
      </c>
      <c r="H391" s="19">
        <v>65272</v>
      </c>
      <c r="I391" s="19">
        <v>45350</v>
      </c>
      <c r="J391" s="20">
        <v>0.88728114790000001</v>
      </c>
      <c r="K391" s="20">
        <v>37.107483606999999</v>
      </c>
      <c r="L391" s="20">
        <v>53.408592503000001</v>
      </c>
      <c r="M391" s="21">
        <v>1971480.06</v>
      </c>
      <c r="N391" s="19">
        <v>2228800.6</v>
      </c>
      <c r="O391" s="19">
        <v>55578</v>
      </c>
      <c r="P391" s="19">
        <v>39238</v>
      </c>
      <c r="Q391" s="20">
        <v>0.88454752749999999</v>
      </c>
      <c r="R391" s="20">
        <v>35.472310266999997</v>
      </c>
      <c r="S391" s="20">
        <v>50.244152606999997</v>
      </c>
      <c r="T391" s="21">
        <v>1977727.34</v>
      </c>
      <c r="U391" s="19">
        <v>2044667.5</v>
      </c>
      <c r="V391" s="19">
        <v>55491</v>
      </c>
      <c r="W391" s="19">
        <v>37686</v>
      </c>
      <c r="X391" s="20">
        <v>0.96726110239999996</v>
      </c>
      <c r="Y391" s="20">
        <v>35.640506387999999</v>
      </c>
      <c r="Z391" s="20">
        <v>52.479099400000003</v>
      </c>
      <c r="AA391" s="21">
        <v>1325321.1299999999</v>
      </c>
      <c r="AB391" s="19">
        <v>1513228</v>
      </c>
      <c r="AC391" s="19">
        <v>45940</v>
      </c>
      <c r="AD391" s="19">
        <v>31770</v>
      </c>
      <c r="AE391" s="20">
        <v>0.87582382169999995</v>
      </c>
      <c r="AF391" s="20">
        <v>28.848957988999999</v>
      </c>
      <c r="AG391" s="20">
        <v>41.716119923999997</v>
      </c>
      <c r="AH391" s="21">
        <v>1000387.89</v>
      </c>
      <c r="AI391" s="19">
        <v>1340839</v>
      </c>
      <c r="AJ391" s="19">
        <v>46159</v>
      </c>
      <c r="AK391" s="19">
        <v>31740</v>
      </c>
      <c r="AL391" s="20">
        <v>0.74609098480000002</v>
      </c>
      <c r="AM391" s="20">
        <v>21.672650836999999</v>
      </c>
      <c r="AN391" s="20">
        <v>31.518206994</v>
      </c>
      <c r="AO391" s="20">
        <v>0.85299999999999998</v>
      </c>
      <c r="AP391" s="23">
        <v>-0.14812663600000001</v>
      </c>
      <c r="AQ391" s="38">
        <v>-4.24E-2</v>
      </c>
    </row>
    <row r="392" spans="1:43">
      <c r="A392" s="5" t="str">
        <f>VLOOKUP(B392, 'Manufacturer Summary'!A391:E1900, 5, 1)</f>
        <v>Organogenesis,</v>
      </c>
      <c r="B392" s="37" t="s">
        <v>1697</v>
      </c>
      <c r="C392" s="17" t="s">
        <v>1698</v>
      </c>
      <c r="D392" s="17" t="s">
        <v>1699</v>
      </c>
      <c r="E392" s="17" t="s">
        <v>1700</v>
      </c>
      <c r="F392" s="21">
        <v>62325660.600000001</v>
      </c>
      <c r="G392" s="19">
        <v>1702359.4</v>
      </c>
      <c r="H392" s="19">
        <v>32449</v>
      </c>
      <c r="I392" s="19">
        <v>15657</v>
      </c>
      <c r="J392" s="20">
        <v>36.611341060000001</v>
      </c>
      <c r="K392" s="20">
        <v>1920.7266973000001</v>
      </c>
      <c r="L392" s="20">
        <v>3980.6898255999999</v>
      </c>
      <c r="M392" s="21">
        <v>67731244.670000002</v>
      </c>
      <c r="N392" s="19">
        <v>1704338.3</v>
      </c>
      <c r="O392" s="19">
        <v>32238</v>
      </c>
      <c r="P392" s="19">
        <v>14759</v>
      </c>
      <c r="Q392" s="20">
        <v>39.740493227999998</v>
      </c>
      <c r="R392" s="20">
        <v>2100.9753915000001</v>
      </c>
      <c r="S392" s="20">
        <v>4589.1486327000002</v>
      </c>
      <c r="T392" s="21">
        <v>5523867.8899999997</v>
      </c>
      <c r="U392" s="19">
        <v>150805.20000000001</v>
      </c>
      <c r="V392" s="19">
        <v>3666</v>
      </c>
      <c r="W392" s="19">
        <v>1464</v>
      </c>
      <c r="X392" s="20">
        <v>36.629160599000002</v>
      </c>
      <c r="Y392" s="20">
        <v>1506.7833852000001</v>
      </c>
      <c r="Z392" s="20">
        <v>3773.1338046000001</v>
      </c>
      <c r="AA392" s="21">
        <v>3473309.35</v>
      </c>
      <c r="AB392" s="19">
        <v>111621</v>
      </c>
      <c r="AC392" s="19">
        <v>2816</v>
      </c>
      <c r="AD392" s="19">
        <v>1087</v>
      </c>
      <c r="AE392" s="20">
        <v>31.116988290999998</v>
      </c>
      <c r="AF392" s="20">
        <v>1233.4195135</v>
      </c>
      <c r="AG392" s="20">
        <v>3195.3167893</v>
      </c>
      <c r="AH392" s="21">
        <v>2571622.81</v>
      </c>
      <c r="AI392" s="19">
        <v>84121.8</v>
      </c>
      <c r="AJ392" s="19">
        <v>2197</v>
      </c>
      <c r="AK392" s="19">
        <v>851</v>
      </c>
      <c r="AL392" s="20">
        <v>30.570230427999999</v>
      </c>
      <c r="AM392" s="20">
        <v>1170.5156168000001</v>
      </c>
      <c r="AN392" s="20">
        <v>3021.8834430000002</v>
      </c>
      <c r="AO392" s="20">
        <v>31.105499999999999</v>
      </c>
      <c r="AP392" s="23">
        <v>-1.7571040999999999E-2</v>
      </c>
      <c r="AQ392" s="38">
        <v>-4.41E-2</v>
      </c>
    </row>
    <row r="393" spans="1:43">
      <c r="A393" s="5" t="str">
        <f>VLOOKUP(B393, 'Manufacturer Summary'!A392:E1901, 5, 1)</f>
        <v>West-Ward, Inc.</v>
      </c>
      <c r="B393" s="37" t="s">
        <v>746</v>
      </c>
      <c r="C393" s="17" t="s">
        <v>747</v>
      </c>
      <c r="D393" s="17" t="s">
        <v>748</v>
      </c>
      <c r="E393" s="17" t="s">
        <v>749</v>
      </c>
      <c r="F393" s="21">
        <v>56659.41</v>
      </c>
      <c r="G393" s="19">
        <v>58391.8</v>
      </c>
      <c r="H393" s="19">
        <v>55136</v>
      </c>
      <c r="I393" s="19">
        <v>17880</v>
      </c>
      <c r="J393" s="20">
        <v>0.9703316219</v>
      </c>
      <c r="K393" s="20">
        <v>1.0276300421</v>
      </c>
      <c r="L393" s="20">
        <v>3.1688708054000001</v>
      </c>
      <c r="M393" s="21">
        <v>52656.53</v>
      </c>
      <c r="N393" s="19">
        <v>61426.9</v>
      </c>
      <c r="O393" s="19">
        <v>58332</v>
      </c>
      <c r="P393" s="19">
        <v>17188</v>
      </c>
      <c r="Q393" s="20">
        <v>0.85722264999999997</v>
      </c>
      <c r="R393" s="20">
        <v>0.90270400470000001</v>
      </c>
      <c r="S393" s="20">
        <v>3.0635635326999999</v>
      </c>
      <c r="T393" s="21">
        <v>43453.23</v>
      </c>
      <c r="U393" s="19">
        <v>56575.7</v>
      </c>
      <c r="V393" s="19">
        <v>54775</v>
      </c>
      <c r="W393" s="19">
        <v>16294</v>
      </c>
      <c r="X393" s="20">
        <v>0.76805465949999996</v>
      </c>
      <c r="Y393" s="20">
        <v>0.79330406210000004</v>
      </c>
      <c r="Z393" s="20">
        <v>2.6668239843000001</v>
      </c>
      <c r="AA393" s="21">
        <v>37743.4</v>
      </c>
      <c r="AB393" s="19">
        <v>49838</v>
      </c>
      <c r="AC393" s="19">
        <v>48705</v>
      </c>
      <c r="AD393" s="19">
        <v>14703</v>
      </c>
      <c r="AE393" s="20">
        <v>0.75732172239999995</v>
      </c>
      <c r="AF393" s="20">
        <v>0.77493891800000003</v>
      </c>
      <c r="AG393" s="20">
        <v>2.5670543427000001</v>
      </c>
      <c r="AH393" s="21">
        <v>37948.400000000001</v>
      </c>
      <c r="AI393" s="19">
        <v>47105</v>
      </c>
      <c r="AJ393" s="19">
        <v>46122</v>
      </c>
      <c r="AK393" s="19">
        <v>13658</v>
      </c>
      <c r="AL393" s="20">
        <v>0.80561299230000005</v>
      </c>
      <c r="AM393" s="20">
        <v>0.82278305360000004</v>
      </c>
      <c r="AN393" s="20">
        <v>2.7784741543</v>
      </c>
      <c r="AO393" s="20">
        <v>0.79449999999999998</v>
      </c>
      <c r="AP393" s="23">
        <v>6.3765858600000003E-2</v>
      </c>
      <c r="AQ393" s="38">
        <v>-4.5400000000000003E-2</v>
      </c>
    </row>
    <row r="394" spans="1:43">
      <c r="A394" s="5" t="str">
        <f>VLOOKUP(B394, 'Manufacturer Summary'!A393:E1902, 5, 1)</f>
        <v>Akorn Inc.</v>
      </c>
      <c r="B394" s="37" t="s">
        <v>977</v>
      </c>
      <c r="C394" s="17" t="s">
        <v>978</v>
      </c>
      <c r="D394" s="17" t="s">
        <v>979</v>
      </c>
      <c r="E394" s="17" t="s">
        <v>980</v>
      </c>
      <c r="F394" s="21">
        <v>1629217.59</v>
      </c>
      <c r="G394" s="19">
        <v>2702641.8</v>
      </c>
      <c r="H394" s="19">
        <v>129823</v>
      </c>
      <c r="I394" s="19">
        <v>69208</v>
      </c>
      <c r="J394" s="20">
        <v>0.6028240923</v>
      </c>
      <c r="K394" s="20">
        <v>12.549529667</v>
      </c>
      <c r="L394" s="20">
        <v>23.540885302</v>
      </c>
      <c r="M394" s="21">
        <v>539097.09</v>
      </c>
      <c r="N394" s="19">
        <v>912137.3</v>
      </c>
      <c r="O394" s="19">
        <v>140538</v>
      </c>
      <c r="P394" s="19">
        <v>73927</v>
      </c>
      <c r="Q394" s="20">
        <v>0.59102625230000005</v>
      </c>
      <c r="R394" s="20">
        <v>3.8359524826000002</v>
      </c>
      <c r="S394" s="20">
        <v>7.2922895559000001</v>
      </c>
      <c r="T394" s="21">
        <v>291062.95</v>
      </c>
      <c r="U394" s="19">
        <v>508978.4</v>
      </c>
      <c r="V394" s="19">
        <v>141819</v>
      </c>
      <c r="W394" s="19">
        <v>74285</v>
      </c>
      <c r="X394" s="20">
        <v>0.5718571751</v>
      </c>
      <c r="Y394" s="20">
        <v>2.0523551146000001</v>
      </c>
      <c r="Z394" s="20">
        <v>3.9181927711000002</v>
      </c>
      <c r="AA394" s="21">
        <v>222320.2</v>
      </c>
      <c r="AB394" s="19">
        <v>415099.4</v>
      </c>
      <c r="AC394" s="19">
        <v>139134</v>
      </c>
      <c r="AD394" s="19">
        <v>73782</v>
      </c>
      <c r="AE394" s="20">
        <v>0.53558304349999997</v>
      </c>
      <c r="AF394" s="20">
        <v>1.5978854917</v>
      </c>
      <c r="AG394" s="20">
        <v>3.0132037623999999</v>
      </c>
      <c r="AH394" s="21">
        <v>246137.53</v>
      </c>
      <c r="AI394" s="19">
        <v>491767.2</v>
      </c>
      <c r="AJ394" s="19">
        <v>139823</v>
      </c>
      <c r="AK394" s="19">
        <v>75453</v>
      </c>
      <c r="AL394" s="20">
        <v>0.50051636219999995</v>
      </c>
      <c r="AM394" s="20">
        <v>1.7603508006999999</v>
      </c>
      <c r="AN394" s="20">
        <v>3.2621304652999998</v>
      </c>
      <c r="AO394" s="20">
        <v>0.48025000000000001</v>
      </c>
      <c r="AP394" s="23">
        <v>-6.5473845000000003E-2</v>
      </c>
      <c r="AQ394" s="38">
        <v>-4.5400000000000003E-2</v>
      </c>
    </row>
    <row r="395" spans="1:43" hidden="1">
      <c r="A395" s="5" t="str">
        <f>VLOOKUP(B395, 'Manufacturer Summary'!A394:E1903, 5, 1)</f>
        <v>Halozyme Inc</v>
      </c>
      <c r="B395" s="37" t="s">
        <v>1090</v>
      </c>
      <c r="C395" s="17" t="s">
        <v>1091</v>
      </c>
      <c r="D395" s="17" t="s">
        <v>1092</v>
      </c>
      <c r="E395" s="17" t="s">
        <v>1093</v>
      </c>
      <c r="F395" s="21">
        <v>2507.42</v>
      </c>
      <c r="G395" s="19">
        <v>5914</v>
      </c>
      <c r="H395" s="19">
        <v>34</v>
      </c>
      <c r="I395" s="19">
        <v>26</v>
      </c>
      <c r="J395" s="20">
        <v>0.4239803855</v>
      </c>
      <c r="K395" s="20">
        <v>73.747647059000002</v>
      </c>
      <c r="L395" s="20">
        <v>96.439230769000005</v>
      </c>
      <c r="M395" s="21">
        <v>8331.83</v>
      </c>
      <c r="N395" s="19">
        <v>26737</v>
      </c>
      <c r="O395" s="19">
        <v>284</v>
      </c>
      <c r="P395" s="19">
        <v>235</v>
      </c>
      <c r="Q395" s="20">
        <v>0.31162172269999999</v>
      </c>
      <c r="R395" s="20">
        <v>29.337429577000002</v>
      </c>
      <c r="S395" s="20">
        <v>35.454595744999999</v>
      </c>
      <c r="T395" s="21">
        <v>5151.59</v>
      </c>
      <c r="U395" s="19">
        <v>16301</v>
      </c>
      <c r="V395" s="19">
        <v>186</v>
      </c>
      <c r="W395" s="19">
        <v>154</v>
      </c>
      <c r="X395" s="20">
        <v>0.31602907800000002</v>
      </c>
      <c r="Y395" s="20">
        <v>27.696720429999999</v>
      </c>
      <c r="Z395" s="20">
        <v>33.451883117000001</v>
      </c>
      <c r="AA395" s="21">
        <v>9364.68</v>
      </c>
      <c r="AB395" s="19">
        <v>27860</v>
      </c>
      <c r="AC395" s="19">
        <v>225</v>
      </c>
      <c r="AD395" s="19">
        <v>170</v>
      </c>
      <c r="AE395" s="20">
        <v>0.33613352480000003</v>
      </c>
      <c r="AF395" s="20">
        <v>41.620800000000003</v>
      </c>
      <c r="AG395" s="20">
        <v>55.086352941000001</v>
      </c>
      <c r="AH395" s="21">
        <v>12965.59</v>
      </c>
      <c r="AI395" s="19">
        <v>36882</v>
      </c>
      <c r="AJ395" s="19">
        <v>277</v>
      </c>
      <c r="AK395" s="19">
        <v>212</v>
      </c>
      <c r="AL395" s="20">
        <v>0.3515424868</v>
      </c>
      <c r="AM395" s="20">
        <v>46.807184116000002</v>
      </c>
      <c r="AN395" s="20">
        <v>61.158443396000003</v>
      </c>
      <c r="AO395" s="20">
        <v>0.35725000000000001</v>
      </c>
      <c r="AP395" s="23">
        <v>4.58417889E-2</v>
      </c>
      <c r="AQ395" s="38">
        <v>-4.58E-2</v>
      </c>
    </row>
    <row r="396" spans="1:43">
      <c r="A396" s="5" t="e">
        <f>VLOOKUP(B396, 'Manufacturer Summary'!A395:E1904, 5, 1)</f>
        <v>#N/A</v>
      </c>
      <c r="B396" s="37" t="s">
        <v>329</v>
      </c>
      <c r="C396" s="17" t="s">
        <v>330</v>
      </c>
      <c r="D396" s="17" t="s">
        <v>331</v>
      </c>
      <c r="E396" s="17" t="s">
        <v>332</v>
      </c>
      <c r="F396" s="18">
        <v>471555.94</v>
      </c>
      <c r="G396" s="19">
        <v>155735</v>
      </c>
      <c r="H396" s="19">
        <v>24587</v>
      </c>
      <c r="I396" s="19">
        <v>3011</v>
      </c>
      <c r="J396" s="20">
        <v>3.0279381000000001</v>
      </c>
      <c r="K396" s="20">
        <v>19.179075934</v>
      </c>
      <c r="L396" s="20">
        <v>156.61107272999999</v>
      </c>
      <c r="M396" s="18">
        <v>391255.32</v>
      </c>
      <c r="N396" s="19">
        <v>142931</v>
      </c>
      <c r="O396" s="19">
        <v>24010</v>
      </c>
      <c r="P396" s="19">
        <v>2968</v>
      </c>
      <c r="Q396" s="20">
        <v>2.7373720186999999</v>
      </c>
      <c r="R396" s="20">
        <v>16.295515202000001</v>
      </c>
      <c r="S396" s="20">
        <v>131.82456873000001</v>
      </c>
      <c r="T396" s="18">
        <v>363910.97</v>
      </c>
      <c r="U396" s="19">
        <v>146680</v>
      </c>
      <c r="V396" s="19">
        <v>22477</v>
      </c>
      <c r="W396" s="19">
        <v>2971</v>
      </c>
      <c r="X396" s="20">
        <v>2.4809856148999998</v>
      </c>
      <c r="Y396" s="20">
        <v>16.190371045999999</v>
      </c>
      <c r="Z396" s="20">
        <v>122.48770448</v>
      </c>
      <c r="AA396" s="18">
        <v>478986.32</v>
      </c>
      <c r="AB396" s="19">
        <v>193635.20000000001</v>
      </c>
      <c r="AC396" s="19">
        <v>25083</v>
      </c>
      <c r="AD396" s="19">
        <v>3259</v>
      </c>
      <c r="AE396" s="20">
        <v>2.4736531373999999</v>
      </c>
      <c r="AF396" s="20">
        <v>19.096053901000001</v>
      </c>
      <c r="AG396" s="20">
        <v>146.97340288000001</v>
      </c>
      <c r="AH396" s="18">
        <v>323975.93</v>
      </c>
      <c r="AI396" s="19">
        <v>129903.2</v>
      </c>
      <c r="AJ396" s="19">
        <v>19269</v>
      </c>
      <c r="AK396" s="19">
        <v>2720</v>
      </c>
      <c r="AL396" s="20">
        <v>2.4939795939999998</v>
      </c>
      <c r="AM396" s="20">
        <v>16.813323473000001</v>
      </c>
      <c r="AN396" s="20">
        <v>119.10879779</v>
      </c>
      <c r="AO396" s="20">
        <v>2.4750000000000001</v>
      </c>
      <c r="AP396" s="23">
        <v>8.2171814000000006E-3</v>
      </c>
      <c r="AQ396" s="38">
        <v>-4.7300000000000002E-2</v>
      </c>
    </row>
    <row r="397" spans="1:43" hidden="1">
      <c r="A397" s="5" t="str">
        <f>VLOOKUP(B397, 'Manufacturer Summary'!A396:E1905, 5, 1)</f>
        <v xml:space="preserve"> </v>
      </c>
      <c r="B397" s="37" t="s">
        <v>1714</v>
      </c>
      <c r="C397" s="17" t="s">
        <v>1715</v>
      </c>
      <c r="D397" s="17" t="s">
        <v>1716</v>
      </c>
      <c r="E397" s="17" t="s">
        <v>54</v>
      </c>
      <c r="F397" s="21" t="s">
        <v>54</v>
      </c>
      <c r="G397" s="19" t="s">
        <v>54</v>
      </c>
      <c r="H397" s="19" t="s">
        <v>54</v>
      </c>
      <c r="I397" s="19" t="s">
        <v>54</v>
      </c>
      <c r="J397" s="20" t="s">
        <v>54</v>
      </c>
      <c r="K397" s="20" t="s">
        <v>54</v>
      </c>
      <c r="L397" s="20" t="s">
        <v>54</v>
      </c>
      <c r="M397" s="21">
        <v>3843498.32</v>
      </c>
      <c r="N397" s="19">
        <v>19060.400000000001</v>
      </c>
      <c r="O397" s="19">
        <v>3254</v>
      </c>
      <c r="P397" s="19">
        <v>1225</v>
      </c>
      <c r="Q397" s="20">
        <v>201.64835575000001</v>
      </c>
      <c r="R397" s="20">
        <v>1181.1611309</v>
      </c>
      <c r="S397" s="20">
        <v>3137.549649</v>
      </c>
      <c r="T397" s="21">
        <v>24418186.02</v>
      </c>
      <c r="U397" s="19">
        <v>147344</v>
      </c>
      <c r="V397" s="19">
        <v>12919</v>
      </c>
      <c r="W397" s="19">
        <v>4994</v>
      </c>
      <c r="X397" s="20">
        <v>165.72229626000001</v>
      </c>
      <c r="Y397" s="20">
        <v>1890.0987708</v>
      </c>
      <c r="Z397" s="20">
        <v>4889.5046094999998</v>
      </c>
      <c r="AA397" s="21">
        <v>18916752.789999999</v>
      </c>
      <c r="AB397" s="19">
        <v>94580.5</v>
      </c>
      <c r="AC397" s="19">
        <v>13671</v>
      </c>
      <c r="AD397" s="19">
        <v>3838</v>
      </c>
      <c r="AE397" s="20">
        <v>200.00690195000001</v>
      </c>
      <c r="AF397" s="20">
        <v>1383.7139046</v>
      </c>
      <c r="AG397" s="20">
        <v>4928.8047915999996</v>
      </c>
      <c r="AH397" s="21">
        <v>48937848.259999998</v>
      </c>
      <c r="AI397" s="19">
        <v>281696</v>
      </c>
      <c r="AJ397" s="19">
        <v>26398</v>
      </c>
      <c r="AK397" s="19">
        <v>6173</v>
      </c>
      <c r="AL397" s="20">
        <v>173.72574782999999</v>
      </c>
      <c r="AM397" s="20">
        <v>1853.8468164000001</v>
      </c>
      <c r="AN397" s="20">
        <v>7927.7252973000004</v>
      </c>
      <c r="AO397" s="20">
        <v>178.69524999999999</v>
      </c>
      <c r="AP397" s="23">
        <v>-0.131401236</v>
      </c>
      <c r="AQ397" s="38">
        <v>-4.8500000000000001E-2</v>
      </c>
    </row>
    <row r="398" spans="1:43">
      <c r="A398" s="5" t="e">
        <f>VLOOKUP(B398, 'Manufacturer Summary'!A397:E1906, 5, 1)</f>
        <v>#N/A</v>
      </c>
      <c r="B398" s="37">
        <v>90715</v>
      </c>
      <c r="C398" s="17" t="s">
        <v>88</v>
      </c>
      <c r="D398" s="17" t="s">
        <v>89</v>
      </c>
      <c r="E398" s="17" t="s">
        <v>90</v>
      </c>
      <c r="F398" s="18">
        <v>1115110.3700000001</v>
      </c>
      <c r="G398" s="19">
        <v>29341</v>
      </c>
      <c r="H398" s="19">
        <v>29337</v>
      </c>
      <c r="I398" s="19">
        <v>29289</v>
      </c>
      <c r="J398" s="20">
        <v>38.005193075000001</v>
      </c>
      <c r="K398" s="20">
        <v>38.010374953000003</v>
      </c>
      <c r="L398" s="20">
        <v>38.072667895999999</v>
      </c>
      <c r="M398" s="18">
        <v>1380731.52</v>
      </c>
      <c r="N398" s="19">
        <v>40603.5</v>
      </c>
      <c r="O398" s="19">
        <v>40599</v>
      </c>
      <c r="P398" s="19">
        <v>40521</v>
      </c>
      <c r="Q398" s="20">
        <v>34.005234031999997</v>
      </c>
      <c r="R398" s="20">
        <v>34.009003176999997</v>
      </c>
      <c r="S398" s="20">
        <v>34.074468054</v>
      </c>
      <c r="T398" s="18">
        <v>1473666.32</v>
      </c>
      <c r="U398" s="19">
        <v>43994</v>
      </c>
      <c r="V398" s="19">
        <v>43988</v>
      </c>
      <c r="W398" s="19">
        <v>43905</v>
      </c>
      <c r="X398" s="20">
        <v>33.496984134000002</v>
      </c>
      <c r="Y398" s="20">
        <v>33.501553151000003</v>
      </c>
      <c r="Z398" s="20">
        <v>33.564886004000002</v>
      </c>
      <c r="AA398" s="18">
        <v>2094466.18</v>
      </c>
      <c r="AB398" s="19">
        <v>65992</v>
      </c>
      <c r="AC398" s="19">
        <v>65985</v>
      </c>
      <c r="AD398" s="19">
        <v>65845</v>
      </c>
      <c r="AE398" s="20">
        <v>31.738183113000002</v>
      </c>
      <c r="AF398" s="20">
        <v>31.741550049000001</v>
      </c>
      <c r="AG398" s="20">
        <v>31.809039107</v>
      </c>
      <c r="AH398" s="18">
        <v>3197442.25</v>
      </c>
      <c r="AI398" s="19">
        <v>103047</v>
      </c>
      <c r="AJ398" s="19">
        <v>103045</v>
      </c>
      <c r="AK398" s="19">
        <v>102784</v>
      </c>
      <c r="AL398" s="20">
        <v>31.028969791000002</v>
      </c>
      <c r="AM398" s="20">
        <v>31.029572032000001</v>
      </c>
      <c r="AN398" s="20">
        <v>31.108365601999999</v>
      </c>
      <c r="AO398" s="20">
        <v>31.439250000000001</v>
      </c>
      <c r="AP398" s="23">
        <v>-2.2345744000000001E-2</v>
      </c>
      <c r="AQ398" s="38">
        <v>-4.9399999999999999E-2</v>
      </c>
    </row>
    <row r="399" spans="1:43" hidden="1">
      <c r="A399" s="5" t="str">
        <f>VLOOKUP(B399, 'Manufacturer Summary'!A398:E1907, 5, 1)</f>
        <v>WG Critical Car</v>
      </c>
      <c r="B399" s="37" t="s">
        <v>1541</v>
      </c>
      <c r="C399" s="17" t="s">
        <v>1542</v>
      </c>
      <c r="D399" s="17" t="s">
        <v>1543</v>
      </c>
      <c r="E399" s="17" t="s">
        <v>1543</v>
      </c>
      <c r="F399" s="21" t="s">
        <v>54</v>
      </c>
      <c r="G399" s="19" t="s">
        <v>54</v>
      </c>
      <c r="H399" s="19" t="s">
        <v>54</v>
      </c>
      <c r="I399" s="19" t="s">
        <v>54</v>
      </c>
      <c r="J399" s="20" t="s">
        <v>54</v>
      </c>
      <c r="K399" s="20" t="s">
        <v>54</v>
      </c>
      <c r="L399" s="20" t="s">
        <v>54</v>
      </c>
      <c r="M399" s="21" t="s">
        <v>54</v>
      </c>
      <c r="N399" s="19" t="s">
        <v>54</v>
      </c>
      <c r="O399" s="19" t="s">
        <v>54</v>
      </c>
      <c r="P399" s="19" t="s">
        <v>54</v>
      </c>
      <c r="Q399" s="20" t="s">
        <v>54</v>
      </c>
      <c r="R399" s="20" t="s">
        <v>54</v>
      </c>
      <c r="S399" s="20" t="s">
        <v>54</v>
      </c>
      <c r="T399" s="21" t="s">
        <v>54</v>
      </c>
      <c r="U399" s="19" t="s">
        <v>54</v>
      </c>
      <c r="V399" s="19" t="s">
        <v>54</v>
      </c>
      <c r="W399" s="19" t="s">
        <v>54</v>
      </c>
      <c r="X399" s="20" t="s">
        <v>54</v>
      </c>
      <c r="Y399" s="20" t="s">
        <v>54</v>
      </c>
      <c r="Z399" s="20" t="s">
        <v>54</v>
      </c>
      <c r="AA399" s="21">
        <v>4505882.12</v>
      </c>
      <c r="AB399" s="19">
        <v>26548950.5</v>
      </c>
      <c r="AC399" s="19">
        <v>181323</v>
      </c>
      <c r="AD399" s="19">
        <v>27974</v>
      </c>
      <c r="AE399" s="20">
        <v>0.16971978309999999</v>
      </c>
      <c r="AF399" s="20">
        <v>24.850030718999999</v>
      </c>
      <c r="AG399" s="20">
        <v>161.07393008</v>
      </c>
      <c r="AH399" s="21">
        <v>4053913.08</v>
      </c>
      <c r="AI399" s="19">
        <v>25160069</v>
      </c>
      <c r="AJ399" s="19">
        <v>169981</v>
      </c>
      <c r="AK399" s="19">
        <v>26599</v>
      </c>
      <c r="AL399" s="20">
        <v>0.1611248793</v>
      </c>
      <c r="AM399" s="20">
        <v>23.849213030000001</v>
      </c>
      <c r="AN399" s="20">
        <v>152.40847701000001</v>
      </c>
      <c r="AO399" s="20">
        <v>0.16275000000000001</v>
      </c>
      <c r="AP399" s="23">
        <v>-5.0641732000000002E-2</v>
      </c>
      <c r="AQ399" s="38">
        <v>-5.0599999999999999E-2</v>
      </c>
    </row>
    <row r="400" spans="1:43">
      <c r="A400" s="5" t="str">
        <f>VLOOKUP(B400, 'Manufacturer Summary'!A399:E1908, 5, 1)</f>
        <v>Sandoz</v>
      </c>
      <c r="B400" s="37" t="s">
        <v>1309</v>
      </c>
      <c r="C400" s="17" t="s">
        <v>1310</v>
      </c>
      <c r="D400" s="17" t="s">
        <v>1311</v>
      </c>
      <c r="E400" s="17" t="s">
        <v>1311</v>
      </c>
      <c r="F400" s="21">
        <v>6561141.7000000002</v>
      </c>
      <c r="G400" s="19">
        <v>25072371.5</v>
      </c>
      <c r="H400" s="19">
        <v>504755</v>
      </c>
      <c r="I400" s="19">
        <v>140295</v>
      </c>
      <c r="J400" s="20">
        <v>0.26168811749999998</v>
      </c>
      <c r="K400" s="20">
        <v>12.998666086</v>
      </c>
      <c r="L400" s="20">
        <v>46.766753626000003</v>
      </c>
      <c r="M400" s="21">
        <v>5352882.26</v>
      </c>
      <c r="N400" s="19">
        <v>22771525.5</v>
      </c>
      <c r="O400" s="19">
        <v>490554</v>
      </c>
      <c r="P400" s="19">
        <v>140782</v>
      </c>
      <c r="Q400" s="20">
        <v>0.23506911120000001</v>
      </c>
      <c r="R400" s="20">
        <v>10.911912367999999</v>
      </c>
      <c r="S400" s="20">
        <v>38.022490517000001</v>
      </c>
      <c r="T400" s="21">
        <v>4557088.8</v>
      </c>
      <c r="U400" s="19">
        <v>19698060.5</v>
      </c>
      <c r="V400" s="19">
        <v>434940</v>
      </c>
      <c r="W400" s="19">
        <v>125999</v>
      </c>
      <c r="X400" s="20">
        <v>0.23134708109999999</v>
      </c>
      <c r="Y400" s="20">
        <v>10.477511380999999</v>
      </c>
      <c r="Z400" s="20">
        <v>36.167658474</v>
      </c>
      <c r="AA400" s="21">
        <v>3833936</v>
      </c>
      <c r="AB400" s="19">
        <v>17456357</v>
      </c>
      <c r="AC400" s="19">
        <v>397165</v>
      </c>
      <c r="AD400" s="19">
        <v>117356</v>
      </c>
      <c r="AE400" s="20">
        <v>0.21962978869999999</v>
      </c>
      <c r="AF400" s="20">
        <v>9.6532574621999991</v>
      </c>
      <c r="AG400" s="20">
        <v>32.669279797999998</v>
      </c>
      <c r="AH400" s="21">
        <v>3331122.16</v>
      </c>
      <c r="AI400" s="19">
        <v>15693974</v>
      </c>
      <c r="AJ400" s="19">
        <v>360249</v>
      </c>
      <c r="AK400" s="19">
        <v>108647</v>
      </c>
      <c r="AL400" s="20">
        <v>0.21225485399999999</v>
      </c>
      <c r="AM400" s="20">
        <v>9.2467214621</v>
      </c>
      <c r="AN400" s="20">
        <v>30.660047308999999</v>
      </c>
      <c r="AO400" s="20">
        <v>0.21575</v>
      </c>
      <c r="AP400" s="23">
        <v>-3.3578937000000003E-2</v>
      </c>
      <c r="AQ400" s="38">
        <v>-5.0999999999999997E-2</v>
      </c>
    </row>
    <row r="401" spans="1:43">
      <c r="A401" s="5" t="str">
        <f>VLOOKUP(B401, 'Manufacturer Summary'!A400:E1909, 5, 1)</f>
        <v>Teva Parenteral</v>
      </c>
      <c r="B401" s="37" t="s">
        <v>1388</v>
      </c>
      <c r="C401" s="17" t="s">
        <v>1389</v>
      </c>
      <c r="D401" s="17" t="s">
        <v>1390</v>
      </c>
      <c r="E401" s="17" t="s">
        <v>1390</v>
      </c>
      <c r="F401" s="21">
        <v>193139.44</v>
      </c>
      <c r="G401" s="19">
        <v>7452.2</v>
      </c>
      <c r="H401" s="19">
        <v>4583</v>
      </c>
      <c r="I401" s="19">
        <v>1351</v>
      </c>
      <c r="J401" s="20">
        <v>25.917103674</v>
      </c>
      <c r="K401" s="20">
        <v>42.142579097000002</v>
      </c>
      <c r="L401" s="20">
        <v>142.96035529</v>
      </c>
      <c r="M401" s="21">
        <v>144783.75</v>
      </c>
      <c r="N401" s="19">
        <v>7007</v>
      </c>
      <c r="O401" s="19">
        <v>4354</v>
      </c>
      <c r="P401" s="19">
        <v>1293</v>
      </c>
      <c r="Q401" s="20">
        <v>20.662730127</v>
      </c>
      <c r="R401" s="20">
        <v>33.253043179000002</v>
      </c>
      <c r="S401" s="20">
        <v>111.975058</v>
      </c>
      <c r="T401" s="21">
        <v>129824.42</v>
      </c>
      <c r="U401" s="19">
        <v>6418.8</v>
      </c>
      <c r="V401" s="19">
        <v>3996</v>
      </c>
      <c r="W401" s="19">
        <v>1244</v>
      </c>
      <c r="X401" s="20">
        <v>20.22565277</v>
      </c>
      <c r="Y401" s="20">
        <v>32.488593594000001</v>
      </c>
      <c r="Z401" s="20">
        <v>104.36046623999999</v>
      </c>
      <c r="AA401" s="21">
        <v>142151.5</v>
      </c>
      <c r="AB401" s="19">
        <v>6226.6</v>
      </c>
      <c r="AC401" s="19">
        <v>3923</v>
      </c>
      <c r="AD401" s="19">
        <v>1214</v>
      </c>
      <c r="AE401" s="20">
        <v>22.829714451000001</v>
      </c>
      <c r="AF401" s="20">
        <v>36.235406576999999</v>
      </c>
      <c r="AG401" s="20">
        <v>117.09349259</v>
      </c>
      <c r="AH401" s="21">
        <v>109614.52</v>
      </c>
      <c r="AI401" s="19">
        <v>5229</v>
      </c>
      <c r="AJ401" s="19">
        <v>3390</v>
      </c>
      <c r="AK401" s="19">
        <v>1091</v>
      </c>
      <c r="AL401" s="20">
        <v>20.962807420000001</v>
      </c>
      <c r="AM401" s="20">
        <v>32.334666667</v>
      </c>
      <c r="AN401" s="20">
        <v>100.47160402999999</v>
      </c>
      <c r="AO401" s="20">
        <v>21.734249999999999</v>
      </c>
      <c r="AP401" s="23">
        <v>-8.1775312000000003E-2</v>
      </c>
      <c r="AQ401" s="38">
        <v>-5.1700000000000003E-2</v>
      </c>
    </row>
    <row r="402" spans="1:43" hidden="1">
      <c r="A402" s="5" t="str">
        <f>VLOOKUP(B402, 'Manufacturer Summary'!A401:E1910, 5, 1)</f>
        <v>Abbvie US LLC</v>
      </c>
      <c r="B402" s="37" t="s">
        <v>1669</v>
      </c>
      <c r="C402" s="17" t="s">
        <v>1670</v>
      </c>
      <c r="D402" s="17" t="s">
        <v>1671</v>
      </c>
      <c r="E402" s="17" t="s">
        <v>1671</v>
      </c>
      <c r="F402" s="21">
        <v>29568.23</v>
      </c>
      <c r="G402" s="19">
        <v>6336</v>
      </c>
      <c r="H402" s="19">
        <v>114</v>
      </c>
      <c r="I402" s="19">
        <v>82</v>
      </c>
      <c r="J402" s="20">
        <v>4.6667029672</v>
      </c>
      <c r="K402" s="20">
        <v>259.3704386</v>
      </c>
      <c r="L402" s="20">
        <v>360.58817073</v>
      </c>
      <c r="M402" s="21">
        <v>20297.57</v>
      </c>
      <c r="N402" s="19">
        <v>4528</v>
      </c>
      <c r="O402" s="19">
        <v>86</v>
      </c>
      <c r="P402" s="19">
        <v>58</v>
      </c>
      <c r="Q402" s="20">
        <v>4.4826788868999996</v>
      </c>
      <c r="R402" s="20">
        <v>236.01825581</v>
      </c>
      <c r="S402" s="20">
        <v>349.95810345000001</v>
      </c>
      <c r="T402" s="21">
        <v>19551.400000000001</v>
      </c>
      <c r="U402" s="19">
        <v>6016</v>
      </c>
      <c r="V402" s="19">
        <v>128</v>
      </c>
      <c r="W402" s="19">
        <v>71</v>
      </c>
      <c r="X402" s="20">
        <v>3.249900266</v>
      </c>
      <c r="Y402" s="20">
        <v>152.74531250000001</v>
      </c>
      <c r="Z402" s="20">
        <v>275.37183098999998</v>
      </c>
      <c r="AA402" s="21">
        <v>10876.75</v>
      </c>
      <c r="AB402" s="19">
        <v>3205</v>
      </c>
      <c r="AC402" s="19">
        <v>69</v>
      </c>
      <c r="AD402" s="19">
        <v>43</v>
      </c>
      <c r="AE402" s="20">
        <v>3.3936817473000001</v>
      </c>
      <c r="AF402" s="20">
        <v>157.63405796999999</v>
      </c>
      <c r="AG402" s="20">
        <v>252.94767442</v>
      </c>
      <c r="AH402" s="21">
        <v>13997.75</v>
      </c>
      <c r="AI402" s="19">
        <v>3711</v>
      </c>
      <c r="AJ402" s="19">
        <v>68</v>
      </c>
      <c r="AK402" s="19">
        <v>41</v>
      </c>
      <c r="AL402" s="20">
        <v>3.7719617354000001</v>
      </c>
      <c r="AM402" s="20">
        <v>205.84926471</v>
      </c>
      <c r="AN402" s="20">
        <v>341.40853658999998</v>
      </c>
      <c r="AO402" s="20">
        <v>3.7995000000000001</v>
      </c>
      <c r="AP402" s="23">
        <v>0.1114659583</v>
      </c>
      <c r="AQ402" s="38">
        <v>-5.1799999999999999E-2</v>
      </c>
    </row>
    <row r="403" spans="1:43" hidden="1">
      <c r="A403" s="5" t="e">
        <f>VLOOKUP(B403, 'Manufacturer Summary'!A402:E1911, 5, 1)</f>
        <v>#N/A</v>
      </c>
      <c r="B403" s="37" t="s">
        <v>456</v>
      </c>
      <c r="C403" s="17" t="s">
        <v>457</v>
      </c>
      <c r="D403" s="17" t="s">
        <v>458</v>
      </c>
      <c r="E403" s="17" t="s">
        <v>459</v>
      </c>
      <c r="F403" s="18" t="s">
        <v>54</v>
      </c>
      <c r="G403" s="19" t="s">
        <v>54</v>
      </c>
      <c r="H403" s="19" t="s">
        <v>54</v>
      </c>
      <c r="I403" s="19" t="s">
        <v>54</v>
      </c>
      <c r="J403" s="20" t="s">
        <v>54</v>
      </c>
      <c r="K403" s="20" t="s">
        <v>54</v>
      </c>
      <c r="L403" s="20" t="s">
        <v>54</v>
      </c>
      <c r="M403" s="18" t="s">
        <v>54</v>
      </c>
      <c r="N403" s="19" t="s">
        <v>54</v>
      </c>
      <c r="O403" s="19" t="s">
        <v>54</v>
      </c>
      <c r="P403" s="19" t="s">
        <v>54</v>
      </c>
      <c r="Q403" s="20" t="s">
        <v>54</v>
      </c>
      <c r="R403" s="20" t="s">
        <v>54</v>
      </c>
      <c r="S403" s="20" t="s">
        <v>54</v>
      </c>
      <c r="T403" s="18" t="s">
        <v>54</v>
      </c>
      <c r="U403" s="19" t="s">
        <v>54</v>
      </c>
      <c r="V403" s="19" t="s">
        <v>54</v>
      </c>
      <c r="W403" s="19" t="s">
        <v>54</v>
      </c>
      <c r="X403" s="20" t="s">
        <v>54</v>
      </c>
      <c r="Y403" s="20" t="s">
        <v>54</v>
      </c>
      <c r="Z403" s="20" t="s">
        <v>54</v>
      </c>
      <c r="AA403" s="18">
        <v>3075494.17</v>
      </c>
      <c r="AB403" s="19">
        <v>104144372.59999999</v>
      </c>
      <c r="AC403" s="19">
        <v>582977</v>
      </c>
      <c r="AD403" s="19">
        <v>70666</v>
      </c>
      <c r="AE403" s="20">
        <v>2.9531064400000001E-2</v>
      </c>
      <c r="AF403" s="20">
        <v>5.2754982958000003</v>
      </c>
      <c r="AG403" s="20">
        <v>43.521554496</v>
      </c>
      <c r="AH403" s="18">
        <v>2976484.16</v>
      </c>
      <c r="AI403" s="19">
        <v>106498037.59999999</v>
      </c>
      <c r="AJ403" s="19">
        <v>586405</v>
      </c>
      <c r="AK403" s="19">
        <v>67468</v>
      </c>
      <c r="AL403" s="20">
        <v>2.79487231E-2</v>
      </c>
      <c r="AM403" s="20">
        <v>5.0758164748999999</v>
      </c>
      <c r="AN403" s="20">
        <v>44.116976344000001</v>
      </c>
      <c r="AO403" s="20">
        <v>2.8500000000000001E-2</v>
      </c>
      <c r="AP403" s="23">
        <v>-5.3582263999999998E-2</v>
      </c>
      <c r="AQ403" s="38">
        <v>-5.3600000000000002E-2</v>
      </c>
    </row>
    <row r="404" spans="1:43">
      <c r="A404" s="5" t="str">
        <f>VLOOKUP(B404, 'Manufacturer Summary'!A403:E1912, 5, 1)</f>
        <v>Sandoz</v>
      </c>
      <c r="B404" s="37" t="s">
        <v>1290</v>
      </c>
      <c r="C404" s="17" t="s">
        <v>1291</v>
      </c>
      <c r="D404" s="17" t="s">
        <v>1292</v>
      </c>
      <c r="E404" s="17" t="s">
        <v>1285</v>
      </c>
      <c r="F404" s="21">
        <v>26682309.5</v>
      </c>
      <c r="G404" s="19">
        <v>448605068.39999998</v>
      </c>
      <c r="H404" s="19">
        <v>1897919</v>
      </c>
      <c r="I404" s="19">
        <v>558431</v>
      </c>
      <c r="J404" s="20">
        <v>5.9478395099999998E-2</v>
      </c>
      <c r="K404" s="20">
        <v>14.058718786</v>
      </c>
      <c r="L404" s="20">
        <v>47.780852961000001</v>
      </c>
      <c r="M404" s="21">
        <v>21628071.809999999</v>
      </c>
      <c r="N404" s="19">
        <v>429548238.60000002</v>
      </c>
      <c r="O404" s="19">
        <v>1868747</v>
      </c>
      <c r="P404" s="19">
        <v>581431</v>
      </c>
      <c r="Q404" s="20">
        <v>5.0350740300000002E-2</v>
      </c>
      <c r="R404" s="20">
        <v>11.573568712</v>
      </c>
      <c r="S404" s="20">
        <v>37.198002531999997</v>
      </c>
      <c r="T404" s="21">
        <v>18192615.719999999</v>
      </c>
      <c r="U404" s="19">
        <v>356184456.89999998</v>
      </c>
      <c r="V404" s="19">
        <v>1652877</v>
      </c>
      <c r="W404" s="19">
        <v>532088</v>
      </c>
      <c r="X404" s="20">
        <v>5.1076388600000001E-2</v>
      </c>
      <c r="Y404" s="20">
        <v>11.006636137999999</v>
      </c>
      <c r="Z404" s="20">
        <v>34.190990438</v>
      </c>
      <c r="AA404" s="21">
        <v>20624266.300000001</v>
      </c>
      <c r="AB404" s="19">
        <v>321484518.30000001</v>
      </c>
      <c r="AC404" s="19">
        <v>1555906</v>
      </c>
      <c r="AD404" s="19">
        <v>517710</v>
      </c>
      <c r="AE404" s="20">
        <v>6.4153217700000001E-2</v>
      </c>
      <c r="AF404" s="20">
        <v>13.255470639</v>
      </c>
      <c r="AG404" s="20">
        <v>39.837488749000002</v>
      </c>
      <c r="AH404" s="21">
        <v>14342185.970000001</v>
      </c>
      <c r="AI404" s="19">
        <v>303382828.30000001</v>
      </c>
      <c r="AJ404" s="19">
        <v>1506615</v>
      </c>
      <c r="AK404" s="19">
        <v>509919</v>
      </c>
      <c r="AL404" s="20">
        <v>4.7274218E-2</v>
      </c>
      <c r="AM404" s="20">
        <v>9.5194764223000004</v>
      </c>
      <c r="AN404" s="20">
        <v>28.126400408999999</v>
      </c>
      <c r="AO404" s="20">
        <v>4.8000000000000001E-2</v>
      </c>
      <c r="AP404" s="23">
        <v>-0.263104491</v>
      </c>
      <c r="AQ404" s="38">
        <v>-5.5800000000000002E-2</v>
      </c>
    </row>
    <row r="405" spans="1:43">
      <c r="A405" s="5" t="str">
        <f>VLOOKUP(B405, 'Manufacturer Summary'!A404:E1913, 5, 1)</f>
        <v>Organogenesis,</v>
      </c>
      <c r="B405" s="37" t="s">
        <v>1705</v>
      </c>
      <c r="C405" s="17" t="s">
        <v>1706</v>
      </c>
      <c r="D405" s="17" t="s">
        <v>1707</v>
      </c>
      <c r="E405" s="17" t="s">
        <v>1700</v>
      </c>
      <c r="F405" s="21">
        <v>59693448.009999998</v>
      </c>
      <c r="G405" s="19">
        <v>1447412.6</v>
      </c>
      <c r="H405" s="19">
        <v>30601</v>
      </c>
      <c r="I405" s="19">
        <v>8303</v>
      </c>
      <c r="J405" s="20">
        <v>41.241487057999997</v>
      </c>
      <c r="K405" s="20">
        <v>1950.7025263999999</v>
      </c>
      <c r="L405" s="20">
        <v>7189.3831157000004</v>
      </c>
      <c r="M405" s="21">
        <v>41462031.759999998</v>
      </c>
      <c r="N405" s="19">
        <v>969517.5</v>
      </c>
      <c r="O405" s="19">
        <v>20159</v>
      </c>
      <c r="P405" s="19">
        <v>5834</v>
      </c>
      <c r="Q405" s="20">
        <v>42.765635236000001</v>
      </c>
      <c r="R405" s="20">
        <v>2056.7504220999999</v>
      </c>
      <c r="S405" s="20">
        <v>7106.9646486000001</v>
      </c>
      <c r="T405" s="21">
        <v>5688488.4299999997</v>
      </c>
      <c r="U405" s="19">
        <v>138713</v>
      </c>
      <c r="V405" s="19">
        <v>3729</v>
      </c>
      <c r="W405" s="19">
        <v>936</v>
      </c>
      <c r="X405" s="20">
        <v>41.009050557999998</v>
      </c>
      <c r="Y405" s="20">
        <v>1525.4728961999999</v>
      </c>
      <c r="Z405" s="20">
        <v>6077.4449038000002</v>
      </c>
      <c r="AA405" s="21">
        <v>3686505.36</v>
      </c>
      <c r="AB405" s="19">
        <v>109155.7</v>
      </c>
      <c r="AC405" s="19">
        <v>2963</v>
      </c>
      <c r="AD405" s="19">
        <v>764</v>
      </c>
      <c r="AE405" s="20">
        <v>33.772907506999999</v>
      </c>
      <c r="AF405" s="20">
        <v>1244.1800066999999</v>
      </c>
      <c r="AG405" s="20">
        <v>4825.2687957999997</v>
      </c>
      <c r="AH405" s="21">
        <v>2431676.85</v>
      </c>
      <c r="AI405" s="19">
        <v>74998</v>
      </c>
      <c r="AJ405" s="19">
        <v>2066</v>
      </c>
      <c r="AK405" s="19">
        <v>512</v>
      </c>
      <c r="AL405" s="20">
        <v>32.423222619000001</v>
      </c>
      <c r="AM405" s="20">
        <v>1176.9975073000001</v>
      </c>
      <c r="AN405" s="20">
        <v>4749.3688476999996</v>
      </c>
      <c r="AO405" s="20">
        <v>33.022750000000002</v>
      </c>
      <c r="AP405" s="23">
        <v>-3.9963538E-2</v>
      </c>
      <c r="AQ405" s="38">
        <v>-5.8400000000000001E-2</v>
      </c>
    </row>
    <row r="406" spans="1:43">
      <c r="A406" s="5" t="e">
        <f>VLOOKUP(B406, 'Manufacturer Summary'!A405:E1914, 5, 1)</f>
        <v>#N/A</v>
      </c>
      <c r="B406" s="37" t="s">
        <v>219</v>
      </c>
      <c r="C406" s="17" t="s">
        <v>220</v>
      </c>
      <c r="D406" s="17" t="s">
        <v>221</v>
      </c>
      <c r="E406" s="17" t="s">
        <v>221</v>
      </c>
      <c r="F406" s="18">
        <v>18415.54</v>
      </c>
      <c r="G406" s="19">
        <v>3256</v>
      </c>
      <c r="H406" s="19">
        <v>2835</v>
      </c>
      <c r="I406" s="19">
        <v>954</v>
      </c>
      <c r="J406" s="20">
        <v>5.6558783783999997</v>
      </c>
      <c r="K406" s="20">
        <v>6.4957813051000004</v>
      </c>
      <c r="L406" s="20">
        <v>19.303501048000001</v>
      </c>
      <c r="M406" s="18">
        <v>12096.7</v>
      </c>
      <c r="N406" s="19">
        <v>3510</v>
      </c>
      <c r="O406" s="19">
        <v>2800</v>
      </c>
      <c r="P406" s="19">
        <v>887</v>
      </c>
      <c r="Q406" s="20">
        <v>3.4463532764</v>
      </c>
      <c r="R406" s="20">
        <v>4.3202499999999997</v>
      </c>
      <c r="S406" s="20">
        <v>13.637767756000001</v>
      </c>
      <c r="T406" s="18">
        <v>9385.6299999999992</v>
      </c>
      <c r="U406" s="19">
        <v>2769.8</v>
      </c>
      <c r="V406" s="19">
        <v>2457</v>
      </c>
      <c r="W406" s="19">
        <v>942</v>
      </c>
      <c r="X406" s="20">
        <v>3.3885587407000002</v>
      </c>
      <c r="Y406" s="20">
        <v>3.8199552300000001</v>
      </c>
      <c r="Z406" s="20">
        <v>9.9635138003999995</v>
      </c>
      <c r="AA406" s="18">
        <v>8391.77</v>
      </c>
      <c r="AB406" s="19">
        <v>2459.5</v>
      </c>
      <c r="AC406" s="19">
        <v>2217</v>
      </c>
      <c r="AD406" s="19">
        <v>819</v>
      </c>
      <c r="AE406" s="20">
        <v>3.4119821101999999</v>
      </c>
      <c r="AF406" s="20">
        <v>3.7851917005</v>
      </c>
      <c r="AG406" s="20">
        <v>10.246361415999999</v>
      </c>
      <c r="AH406" s="18">
        <v>7592.92</v>
      </c>
      <c r="AI406" s="19">
        <v>1713</v>
      </c>
      <c r="AJ406" s="19">
        <v>1439</v>
      </c>
      <c r="AK406" s="19">
        <v>737</v>
      </c>
      <c r="AL406" s="20">
        <v>4.4325277291000003</v>
      </c>
      <c r="AM406" s="20">
        <v>5.2765253648000003</v>
      </c>
      <c r="AN406" s="20">
        <v>10.302469471</v>
      </c>
      <c r="AO406" s="20">
        <v>3.7007500000000002</v>
      </c>
      <c r="AP406" s="23">
        <v>0.29910638039999998</v>
      </c>
      <c r="AQ406" s="38">
        <v>-5.91E-2</v>
      </c>
    </row>
    <row r="407" spans="1:43" hidden="1">
      <c r="A407" s="5" t="str">
        <f>VLOOKUP(B407, 'Manufacturer Summary'!A406:E1915, 5, 1)</f>
        <v>Baxalta US Inc.</v>
      </c>
      <c r="B407" s="37" t="s">
        <v>894</v>
      </c>
      <c r="C407" s="17" t="s">
        <v>895</v>
      </c>
      <c r="D407" s="17" t="s">
        <v>896</v>
      </c>
      <c r="E407" s="17" t="s">
        <v>897</v>
      </c>
      <c r="F407" s="21" t="s">
        <v>54</v>
      </c>
      <c r="G407" s="19" t="s">
        <v>54</v>
      </c>
      <c r="H407" s="19" t="s">
        <v>54</v>
      </c>
      <c r="I407" s="19" t="s">
        <v>54</v>
      </c>
      <c r="J407" s="20" t="s">
        <v>54</v>
      </c>
      <c r="K407" s="20" t="s">
        <v>54</v>
      </c>
      <c r="L407" s="20" t="s">
        <v>54</v>
      </c>
      <c r="M407" s="21" t="s">
        <v>54</v>
      </c>
      <c r="N407" s="19" t="s">
        <v>54</v>
      </c>
      <c r="O407" s="19" t="s">
        <v>54</v>
      </c>
      <c r="P407" s="19" t="s">
        <v>54</v>
      </c>
      <c r="Q407" s="20" t="s">
        <v>54</v>
      </c>
      <c r="R407" s="20" t="s">
        <v>54</v>
      </c>
      <c r="S407" s="20" t="s">
        <v>54</v>
      </c>
      <c r="T407" s="21">
        <v>17788.88</v>
      </c>
      <c r="U407" s="19">
        <v>1257</v>
      </c>
      <c r="V407" s="19">
        <v>15</v>
      </c>
      <c r="W407" s="19">
        <v>11</v>
      </c>
      <c r="X407" s="20">
        <v>14.151853620000001</v>
      </c>
      <c r="Y407" s="20">
        <v>1185.9253332999999</v>
      </c>
      <c r="Z407" s="20">
        <v>1617.1709091</v>
      </c>
      <c r="AA407" s="21">
        <v>117882.16</v>
      </c>
      <c r="AB407" s="19">
        <v>7973</v>
      </c>
      <c r="AC407" s="19">
        <v>151</v>
      </c>
      <c r="AD407" s="19">
        <v>59</v>
      </c>
      <c r="AE407" s="20">
        <v>14.785169949</v>
      </c>
      <c r="AF407" s="20">
        <v>780.67655629000001</v>
      </c>
      <c r="AG407" s="20">
        <v>1998.0027118999999</v>
      </c>
      <c r="AH407" s="21">
        <v>259908.25</v>
      </c>
      <c r="AI407" s="19">
        <v>20794</v>
      </c>
      <c r="AJ407" s="19">
        <v>900</v>
      </c>
      <c r="AK407" s="19">
        <v>173</v>
      </c>
      <c r="AL407" s="20">
        <v>12.499194479</v>
      </c>
      <c r="AM407" s="20">
        <v>288.78694444000001</v>
      </c>
      <c r="AN407" s="20">
        <v>1502.3598265999999</v>
      </c>
      <c r="AO407" s="20">
        <v>15.20025</v>
      </c>
      <c r="AP407" s="23">
        <v>-0.154612729</v>
      </c>
      <c r="AQ407" s="38">
        <v>-6.0199999999999997E-2</v>
      </c>
    </row>
    <row r="408" spans="1:43">
      <c r="A408" s="5" t="e">
        <f>VLOOKUP(B408, 'Manufacturer Summary'!A407:E1916, 5, 1)</f>
        <v>#N/A</v>
      </c>
      <c r="B408" s="37" t="s">
        <v>333</v>
      </c>
      <c r="C408" s="17" t="s">
        <v>334</v>
      </c>
      <c r="D408" s="17" t="s">
        <v>335</v>
      </c>
      <c r="E408" s="17" t="s">
        <v>336</v>
      </c>
      <c r="F408" s="18">
        <v>48334.15</v>
      </c>
      <c r="G408" s="19">
        <v>8147</v>
      </c>
      <c r="H408" s="19">
        <v>4252</v>
      </c>
      <c r="I408" s="19">
        <v>2616</v>
      </c>
      <c r="J408" s="20">
        <v>5.9327543881000002</v>
      </c>
      <c r="K408" s="20">
        <v>11.367391816</v>
      </c>
      <c r="L408" s="20">
        <v>18.476357033999999</v>
      </c>
      <c r="M408" s="18">
        <v>61086.38</v>
      </c>
      <c r="N408" s="19">
        <v>11485</v>
      </c>
      <c r="O408" s="19">
        <v>4491</v>
      </c>
      <c r="P408" s="19">
        <v>2449</v>
      </c>
      <c r="Q408" s="20">
        <v>5.3187966913000002</v>
      </c>
      <c r="R408" s="20">
        <v>13.601955021</v>
      </c>
      <c r="S408" s="20">
        <v>24.943397305000001</v>
      </c>
      <c r="T408" s="18">
        <v>69839.399999999994</v>
      </c>
      <c r="U408" s="19">
        <v>13989</v>
      </c>
      <c r="V408" s="19">
        <v>4858</v>
      </c>
      <c r="W408" s="19">
        <v>2267</v>
      </c>
      <c r="X408" s="20">
        <v>4.9924512116999997</v>
      </c>
      <c r="Y408" s="20">
        <v>14.376163030000001</v>
      </c>
      <c r="Z408" s="20">
        <v>30.806969562999999</v>
      </c>
      <c r="AA408" s="18">
        <v>62389.27</v>
      </c>
      <c r="AB408" s="19">
        <v>12901</v>
      </c>
      <c r="AC408" s="19">
        <v>5272</v>
      </c>
      <c r="AD408" s="19">
        <v>2587</v>
      </c>
      <c r="AE408" s="20">
        <v>4.8360026354999999</v>
      </c>
      <c r="AF408" s="20">
        <v>11.834080046</v>
      </c>
      <c r="AG408" s="20">
        <v>24.116455353999999</v>
      </c>
      <c r="AH408" s="18">
        <v>49541.24</v>
      </c>
      <c r="AI408" s="19">
        <v>10722.5</v>
      </c>
      <c r="AJ408" s="19">
        <v>4816</v>
      </c>
      <c r="AK408" s="19">
        <v>2707</v>
      </c>
      <c r="AL408" s="20">
        <v>4.6203068313999998</v>
      </c>
      <c r="AM408" s="20">
        <v>10.286802326</v>
      </c>
      <c r="AN408" s="20">
        <v>18.301159955999999</v>
      </c>
      <c r="AO408" s="20">
        <v>4.6467499999999999</v>
      </c>
      <c r="AP408" s="23">
        <v>-4.4602085999999999E-2</v>
      </c>
      <c r="AQ408" s="38">
        <v>-6.0600000000000001E-2</v>
      </c>
    </row>
    <row r="409" spans="1:43">
      <c r="A409" s="5" t="str">
        <f>VLOOKUP(B409, 'Manufacturer Summary'!A408:E1917, 5, 1)</f>
        <v xml:space="preserve"> </v>
      </c>
      <c r="B409" s="37" t="s">
        <v>1646</v>
      </c>
      <c r="C409" s="17" t="s">
        <v>1647</v>
      </c>
      <c r="D409" s="17" t="s">
        <v>1648</v>
      </c>
      <c r="E409" s="17" t="s">
        <v>54</v>
      </c>
      <c r="F409" s="21">
        <v>11727256.16</v>
      </c>
      <c r="G409" s="19">
        <v>173563</v>
      </c>
      <c r="H409" s="19">
        <v>40409</v>
      </c>
      <c r="I409" s="19">
        <v>13309</v>
      </c>
      <c r="J409" s="20">
        <v>67.567719847999996</v>
      </c>
      <c r="K409" s="20">
        <v>290.21396620000002</v>
      </c>
      <c r="L409" s="20">
        <v>881.15231498000003</v>
      </c>
      <c r="M409" s="21">
        <v>12683641.300000001</v>
      </c>
      <c r="N409" s="19">
        <v>188602.5</v>
      </c>
      <c r="O409" s="19">
        <v>46917</v>
      </c>
      <c r="P409" s="19">
        <v>15235</v>
      </c>
      <c r="Q409" s="20">
        <v>67.250653092999997</v>
      </c>
      <c r="R409" s="20">
        <v>270.34212119</v>
      </c>
      <c r="S409" s="20">
        <v>832.53306858999997</v>
      </c>
      <c r="T409" s="21">
        <v>14539201.890000001</v>
      </c>
      <c r="U409" s="19">
        <v>214369</v>
      </c>
      <c r="V409" s="19">
        <v>53943</v>
      </c>
      <c r="W409" s="19">
        <v>17056</v>
      </c>
      <c r="X409" s="20">
        <v>67.823248183999993</v>
      </c>
      <c r="Y409" s="20">
        <v>269.52898226000002</v>
      </c>
      <c r="Z409" s="20">
        <v>852.43913520000001</v>
      </c>
      <c r="AA409" s="21">
        <v>12936811.23</v>
      </c>
      <c r="AB409" s="19">
        <v>245933</v>
      </c>
      <c r="AC409" s="19">
        <v>61038</v>
      </c>
      <c r="AD409" s="19">
        <v>18534</v>
      </c>
      <c r="AE409" s="20">
        <v>52.602990366999997</v>
      </c>
      <c r="AF409" s="20">
        <v>211.94684017</v>
      </c>
      <c r="AG409" s="20">
        <v>698.00427485</v>
      </c>
      <c r="AH409" s="21">
        <v>14256817.6</v>
      </c>
      <c r="AI409" s="19">
        <v>271803</v>
      </c>
      <c r="AJ409" s="19">
        <v>67173</v>
      </c>
      <c r="AK409" s="19">
        <v>17989</v>
      </c>
      <c r="AL409" s="20">
        <v>52.452760271000002</v>
      </c>
      <c r="AM409" s="20">
        <v>212.24029892999999</v>
      </c>
      <c r="AN409" s="20">
        <v>792.52974596000001</v>
      </c>
      <c r="AO409" s="20">
        <v>53.438000000000002</v>
      </c>
      <c r="AP409" s="23">
        <v>-2.8559229999999998E-3</v>
      </c>
      <c r="AQ409" s="38">
        <v>-6.13E-2</v>
      </c>
    </row>
    <row r="410" spans="1:43">
      <c r="A410" s="5" t="str">
        <f>VLOOKUP(B410, 'Manufacturer Summary'!A409:E1918, 5, 1)</f>
        <v>APP/Fresenius K</v>
      </c>
      <c r="B410" s="37" t="s">
        <v>601</v>
      </c>
      <c r="C410" s="17" t="s">
        <v>602</v>
      </c>
      <c r="D410" s="17" t="s">
        <v>603</v>
      </c>
      <c r="E410" s="17" t="s">
        <v>604</v>
      </c>
      <c r="F410" s="21">
        <v>700065.53</v>
      </c>
      <c r="G410" s="19">
        <v>15199</v>
      </c>
      <c r="H410" s="19">
        <v>3446</v>
      </c>
      <c r="I410" s="19">
        <v>685</v>
      </c>
      <c r="J410" s="20">
        <v>46.059973024999998</v>
      </c>
      <c r="K410" s="20">
        <v>203.15308474</v>
      </c>
      <c r="L410" s="20">
        <v>1021.9934745</v>
      </c>
      <c r="M410" s="21">
        <v>691975.91</v>
      </c>
      <c r="N410" s="19">
        <v>15164</v>
      </c>
      <c r="O410" s="19">
        <v>3858</v>
      </c>
      <c r="P410" s="19">
        <v>725</v>
      </c>
      <c r="Q410" s="20">
        <v>45.632808625999999</v>
      </c>
      <c r="R410" s="20">
        <v>179.36130377999999</v>
      </c>
      <c r="S410" s="20">
        <v>954.44953103</v>
      </c>
      <c r="T410" s="21">
        <v>700707.04</v>
      </c>
      <c r="U410" s="19">
        <v>15043</v>
      </c>
      <c r="V410" s="19">
        <v>3897</v>
      </c>
      <c r="W410" s="19">
        <v>726</v>
      </c>
      <c r="X410" s="20">
        <v>46.580272551999997</v>
      </c>
      <c r="Y410" s="20">
        <v>179.80678470999999</v>
      </c>
      <c r="Z410" s="20">
        <v>965.16121211999996</v>
      </c>
      <c r="AA410" s="21">
        <v>373474.56</v>
      </c>
      <c r="AB410" s="19">
        <v>10215</v>
      </c>
      <c r="AC410" s="19">
        <v>1827</v>
      </c>
      <c r="AD410" s="19">
        <v>370</v>
      </c>
      <c r="AE410" s="20">
        <v>36.561386196999997</v>
      </c>
      <c r="AF410" s="20">
        <v>204.41957307000001</v>
      </c>
      <c r="AG410" s="20">
        <v>1009.3907027</v>
      </c>
      <c r="AH410" s="21">
        <v>406340.91</v>
      </c>
      <c r="AI410" s="19">
        <v>11366.5</v>
      </c>
      <c r="AJ410" s="19">
        <v>1907</v>
      </c>
      <c r="AK410" s="19">
        <v>373</v>
      </c>
      <c r="AL410" s="20">
        <v>35.748991334000003</v>
      </c>
      <c r="AM410" s="20">
        <v>213.07861037999999</v>
      </c>
      <c r="AN410" s="20">
        <v>1089.3858177</v>
      </c>
      <c r="AO410" s="20">
        <v>63.314</v>
      </c>
      <c r="AP410" s="23">
        <v>-2.2220024000000001E-2</v>
      </c>
      <c r="AQ410" s="38">
        <v>-6.1400000000000003E-2</v>
      </c>
    </row>
    <row r="411" spans="1:43">
      <c r="A411" s="5" t="str">
        <f>VLOOKUP(B411, 'Manufacturer Summary'!A410:E1919, 5, 1)</f>
        <v>Baxter Healthca</v>
      </c>
      <c r="B411" s="37" t="s">
        <v>1493</v>
      </c>
      <c r="C411" s="17" t="s">
        <v>1494</v>
      </c>
      <c r="D411" s="17" t="s">
        <v>1495</v>
      </c>
      <c r="E411" s="17" t="s">
        <v>1495</v>
      </c>
      <c r="F411" s="21">
        <v>254930.8</v>
      </c>
      <c r="G411" s="19">
        <v>61343</v>
      </c>
      <c r="H411" s="19">
        <v>5102</v>
      </c>
      <c r="I411" s="19">
        <v>761</v>
      </c>
      <c r="J411" s="20">
        <v>4.1558254406000001</v>
      </c>
      <c r="K411" s="20">
        <v>49.966836534999999</v>
      </c>
      <c r="L411" s="20">
        <v>334.99448095000002</v>
      </c>
      <c r="M411" s="21">
        <v>157661.79999999999</v>
      </c>
      <c r="N411" s="19">
        <v>52104.4</v>
      </c>
      <c r="O411" s="19">
        <v>4721</v>
      </c>
      <c r="P411" s="19">
        <v>640</v>
      </c>
      <c r="Q411" s="20">
        <v>3.0258826509999999</v>
      </c>
      <c r="R411" s="20">
        <v>33.395848336999997</v>
      </c>
      <c r="S411" s="20">
        <v>246.3465625</v>
      </c>
      <c r="T411" s="21">
        <v>132013.6</v>
      </c>
      <c r="U411" s="19">
        <v>46899</v>
      </c>
      <c r="V411" s="19">
        <v>4160</v>
      </c>
      <c r="W411" s="19">
        <v>574</v>
      </c>
      <c r="X411" s="20">
        <v>2.8148489307000002</v>
      </c>
      <c r="Y411" s="20">
        <v>31.734038462000001</v>
      </c>
      <c r="Z411" s="20">
        <v>229.98885017000001</v>
      </c>
      <c r="AA411" s="21">
        <v>110074.14</v>
      </c>
      <c r="AB411" s="19">
        <v>38005.699999999997</v>
      </c>
      <c r="AC411" s="19">
        <v>3160</v>
      </c>
      <c r="AD411" s="19">
        <v>485</v>
      </c>
      <c r="AE411" s="20">
        <v>2.8962534566999998</v>
      </c>
      <c r="AF411" s="20">
        <v>34.833588607999999</v>
      </c>
      <c r="AG411" s="20">
        <v>226.95698969</v>
      </c>
      <c r="AH411" s="21">
        <v>128832.17</v>
      </c>
      <c r="AI411" s="19">
        <v>40165.599999999999</v>
      </c>
      <c r="AJ411" s="19">
        <v>3384</v>
      </c>
      <c r="AK411" s="19">
        <v>434</v>
      </c>
      <c r="AL411" s="20">
        <v>3.2075250960999999</v>
      </c>
      <c r="AM411" s="20">
        <v>38.070972222000002</v>
      </c>
      <c r="AN411" s="20">
        <v>296.84831796999998</v>
      </c>
      <c r="AO411" s="20">
        <v>3.2062499999999998</v>
      </c>
      <c r="AP411" s="23">
        <v>0.1074738948</v>
      </c>
      <c r="AQ411" s="38">
        <v>-6.2700000000000006E-2</v>
      </c>
    </row>
    <row r="412" spans="1:43" hidden="1">
      <c r="A412" s="5" t="e">
        <f>VLOOKUP(B412, 'Manufacturer Summary'!A411:E1920, 5, 1)</f>
        <v>#N/A</v>
      </c>
      <c r="B412" s="37">
        <v>90743</v>
      </c>
      <c r="C412" s="17" t="s">
        <v>95</v>
      </c>
      <c r="D412" s="17" t="s">
        <v>96</v>
      </c>
      <c r="E412" s="17" t="s">
        <v>54</v>
      </c>
      <c r="F412" s="21">
        <v>12663.19</v>
      </c>
      <c r="G412" s="19">
        <v>336</v>
      </c>
      <c r="H412" s="19">
        <v>326</v>
      </c>
      <c r="I412" s="19">
        <v>287</v>
      </c>
      <c r="J412" s="20">
        <v>37.688065475999998</v>
      </c>
      <c r="K412" s="20">
        <v>38.844141104000002</v>
      </c>
      <c r="L412" s="20">
        <v>44.12261324</v>
      </c>
      <c r="M412" s="21">
        <v>16487.32</v>
      </c>
      <c r="N412" s="19">
        <v>403</v>
      </c>
      <c r="O412" s="19">
        <v>392</v>
      </c>
      <c r="P412" s="19">
        <v>326</v>
      </c>
      <c r="Q412" s="20">
        <v>40.911464019999997</v>
      </c>
      <c r="R412" s="20">
        <v>42.059489796000001</v>
      </c>
      <c r="S412" s="20">
        <v>50.574601227000002</v>
      </c>
      <c r="T412" s="21">
        <v>14845.11</v>
      </c>
      <c r="U412" s="19">
        <v>469</v>
      </c>
      <c r="V412" s="19">
        <v>466</v>
      </c>
      <c r="W412" s="19">
        <v>390</v>
      </c>
      <c r="X412" s="20">
        <v>31.652686567</v>
      </c>
      <c r="Y412" s="20">
        <v>31.856459226999998</v>
      </c>
      <c r="Z412" s="20">
        <v>38.064384615000002</v>
      </c>
      <c r="AA412" s="21">
        <v>13466.68</v>
      </c>
      <c r="AB412" s="19">
        <v>467</v>
      </c>
      <c r="AC412" s="19">
        <v>465</v>
      </c>
      <c r="AD412" s="19">
        <v>407</v>
      </c>
      <c r="AE412" s="20">
        <v>28.836573875999999</v>
      </c>
      <c r="AF412" s="20">
        <v>28.960602151</v>
      </c>
      <c r="AG412" s="20">
        <v>33.087665848</v>
      </c>
      <c r="AH412" s="21">
        <v>12197.83</v>
      </c>
      <c r="AI412" s="19">
        <v>420</v>
      </c>
      <c r="AJ412" s="19">
        <v>418</v>
      </c>
      <c r="AK412" s="19">
        <v>352</v>
      </c>
      <c r="AL412" s="20">
        <v>29.042452381</v>
      </c>
      <c r="AM412" s="20">
        <v>29.181411483000002</v>
      </c>
      <c r="AN412" s="20">
        <v>34.652926135999998</v>
      </c>
      <c r="AO412" s="20">
        <v>25.097899999999999</v>
      </c>
      <c r="AP412" s="23">
        <v>7.1394926000000001E-3</v>
      </c>
      <c r="AQ412" s="38">
        <v>-6.3100000000000003E-2</v>
      </c>
    </row>
    <row r="413" spans="1:43">
      <c r="A413" s="5" t="str">
        <f>VLOOKUP(B413, 'Manufacturer Summary'!A412:E1921, 5, 1)</f>
        <v>Hospira</v>
      </c>
      <c r="B413" s="37" t="s">
        <v>767</v>
      </c>
      <c r="C413" s="17" t="s">
        <v>768</v>
      </c>
      <c r="D413" s="17" t="s">
        <v>769</v>
      </c>
      <c r="E413" s="17" t="s">
        <v>769</v>
      </c>
      <c r="F413" s="21">
        <v>120784.34</v>
      </c>
      <c r="G413" s="19">
        <v>113048.7</v>
      </c>
      <c r="H413" s="19">
        <v>17579</v>
      </c>
      <c r="I413" s="19">
        <v>10142</v>
      </c>
      <c r="J413" s="20">
        <v>1.0684275006999999</v>
      </c>
      <c r="K413" s="20">
        <v>6.8709448774000004</v>
      </c>
      <c r="L413" s="20">
        <v>11.909321632999999</v>
      </c>
      <c r="M413" s="21">
        <v>136698.94</v>
      </c>
      <c r="N413" s="19">
        <v>53552.9</v>
      </c>
      <c r="O413" s="19">
        <v>16098</v>
      </c>
      <c r="P413" s="19">
        <v>8824</v>
      </c>
      <c r="Q413" s="20">
        <v>2.5525964047</v>
      </c>
      <c r="R413" s="20">
        <v>8.4916722573999994</v>
      </c>
      <c r="S413" s="20">
        <v>15.491720308</v>
      </c>
      <c r="T413" s="21">
        <v>139851.39000000001</v>
      </c>
      <c r="U413" s="19">
        <v>108432.1</v>
      </c>
      <c r="V413" s="19">
        <v>16432</v>
      </c>
      <c r="W413" s="19">
        <v>8743</v>
      </c>
      <c r="X413" s="20">
        <v>1.2897600434000001</v>
      </c>
      <c r="Y413" s="20">
        <v>8.5109171128999996</v>
      </c>
      <c r="Z413" s="20">
        <v>15.99581265</v>
      </c>
      <c r="AA413" s="21">
        <v>169467.34</v>
      </c>
      <c r="AB413" s="19">
        <v>238923</v>
      </c>
      <c r="AC413" s="19">
        <v>15809</v>
      </c>
      <c r="AD413" s="19">
        <v>8145</v>
      </c>
      <c r="AE413" s="20">
        <v>0.70929688639999999</v>
      </c>
      <c r="AF413" s="20">
        <v>10.719674869</v>
      </c>
      <c r="AG413" s="20">
        <v>20.806303253999999</v>
      </c>
      <c r="AH413" s="21">
        <v>125608.03</v>
      </c>
      <c r="AI413" s="19">
        <v>153445.20000000001</v>
      </c>
      <c r="AJ413" s="19">
        <v>14575</v>
      </c>
      <c r="AK413" s="19">
        <v>7697</v>
      </c>
      <c r="AL413" s="20">
        <v>0.81858559279999998</v>
      </c>
      <c r="AM413" s="20">
        <v>8.6180466552000006</v>
      </c>
      <c r="AN413" s="20">
        <v>16.319089256000002</v>
      </c>
      <c r="AO413" s="20">
        <v>1.165</v>
      </c>
      <c r="AP413" s="23">
        <v>0.15408034130000001</v>
      </c>
      <c r="AQ413" s="38">
        <v>-6.4399999999999999E-2</v>
      </c>
    </row>
    <row r="414" spans="1:43">
      <c r="A414" s="5" t="str">
        <f>VLOOKUP(B414, 'Manufacturer Summary'!A413:E1922, 5, 1)</f>
        <v>Mylan Instituti</v>
      </c>
      <c r="B414" s="37" t="s">
        <v>1421</v>
      </c>
      <c r="C414" s="17" t="s">
        <v>1422</v>
      </c>
      <c r="D414" s="17" t="s">
        <v>1423</v>
      </c>
      <c r="E414" s="17" t="s">
        <v>1423</v>
      </c>
      <c r="F414" s="21">
        <v>716641.41</v>
      </c>
      <c r="G414" s="19">
        <v>25934.2</v>
      </c>
      <c r="H414" s="19">
        <v>1848</v>
      </c>
      <c r="I414" s="19">
        <v>365</v>
      </c>
      <c r="J414" s="20">
        <v>27.633064061999999</v>
      </c>
      <c r="K414" s="20">
        <v>387.79297078000002</v>
      </c>
      <c r="L414" s="20">
        <v>1963.4011233000001</v>
      </c>
      <c r="M414" s="21">
        <v>720401.96</v>
      </c>
      <c r="N414" s="19">
        <v>25420.5</v>
      </c>
      <c r="O414" s="19">
        <v>1797</v>
      </c>
      <c r="P414" s="19">
        <v>361</v>
      </c>
      <c r="Q414" s="20">
        <v>28.339409532000001</v>
      </c>
      <c r="R414" s="20">
        <v>400.89146355000003</v>
      </c>
      <c r="S414" s="20">
        <v>1995.5732963999999</v>
      </c>
      <c r="T414" s="21">
        <v>511478.43</v>
      </c>
      <c r="U414" s="19">
        <v>20220</v>
      </c>
      <c r="V414" s="19">
        <v>1320</v>
      </c>
      <c r="W414" s="19">
        <v>305</v>
      </c>
      <c r="X414" s="20">
        <v>25.295669139000001</v>
      </c>
      <c r="Y414" s="20">
        <v>387.48365909</v>
      </c>
      <c r="Z414" s="20">
        <v>1676.9784589999999</v>
      </c>
      <c r="AA414" s="21">
        <v>534431.76</v>
      </c>
      <c r="AB414" s="19">
        <v>22800</v>
      </c>
      <c r="AC414" s="19">
        <v>1488</v>
      </c>
      <c r="AD414" s="19">
        <v>323</v>
      </c>
      <c r="AE414" s="20">
        <v>23.439989474000001</v>
      </c>
      <c r="AF414" s="20">
        <v>359.16112902999998</v>
      </c>
      <c r="AG414" s="20">
        <v>1654.5874922999999</v>
      </c>
      <c r="AH414" s="21">
        <v>535772.31999999995</v>
      </c>
      <c r="AI414" s="19">
        <v>25327</v>
      </c>
      <c r="AJ414" s="19">
        <v>1486</v>
      </c>
      <c r="AK414" s="19">
        <v>330</v>
      </c>
      <c r="AL414" s="20">
        <v>21.154195916999999</v>
      </c>
      <c r="AM414" s="20">
        <v>360.54664872000001</v>
      </c>
      <c r="AN414" s="20">
        <v>1623.5524848</v>
      </c>
      <c r="AO414" s="20">
        <v>20.766500000000001</v>
      </c>
      <c r="AP414" s="23">
        <v>-9.7516833999999997E-2</v>
      </c>
      <c r="AQ414" s="38">
        <v>-6.4600000000000005E-2</v>
      </c>
    </row>
    <row r="415" spans="1:43">
      <c r="A415" s="5" t="e">
        <f>VLOOKUP(B415, 'Manufacturer Summary'!A414:E1923, 5, 1)</f>
        <v>#N/A</v>
      </c>
      <c r="B415" s="37" t="s">
        <v>374</v>
      </c>
      <c r="C415" s="17" t="s">
        <v>375</v>
      </c>
      <c r="D415" s="17" t="s">
        <v>376</v>
      </c>
      <c r="E415" s="17" t="s">
        <v>376</v>
      </c>
      <c r="F415" s="21">
        <v>1478891.79</v>
      </c>
      <c r="G415" s="19">
        <v>2182</v>
      </c>
      <c r="H415" s="19">
        <v>1828</v>
      </c>
      <c r="I415" s="19">
        <v>560</v>
      </c>
      <c r="J415" s="20">
        <v>677.76892300999998</v>
      </c>
      <c r="K415" s="20">
        <v>809.02176696000004</v>
      </c>
      <c r="L415" s="20">
        <v>2640.8781964</v>
      </c>
      <c r="M415" s="21">
        <v>1725737.56</v>
      </c>
      <c r="N415" s="19">
        <v>2580</v>
      </c>
      <c r="O415" s="19">
        <v>2235</v>
      </c>
      <c r="P415" s="19">
        <v>778</v>
      </c>
      <c r="Q415" s="20">
        <v>668.89052713000001</v>
      </c>
      <c r="R415" s="20">
        <v>772.14208500999996</v>
      </c>
      <c r="S415" s="20">
        <v>2218.1716710000001</v>
      </c>
      <c r="T415" s="21">
        <v>1933457.17</v>
      </c>
      <c r="U415" s="19">
        <v>3266</v>
      </c>
      <c r="V415" s="19">
        <v>2752</v>
      </c>
      <c r="W415" s="19">
        <v>964</v>
      </c>
      <c r="X415" s="20">
        <v>591.99545927999998</v>
      </c>
      <c r="Y415" s="20">
        <v>702.56437862999996</v>
      </c>
      <c r="Z415" s="20">
        <v>2005.6609647</v>
      </c>
      <c r="AA415" s="21">
        <v>1617284.29</v>
      </c>
      <c r="AB415" s="19">
        <v>2858</v>
      </c>
      <c r="AC415" s="19">
        <v>2494</v>
      </c>
      <c r="AD415" s="19">
        <v>778</v>
      </c>
      <c r="AE415" s="20">
        <v>565.87973757999998</v>
      </c>
      <c r="AF415" s="20">
        <v>648.47004411</v>
      </c>
      <c r="AG415" s="20">
        <v>2078.771581</v>
      </c>
      <c r="AH415" s="21">
        <v>1081878.05</v>
      </c>
      <c r="AI415" s="19">
        <v>2088</v>
      </c>
      <c r="AJ415" s="19">
        <v>1736</v>
      </c>
      <c r="AK415" s="19">
        <v>527</v>
      </c>
      <c r="AL415" s="20">
        <v>518.14082854000003</v>
      </c>
      <c r="AM415" s="20">
        <v>623.20164170999999</v>
      </c>
      <c r="AN415" s="20">
        <v>2052.8995255999998</v>
      </c>
      <c r="AO415" s="20">
        <v>575.31475</v>
      </c>
      <c r="AP415" s="23">
        <v>-8.4362286999999994E-2</v>
      </c>
      <c r="AQ415" s="38">
        <v>-6.4899999999999999E-2</v>
      </c>
    </row>
    <row r="416" spans="1:43">
      <c r="A416" s="5" t="str">
        <f>VLOOKUP(B416, 'Manufacturer Summary'!A415:E1924, 5, 1)</f>
        <v>Greenstone LLC.</v>
      </c>
      <c r="B416" s="37" t="s">
        <v>1260</v>
      </c>
      <c r="C416" s="17" t="s">
        <v>1261</v>
      </c>
      <c r="D416" s="17" t="s">
        <v>1262</v>
      </c>
      <c r="E416" s="17" t="s">
        <v>1263</v>
      </c>
      <c r="F416" s="21">
        <v>47348666.689999998</v>
      </c>
      <c r="G416" s="19">
        <v>4237246</v>
      </c>
      <c r="H416" s="19">
        <v>63972</v>
      </c>
      <c r="I416" s="19">
        <v>8416</v>
      </c>
      <c r="J416" s="20">
        <v>11.174396457</v>
      </c>
      <c r="K416" s="20">
        <v>740.14673123</v>
      </c>
      <c r="L416" s="20">
        <v>5626.0297873</v>
      </c>
      <c r="M416" s="21">
        <v>47972381.640000001</v>
      </c>
      <c r="N416" s="19">
        <v>3862683</v>
      </c>
      <c r="O416" s="19">
        <v>62209</v>
      </c>
      <c r="P416" s="19">
        <v>8022</v>
      </c>
      <c r="Q416" s="20">
        <v>12.419445665</v>
      </c>
      <c r="R416" s="20">
        <v>771.14857400000005</v>
      </c>
      <c r="S416" s="20">
        <v>5980.1024232999998</v>
      </c>
      <c r="T416" s="21">
        <v>52879375.210000001</v>
      </c>
      <c r="U416" s="19">
        <v>3574223</v>
      </c>
      <c r="V416" s="19">
        <v>60720</v>
      </c>
      <c r="W416" s="19">
        <v>7695</v>
      </c>
      <c r="X416" s="20">
        <v>14.794649134</v>
      </c>
      <c r="Y416" s="20">
        <v>870.87245075999999</v>
      </c>
      <c r="Z416" s="20">
        <v>6871.9136074999997</v>
      </c>
      <c r="AA416" s="21">
        <v>45459931.700000003</v>
      </c>
      <c r="AB416" s="19">
        <v>3317070</v>
      </c>
      <c r="AC416" s="19">
        <v>59739</v>
      </c>
      <c r="AD416" s="19">
        <v>7459</v>
      </c>
      <c r="AE416" s="20">
        <v>13.704845451000001</v>
      </c>
      <c r="AF416" s="20">
        <v>760.97577294999996</v>
      </c>
      <c r="AG416" s="20">
        <v>6094.6416006999998</v>
      </c>
      <c r="AH416" s="21">
        <v>27277880.32</v>
      </c>
      <c r="AI416" s="19">
        <v>3212087</v>
      </c>
      <c r="AJ416" s="19">
        <v>59903</v>
      </c>
      <c r="AK416" s="19">
        <v>7385</v>
      </c>
      <c r="AL416" s="20">
        <v>8.4922607389000007</v>
      </c>
      <c r="AM416" s="20">
        <v>455.36751614999997</v>
      </c>
      <c r="AN416" s="20">
        <v>3693.6872471000001</v>
      </c>
      <c r="AO416" s="20">
        <v>8.6295000000000002</v>
      </c>
      <c r="AP416" s="23">
        <v>-0.38034611400000001</v>
      </c>
      <c r="AQ416" s="38">
        <v>-6.6299999999999998E-2</v>
      </c>
    </row>
    <row r="417" spans="1:43">
      <c r="A417" s="5" t="str">
        <f>VLOOKUP(B417, 'Manufacturer Summary'!A416:E1925, 5, 1)</f>
        <v>Teva Parenteral</v>
      </c>
      <c r="B417" s="37" t="s">
        <v>1363</v>
      </c>
      <c r="C417" s="17" t="s">
        <v>1364</v>
      </c>
      <c r="D417" s="17" t="s">
        <v>1365</v>
      </c>
      <c r="E417" s="17" t="s">
        <v>1365</v>
      </c>
      <c r="F417" s="21">
        <v>1479370.72</v>
      </c>
      <c r="G417" s="19">
        <v>408022.4</v>
      </c>
      <c r="H417" s="19">
        <v>49413</v>
      </c>
      <c r="I417" s="19">
        <v>12528</v>
      </c>
      <c r="J417" s="20">
        <v>3.6257095689000001</v>
      </c>
      <c r="K417" s="20">
        <v>29.938897051000001</v>
      </c>
      <c r="L417" s="20">
        <v>118.08514687</v>
      </c>
      <c r="M417" s="21">
        <v>1386114.35</v>
      </c>
      <c r="N417" s="19">
        <v>375084.3</v>
      </c>
      <c r="O417" s="19">
        <v>43896</v>
      </c>
      <c r="P417" s="19">
        <v>11293</v>
      </c>
      <c r="Q417" s="20">
        <v>3.6954741907000002</v>
      </c>
      <c r="R417" s="20">
        <v>31.577235967</v>
      </c>
      <c r="S417" s="20">
        <v>122.74102099</v>
      </c>
      <c r="T417" s="21">
        <v>1030283.57</v>
      </c>
      <c r="U417" s="19">
        <v>339823.3</v>
      </c>
      <c r="V417" s="19">
        <v>40187</v>
      </c>
      <c r="W417" s="19">
        <v>10263</v>
      </c>
      <c r="X417" s="20">
        <v>3.0318214496000002</v>
      </c>
      <c r="Y417" s="20">
        <v>25.637235176000001</v>
      </c>
      <c r="Z417" s="20">
        <v>100.38814868999999</v>
      </c>
      <c r="AA417" s="21">
        <v>1117580.82</v>
      </c>
      <c r="AB417" s="19">
        <v>318689.90000000002</v>
      </c>
      <c r="AC417" s="19">
        <v>37575</v>
      </c>
      <c r="AD417" s="19">
        <v>9621</v>
      </c>
      <c r="AE417" s="20">
        <v>3.5067971089999999</v>
      </c>
      <c r="AF417" s="20">
        <v>29.742669859999999</v>
      </c>
      <c r="AG417" s="20">
        <v>116.16056751000001</v>
      </c>
      <c r="AH417" s="21">
        <v>844314.6</v>
      </c>
      <c r="AI417" s="19">
        <v>307197</v>
      </c>
      <c r="AJ417" s="19">
        <v>36278</v>
      </c>
      <c r="AK417" s="19">
        <v>9227</v>
      </c>
      <c r="AL417" s="20">
        <v>2.7484467621999999</v>
      </c>
      <c r="AM417" s="20">
        <v>23.273460498999999</v>
      </c>
      <c r="AN417" s="20">
        <v>91.504779451999994</v>
      </c>
      <c r="AO417" s="20">
        <v>2.7487499999999998</v>
      </c>
      <c r="AP417" s="23">
        <v>-0.21625156000000001</v>
      </c>
      <c r="AQ417" s="38">
        <v>-6.6900000000000001E-2</v>
      </c>
    </row>
    <row r="418" spans="1:43">
      <c r="A418" s="5" t="e">
        <f>VLOOKUP(B418, 'Manufacturer Summary'!A417:E1926, 5, 1)</f>
        <v>#N/A</v>
      </c>
      <c r="B418" s="37" t="s">
        <v>483</v>
      </c>
      <c r="C418" s="17" t="s">
        <v>484</v>
      </c>
      <c r="D418" s="17" t="s">
        <v>485</v>
      </c>
      <c r="E418" s="17" t="s">
        <v>486</v>
      </c>
      <c r="F418" s="21">
        <v>579935.74000999995</v>
      </c>
      <c r="G418" s="19">
        <v>749496.5</v>
      </c>
      <c r="H418" s="19">
        <v>730000</v>
      </c>
      <c r="I418" s="19">
        <v>157266</v>
      </c>
      <c r="J418" s="20">
        <v>0.77376710900000001</v>
      </c>
      <c r="K418" s="20">
        <v>0.79443252060000003</v>
      </c>
      <c r="L418" s="20">
        <v>3.6876104180999998</v>
      </c>
      <c r="M418" s="21">
        <v>525196.02</v>
      </c>
      <c r="N418" s="19">
        <v>712944.4</v>
      </c>
      <c r="O418" s="19">
        <v>697465</v>
      </c>
      <c r="P418" s="19">
        <v>149231</v>
      </c>
      <c r="Q418" s="20">
        <v>0.73665775339999995</v>
      </c>
      <c r="R418" s="20">
        <v>0.75300698960000001</v>
      </c>
      <c r="S418" s="20">
        <v>3.5193493308999999</v>
      </c>
      <c r="T418" s="21">
        <v>427343.32</v>
      </c>
      <c r="U418" s="19">
        <v>700087.1</v>
      </c>
      <c r="V418" s="19">
        <v>685868</v>
      </c>
      <c r="W418" s="19">
        <v>145571</v>
      </c>
      <c r="X418" s="20">
        <v>0.61041450409999998</v>
      </c>
      <c r="Y418" s="20">
        <v>0.623069337</v>
      </c>
      <c r="Z418" s="20">
        <v>2.9356349821999999</v>
      </c>
      <c r="AA418" s="21">
        <v>399457.71</v>
      </c>
      <c r="AB418" s="19">
        <v>676396.3</v>
      </c>
      <c r="AC418" s="19">
        <v>661146</v>
      </c>
      <c r="AD418" s="19">
        <v>140154</v>
      </c>
      <c r="AE418" s="20">
        <v>0.59056755630000002</v>
      </c>
      <c r="AF418" s="20">
        <v>0.60418986119999996</v>
      </c>
      <c r="AG418" s="20">
        <v>2.8501342095000002</v>
      </c>
      <c r="AH418" s="21">
        <v>396597.6</v>
      </c>
      <c r="AI418" s="19">
        <v>680624.5</v>
      </c>
      <c r="AJ418" s="19">
        <v>663942</v>
      </c>
      <c r="AK418" s="19">
        <v>137328</v>
      </c>
      <c r="AL418" s="20">
        <v>0.58269662639999997</v>
      </c>
      <c r="AM418" s="20">
        <v>0.59733771930000001</v>
      </c>
      <c r="AN418" s="20">
        <v>2.8879587557000002</v>
      </c>
      <c r="AO418" s="20">
        <v>0.54074999999999995</v>
      </c>
      <c r="AP418" s="23">
        <v>-1.3327738E-2</v>
      </c>
      <c r="AQ418" s="38">
        <v>-6.8400000000000002E-2</v>
      </c>
    </row>
    <row r="419" spans="1:43">
      <c r="A419" s="5" t="e">
        <f>VLOOKUP(B419, 'Manufacturer Summary'!A418:E1927, 5, 1)</f>
        <v>#N/A</v>
      </c>
      <c r="B419" s="37" t="s">
        <v>345</v>
      </c>
      <c r="C419" s="17" t="s">
        <v>346</v>
      </c>
      <c r="D419" s="17" t="s">
        <v>347</v>
      </c>
      <c r="E419" s="17" t="s">
        <v>347</v>
      </c>
      <c r="F419" s="18">
        <v>43033.06</v>
      </c>
      <c r="G419" s="19">
        <v>23929.5</v>
      </c>
      <c r="H419" s="19">
        <v>18181</v>
      </c>
      <c r="I419" s="19">
        <v>12302</v>
      </c>
      <c r="J419" s="20">
        <v>1.7983267515000001</v>
      </c>
      <c r="K419" s="20">
        <v>2.3669248116000001</v>
      </c>
      <c r="L419" s="20">
        <v>3.4980539749999999</v>
      </c>
      <c r="M419" s="18">
        <v>40050.07</v>
      </c>
      <c r="N419" s="19">
        <v>21791.5</v>
      </c>
      <c r="O419" s="19">
        <v>16166</v>
      </c>
      <c r="P419" s="19">
        <v>10963</v>
      </c>
      <c r="Q419" s="20">
        <v>1.8378757773000001</v>
      </c>
      <c r="R419" s="20">
        <v>2.4774260793999998</v>
      </c>
      <c r="S419" s="20">
        <v>3.6532035026999998</v>
      </c>
      <c r="T419" s="18">
        <v>37368.97</v>
      </c>
      <c r="U419" s="19">
        <v>19814</v>
      </c>
      <c r="V419" s="19">
        <v>14468</v>
      </c>
      <c r="W419" s="19">
        <v>9426</v>
      </c>
      <c r="X419" s="20">
        <v>1.8859881902</v>
      </c>
      <c r="Y419" s="20">
        <v>2.5828704727999998</v>
      </c>
      <c r="Z419" s="20">
        <v>3.9644568215999998</v>
      </c>
      <c r="AA419" s="18">
        <v>24695.279999999999</v>
      </c>
      <c r="AB419" s="19">
        <v>13286</v>
      </c>
      <c r="AC419" s="19">
        <v>9108</v>
      </c>
      <c r="AD419" s="19">
        <v>6546</v>
      </c>
      <c r="AE419" s="20">
        <v>1.8587445431</v>
      </c>
      <c r="AF419" s="20">
        <v>2.7113833991999998</v>
      </c>
      <c r="AG419" s="20">
        <v>3.7725756186999999</v>
      </c>
      <c r="AH419" s="18">
        <v>13290.84</v>
      </c>
      <c r="AI419" s="19">
        <v>9824</v>
      </c>
      <c r="AJ419" s="19">
        <v>6555</v>
      </c>
      <c r="AK419" s="19">
        <v>4436</v>
      </c>
      <c r="AL419" s="20">
        <v>1.3528949510999999</v>
      </c>
      <c r="AM419" s="20">
        <v>2.0275881007000001</v>
      </c>
      <c r="AN419" s="20">
        <v>2.9961316501000002</v>
      </c>
      <c r="AO419" s="20">
        <v>1.2297499999999999</v>
      </c>
      <c r="AP419" s="23">
        <v>-0.27214583799999997</v>
      </c>
      <c r="AQ419" s="38">
        <v>-6.8699999999999997E-2</v>
      </c>
    </row>
    <row r="420" spans="1:43">
      <c r="A420" s="5" t="e">
        <f>VLOOKUP(B420, 'Manufacturer Summary'!A419:E1928, 5, 1)</f>
        <v>#N/A</v>
      </c>
      <c r="B420" s="37" t="s">
        <v>337</v>
      </c>
      <c r="C420" s="17" t="s">
        <v>338</v>
      </c>
      <c r="D420" s="17" t="s">
        <v>339</v>
      </c>
      <c r="E420" s="17" t="s">
        <v>340</v>
      </c>
      <c r="F420" s="18">
        <v>3068844.29</v>
      </c>
      <c r="G420" s="19">
        <v>3726173.4</v>
      </c>
      <c r="H420" s="19">
        <v>977877</v>
      </c>
      <c r="I420" s="19">
        <v>586952</v>
      </c>
      <c r="J420" s="20">
        <v>0.82359137930000004</v>
      </c>
      <c r="K420" s="20">
        <v>3.1382722878</v>
      </c>
      <c r="L420" s="20">
        <v>5.2284416612999998</v>
      </c>
      <c r="M420" s="18">
        <v>3365523</v>
      </c>
      <c r="N420" s="19">
        <v>3835232.2</v>
      </c>
      <c r="O420" s="19">
        <v>1007250</v>
      </c>
      <c r="P420" s="19">
        <v>604005</v>
      </c>
      <c r="Q420" s="20">
        <v>0.8775278326</v>
      </c>
      <c r="R420" s="20">
        <v>3.3412985853000001</v>
      </c>
      <c r="S420" s="20">
        <v>5.5720118211000003</v>
      </c>
      <c r="T420" s="18">
        <v>2755996.12</v>
      </c>
      <c r="U420" s="19">
        <v>3877980.5</v>
      </c>
      <c r="V420" s="19">
        <v>1001174</v>
      </c>
      <c r="W420" s="19">
        <v>601409</v>
      </c>
      <c r="X420" s="20">
        <v>0.71067817899999997</v>
      </c>
      <c r="Y420" s="20">
        <v>2.7527643745999999</v>
      </c>
      <c r="Z420" s="20">
        <v>4.5825654754</v>
      </c>
      <c r="AA420" s="18">
        <v>2915900.29</v>
      </c>
      <c r="AB420" s="19">
        <v>4088436.3</v>
      </c>
      <c r="AC420" s="19">
        <v>1050423</v>
      </c>
      <c r="AD420" s="19">
        <v>637344</v>
      </c>
      <c r="AE420" s="20">
        <v>0.71320673140000002</v>
      </c>
      <c r="AF420" s="20">
        <v>2.7759295921999998</v>
      </c>
      <c r="AG420" s="20">
        <v>4.5750807884000002</v>
      </c>
      <c r="AH420" s="18">
        <v>2573953.7999999998</v>
      </c>
      <c r="AI420" s="19">
        <v>4175143.2</v>
      </c>
      <c r="AJ420" s="19">
        <v>1071087</v>
      </c>
      <c r="AK420" s="19">
        <v>644378</v>
      </c>
      <c r="AL420" s="20">
        <v>0.61649473480000005</v>
      </c>
      <c r="AM420" s="20">
        <v>2.4031229956</v>
      </c>
      <c r="AN420" s="20">
        <v>3.9944780859</v>
      </c>
      <c r="AO420" s="20">
        <v>0.61250000000000004</v>
      </c>
      <c r="AP420" s="23">
        <v>-0.135601632</v>
      </c>
      <c r="AQ420" s="38">
        <v>-6.9800000000000001E-2</v>
      </c>
    </row>
    <row r="421" spans="1:43">
      <c r="A421" s="5" t="str">
        <f>VLOOKUP(B421, 'Manufacturer Summary'!A420:E1929, 5, 1)</f>
        <v>Teva USA</v>
      </c>
      <c r="B421" s="37" t="s">
        <v>1252</v>
      </c>
      <c r="C421" s="17" t="s">
        <v>1253</v>
      </c>
      <c r="D421" s="17" t="s">
        <v>1254</v>
      </c>
      <c r="E421" s="17" t="s">
        <v>1255</v>
      </c>
      <c r="F421" s="21">
        <v>79742596.730000004</v>
      </c>
      <c r="G421" s="19">
        <v>60331506</v>
      </c>
      <c r="H421" s="19">
        <v>359462</v>
      </c>
      <c r="I421" s="19">
        <v>45534</v>
      </c>
      <c r="J421" s="20">
        <v>1.3217405302</v>
      </c>
      <c r="K421" s="20">
        <v>221.83873881</v>
      </c>
      <c r="L421" s="20">
        <v>1751.2758977999999</v>
      </c>
      <c r="M421" s="21">
        <v>70845418.430000007</v>
      </c>
      <c r="N421" s="19">
        <v>60908175</v>
      </c>
      <c r="O421" s="19">
        <v>369481</v>
      </c>
      <c r="P421" s="19">
        <v>46358</v>
      </c>
      <c r="Q421" s="20">
        <v>1.1631512261000001</v>
      </c>
      <c r="R421" s="20">
        <v>191.74306238</v>
      </c>
      <c r="S421" s="20">
        <v>1528.2242208</v>
      </c>
      <c r="T421" s="21">
        <v>78319888.450000003</v>
      </c>
      <c r="U421" s="19">
        <v>61653582</v>
      </c>
      <c r="V421" s="19">
        <v>382202</v>
      </c>
      <c r="W421" s="19">
        <v>47440</v>
      </c>
      <c r="X421" s="20">
        <v>1.2703217868000001</v>
      </c>
      <c r="Y421" s="20">
        <v>204.91752647000001</v>
      </c>
      <c r="Z421" s="20">
        <v>1650.9251360000001</v>
      </c>
      <c r="AA421" s="21">
        <v>77696787.959999993</v>
      </c>
      <c r="AB421" s="19">
        <v>62913896</v>
      </c>
      <c r="AC421" s="19">
        <v>392819</v>
      </c>
      <c r="AD421" s="19">
        <v>48212</v>
      </c>
      <c r="AE421" s="20">
        <v>1.2349702196000001</v>
      </c>
      <c r="AF421" s="20">
        <v>197.79284597</v>
      </c>
      <c r="AG421" s="20">
        <v>1611.5653356</v>
      </c>
      <c r="AH421" s="21">
        <v>63910581.939999998</v>
      </c>
      <c r="AI421" s="19">
        <v>65368192</v>
      </c>
      <c r="AJ421" s="19">
        <v>409977</v>
      </c>
      <c r="AK421" s="19">
        <v>50437</v>
      </c>
      <c r="AL421" s="20">
        <v>0.97770153930000003</v>
      </c>
      <c r="AM421" s="20">
        <v>155.88821308999999</v>
      </c>
      <c r="AN421" s="20">
        <v>1267.1368626000001</v>
      </c>
      <c r="AO421" s="20">
        <v>1.0235000000000001</v>
      </c>
      <c r="AP421" s="23">
        <v>-0.208319744</v>
      </c>
      <c r="AQ421" s="38">
        <v>-7.2599999999999998E-2</v>
      </c>
    </row>
    <row r="422" spans="1:43">
      <c r="A422" s="5" t="str">
        <f>VLOOKUP(B422, 'Manufacturer Summary'!A421:E1930, 5, 1)</f>
        <v>Watson Pharma,</v>
      </c>
      <c r="B422" s="37" t="s">
        <v>1464</v>
      </c>
      <c r="C422" s="17" t="s">
        <v>1465</v>
      </c>
      <c r="D422" s="17" t="s">
        <v>1466</v>
      </c>
      <c r="E422" s="17" t="s">
        <v>1466</v>
      </c>
      <c r="F422" s="21">
        <v>2975166.22</v>
      </c>
      <c r="G422" s="19">
        <v>34004</v>
      </c>
      <c r="H422" s="19">
        <v>24191</v>
      </c>
      <c r="I422" s="19">
        <v>3174</v>
      </c>
      <c r="J422" s="20">
        <v>87.494595341999997</v>
      </c>
      <c r="K422" s="20">
        <v>122.98649167000001</v>
      </c>
      <c r="L422" s="20">
        <v>937.35545683999999</v>
      </c>
      <c r="M422" s="21">
        <v>2115517.94</v>
      </c>
      <c r="N422" s="19">
        <v>25006.2</v>
      </c>
      <c r="O422" s="19">
        <v>18348</v>
      </c>
      <c r="P422" s="19">
        <v>2470</v>
      </c>
      <c r="Q422" s="20">
        <v>84.599736864999997</v>
      </c>
      <c r="R422" s="20">
        <v>115.29964792</v>
      </c>
      <c r="S422" s="20">
        <v>856.48499594999998</v>
      </c>
      <c r="T422" s="21">
        <v>1167255.72</v>
      </c>
      <c r="U422" s="19">
        <v>15561</v>
      </c>
      <c r="V422" s="19">
        <v>11179</v>
      </c>
      <c r="W422" s="19">
        <v>1505</v>
      </c>
      <c r="X422" s="20">
        <v>75.011613650000001</v>
      </c>
      <c r="Y422" s="20">
        <v>104.41503891000001</v>
      </c>
      <c r="Z422" s="20">
        <v>775.58519601</v>
      </c>
      <c r="AA422" s="21">
        <v>728912.55</v>
      </c>
      <c r="AB422" s="19">
        <v>9644</v>
      </c>
      <c r="AC422" s="19">
        <v>6629</v>
      </c>
      <c r="AD422" s="19">
        <v>979</v>
      </c>
      <c r="AE422" s="20">
        <v>75.581973247999997</v>
      </c>
      <c r="AF422" s="20">
        <v>109.95814602999999</v>
      </c>
      <c r="AG422" s="20">
        <v>744.54805924000004</v>
      </c>
      <c r="AH422" s="21">
        <v>239442.55</v>
      </c>
      <c r="AI422" s="19">
        <v>3728</v>
      </c>
      <c r="AJ422" s="19">
        <v>3192</v>
      </c>
      <c r="AK422" s="19">
        <v>393</v>
      </c>
      <c r="AL422" s="20">
        <v>64.228151823999994</v>
      </c>
      <c r="AM422" s="20">
        <v>75.013330201000002</v>
      </c>
      <c r="AN422" s="20">
        <v>609.26857505999999</v>
      </c>
      <c r="AO422" s="20">
        <v>65.568749999999994</v>
      </c>
      <c r="AP422" s="23">
        <v>-0.15021864300000001</v>
      </c>
      <c r="AQ422" s="38">
        <v>-7.4399999999999994E-2</v>
      </c>
    </row>
    <row r="423" spans="1:43" hidden="1">
      <c r="A423" s="5" t="str">
        <f>VLOOKUP(B423, 'Manufacturer Summary'!A422:E1931, 5, 1)</f>
        <v>Sun Pharma Glob</v>
      </c>
      <c r="B423" s="37" t="s">
        <v>1685</v>
      </c>
      <c r="C423" s="17" t="s">
        <v>1686</v>
      </c>
      <c r="D423" s="17" t="s">
        <v>1687</v>
      </c>
      <c r="E423" s="17" t="s">
        <v>1688</v>
      </c>
      <c r="F423" s="21" t="s">
        <v>54</v>
      </c>
      <c r="G423" s="19" t="s">
        <v>54</v>
      </c>
      <c r="H423" s="19" t="s">
        <v>54</v>
      </c>
      <c r="I423" s="19" t="s">
        <v>54</v>
      </c>
      <c r="J423" s="20" t="s">
        <v>54</v>
      </c>
      <c r="K423" s="20" t="s">
        <v>54</v>
      </c>
      <c r="L423" s="20" t="s">
        <v>54</v>
      </c>
      <c r="M423" s="21">
        <v>47953097.649999999</v>
      </c>
      <c r="N423" s="19">
        <v>89770</v>
      </c>
      <c r="O423" s="19">
        <v>13365</v>
      </c>
      <c r="P423" s="19">
        <v>4812</v>
      </c>
      <c r="Q423" s="20">
        <v>534.17731591999996</v>
      </c>
      <c r="R423" s="20">
        <v>3587.9609166</v>
      </c>
      <c r="S423" s="20">
        <v>9965.3153886</v>
      </c>
      <c r="T423" s="21">
        <v>87496671.890000001</v>
      </c>
      <c r="U423" s="19">
        <v>180114.4</v>
      </c>
      <c r="V423" s="19">
        <v>27222</v>
      </c>
      <c r="W423" s="19">
        <v>7743</v>
      </c>
      <c r="X423" s="20">
        <v>485.78387896999999</v>
      </c>
      <c r="Y423" s="20">
        <v>3214.1896955000002</v>
      </c>
      <c r="Z423" s="20">
        <v>11300.099689000001</v>
      </c>
      <c r="AA423" s="21">
        <v>88856146.950000003</v>
      </c>
      <c r="AB423" s="19">
        <v>190200.8</v>
      </c>
      <c r="AC423" s="19">
        <v>28699</v>
      </c>
      <c r="AD423" s="19">
        <v>7792</v>
      </c>
      <c r="AE423" s="20">
        <v>467.17020616999997</v>
      </c>
      <c r="AF423" s="20">
        <v>3096.1408741999999</v>
      </c>
      <c r="AG423" s="20">
        <v>11403.509619</v>
      </c>
      <c r="AH423" s="21">
        <v>78408527.519999996</v>
      </c>
      <c r="AI423" s="19">
        <v>185595.4</v>
      </c>
      <c r="AJ423" s="19">
        <v>27864</v>
      </c>
      <c r="AK423" s="19">
        <v>7871</v>
      </c>
      <c r="AL423" s="20">
        <v>422.47020950000001</v>
      </c>
      <c r="AM423" s="20">
        <v>2813.9724203000001</v>
      </c>
      <c r="AN423" s="20">
        <v>9961.6983254999996</v>
      </c>
      <c r="AO423" s="20">
        <v>432.28375</v>
      </c>
      <c r="AP423" s="23">
        <v>-9.5682464999999994E-2</v>
      </c>
      <c r="AQ423" s="38">
        <v>-7.5200000000000003E-2</v>
      </c>
    </row>
    <row r="424" spans="1:43">
      <c r="A424" s="5" t="str">
        <f>VLOOKUP(B424, 'Manufacturer Summary'!A423:E1932, 5, 1)</f>
        <v>West-Ward, Inc.</v>
      </c>
      <c r="B424" s="37" t="s">
        <v>556</v>
      </c>
      <c r="C424" s="17" t="s">
        <v>557</v>
      </c>
      <c r="D424" s="17" t="s">
        <v>558</v>
      </c>
      <c r="E424" s="17" t="s">
        <v>559</v>
      </c>
      <c r="F424" s="21">
        <v>19777.36</v>
      </c>
      <c r="G424" s="19">
        <v>3144</v>
      </c>
      <c r="H424" s="19">
        <v>2057</v>
      </c>
      <c r="I424" s="19">
        <v>532</v>
      </c>
      <c r="J424" s="20">
        <v>6.2905089059000003</v>
      </c>
      <c r="K424" s="20">
        <v>9.6146621292999992</v>
      </c>
      <c r="L424" s="20">
        <v>37.175488721999997</v>
      </c>
      <c r="M424" s="21">
        <v>25896.26</v>
      </c>
      <c r="N424" s="19">
        <v>5291</v>
      </c>
      <c r="O424" s="19">
        <v>3023</v>
      </c>
      <c r="P424" s="19">
        <v>528</v>
      </c>
      <c r="Q424" s="20">
        <v>4.8943980344</v>
      </c>
      <c r="R424" s="20">
        <v>8.5664108501000005</v>
      </c>
      <c r="S424" s="20">
        <v>49.045946970000003</v>
      </c>
      <c r="T424" s="21">
        <v>24591.41</v>
      </c>
      <c r="U424" s="19">
        <v>5610</v>
      </c>
      <c r="V424" s="19">
        <v>3062</v>
      </c>
      <c r="W424" s="19">
        <v>515</v>
      </c>
      <c r="X424" s="20">
        <v>4.3834955436999996</v>
      </c>
      <c r="Y424" s="20">
        <v>8.0311593729999995</v>
      </c>
      <c r="Z424" s="20">
        <v>47.750310679999998</v>
      </c>
      <c r="AA424" s="21">
        <v>20432.89</v>
      </c>
      <c r="AB424" s="19">
        <v>5171</v>
      </c>
      <c r="AC424" s="19">
        <v>2663</v>
      </c>
      <c r="AD424" s="19">
        <v>385</v>
      </c>
      <c r="AE424" s="20">
        <v>3.9514387932999999</v>
      </c>
      <c r="AF424" s="20">
        <v>7.6728839654999996</v>
      </c>
      <c r="AG424" s="20">
        <v>53.072441558000001</v>
      </c>
      <c r="AH424" s="21">
        <v>26707.08</v>
      </c>
      <c r="AI424" s="19">
        <v>5826</v>
      </c>
      <c r="AJ424" s="19">
        <v>3271</v>
      </c>
      <c r="AK424" s="19">
        <v>292</v>
      </c>
      <c r="AL424" s="20">
        <v>4.5841194644999996</v>
      </c>
      <c r="AM424" s="20">
        <v>8.1648058698000003</v>
      </c>
      <c r="AN424" s="20">
        <v>91.462602739999994</v>
      </c>
      <c r="AO424" s="20">
        <v>4.5542499999999997</v>
      </c>
      <c r="AP424" s="23">
        <v>0.16011400009999999</v>
      </c>
      <c r="AQ424" s="38">
        <v>-7.6100000000000001E-2</v>
      </c>
    </row>
    <row r="425" spans="1:43">
      <c r="A425" s="5" t="str">
        <f>VLOOKUP(B425, 'Manufacturer Summary'!A424:E1933, 5, 1)</f>
        <v>Baxter Healthca</v>
      </c>
      <c r="B425" s="37" t="s">
        <v>735</v>
      </c>
      <c r="C425" s="17" t="s">
        <v>736</v>
      </c>
      <c r="D425" s="17" t="s">
        <v>737</v>
      </c>
      <c r="E425" s="17" t="s">
        <v>738</v>
      </c>
      <c r="F425" s="21">
        <v>17051.57</v>
      </c>
      <c r="G425" s="19">
        <v>185372.5</v>
      </c>
      <c r="H425" s="19">
        <v>70207</v>
      </c>
      <c r="I425" s="19">
        <v>42569</v>
      </c>
      <c r="J425" s="20">
        <v>9.1985434699999993E-2</v>
      </c>
      <c r="K425" s="20">
        <v>0.24287563919999999</v>
      </c>
      <c r="L425" s="20">
        <v>0.4005630858</v>
      </c>
      <c r="M425" s="21">
        <v>8805.26</v>
      </c>
      <c r="N425" s="19">
        <v>150057.1</v>
      </c>
      <c r="O425" s="19">
        <v>54336</v>
      </c>
      <c r="P425" s="19">
        <v>33477</v>
      </c>
      <c r="Q425" s="20">
        <v>5.8679396000000002E-2</v>
      </c>
      <c r="R425" s="20">
        <v>0.16205204649999999</v>
      </c>
      <c r="S425" s="20">
        <v>0.26302416579999999</v>
      </c>
      <c r="T425" s="21">
        <v>19909.52</v>
      </c>
      <c r="U425" s="19">
        <v>158594.1</v>
      </c>
      <c r="V425" s="19">
        <v>58753</v>
      </c>
      <c r="W425" s="19">
        <v>34496</v>
      </c>
      <c r="X425" s="20">
        <v>0.12553758309999999</v>
      </c>
      <c r="Y425" s="20">
        <v>0.3388681429</v>
      </c>
      <c r="Z425" s="20">
        <v>0.57715445269999999</v>
      </c>
      <c r="AA425" s="21">
        <v>19106.04</v>
      </c>
      <c r="AB425" s="19">
        <v>169641.60000000001</v>
      </c>
      <c r="AC425" s="19">
        <v>64972</v>
      </c>
      <c r="AD425" s="19">
        <v>38964</v>
      </c>
      <c r="AE425" s="20">
        <v>0.11262591249999999</v>
      </c>
      <c r="AF425" s="20">
        <v>0.29406575140000002</v>
      </c>
      <c r="AG425" s="20">
        <v>0.49035109329999998</v>
      </c>
      <c r="AH425" s="21">
        <v>17319.57</v>
      </c>
      <c r="AI425" s="19">
        <v>262746.40000000002</v>
      </c>
      <c r="AJ425" s="19">
        <v>78884</v>
      </c>
      <c r="AK425" s="19">
        <v>46549</v>
      </c>
      <c r="AL425" s="20">
        <v>6.5917439800000005E-2</v>
      </c>
      <c r="AM425" s="20">
        <v>0.21955745139999999</v>
      </c>
      <c r="AN425" s="20">
        <v>0.37207179530000001</v>
      </c>
      <c r="AO425" s="20">
        <v>1.9E-2</v>
      </c>
      <c r="AP425" s="23">
        <v>-0.41472225800000001</v>
      </c>
      <c r="AQ425" s="38">
        <v>-7.9899999999999999E-2</v>
      </c>
    </row>
    <row r="426" spans="1:43">
      <c r="A426" s="5" t="e">
        <f>VLOOKUP(B426, 'Manufacturer Summary'!A425:E1934, 5, 1)</f>
        <v>#N/A</v>
      </c>
      <c r="B426" s="37" t="s">
        <v>318</v>
      </c>
      <c r="C426" s="17" t="s">
        <v>319</v>
      </c>
      <c r="D426" s="17" t="s">
        <v>320</v>
      </c>
      <c r="E426" s="17" t="s">
        <v>321</v>
      </c>
      <c r="F426" s="18">
        <v>80199916.760000005</v>
      </c>
      <c r="G426" s="19">
        <v>45230493.200000003</v>
      </c>
      <c r="H426" s="19">
        <v>69952</v>
      </c>
      <c r="I426" s="19">
        <v>11372</v>
      </c>
      <c r="J426" s="20">
        <v>1.7731382323</v>
      </c>
      <c r="K426" s="20">
        <v>1146.4992675000001</v>
      </c>
      <c r="L426" s="20">
        <v>7052.4021069</v>
      </c>
      <c r="M426" s="18">
        <v>60571188.350000001</v>
      </c>
      <c r="N426" s="19">
        <v>33975431.200000003</v>
      </c>
      <c r="O426" s="19">
        <v>52608</v>
      </c>
      <c r="P426" s="19">
        <v>7886</v>
      </c>
      <c r="Q426" s="20">
        <v>1.7827938075</v>
      </c>
      <c r="R426" s="20">
        <v>1151.3683917000001</v>
      </c>
      <c r="S426" s="20">
        <v>7680.8506656999998</v>
      </c>
      <c r="T426" s="18">
        <v>55958654.539999999</v>
      </c>
      <c r="U426" s="19">
        <v>32779286</v>
      </c>
      <c r="V426" s="19">
        <v>49232</v>
      </c>
      <c r="W426" s="19">
        <v>6552</v>
      </c>
      <c r="X426" s="20">
        <v>1.7071346380000001</v>
      </c>
      <c r="Y426" s="20">
        <v>1136.6317546</v>
      </c>
      <c r="Z426" s="20">
        <v>8540.6981899000002</v>
      </c>
      <c r="AA426" s="18">
        <v>57032447.810000002</v>
      </c>
      <c r="AB426" s="19">
        <v>32175355</v>
      </c>
      <c r="AC426" s="19">
        <v>47480</v>
      </c>
      <c r="AD426" s="19">
        <v>6277</v>
      </c>
      <c r="AE426" s="20">
        <v>1.7725506931999999</v>
      </c>
      <c r="AF426" s="20">
        <v>1201.1888755</v>
      </c>
      <c r="AG426" s="20">
        <v>9085.9403870999995</v>
      </c>
      <c r="AH426" s="18">
        <v>38880179.229999997</v>
      </c>
      <c r="AI426" s="19">
        <v>31068920.5</v>
      </c>
      <c r="AJ426" s="19">
        <v>44746</v>
      </c>
      <c r="AK426" s="19">
        <v>5948</v>
      </c>
      <c r="AL426" s="20">
        <v>1.2514171270000001</v>
      </c>
      <c r="AM426" s="20">
        <v>868.90848858000004</v>
      </c>
      <c r="AN426" s="20">
        <v>6536.6811078999999</v>
      </c>
      <c r="AO426" s="20">
        <v>1.2544999999999999</v>
      </c>
      <c r="AP426" s="23">
        <v>-0.29400206600000001</v>
      </c>
      <c r="AQ426" s="38">
        <v>-8.3400000000000002E-2</v>
      </c>
    </row>
    <row r="427" spans="1:43" hidden="1">
      <c r="A427" s="5" t="str">
        <f>VLOOKUP(B427, 'Manufacturer Summary'!A426:E1935, 5, 1)</f>
        <v>Sandoz</v>
      </c>
      <c r="B427" s="37" t="s">
        <v>1717</v>
      </c>
      <c r="C427" s="17" t="s">
        <v>1718</v>
      </c>
      <c r="D427" s="17" t="s">
        <v>1719</v>
      </c>
      <c r="E427" s="17" t="s">
        <v>1720</v>
      </c>
      <c r="F427" s="21" t="s">
        <v>54</v>
      </c>
      <c r="G427" s="19" t="s">
        <v>54</v>
      </c>
      <c r="H427" s="19" t="s">
        <v>54</v>
      </c>
      <c r="I427" s="19" t="s">
        <v>54</v>
      </c>
      <c r="J427" s="20" t="s">
        <v>54</v>
      </c>
      <c r="K427" s="20" t="s">
        <v>54</v>
      </c>
      <c r="L427" s="20" t="s">
        <v>54</v>
      </c>
      <c r="M427" s="21" t="s">
        <v>54</v>
      </c>
      <c r="N427" s="19" t="s">
        <v>54</v>
      </c>
      <c r="O427" s="19" t="s">
        <v>54</v>
      </c>
      <c r="P427" s="19" t="s">
        <v>54</v>
      </c>
      <c r="Q427" s="20" t="s">
        <v>54</v>
      </c>
      <c r="R427" s="20" t="s">
        <v>54</v>
      </c>
      <c r="S427" s="20" t="s">
        <v>54</v>
      </c>
      <c r="T427" s="21" t="s">
        <v>54</v>
      </c>
      <c r="U427" s="19" t="s">
        <v>54</v>
      </c>
      <c r="V427" s="19" t="s">
        <v>54</v>
      </c>
      <c r="W427" s="19" t="s">
        <v>54</v>
      </c>
      <c r="X427" s="20" t="s">
        <v>54</v>
      </c>
      <c r="Y427" s="20" t="s">
        <v>54</v>
      </c>
      <c r="Z427" s="20" t="s">
        <v>54</v>
      </c>
      <c r="AA427" s="21">
        <v>869576.44</v>
      </c>
      <c r="AB427" s="19">
        <v>910516</v>
      </c>
      <c r="AC427" s="19">
        <v>2121</v>
      </c>
      <c r="AD427" s="19">
        <v>462</v>
      </c>
      <c r="AE427" s="20">
        <v>0.95503696800000004</v>
      </c>
      <c r="AF427" s="20">
        <v>409.98417726999998</v>
      </c>
      <c r="AG427" s="20">
        <v>1882.2000866000001</v>
      </c>
      <c r="AH427" s="21">
        <v>28764480.399999999</v>
      </c>
      <c r="AI427" s="19">
        <v>32886282</v>
      </c>
      <c r="AJ427" s="19">
        <v>69711</v>
      </c>
      <c r="AK427" s="19">
        <v>10390</v>
      </c>
      <c r="AL427" s="20">
        <v>0.87466501689999998</v>
      </c>
      <c r="AM427" s="20">
        <v>412.62469910999999</v>
      </c>
      <c r="AN427" s="20">
        <v>2768.4774206000002</v>
      </c>
      <c r="AO427" s="20">
        <v>0.90928050000000005</v>
      </c>
      <c r="AP427" s="23">
        <v>-8.4155854000000002E-2</v>
      </c>
      <c r="AQ427" s="38">
        <v>-8.4199999999999997E-2</v>
      </c>
    </row>
    <row r="428" spans="1:43">
      <c r="A428" s="5" t="str">
        <f>VLOOKUP(B428, 'Manufacturer Summary'!A427:E1936, 5, 1)</f>
        <v>Genentech, Inc.</v>
      </c>
      <c r="B428" s="37" t="s">
        <v>1331</v>
      </c>
      <c r="C428" s="17" t="s">
        <v>1332</v>
      </c>
      <c r="D428" s="17" t="s">
        <v>1333</v>
      </c>
      <c r="E428" s="17" t="s">
        <v>1334</v>
      </c>
      <c r="F428" s="21">
        <v>3895055.58</v>
      </c>
      <c r="G428" s="19">
        <v>592954</v>
      </c>
      <c r="H428" s="19">
        <v>9524</v>
      </c>
      <c r="I428" s="19">
        <v>2904</v>
      </c>
      <c r="J428" s="20">
        <v>6.5689000833</v>
      </c>
      <c r="K428" s="20">
        <v>408.97265644999999</v>
      </c>
      <c r="L428" s="20">
        <v>1341.2725826000001</v>
      </c>
      <c r="M428" s="21">
        <v>4101032.37</v>
      </c>
      <c r="N428" s="19">
        <v>448939</v>
      </c>
      <c r="O428" s="19">
        <v>8973</v>
      </c>
      <c r="P428" s="19">
        <v>2808</v>
      </c>
      <c r="Q428" s="20">
        <v>9.1349434333000001</v>
      </c>
      <c r="R428" s="20">
        <v>457.04138749999998</v>
      </c>
      <c r="S428" s="20">
        <v>1460.4816132000001</v>
      </c>
      <c r="T428" s="21">
        <v>4454871.5199999996</v>
      </c>
      <c r="U428" s="19">
        <v>471980</v>
      </c>
      <c r="V428" s="19">
        <v>9385</v>
      </c>
      <c r="W428" s="19">
        <v>2962</v>
      </c>
      <c r="X428" s="20">
        <v>9.4386870629999997</v>
      </c>
      <c r="Y428" s="20">
        <v>474.67997016999999</v>
      </c>
      <c r="Z428" s="20">
        <v>1504.0079406</v>
      </c>
      <c r="AA428" s="21">
        <v>3291161.91</v>
      </c>
      <c r="AB428" s="19">
        <v>501179</v>
      </c>
      <c r="AC428" s="19">
        <v>9832</v>
      </c>
      <c r="AD428" s="19">
        <v>2966</v>
      </c>
      <c r="AE428" s="20">
        <v>6.5668392130999997</v>
      </c>
      <c r="AF428" s="20">
        <v>334.73981997999999</v>
      </c>
      <c r="AG428" s="20">
        <v>1109.6297741000001</v>
      </c>
      <c r="AH428" s="21">
        <v>2444727.0299999998</v>
      </c>
      <c r="AI428" s="19">
        <v>531393</v>
      </c>
      <c r="AJ428" s="19">
        <v>10239</v>
      </c>
      <c r="AK428" s="19">
        <v>3191</v>
      </c>
      <c r="AL428" s="20">
        <v>4.6006007418000001</v>
      </c>
      <c r="AM428" s="20">
        <v>238.76619102999999</v>
      </c>
      <c r="AN428" s="20">
        <v>766.13194295999995</v>
      </c>
      <c r="AO428" s="20">
        <v>4.7190000000000003</v>
      </c>
      <c r="AP428" s="23">
        <v>-0.29941931100000002</v>
      </c>
      <c r="AQ428" s="38">
        <v>-8.5199999999999998E-2</v>
      </c>
    </row>
    <row r="429" spans="1:43" hidden="1">
      <c r="A429" s="5" t="str">
        <f>VLOOKUP(B429, 'Manufacturer Summary'!A428:E1937, 5, 1)</f>
        <v>West-Ward, Inc.</v>
      </c>
      <c r="B429" s="37" t="s">
        <v>1000</v>
      </c>
      <c r="C429" s="17" t="s">
        <v>1001</v>
      </c>
      <c r="D429" s="17" t="s">
        <v>1002</v>
      </c>
      <c r="E429" s="17" t="s">
        <v>1003</v>
      </c>
      <c r="F429" s="21" t="s">
        <v>54</v>
      </c>
      <c r="G429" s="19" t="s">
        <v>54</v>
      </c>
      <c r="H429" s="19" t="s">
        <v>54</v>
      </c>
      <c r="I429" s="19" t="s">
        <v>54</v>
      </c>
      <c r="J429" s="20" t="s">
        <v>54</v>
      </c>
      <c r="K429" s="20" t="s">
        <v>54</v>
      </c>
      <c r="L429" s="20" t="s">
        <v>54</v>
      </c>
      <c r="M429" s="21" t="s">
        <v>54</v>
      </c>
      <c r="N429" s="19" t="s">
        <v>54</v>
      </c>
      <c r="O429" s="19" t="s">
        <v>54</v>
      </c>
      <c r="P429" s="19" t="s">
        <v>54</v>
      </c>
      <c r="Q429" s="20" t="s">
        <v>54</v>
      </c>
      <c r="R429" s="20" t="s">
        <v>54</v>
      </c>
      <c r="S429" s="20" t="s">
        <v>54</v>
      </c>
      <c r="T429" s="21" t="s">
        <v>54</v>
      </c>
      <c r="U429" s="19" t="s">
        <v>54</v>
      </c>
      <c r="V429" s="19" t="s">
        <v>54</v>
      </c>
      <c r="W429" s="19" t="s">
        <v>54</v>
      </c>
      <c r="X429" s="20" t="s">
        <v>54</v>
      </c>
      <c r="Y429" s="20" t="s">
        <v>54</v>
      </c>
      <c r="Z429" s="20" t="s">
        <v>54</v>
      </c>
      <c r="AA429" s="21">
        <v>109666.11</v>
      </c>
      <c r="AB429" s="19">
        <v>2358123.5</v>
      </c>
      <c r="AC429" s="19">
        <v>16830</v>
      </c>
      <c r="AD429" s="19">
        <v>2747</v>
      </c>
      <c r="AE429" s="20">
        <v>4.6505668600000001E-2</v>
      </c>
      <c r="AF429" s="20">
        <v>6.5161087344000004</v>
      </c>
      <c r="AG429" s="20">
        <v>39.922136877</v>
      </c>
      <c r="AH429" s="21">
        <v>100290.51</v>
      </c>
      <c r="AI429" s="19">
        <v>2366118.2999999998</v>
      </c>
      <c r="AJ429" s="19">
        <v>15033</v>
      </c>
      <c r="AK429" s="19">
        <v>2212</v>
      </c>
      <c r="AL429" s="20">
        <v>4.2386092899999998E-2</v>
      </c>
      <c r="AM429" s="20">
        <v>6.6713570145999999</v>
      </c>
      <c r="AN429" s="20">
        <v>45.339290235</v>
      </c>
      <c r="AO429" s="20">
        <v>4.3249999999999997E-2</v>
      </c>
      <c r="AP429" s="23">
        <v>-8.8582227999999999E-2</v>
      </c>
      <c r="AQ429" s="38">
        <v>-8.8599999999999998E-2</v>
      </c>
    </row>
    <row r="430" spans="1:43">
      <c r="A430" s="5" t="str">
        <f>VLOOKUP(B430, 'Manufacturer Summary'!A429:E1938, 5, 1)</f>
        <v>Sun Pharmeuti</v>
      </c>
      <c r="B430" s="37" t="s">
        <v>667</v>
      </c>
      <c r="C430" s="17" t="s">
        <v>668</v>
      </c>
      <c r="D430" s="17" t="s">
        <v>669</v>
      </c>
      <c r="E430" s="17" t="s">
        <v>670</v>
      </c>
      <c r="F430" s="21">
        <v>18925887.350000001</v>
      </c>
      <c r="G430" s="19">
        <v>126324</v>
      </c>
      <c r="H430" s="19">
        <v>43020</v>
      </c>
      <c r="I430" s="19">
        <v>17963</v>
      </c>
      <c r="J430" s="20">
        <v>149.82020320999999</v>
      </c>
      <c r="K430" s="20">
        <v>439.93229544000002</v>
      </c>
      <c r="L430" s="20">
        <v>1053.6039275000001</v>
      </c>
      <c r="M430" s="21">
        <v>10964596.24</v>
      </c>
      <c r="N430" s="19">
        <v>72984</v>
      </c>
      <c r="O430" s="19">
        <v>24803</v>
      </c>
      <c r="P430" s="19">
        <v>10577</v>
      </c>
      <c r="Q430" s="20">
        <v>150.23287625</v>
      </c>
      <c r="R430" s="20">
        <v>442.06734024000002</v>
      </c>
      <c r="S430" s="20">
        <v>1036.6451962000001</v>
      </c>
      <c r="T430" s="21">
        <v>9035855.75</v>
      </c>
      <c r="U430" s="19">
        <v>62395</v>
      </c>
      <c r="V430" s="19">
        <v>20135</v>
      </c>
      <c r="W430" s="19">
        <v>7814</v>
      </c>
      <c r="X430" s="20">
        <v>144.81698453000001</v>
      </c>
      <c r="Y430" s="20">
        <v>448.76363298000001</v>
      </c>
      <c r="Z430" s="20">
        <v>1156.3675134</v>
      </c>
      <c r="AA430" s="21">
        <v>5454100.4199999999</v>
      </c>
      <c r="AB430" s="19">
        <v>47513</v>
      </c>
      <c r="AC430" s="19">
        <v>16250</v>
      </c>
      <c r="AD430" s="19">
        <v>6421</v>
      </c>
      <c r="AE430" s="20">
        <v>114.79175005</v>
      </c>
      <c r="AF430" s="20">
        <v>335.63694892000001</v>
      </c>
      <c r="AG430" s="20">
        <v>849.41604423000001</v>
      </c>
      <c r="AH430" s="21">
        <v>4030718.45</v>
      </c>
      <c r="AI430" s="19">
        <v>39340</v>
      </c>
      <c r="AJ430" s="19">
        <v>13615</v>
      </c>
      <c r="AK430" s="19">
        <v>5247</v>
      </c>
      <c r="AL430" s="20">
        <v>102.45852694</v>
      </c>
      <c r="AM430" s="20">
        <v>296.04983106999998</v>
      </c>
      <c r="AN430" s="20">
        <v>768.19486372999995</v>
      </c>
      <c r="AO430" s="20">
        <v>107.00024999999999</v>
      </c>
      <c r="AP430" s="23">
        <v>-0.10743997800000001</v>
      </c>
      <c r="AQ430" s="38">
        <v>-9.06E-2</v>
      </c>
    </row>
    <row r="431" spans="1:43" hidden="1">
      <c r="A431" s="5" t="str">
        <f>VLOOKUP(B431, 'Manufacturer Summary'!A430:E1939, 5, 1)</f>
        <v>Sandoz/Novaplus</v>
      </c>
      <c r="B431" s="37" t="s">
        <v>883</v>
      </c>
      <c r="C431" s="17" t="s">
        <v>884</v>
      </c>
      <c r="D431" s="17" t="s">
        <v>885</v>
      </c>
      <c r="E431" s="17" t="s">
        <v>886</v>
      </c>
      <c r="F431" s="21">
        <v>126716.44</v>
      </c>
      <c r="G431" s="19">
        <v>50358</v>
      </c>
      <c r="H431" s="19">
        <v>822</v>
      </c>
      <c r="I431" s="19">
        <v>332</v>
      </c>
      <c r="J431" s="20">
        <v>2.5163120060000002</v>
      </c>
      <c r="K431" s="20">
        <v>154.15625304</v>
      </c>
      <c r="L431" s="20">
        <v>381.67602410000001</v>
      </c>
      <c r="M431" s="21">
        <v>162424.78</v>
      </c>
      <c r="N431" s="19">
        <v>74650</v>
      </c>
      <c r="O431" s="19">
        <v>1192</v>
      </c>
      <c r="P431" s="19">
        <v>404</v>
      </c>
      <c r="Q431" s="20">
        <v>2.1758175486</v>
      </c>
      <c r="R431" s="20">
        <v>136.26239932999999</v>
      </c>
      <c r="S431" s="20">
        <v>402.04153465000002</v>
      </c>
      <c r="T431" s="21">
        <v>87212.23</v>
      </c>
      <c r="U431" s="19">
        <v>48206</v>
      </c>
      <c r="V431" s="19">
        <v>454</v>
      </c>
      <c r="W431" s="19">
        <v>54</v>
      </c>
      <c r="X431" s="20">
        <v>1.8091571589</v>
      </c>
      <c r="Y431" s="20">
        <v>192.09742291000001</v>
      </c>
      <c r="Z431" s="20">
        <v>1615.0412963000001</v>
      </c>
      <c r="AA431" s="21">
        <v>49352.87</v>
      </c>
      <c r="AB431" s="19">
        <v>28132</v>
      </c>
      <c r="AC431" s="19">
        <v>209</v>
      </c>
      <c r="AD431" s="19">
        <v>30</v>
      </c>
      <c r="AE431" s="20">
        <v>1.7543320773</v>
      </c>
      <c r="AF431" s="20">
        <v>236.13813397000001</v>
      </c>
      <c r="AG431" s="20">
        <v>1645.0956667</v>
      </c>
      <c r="AH431" s="21">
        <v>47567.13</v>
      </c>
      <c r="AI431" s="19">
        <v>27715</v>
      </c>
      <c r="AJ431" s="19">
        <v>221</v>
      </c>
      <c r="AK431" s="19">
        <v>27</v>
      </c>
      <c r="AL431" s="20">
        <v>1.7162955078</v>
      </c>
      <c r="AM431" s="20">
        <v>215.23588235</v>
      </c>
      <c r="AN431" s="20">
        <v>1761.7455556</v>
      </c>
      <c r="AO431" s="20">
        <v>1.7357499999999999</v>
      </c>
      <c r="AP431" s="23">
        <v>-2.1681511000000001E-2</v>
      </c>
      <c r="AQ431" s="38">
        <v>-9.1200000000000003E-2</v>
      </c>
    </row>
    <row r="432" spans="1:43">
      <c r="A432" s="5" t="str">
        <f>VLOOKUP(B432, 'Manufacturer Summary'!A431:E1940, 5, 1)</f>
        <v>Glaxosmithkline</v>
      </c>
      <c r="B432" s="37" t="s">
        <v>818</v>
      </c>
      <c r="C432" s="17" t="s">
        <v>819</v>
      </c>
      <c r="D432" s="17" t="s">
        <v>820</v>
      </c>
      <c r="E432" s="17" t="s">
        <v>821</v>
      </c>
      <c r="F432" s="21">
        <v>843771.06</v>
      </c>
      <c r="G432" s="19">
        <v>5457499</v>
      </c>
      <c r="H432" s="19">
        <v>343037</v>
      </c>
      <c r="I432" s="19">
        <v>74554</v>
      </c>
      <c r="J432" s="20">
        <v>0.1546076435</v>
      </c>
      <c r="K432" s="20">
        <v>2.4597086029000002</v>
      </c>
      <c r="L432" s="20">
        <v>11.317582692</v>
      </c>
      <c r="M432" s="21">
        <v>684056.86</v>
      </c>
      <c r="N432" s="19">
        <v>4358965.3</v>
      </c>
      <c r="O432" s="19">
        <v>345831</v>
      </c>
      <c r="P432" s="19">
        <v>73994</v>
      </c>
      <c r="Q432" s="20">
        <v>0.1569310176</v>
      </c>
      <c r="R432" s="20">
        <v>1.9780090854000001</v>
      </c>
      <c r="S432" s="20">
        <v>9.2447611969000008</v>
      </c>
      <c r="T432" s="21">
        <v>442090.25</v>
      </c>
      <c r="U432" s="19">
        <v>4328790.0999999996</v>
      </c>
      <c r="V432" s="19">
        <v>357657</v>
      </c>
      <c r="W432" s="19">
        <v>76867</v>
      </c>
      <c r="X432" s="20">
        <v>0.1021279017</v>
      </c>
      <c r="Y432" s="20">
        <v>1.2360732489999999</v>
      </c>
      <c r="Z432" s="20">
        <v>5.7513659957999996</v>
      </c>
      <c r="AA432" s="21">
        <v>352509.14</v>
      </c>
      <c r="AB432" s="19">
        <v>4065649</v>
      </c>
      <c r="AC432" s="19">
        <v>353465</v>
      </c>
      <c r="AD432" s="19">
        <v>78234</v>
      </c>
      <c r="AE432" s="20">
        <v>8.6704272799999996E-2</v>
      </c>
      <c r="AF432" s="20">
        <v>0.99729574359999995</v>
      </c>
      <c r="AG432" s="20">
        <v>4.5058304573000001</v>
      </c>
      <c r="AH432" s="21">
        <v>410021.51</v>
      </c>
      <c r="AI432" s="19">
        <v>3921850.3</v>
      </c>
      <c r="AJ432" s="19">
        <v>352325</v>
      </c>
      <c r="AK432" s="19">
        <v>78911</v>
      </c>
      <c r="AL432" s="20">
        <v>0.1045479757</v>
      </c>
      <c r="AM432" s="20">
        <v>1.1637593415</v>
      </c>
      <c r="AN432" s="20">
        <v>5.1959994171000004</v>
      </c>
      <c r="AO432" s="20">
        <v>0.10299999999999999</v>
      </c>
      <c r="AP432" s="23">
        <v>0.20579958009999999</v>
      </c>
      <c r="AQ432" s="38">
        <v>-9.3200000000000005E-2</v>
      </c>
    </row>
    <row r="433" spans="1:43" hidden="1">
      <c r="A433" s="5" t="e">
        <f>VLOOKUP(B433, 'Manufacturer Summary'!A432:E1941, 5, 1)</f>
        <v>#N/A</v>
      </c>
      <c r="B433" s="37">
        <v>90685</v>
      </c>
      <c r="C433" s="17" t="s">
        <v>76</v>
      </c>
      <c r="D433" s="17" t="s">
        <v>77</v>
      </c>
      <c r="E433" s="17" t="s">
        <v>54</v>
      </c>
      <c r="F433" s="18" t="s">
        <v>54</v>
      </c>
      <c r="G433" s="19" t="s">
        <v>54</v>
      </c>
      <c r="H433" s="19" t="s">
        <v>54</v>
      </c>
      <c r="I433" s="19" t="s">
        <v>54</v>
      </c>
      <c r="J433" s="20" t="s">
        <v>54</v>
      </c>
      <c r="K433" s="20" t="s">
        <v>54</v>
      </c>
      <c r="L433" s="20" t="s">
        <v>54</v>
      </c>
      <c r="M433" s="18">
        <v>13946.16</v>
      </c>
      <c r="N433" s="19">
        <v>513</v>
      </c>
      <c r="O433" s="19">
        <v>513</v>
      </c>
      <c r="P433" s="19">
        <v>512</v>
      </c>
      <c r="Q433" s="20">
        <v>27.185497076000001</v>
      </c>
      <c r="R433" s="20">
        <v>27.185497076000001</v>
      </c>
      <c r="S433" s="20">
        <v>27.23859375</v>
      </c>
      <c r="T433" s="18">
        <v>42806.89</v>
      </c>
      <c r="U433" s="19">
        <v>2425</v>
      </c>
      <c r="V433" s="19">
        <v>2424</v>
      </c>
      <c r="W433" s="19">
        <v>2418</v>
      </c>
      <c r="X433" s="20">
        <v>17.652325773000001</v>
      </c>
      <c r="Y433" s="20">
        <v>17.659608085999999</v>
      </c>
      <c r="Z433" s="20">
        <v>17.703428453000001</v>
      </c>
      <c r="AA433" s="18">
        <v>28324.94</v>
      </c>
      <c r="AB433" s="19">
        <v>1415</v>
      </c>
      <c r="AC433" s="19">
        <v>1415</v>
      </c>
      <c r="AD433" s="19">
        <v>1411</v>
      </c>
      <c r="AE433" s="20">
        <v>20.017625442</v>
      </c>
      <c r="AF433" s="20">
        <v>20.017625442</v>
      </c>
      <c r="AG433" s="20">
        <v>20.074372785000001</v>
      </c>
      <c r="AH433" s="18">
        <v>18320.150000000001</v>
      </c>
      <c r="AI433" s="19">
        <v>907</v>
      </c>
      <c r="AJ433" s="19">
        <v>906</v>
      </c>
      <c r="AK433" s="19">
        <v>895</v>
      </c>
      <c r="AL433" s="20">
        <v>20.19862183</v>
      </c>
      <c r="AM433" s="20">
        <v>20.220916115000001</v>
      </c>
      <c r="AN433" s="20">
        <v>20.469441341</v>
      </c>
      <c r="AO433" s="20">
        <v>25.013500000000001</v>
      </c>
      <c r="AP433" s="23">
        <v>9.0418510999999997E-3</v>
      </c>
      <c r="AQ433" s="38">
        <v>-9.4299999999999995E-2</v>
      </c>
    </row>
    <row r="434" spans="1:43">
      <c r="A434" s="5" t="str">
        <f>VLOOKUP(B434, 'Manufacturer Summary'!A433:E1942, 5, 1)</f>
        <v>GE Healthcare</v>
      </c>
      <c r="B434" s="37" t="s">
        <v>1749</v>
      </c>
      <c r="C434" s="17" t="s">
        <v>1750</v>
      </c>
      <c r="D434" s="17" t="s">
        <v>1751</v>
      </c>
      <c r="E434" s="17" t="s">
        <v>1752</v>
      </c>
      <c r="F434" s="21">
        <v>925634.77</v>
      </c>
      <c r="G434" s="19">
        <v>3562366.5</v>
      </c>
      <c r="H434" s="19">
        <v>225147</v>
      </c>
      <c r="I434" s="19">
        <v>123944</v>
      </c>
      <c r="J434" s="20">
        <v>0.25983704089999998</v>
      </c>
      <c r="K434" s="20">
        <v>4.1112462969000001</v>
      </c>
      <c r="L434" s="20">
        <v>7.4681692539000002</v>
      </c>
      <c r="M434" s="21">
        <v>1024767.08</v>
      </c>
      <c r="N434" s="19">
        <v>3588395.5</v>
      </c>
      <c r="O434" s="19">
        <v>227338</v>
      </c>
      <c r="P434" s="19">
        <v>126003</v>
      </c>
      <c r="Q434" s="20">
        <v>0.2855780752</v>
      </c>
      <c r="R434" s="20">
        <v>4.5076805460999996</v>
      </c>
      <c r="S434" s="20">
        <v>8.1328784234999993</v>
      </c>
      <c r="T434" s="21">
        <v>720994.55</v>
      </c>
      <c r="U434" s="19">
        <v>3338748.8</v>
      </c>
      <c r="V434" s="19">
        <v>232928</v>
      </c>
      <c r="W434" s="19">
        <v>128232</v>
      </c>
      <c r="X434" s="20">
        <v>0.215947528</v>
      </c>
      <c r="Y434" s="20">
        <v>3.0953537143999998</v>
      </c>
      <c r="Z434" s="20">
        <v>5.6225789973999998</v>
      </c>
      <c r="AA434" s="21">
        <v>680774.59</v>
      </c>
      <c r="AB434" s="19">
        <v>3443970.5</v>
      </c>
      <c r="AC434" s="19">
        <v>239102</v>
      </c>
      <c r="AD434" s="19">
        <v>131763</v>
      </c>
      <c r="AE434" s="20">
        <v>0.19767143479999999</v>
      </c>
      <c r="AF434" s="20">
        <v>2.8472141178000001</v>
      </c>
      <c r="AG434" s="20">
        <v>5.1666597603</v>
      </c>
      <c r="AH434" s="21">
        <v>633368.79</v>
      </c>
      <c r="AI434" s="19">
        <v>3684727.4</v>
      </c>
      <c r="AJ434" s="19">
        <v>262449</v>
      </c>
      <c r="AK434" s="19">
        <v>143289</v>
      </c>
      <c r="AL434" s="20">
        <v>0.17189027060000001</v>
      </c>
      <c r="AM434" s="20">
        <v>2.4133023559</v>
      </c>
      <c r="AN434" s="20">
        <v>4.4202192072999997</v>
      </c>
      <c r="AO434" s="20">
        <v>0.17399999999999999</v>
      </c>
      <c r="AP434" s="23">
        <v>-0.13042432800000001</v>
      </c>
      <c r="AQ434" s="38">
        <v>-9.8100000000000007E-2</v>
      </c>
    </row>
    <row r="435" spans="1:43">
      <c r="A435" s="5" t="e">
        <f>VLOOKUP(B435, 'Manufacturer Summary'!A434:E1943, 5, 1)</f>
        <v>#N/A</v>
      </c>
      <c r="B435" s="37" t="s">
        <v>202</v>
      </c>
      <c r="C435" s="17" t="s">
        <v>203</v>
      </c>
      <c r="D435" s="17" t="s">
        <v>204</v>
      </c>
      <c r="E435" s="17" t="s">
        <v>204</v>
      </c>
      <c r="F435" s="18">
        <v>54883.82</v>
      </c>
      <c r="G435" s="19">
        <v>24638.3</v>
      </c>
      <c r="H435" s="19">
        <v>7401</v>
      </c>
      <c r="I435" s="19">
        <v>4600</v>
      </c>
      <c r="J435" s="20">
        <v>2.2275814484000001</v>
      </c>
      <c r="K435" s="20">
        <v>7.4157303067000004</v>
      </c>
      <c r="L435" s="20">
        <v>11.931265217</v>
      </c>
      <c r="M435" s="18">
        <v>41555.51</v>
      </c>
      <c r="N435" s="19">
        <v>25406.5</v>
      </c>
      <c r="O435" s="19">
        <v>6826</v>
      </c>
      <c r="P435" s="19">
        <v>3902</v>
      </c>
      <c r="Q435" s="20">
        <v>1.6356251353</v>
      </c>
      <c r="R435" s="20">
        <v>6.0878274246000004</v>
      </c>
      <c r="S435" s="20">
        <v>10.64979754</v>
      </c>
      <c r="T435" s="18">
        <v>20060.48</v>
      </c>
      <c r="U435" s="19">
        <v>14273.5</v>
      </c>
      <c r="V435" s="19">
        <v>5483</v>
      </c>
      <c r="W435" s="19">
        <v>3479</v>
      </c>
      <c r="X435" s="20">
        <v>1.4054352471</v>
      </c>
      <c r="Y435" s="20">
        <v>3.6586686121000001</v>
      </c>
      <c r="Z435" s="20">
        <v>5.7661626903999998</v>
      </c>
      <c r="AA435" s="18">
        <v>17018.96</v>
      </c>
      <c r="AB435" s="19">
        <v>14379.5</v>
      </c>
      <c r="AC435" s="19">
        <v>5152</v>
      </c>
      <c r="AD435" s="19">
        <v>3020</v>
      </c>
      <c r="AE435" s="20">
        <v>1.1835571472999999</v>
      </c>
      <c r="AF435" s="20">
        <v>3.3033695652000001</v>
      </c>
      <c r="AG435" s="20">
        <v>5.6354172184999998</v>
      </c>
      <c r="AH435" s="18">
        <v>29941.279999999999</v>
      </c>
      <c r="AI435" s="19">
        <v>20386</v>
      </c>
      <c r="AJ435" s="19">
        <v>5026</v>
      </c>
      <c r="AK435" s="19">
        <v>2681</v>
      </c>
      <c r="AL435" s="20">
        <v>1.4687177474999999</v>
      </c>
      <c r="AM435" s="20">
        <v>5.9572781535999999</v>
      </c>
      <c r="AN435" s="20">
        <v>11.167952257</v>
      </c>
      <c r="AO435" s="20">
        <v>1.4962500000000001</v>
      </c>
      <c r="AP435" s="23">
        <v>0.24093521870000001</v>
      </c>
      <c r="AQ435" s="38">
        <v>-9.8900000000000002E-2</v>
      </c>
    </row>
    <row r="436" spans="1:43">
      <c r="A436" s="5" t="str">
        <f>VLOOKUP(B436, 'Manufacturer Summary'!A435:E1944, 5, 1)</f>
        <v>Watson Labs</v>
      </c>
      <c r="B436" s="37" t="s">
        <v>1295</v>
      </c>
      <c r="C436" s="17" t="s">
        <v>1296</v>
      </c>
      <c r="D436" s="17" t="s">
        <v>1297</v>
      </c>
      <c r="E436" s="17" t="s">
        <v>1298</v>
      </c>
      <c r="F436" s="21">
        <v>45191372.640000001</v>
      </c>
      <c r="G436" s="19">
        <v>178997798.5</v>
      </c>
      <c r="H436" s="19">
        <v>1738230</v>
      </c>
      <c r="I436" s="19">
        <v>412249</v>
      </c>
      <c r="J436" s="20">
        <v>0.25246887400000001</v>
      </c>
      <c r="K436" s="20">
        <v>25.998499990999999</v>
      </c>
      <c r="L436" s="20">
        <v>109.62154581</v>
      </c>
      <c r="M436" s="21">
        <v>32556978.809999999</v>
      </c>
      <c r="N436" s="19">
        <v>166778786.69999999</v>
      </c>
      <c r="O436" s="19">
        <v>1666052</v>
      </c>
      <c r="P436" s="19">
        <v>423373</v>
      </c>
      <c r="Q436" s="20">
        <v>0.19521055079999999</v>
      </c>
      <c r="R436" s="20">
        <v>19.541394151999999</v>
      </c>
      <c r="S436" s="20">
        <v>76.899043655</v>
      </c>
      <c r="T436" s="21">
        <v>27132817.59</v>
      </c>
      <c r="U436" s="19">
        <v>150114076</v>
      </c>
      <c r="V436" s="19">
        <v>1513368</v>
      </c>
      <c r="W436" s="19">
        <v>410209</v>
      </c>
      <c r="X436" s="20">
        <v>0.18074799050000001</v>
      </c>
      <c r="Y436" s="20">
        <v>17.928763916000001</v>
      </c>
      <c r="Z436" s="20">
        <v>66.143886628999994</v>
      </c>
      <c r="AA436" s="21">
        <v>23679490.489999998</v>
      </c>
      <c r="AB436" s="19">
        <v>141931322.5</v>
      </c>
      <c r="AC436" s="19">
        <v>1456572</v>
      </c>
      <c r="AD436" s="19">
        <v>416698</v>
      </c>
      <c r="AE436" s="20">
        <v>0.1668376654</v>
      </c>
      <c r="AF436" s="20">
        <v>16.256999647000001</v>
      </c>
      <c r="AG436" s="20">
        <v>56.826503823000003</v>
      </c>
      <c r="AH436" s="21">
        <v>22516303.260000002</v>
      </c>
      <c r="AI436" s="19">
        <v>136913268.30000001</v>
      </c>
      <c r="AJ436" s="19">
        <v>1438059</v>
      </c>
      <c r="AK436" s="19">
        <v>425978</v>
      </c>
      <c r="AL436" s="20">
        <v>0.1644566925</v>
      </c>
      <c r="AM436" s="20">
        <v>15.657426615</v>
      </c>
      <c r="AN436" s="20">
        <v>52.857901722999998</v>
      </c>
      <c r="AO436" s="20">
        <v>0.16700000000000001</v>
      </c>
      <c r="AP436" s="23">
        <v>-1.4271195E-2</v>
      </c>
      <c r="AQ436" s="38">
        <v>-0.1016</v>
      </c>
    </row>
    <row r="437" spans="1:43">
      <c r="A437" s="5" t="e">
        <f>VLOOKUP(B437, 'Manufacturer Summary'!A436:E1945, 5, 1)</f>
        <v>#N/A</v>
      </c>
      <c r="B437" s="37" t="s">
        <v>427</v>
      </c>
      <c r="C437" s="17" t="s">
        <v>428</v>
      </c>
      <c r="D437" s="17" t="s">
        <v>429</v>
      </c>
      <c r="E437" s="17" t="s">
        <v>430</v>
      </c>
      <c r="F437" s="18">
        <v>133054516.51000001</v>
      </c>
      <c r="G437" s="19">
        <v>4017056</v>
      </c>
      <c r="H437" s="19">
        <v>68680</v>
      </c>
      <c r="I437" s="19">
        <v>4502</v>
      </c>
      <c r="J437" s="20">
        <v>33.122395234000003</v>
      </c>
      <c r="K437" s="20">
        <v>1937.3109568</v>
      </c>
      <c r="L437" s="20">
        <v>29554.534986999999</v>
      </c>
      <c r="M437" s="18">
        <v>141631984.16</v>
      </c>
      <c r="N437" s="19">
        <v>4174237.2</v>
      </c>
      <c r="O437" s="19">
        <v>69813</v>
      </c>
      <c r="P437" s="19">
        <v>4607</v>
      </c>
      <c r="Q437" s="20">
        <v>33.930027781</v>
      </c>
      <c r="R437" s="20">
        <v>2028.7336765</v>
      </c>
      <c r="S437" s="20">
        <v>30742.779284</v>
      </c>
      <c r="T437" s="18">
        <v>124730975.05</v>
      </c>
      <c r="U437" s="19">
        <v>4233414</v>
      </c>
      <c r="V437" s="19">
        <v>70123</v>
      </c>
      <c r="W437" s="19">
        <v>4576</v>
      </c>
      <c r="X437" s="20">
        <v>29.463448424999999</v>
      </c>
      <c r="Y437" s="20">
        <v>1778.7455620999999</v>
      </c>
      <c r="Z437" s="20">
        <v>27257.643149</v>
      </c>
      <c r="AA437" s="18">
        <v>103320817.77</v>
      </c>
      <c r="AB437" s="19">
        <v>4207648</v>
      </c>
      <c r="AC437" s="19">
        <v>69114</v>
      </c>
      <c r="AD437" s="19">
        <v>4542</v>
      </c>
      <c r="AE437" s="20">
        <v>24.555480347</v>
      </c>
      <c r="AF437" s="20">
        <v>1494.9332663</v>
      </c>
      <c r="AG437" s="20">
        <v>22747.868288999998</v>
      </c>
      <c r="AH437" s="18">
        <v>92897263.219999999</v>
      </c>
      <c r="AI437" s="19">
        <v>4317771.5999999996</v>
      </c>
      <c r="AJ437" s="19">
        <v>72415</v>
      </c>
      <c r="AK437" s="19">
        <v>4567</v>
      </c>
      <c r="AL437" s="20">
        <v>21.515094318999999</v>
      </c>
      <c r="AM437" s="20">
        <v>1282.8455875</v>
      </c>
      <c r="AN437" s="20">
        <v>20340.981655</v>
      </c>
      <c r="AO437" s="20">
        <v>21.975028349999999</v>
      </c>
      <c r="AP437" s="23">
        <v>-0.12381700499999999</v>
      </c>
      <c r="AQ437" s="38">
        <v>-0.1023</v>
      </c>
    </row>
    <row r="438" spans="1:43">
      <c r="A438" s="5" t="str">
        <f>VLOOKUP(B438, 'Manufacturer Summary'!A437:E1946, 5, 1)</f>
        <v>Sagent Pharme</v>
      </c>
      <c r="B438" s="37" t="s">
        <v>811</v>
      </c>
      <c r="C438" s="17" t="s">
        <v>812</v>
      </c>
      <c r="D438" s="17" t="s">
        <v>813</v>
      </c>
      <c r="E438" s="17" t="s">
        <v>813</v>
      </c>
      <c r="F438" s="21">
        <v>175032.23</v>
      </c>
      <c r="G438" s="19">
        <v>24798</v>
      </c>
      <c r="H438" s="19">
        <v>18066</v>
      </c>
      <c r="I438" s="19">
        <v>6717</v>
      </c>
      <c r="J438" s="20">
        <v>7.0583204291000001</v>
      </c>
      <c r="K438" s="20">
        <v>9.6884883205999994</v>
      </c>
      <c r="L438" s="20">
        <v>26.058095875999999</v>
      </c>
      <c r="M438" s="21">
        <v>145812.87</v>
      </c>
      <c r="N438" s="19">
        <v>23548.5</v>
      </c>
      <c r="O438" s="19">
        <v>17684</v>
      </c>
      <c r="P438" s="19">
        <v>6793</v>
      </c>
      <c r="Q438" s="20">
        <v>6.1920236957999997</v>
      </c>
      <c r="R438" s="20">
        <v>8.2454687852999999</v>
      </c>
      <c r="S438" s="20">
        <v>21.465165612</v>
      </c>
      <c r="T438" s="21">
        <v>152295.70000000001</v>
      </c>
      <c r="U438" s="19">
        <v>26104.5</v>
      </c>
      <c r="V438" s="19">
        <v>18387</v>
      </c>
      <c r="W438" s="19">
        <v>7133</v>
      </c>
      <c r="X438" s="20">
        <v>5.8340784155999996</v>
      </c>
      <c r="Y438" s="20">
        <v>8.2827921901000003</v>
      </c>
      <c r="Z438" s="20">
        <v>21.350862190000001</v>
      </c>
      <c r="AA438" s="21">
        <v>115143.54</v>
      </c>
      <c r="AB438" s="19">
        <v>24371</v>
      </c>
      <c r="AC438" s="19">
        <v>18750</v>
      </c>
      <c r="AD438" s="19">
        <v>7864</v>
      </c>
      <c r="AE438" s="20">
        <v>4.7246128594999997</v>
      </c>
      <c r="AF438" s="20">
        <v>6.1409887999999997</v>
      </c>
      <c r="AG438" s="20">
        <v>14.641854018</v>
      </c>
      <c r="AH438" s="21">
        <v>96735.64</v>
      </c>
      <c r="AI438" s="19">
        <v>21192</v>
      </c>
      <c r="AJ438" s="19">
        <v>16632</v>
      </c>
      <c r="AK438" s="19">
        <v>7838</v>
      </c>
      <c r="AL438" s="20">
        <v>4.5647244242999996</v>
      </c>
      <c r="AM438" s="20">
        <v>5.8162361711999999</v>
      </c>
      <c r="AN438" s="20">
        <v>12.34187803</v>
      </c>
      <c r="AO438" s="20">
        <v>4.6955</v>
      </c>
      <c r="AP438" s="23">
        <v>-3.3841595000000002E-2</v>
      </c>
      <c r="AQ438" s="38">
        <v>-0.1032</v>
      </c>
    </row>
    <row r="439" spans="1:43">
      <c r="A439" s="5" t="e">
        <f>VLOOKUP(B439, 'Manufacturer Summary'!A438:E1947, 5, 1)</f>
        <v>#N/A</v>
      </c>
      <c r="B439" s="37">
        <v>90744</v>
      </c>
      <c r="C439" s="17" t="s">
        <v>97</v>
      </c>
      <c r="D439" s="17" t="s">
        <v>98</v>
      </c>
      <c r="E439" s="17" t="s">
        <v>54</v>
      </c>
      <c r="F439" s="18">
        <v>71366.009999999995</v>
      </c>
      <c r="G439" s="19">
        <v>1436</v>
      </c>
      <c r="H439" s="19">
        <v>1144</v>
      </c>
      <c r="I439" s="19">
        <v>923</v>
      </c>
      <c r="J439" s="20">
        <v>49.697778552000003</v>
      </c>
      <c r="K439" s="20">
        <v>62.382875874</v>
      </c>
      <c r="L439" s="20">
        <v>77.319620802000003</v>
      </c>
      <c r="M439" s="18">
        <v>79874.720000000001</v>
      </c>
      <c r="N439" s="19">
        <v>1743</v>
      </c>
      <c r="O439" s="19">
        <v>1438</v>
      </c>
      <c r="P439" s="19">
        <v>1091</v>
      </c>
      <c r="Q439" s="20">
        <v>45.826001146999999</v>
      </c>
      <c r="R439" s="20">
        <v>55.545702364</v>
      </c>
      <c r="S439" s="20">
        <v>73.212392300999994</v>
      </c>
      <c r="T439" s="18">
        <v>71111.899999999994</v>
      </c>
      <c r="U439" s="19">
        <v>1731</v>
      </c>
      <c r="V439" s="19">
        <v>1320</v>
      </c>
      <c r="W439" s="19">
        <v>1041</v>
      </c>
      <c r="X439" s="20">
        <v>41.081398036000003</v>
      </c>
      <c r="Y439" s="20">
        <v>53.872651515000001</v>
      </c>
      <c r="Z439" s="20">
        <v>68.311143131999998</v>
      </c>
      <c r="AA439" s="18">
        <v>75183.53</v>
      </c>
      <c r="AB439" s="19">
        <v>1629</v>
      </c>
      <c r="AC439" s="19">
        <v>1284</v>
      </c>
      <c r="AD439" s="19">
        <v>994</v>
      </c>
      <c r="AE439" s="20">
        <v>46.153179864999998</v>
      </c>
      <c r="AF439" s="20">
        <v>58.554151089999998</v>
      </c>
      <c r="AG439" s="20">
        <v>75.637354125000002</v>
      </c>
      <c r="AH439" s="18">
        <v>46748.57</v>
      </c>
      <c r="AI439" s="19">
        <v>1480</v>
      </c>
      <c r="AJ439" s="19">
        <v>1182</v>
      </c>
      <c r="AK439" s="19">
        <v>928</v>
      </c>
      <c r="AL439" s="20">
        <v>31.586871622</v>
      </c>
      <c r="AM439" s="20">
        <v>39.550397631000003</v>
      </c>
      <c r="AN439" s="20">
        <v>50.375614224000003</v>
      </c>
      <c r="AO439" s="20">
        <v>25.097899999999999</v>
      </c>
      <c r="AP439" s="23">
        <v>-0.31560790100000002</v>
      </c>
      <c r="AQ439" s="38">
        <v>-0.1071</v>
      </c>
    </row>
    <row r="440" spans="1:43">
      <c r="A440" s="5" t="e">
        <f>VLOOKUP(B440, 'Manufacturer Summary'!A439:E1948, 5, 1)</f>
        <v>#N/A</v>
      </c>
      <c r="B440" s="37" t="s">
        <v>400</v>
      </c>
      <c r="C440" s="17" t="s">
        <v>401</v>
      </c>
      <c r="D440" s="17" t="s">
        <v>402</v>
      </c>
      <c r="E440" s="17" t="s">
        <v>403</v>
      </c>
      <c r="F440" s="18">
        <v>357258.35</v>
      </c>
      <c r="G440" s="19">
        <v>5347</v>
      </c>
      <c r="H440" s="19">
        <v>5296</v>
      </c>
      <c r="I440" s="19">
        <v>4517</v>
      </c>
      <c r="J440" s="20">
        <v>66.814727884999996</v>
      </c>
      <c r="K440" s="20">
        <v>67.458147659000005</v>
      </c>
      <c r="L440" s="20">
        <v>79.091952622999997</v>
      </c>
      <c r="M440" s="18">
        <v>308299.95</v>
      </c>
      <c r="N440" s="19">
        <v>4718</v>
      </c>
      <c r="O440" s="19">
        <v>4666</v>
      </c>
      <c r="P440" s="19">
        <v>4104</v>
      </c>
      <c r="Q440" s="20">
        <v>65.345474777000007</v>
      </c>
      <c r="R440" s="20">
        <v>66.073714101999997</v>
      </c>
      <c r="S440" s="20">
        <v>75.121820174999996</v>
      </c>
      <c r="T440" s="18">
        <v>253763.02</v>
      </c>
      <c r="U440" s="19">
        <v>4592</v>
      </c>
      <c r="V440" s="19">
        <v>4546</v>
      </c>
      <c r="W440" s="19">
        <v>3964</v>
      </c>
      <c r="X440" s="20">
        <v>55.261981706999997</v>
      </c>
      <c r="Y440" s="20">
        <v>55.821165860000001</v>
      </c>
      <c r="Z440" s="20">
        <v>64.016907164000003</v>
      </c>
      <c r="AA440" s="18">
        <v>201497.12</v>
      </c>
      <c r="AB440" s="19">
        <v>4486</v>
      </c>
      <c r="AC440" s="19">
        <v>4433</v>
      </c>
      <c r="AD440" s="19">
        <v>3858</v>
      </c>
      <c r="AE440" s="20">
        <v>44.916879180000002</v>
      </c>
      <c r="AF440" s="20">
        <v>45.453895781999996</v>
      </c>
      <c r="AG440" s="20">
        <v>52.228387765999997</v>
      </c>
      <c r="AH440" s="18">
        <v>179212.39</v>
      </c>
      <c r="AI440" s="19">
        <v>4248</v>
      </c>
      <c r="AJ440" s="19">
        <v>4211</v>
      </c>
      <c r="AK440" s="19">
        <v>3674</v>
      </c>
      <c r="AL440" s="20">
        <v>42.187474105</v>
      </c>
      <c r="AM440" s="20">
        <v>42.558154833000003</v>
      </c>
      <c r="AN440" s="20">
        <v>48.778549265000002</v>
      </c>
      <c r="AO440" s="20">
        <v>43.318249999999999</v>
      </c>
      <c r="AP440" s="23">
        <v>-6.0765687999999998E-2</v>
      </c>
      <c r="AQ440" s="38">
        <v>-0.1086</v>
      </c>
    </row>
    <row r="441" spans="1:43" hidden="1">
      <c r="A441" s="5" t="str">
        <f>VLOOKUP(B441, 'Manufacturer Summary'!A440:E1949, 5, 1)</f>
        <v>Sandoz</v>
      </c>
      <c r="B441" s="37" t="s">
        <v>1082</v>
      </c>
      <c r="C441" s="17" t="s">
        <v>1083</v>
      </c>
      <c r="D441" s="17" t="s">
        <v>1084</v>
      </c>
      <c r="E441" s="17" t="s">
        <v>1085</v>
      </c>
      <c r="F441" s="21">
        <v>202446.31</v>
      </c>
      <c r="G441" s="19">
        <v>30873</v>
      </c>
      <c r="H441" s="19">
        <v>438</v>
      </c>
      <c r="I441" s="19">
        <v>207</v>
      </c>
      <c r="J441" s="20">
        <v>6.5573902762999996</v>
      </c>
      <c r="K441" s="20">
        <v>462.20618721</v>
      </c>
      <c r="L441" s="20">
        <v>978.00149757999998</v>
      </c>
      <c r="M441" s="21">
        <v>147231.25</v>
      </c>
      <c r="N441" s="19">
        <v>31393</v>
      </c>
      <c r="O441" s="19">
        <v>490</v>
      </c>
      <c r="P441" s="19">
        <v>208</v>
      </c>
      <c r="Q441" s="20">
        <v>4.6899388398999999</v>
      </c>
      <c r="R441" s="20">
        <v>300.47193878000002</v>
      </c>
      <c r="S441" s="20">
        <v>707.84254808000003</v>
      </c>
      <c r="T441" s="21">
        <v>90905.64</v>
      </c>
      <c r="U441" s="19">
        <v>23263</v>
      </c>
      <c r="V441" s="19">
        <v>434</v>
      </c>
      <c r="W441" s="19">
        <v>215</v>
      </c>
      <c r="X441" s="20">
        <v>3.9077350299</v>
      </c>
      <c r="Y441" s="20">
        <v>209.46</v>
      </c>
      <c r="Z441" s="20">
        <v>422.81693023000003</v>
      </c>
      <c r="AA441" s="21">
        <v>83683.399999999994</v>
      </c>
      <c r="AB441" s="19">
        <v>21367</v>
      </c>
      <c r="AC441" s="19">
        <v>461</v>
      </c>
      <c r="AD441" s="19">
        <v>186</v>
      </c>
      <c r="AE441" s="20">
        <v>3.9164786821000002</v>
      </c>
      <c r="AF441" s="20">
        <v>181.52581344999999</v>
      </c>
      <c r="AG441" s="20">
        <v>449.91075268999998</v>
      </c>
      <c r="AH441" s="21">
        <v>102911.38</v>
      </c>
      <c r="AI441" s="19">
        <v>24899</v>
      </c>
      <c r="AJ441" s="19">
        <v>396</v>
      </c>
      <c r="AK441" s="19">
        <v>207</v>
      </c>
      <c r="AL441" s="20">
        <v>4.1331531387</v>
      </c>
      <c r="AM441" s="20">
        <v>259.87722222000002</v>
      </c>
      <c r="AN441" s="20">
        <v>497.15642511999999</v>
      </c>
      <c r="AO441" s="20">
        <v>4.2922500000000001</v>
      </c>
      <c r="AP441" s="23">
        <v>5.5323793199999999E-2</v>
      </c>
      <c r="AQ441" s="38">
        <v>-0.109</v>
      </c>
    </row>
    <row r="442" spans="1:43" hidden="1">
      <c r="A442" s="5" t="str">
        <f>VLOOKUP(B442, 'Manufacturer Summary'!A441:E1950, 5, 1)</f>
        <v>Wyeth Pharm</v>
      </c>
      <c r="B442" s="37" t="s">
        <v>1138</v>
      </c>
      <c r="C442" s="17" t="s">
        <v>1139</v>
      </c>
      <c r="D442" s="17" t="s">
        <v>1140</v>
      </c>
      <c r="E442" s="17" t="s">
        <v>1141</v>
      </c>
      <c r="F442" s="21">
        <v>12541161.810000001</v>
      </c>
      <c r="G442" s="19">
        <v>355628</v>
      </c>
      <c r="H442" s="19">
        <v>444</v>
      </c>
      <c r="I442" s="19">
        <v>55</v>
      </c>
      <c r="J442" s="20">
        <v>35.264832380999998</v>
      </c>
      <c r="K442" s="20">
        <v>28245.859931999999</v>
      </c>
      <c r="L442" s="20">
        <v>228021.12382000001</v>
      </c>
      <c r="M442" s="21">
        <v>13905639.050000001</v>
      </c>
      <c r="N442" s="19">
        <v>288058</v>
      </c>
      <c r="O442" s="19">
        <v>530</v>
      </c>
      <c r="P442" s="19">
        <v>71</v>
      </c>
      <c r="Q442" s="20">
        <v>48.273747127</v>
      </c>
      <c r="R442" s="20">
        <v>26237.054811000002</v>
      </c>
      <c r="S442" s="20">
        <v>195854.07113</v>
      </c>
      <c r="T442" s="21">
        <v>15124723.01</v>
      </c>
      <c r="U442" s="19">
        <v>405938</v>
      </c>
      <c r="V442" s="19">
        <v>648</v>
      </c>
      <c r="W442" s="19">
        <v>77</v>
      </c>
      <c r="X442" s="20">
        <v>37.258702092</v>
      </c>
      <c r="Y442" s="20">
        <v>23340.621929000001</v>
      </c>
      <c r="Z442" s="20">
        <v>196424.97416000001</v>
      </c>
      <c r="AA442" s="21">
        <v>15606141.01</v>
      </c>
      <c r="AB442" s="19">
        <v>444083</v>
      </c>
      <c r="AC442" s="19">
        <v>695</v>
      </c>
      <c r="AD442" s="19">
        <v>81</v>
      </c>
      <c r="AE442" s="20">
        <v>35.142396826999999</v>
      </c>
      <c r="AF442" s="20">
        <v>22454.879151000001</v>
      </c>
      <c r="AG442" s="20">
        <v>192668.40753</v>
      </c>
      <c r="AH442" s="21">
        <v>15275679.68</v>
      </c>
      <c r="AI442" s="19">
        <v>689506.6</v>
      </c>
      <c r="AJ442" s="19">
        <v>754</v>
      </c>
      <c r="AK442" s="19">
        <v>72</v>
      </c>
      <c r="AL442" s="20">
        <v>22.154508281999998</v>
      </c>
      <c r="AM442" s="20">
        <v>20259.522121999998</v>
      </c>
      <c r="AN442" s="20">
        <v>212162.21778000001</v>
      </c>
      <c r="AO442" s="20">
        <v>1.21675</v>
      </c>
      <c r="AP442" s="23">
        <v>-0.36957890500000001</v>
      </c>
      <c r="AQ442" s="38">
        <v>-0.10970000000000001</v>
      </c>
    </row>
    <row r="443" spans="1:43" hidden="1">
      <c r="A443" s="5" t="e">
        <f>VLOOKUP(B443, 'Manufacturer Summary'!A442:E1951, 5, 1)</f>
        <v>#N/A</v>
      </c>
      <c r="B443" s="37">
        <v>90630</v>
      </c>
      <c r="C443" s="17" t="s">
        <v>52</v>
      </c>
      <c r="D443" s="17" t="s">
        <v>53</v>
      </c>
      <c r="E443" s="17" t="s">
        <v>54</v>
      </c>
      <c r="F443" s="18" t="s">
        <v>54</v>
      </c>
      <c r="G443" s="19" t="s">
        <v>54</v>
      </c>
      <c r="H443" s="19" t="s">
        <v>54</v>
      </c>
      <c r="I443" s="19" t="s">
        <v>54</v>
      </c>
      <c r="J443" s="20" t="s">
        <v>54</v>
      </c>
      <c r="K443" s="20" t="s">
        <v>54</v>
      </c>
      <c r="L443" s="20" t="s">
        <v>54</v>
      </c>
      <c r="M443" s="18" t="s">
        <v>54</v>
      </c>
      <c r="N443" s="19" t="s">
        <v>54</v>
      </c>
      <c r="O443" s="19" t="s">
        <v>54</v>
      </c>
      <c r="P443" s="19" t="s">
        <v>54</v>
      </c>
      <c r="Q443" s="20" t="s">
        <v>54</v>
      </c>
      <c r="R443" s="20" t="s">
        <v>54</v>
      </c>
      <c r="S443" s="20" t="s">
        <v>54</v>
      </c>
      <c r="T443" s="18" t="s">
        <v>54</v>
      </c>
      <c r="U443" s="19" t="s">
        <v>54</v>
      </c>
      <c r="V443" s="19" t="s">
        <v>54</v>
      </c>
      <c r="W443" s="19" t="s">
        <v>54</v>
      </c>
      <c r="X443" s="20" t="s">
        <v>54</v>
      </c>
      <c r="Y443" s="20" t="s">
        <v>54</v>
      </c>
      <c r="Z443" s="20" t="s">
        <v>54</v>
      </c>
      <c r="AA443" s="18">
        <v>359377.51</v>
      </c>
      <c r="AB443" s="19">
        <v>15456</v>
      </c>
      <c r="AC443" s="19">
        <v>15456</v>
      </c>
      <c r="AD443" s="19">
        <v>15432</v>
      </c>
      <c r="AE443" s="20">
        <v>23.251650492</v>
      </c>
      <c r="AF443" s="20">
        <v>23.251650492</v>
      </c>
      <c r="AG443" s="20">
        <v>23.287811690000002</v>
      </c>
      <c r="AH443" s="18">
        <v>642255.07999999996</v>
      </c>
      <c r="AI443" s="19">
        <v>31137</v>
      </c>
      <c r="AJ443" s="19">
        <v>31132</v>
      </c>
      <c r="AK443" s="19">
        <v>30901</v>
      </c>
      <c r="AL443" s="20">
        <v>20.626748884000001</v>
      </c>
      <c r="AM443" s="20">
        <v>20.630061673</v>
      </c>
      <c r="AN443" s="20">
        <v>20.784281414999999</v>
      </c>
      <c r="AO443" s="20">
        <v>22.686</v>
      </c>
      <c r="AP443" s="23">
        <v>-0.11289098</v>
      </c>
      <c r="AQ443" s="38">
        <v>-0.1129</v>
      </c>
    </row>
    <row r="444" spans="1:43">
      <c r="A444" s="5" t="e">
        <f>VLOOKUP(B444, 'Manufacturer Summary'!A443:E1952, 5, 1)</f>
        <v>#N/A</v>
      </c>
      <c r="B444" s="37" t="s">
        <v>370</v>
      </c>
      <c r="C444" s="17" t="s">
        <v>371</v>
      </c>
      <c r="D444" s="17" t="s">
        <v>372</v>
      </c>
      <c r="E444" s="17" t="s">
        <v>373</v>
      </c>
      <c r="F444" s="18">
        <v>1487373.76</v>
      </c>
      <c r="G444" s="19">
        <v>70113.600000000006</v>
      </c>
      <c r="H444" s="19">
        <v>11725</v>
      </c>
      <c r="I444" s="19">
        <v>5682</v>
      </c>
      <c r="J444" s="20">
        <v>21.213769654</v>
      </c>
      <c r="K444" s="20">
        <v>126.85490489999999</v>
      </c>
      <c r="L444" s="20">
        <v>261.76940514</v>
      </c>
      <c r="M444" s="18">
        <v>799532.03</v>
      </c>
      <c r="N444" s="19">
        <v>35593.599999999999</v>
      </c>
      <c r="O444" s="19">
        <v>9006</v>
      </c>
      <c r="P444" s="19">
        <v>5100</v>
      </c>
      <c r="Q444" s="20">
        <v>22.462803143999999</v>
      </c>
      <c r="R444" s="20">
        <v>88.777707083999999</v>
      </c>
      <c r="S444" s="20">
        <v>156.77098627000001</v>
      </c>
      <c r="T444" s="18">
        <v>751255.69</v>
      </c>
      <c r="U444" s="19">
        <v>36750.9</v>
      </c>
      <c r="V444" s="19">
        <v>8783</v>
      </c>
      <c r="W444" s="19">
        <v>5074</v>
      </c>
      <c r="X444" s="20">
        <v>20.441831084</v>
      </c>
      <c r="Y444" s="20">
        <v>85.535203233999994</v>
      </c>
      <c r="Z444" s="20">
        <v>148.05985218999999</v>
      </c>
      <c r="AA444" s="18">
        <v>496278.28</v>
      </c>
      <c r="AB444" s="19">
        <v>26774.400000000001</v>
      </c>
      <c r="AC444" s="19">
        <v>8277</v>
      </c>
      <c r="AD444" s="19">
        <v>4882</v>
      </c>
      <c r="AE444" s="20">
        <v>18.535551869999999</v>
      </c>
      <c r="AF444" s="20">
        <v>59.95871451</v>
      </c>
      <c r="AG444" s="20">
        <v>101.65470709</v>
      </c>
      <c r="AH444" s="18">
        <v>284806.42</v>
      </c>
      <c r="AI444" s="19">
        <v>22038.6</v>
      </c>
      <c r="AJ444" s="19">
        <v>8141</v>
      </c>
      <c r="AK444" s="19">
        <v>4285</v>
      </c>
      <c r="AL444" s="20">
        <v>12.923072246</v>
      </c>
      <c r="AM444" s="20">
        <v>34.984205871999997</v>
      </c>
      <c r="AN444" s="20">
        <v>66.465908984999999</v>
      </c>
      <c r="AO444" s="20">
        <v>13.2255</v>
      </c>
      <c r="AP444" s="23">
        <v>-0.302795388</v>
      </c>
      <c r="AQ444" s="38">
        <v>-0.11650000000000001</v>
      </c>
    </row>
    <row r="445" spans="1:43">
      <c r="A445" s="5" t="e">
        <f>VLOOKUP(B445, 'Manufacturer Summary'!A444:E1953, 5, 1)</f>
        <v>#N/A</v>
      </c>
      <c r="B445" s="37" t="s">
        <v>377</v>
      </c>
      <c r="C445" s="17" t="s">
        <v>378</v>
      </c>
      <c r="D445" s="17" t="s">
        <v>379</v>
      </c>
      <c r="E445" s="17" t="s">
        <v>380</v>
      </c>
      <c r="F445" s="21">
        <v>238716.4</v>
      </c>
      <c r="G445" s="19">
        <v>22443</v>
      </c>
      <c r="H445" s="19">
        <v>2914</v>
      </c>
      <c r="I445" s="19">
        <v>304</v>
      </c>
      <c r="J445" s="20">
        <v>10.636563739</v>
      </c>
      <c r="K445" s="20">
        <v>81.920521620000002</v>
      </c>
      <c r="L445" s="20">
        <v>785.25131579000004</v>
      </c>
      <c r="M445" s="21">
        <v>145127.41</v>
      </c>
      <c r="N445" s="19">
        <v>19749</v>
      </c>
      <c r="O445" s="19">
        <v>2747</v>
      </c>
      <c r="P445" s="19">
        <v>250</v>
      </c>
      <c r="Q445" s="20">
        <v>7.3485953719000001</v>
      </c>
      <c r="R445" s="20">
        <v>52.831237713999997</v>
      </c>
      <c r="S445" s="20">
        <v>580.50963999999999</v>
      </c>
      <c r="T445" s="21">
        <v>76315.95</v>
      </c>
      <c r="U445" s="19">
        <v>15924</v>
      </c>
      <c r="V445" s="19">
        <v>1841</v>
      </c>
      <c r="W445" s="19">
        <v>195</v>
      </c>
      <c r="X445" s="20">
        <v>4.7925113036999996</v>
      </c>
      <c r="Y445" s="20">
        <v>41.453530690000001</v>
      </c>
      <c r="Z445" s="20">
        <v>391.36384614999997</v>
      </c>
      <c r="AA445" s="21">
        <v>89256.86</v>
      </c>
      <c r="AB445" s="19">
        <v>19020</v>
      </c>
      <c r="AC445" s="19">
        <v>1866</v>
      </c>
      <c r="AD445" s="19">
        <v>222</v>
      </c>
      <c r="AE445" s="20">
        <v>4.6927896951000001</v>
      </c>
      <c r="AF445" s="20">
        <v>47.833258307000001</v>
      </c>
      <c r="AG445" s="20">
        <v>402.05792793000001</v>
      </c>
      <c r="AH445" s="21">
        <v>62856.37</v>
      </c>
      <c r="AI445" s="19">
        <v>9721</v>
      </c>
      <c r="AJ445" s="19">
        <v>1160</v>
      </c>
      <c r="AK445" s="19">
        <v>207</v>
      </c>
      <c r="AL445" s="20">
        <v>6.4660395021000001</v>
      </c>
      <c r="AM445" s="20">
        <v>54.186525862000003</v>
      </c>
      <c r="AN445" s="20">
        <v>303.65396134999997</v>
      </c>
      <c r="AO445" s="20">
        <v>6.4775</v>
      </c>
      <c r="AP445" s="23">
        <v>0.37786688140000002</v>
      </c>
      <c r="AQ445" s="38">
        <v>-0.11700000000000001</v>
      </c>
    </row>
    <row r="446" spans="1:43">
      <c r="A446" s="5" t="e">
        <f>VLOOKUP(B446, 'Manufacturer Summary'!A445:E1954, 5, 1)</f>
        <v>#N/A</v>
      </c>
      <c r="B446" s="37" t="s">
        <v>322</v>
      </c>
      <c r="C446" s="17" t="s">
        <v>323</v>
      </c>
      <c r="D446" s="17" t="s">
        <v>324</v>
      </c>
      <c r="E446" s="17" t="s">
        <v>325</v>
      </c>
      <c r="F446" s="18">
        <v>59288.24</v>
      </c>
      <c r="G446" s="19">
        <v>16045</v>
      </c>
      <c r="H446" s="19">
        <v>10143</v>
      </c>
      <c r="I446" s="19">
        <v>6896</v>
      </c>
      <c r="J446" s="20">
        <v>3.6951224681000001</v>
      </c>
      <c r="K446" s="20">
        <v>5.8452371093000002</v>
      </c>
      <c r="L446" s="20">
        <v>8.5974825985999992</v>
      </c>
      <c r="M446" s="18">
        <v>15605.85</v>
      </c>
      <c r="N446" s="19">
        <v>8754</v>
      </c>
      <c r="O446" s="19">
        <v>5170</v>
      </c>
      <c r="P446" s="19">
        <v>3390</v>
      </c>
      <c r="Q446" s="20">
        <v>1.7827107607999999</v>
      </c>
      <c r="R446" s="20">
        <v>3.0185396517999998</v>
      </c>
      <c r="S446" s="20">
        <v>4.6034955752000002</v>
      </c>
      <c r="T446" s="18">
        <v>22182.17</v>
      </c>
      <c r="U446" s="19">
        <v>9592.5</v>
      </c>
      <c r="V446" s="19">
        <v>5605</v>
      </c>
      <c r="W446" s="19">
        <v>3582</v>
      </c>
      <c r="X446" s="20">
        <v>2.3124493093999998</v>
      </c>
      <c r="Y446" s="20">
        <v>3.9575682425999998</v>
      </c>
      <c r="Z446" s="20">
        <v>6.1926772753000003</v>
      </c>
      <c r="AA446" s="18">
        <v>18424.419999999998</v>
      </c>
      <c r="AB446" s="19">
        <v>8520</v>
      </c>
      <c r="AC446" s="19">
        <v>5449</v>
      </c>
      <c r="AD446" s="19">
        <v>3609</v>
      </c>
      <c r="AE446" s="20">
        <v>2.1624906102999999</v>
      </c>
      <c r="AF446" s="20">
        <v>3.3812479353999998</v>
      </c>
      <c r="AG446" s="20">
        <v>5.1051316154000004</v>
      </c>
      <c r="AH446" s="18">
        <v>18638.080000000002</v>
      </c>
      <c r="AI446" s="19">
        <v>8685</v>
      </c>
      <c r="AJ446" s="19">
        <v>5185</v>
      </c>
      <c r="AK446" s="19">
        <v>3405</v>
      </c>
      <c r="AL446" s="20">
        <v>2.1460080599000002</v>
      </c>
      <c r="AM446" s="20">
        <v>3.5946152363000001</v>
      </c>
      <c r="AN446" s="20">
        <v>5.4737386196999998</v>
      </c>
      <c r="AO446" s="20">
        <v>2.1972499999999999</v>
      </c>
      <c r="AP446" s="23">
        <v>-7.622022E-3</v>
      </c>
      <c r="AQ446" s="38">
        <v>-0.127</v>
      </c>
    </row>
    <row r="447" spans="1:43">
      <c r="A447" s="5" t="str">
        <f>VLOOKUP(B447, 'Manufacturer Summary'!A446:E1955, 5, 1)</f>
        <v>Teva USA</v>
      </c>
      <c r="B447" s="37" t="s">
        <v>1316</v>
      </c>
      <c r="C447" s="17" t="s">
        <v>1317</v>
      </c>
      <c r="D447" s="17" t="s">
        <v>1318</v>
      </c>
      <c r="E447" s="17" t="s">
        <v>1319</v>
      </c>
      <c r="F447" s="21">
        <v>28110189.82</v>
      </c>
      <c r="G447" s="19">
        <v>322370</v>
      </c>
      <c r="H447" s="19">
        <v>6089</v>
      </c>
      <c r="I447" s="19">
        <v>2297</v>
      </c>
      <c r="J447" s="20">
        <v>87.198529081000004</v>
      </c>
      <c r="K447" s="20">
        <v>4616.5527706000003</v>
      </c>
      <c r="L447" s="20">
        <v>12237.783987999999</v>
      </c>
      <c r="M447" s="21">
        <v>31199792.66</v>
      </c>
      <c r="N447" s="19">
        <v>292443</v>
      </c>
      <c r="O447" s="19">
        <v>5801</v>
      </c>
      <c r="P447" s="19">
        <v>2196</v>
      </c>
      <c r="Q447" s="20">
        <v>106.68674805000001</v>
      </c>
      <c r="R447" s="20">
        <v>5378.3472953</v>
      </c>
      <c r="S447" s="20">
        <v>14207.555856000001</v>
      </c>
      <c r="T447" s="21">
        <v>32311975.440000001</v>
      </c>
      <c r="U447" s="19">
        <v>315250</v>
      </c>
      <c r="V447" s="19">
        <v>6345</v>
      </c>
      <c r="W447" s="19">
        <v>2221</v>
      </c>
      <c r="X447" s="20">
        <v>102.4963535</v>
      </c>
      <c r="Y447" s="20">
        <v>5092.5099196000001</v>
      </c>
      <c r="Z447" s="20">
        <v>14548.390563000001</v>
      </c>
      <c r="AA447" s="21">
        <v>24771838.84</v>
      </c>
      <c r="AB447" s="19">
        <v>346587</v>
      </c>
      <c r="AC447" s="19">
        <v>6678</v>
      </c>
      <c r="AD447" s="19">
        <v>2307</v>
      </c>
      <c r="AE447" s="20">
        <v>71.473652618000003</v>
      </c>
      <c r="AF447" s="20">
        <v>3709.4697274999999</v>
      </c>
      <c r="AG447" s="20">
        <v>10737.684803</v>
      </c>
      <c r="AH447" s="21">
        <v>18751058.760000002</v>
      </c>
      <c r="AI447" s="19">
        <v>380683</v>
      </c>
      <c r="AJ447" s="19">
        <v>7658</v>
      </c>
      <c r="AK447" s="19">
        <v>2547</v>
      </c>
      <c r="AL447" s="20">
        <v>49.256359648</v>
      </c>
      <c r="AM447" s="20">
        <v>2448.5582083999998</v>
      </c>
      <c r="AN447" s="20">
        <v>7362.0175736000001</v>
      </c>
      <c r="AO447" s="20">
        <v>50.793500000000002</v>
      </c>
      <c r="AP447" s="23">
        <v>-0.31084591499999997</v>
      </c>
      <c r="AQ447" s="38">
        <v>-0.1331</v>
      </c>
    </row>
    <row r="448" spans="1:43">
      <c r="A448" s="5" t="str">
        <f>VLOOKUP(B448, 'Manufacturer Summary'!A447:E1956, 5, 1)</f>
        <v>Genentech, Inc.</v>
      </c>
      <c r="B448" s="37" t="s">
        <v>1335</v>
      </c>
      <c r="C448" s="17" t="s">
        <v>1336</v>
      </c>
      <c r="D448" s="17" t="s">
        <v>1337</v>
      </c>
      <c r="E448" s="17" t="s">
        <v>1334</v>
      </c>
      <c r="F448" s="21">
        <v>227703224.71000001</v>
      </c>
      <c r="G448" s="19">
        <v>8588002</v>
      </c>
      <c r="H448" s="19">
        <v>113506</v>
      </c>
      <c r="I448" s="19">
        <v>26950</v>
      </c>
      <c r="J448" s="20">
        <v>26.514109418</v>
      </c>
      <c r="K448" s="20">
        <v>2006.0897636</v>
      </c>
      <c r="L448" s="20">
        <v>8449.0992471000009</v>
      </c>
      <c r="M448" s="21">
        <v>255826406.71000001</v>
      </c>
      <c r="N448" s="19">
        <v>8429665</v>
      </c>
      <c r="O448" s="19">
        <v>111128</v>
      </c>
      <c r="P448" s="19">
        <v>26254</v>
      </c>
      <c r="Q448" s="20">
        <v>30.348347971999999</v>
      </c>
      <c r="R448" s="20">
        <v>2302.0877430999999</v>
      </c>
      <c r="S448" s="20">
        <v>9744.2830314999992</v>
      </c>
      <c r="T448" s="21">
        <v>274639202.88999999</v>
      </c>
      <c r="U448" s="19">
        <v>8744491</v>
      </c>
      <c r="V448" s="19">
        <v>115135</v>
      </c>
      <c r="W448" s="19">
        <v>27093</v>
      </c>
      <c r="X448" s="20">
        <v>31.407111390000001</v>
      </c>
      <c r="Y448" s="20">
        <v>2385.3667685</v>
      </c>
      <c r="Z448" s="20">
        <v>10136.906319</v>
      </c>
      <c r="AA448" s="21">
        <v>192959244.16</v>
      </c>
      <c r="AB448" s="19">
        <v>8817716</v>
      </c>
      <c r="AC448" s="19">
        <v>115291</v>
      </c>
      <c r="AD448" s="19">
        <v>26738</v>
      </c>
      <c r="AE448" s="20">
        <v>21.883132112999998</v>
      </c>
      <c r="AF448" s="20">
        <v>1673.6713546999999</v>
      </c>
      <c r="AG448" s="20">
        <v>7216.6670715999999</v>
      </c>
      <c r="AH448" s="21">
        <v>128867307.39</v>
      </c>
      <c r="AI448" s="19">
        <v>8717505</v>
      </c>
      <c r="AJ448" s="19">
        <v>113737</v>
      </c>
      <c r="AK448" s="19">
        <v>26749</v>
      </c>
      <c r="AL448" s="20">
        <v>14.782590591</v>
      </c>
      <c r="AM448" s="20">
        <v>1133.0288946000001</v>
      </c>
      <c r="AN448" s="20">
        <v>4817.6495341999998</v>
      </c>
      <c r="AO448" s="20">
        <v>15.202999999999999</v>
      </c>
      <c r="AP448" s="23">
        <v>-0.32447555900000002</v>
      </c>
      <c r="AQ448" s="38">
        <v>-0.13589999999999999</v>
      </c>
    </row>
    <row r="449" spans="1:43" hidden="1">
      <c r="A449" s="5" t="e">
        <f>VLOOKUP(B449, 'Manufacturer Summary'!A448:E1957, 5, 1)</f>
        <v>#N/A</v>
      </c>
      <c r="B449" s="37" t="s">
        <v>153</v>
      </c>
      <c r="C449" s="17" t="s">
        <v>154</v>
      </c>
      <c r="D449" s="17" t="s">
        <v>155</v>
      </c>
      <c r="E449" s="17" t="s">
        <v>156</v>
      </c>
      <c r="F449" s="18" t="s">
        <v>54</v>
      </c>
      <c r="G449" s="19" t="s">
        <v>54</v>
      </c>
      <c r="H449" s="19" t="s">
        <v>54</v>
      </c>
      <c r="I449" s="19" t="s">
        <v>54</v>
      </c>
      <c r="J449" s="20" t="s">
        <v>54</v>
      </c>
      <c r="K449" s="20" t="s">
        <v>54</v>
      </c>
      <c r="L449" s="20" t="s">
        <v>54</v>
      </c>
      <c r="M449" s="18" t="s">
        <v>54</v>
      </c>
      <c r="N449" s="19" t="s">
        <v>54</v>
      </c>
      <c r="O449" s="19" t="s">
        <v>54</v>
      </c>
      <c r="P449" s="19" t="s">
        <v>54</v>
      </c>
      <c r="Q449" s="20" t="s">
        <v>54</v>
      </c>
      <c r="R449" s="20" t="s">
        <v>54</v>
      </c>
      <c r="S449" s="20" t="s">
        <v>54</v>
      </c>
      <c r="T449" s="18" t="s">
        <v>54</v>
      </c>
      <c r="U449" s="19" t="s">
        <v>54</v>
      </c>
      <c r="V449" s="19" t="s">
        <v>54</v>
      </c>
      <c r="W449" s="19" t="s">
        <v>54</v>
      </c>
      <c r="X449" s="20" t="s">
        <v>54</v>
      </c>
      <c r="Y449" s="20" t="s">
        <v>54</v>
      </c>
      <c r="Z449" s="20" t="s">
        <v>54</v>
      </c>
      <c r="AA449" s="18">
        <v>2483571.44</v>
      </c>
      <c r="AB449" s="19">
        <v>2832211.6</v>
      </c>
      <c r="AC449" s="19">
        <v>53785</v>
      </c>
      <c r="AD449" s="19">
        <v>53123</v>
      </c>
      <c r="AE449" s="20">
        <v>0.8769017965</v>
      </c>
      <c r="AF449" s="20">
        <v>46.175912242999999</v>
      </c>
      <c r="AG449" s="20">
        <v>46.751340098</v>
      </c>
      <c r="AH449" s="18">
        <v>1849209.96</v>
      </c>
      <c r="AI449" s="19">
        <v>2449156.4</v>
      </c>
      <c r="AJ449" s="19">
        <v>46520</v>
      </c>
      <c r="AK449" s="19">
        <v>46033</v>
      </c>
      <c r="AL449" s="20">
        <v>0.75503955570000003</v>
      </c>
      <c r="AM449" s="20">
        <v>39.750858985000001</v>
      </c>
      <c r="AN449" s="20">
        <v>40.171397910000003</v>
      </c>
      <c r="AO449" s="20">
        <v>0.75724999999999998</v>
      </c>
      <c r="AP449" s="23">
        <v>-0.13896908599999999</v>
      </c>
      <c r="AQ449" s="38">
        <v>-0.13900000000000001</v>
      </c>
    </row>
    <row r="450" spans="1:43" hidden="1">
      <c r="A450" s="5" t="str">
        <f>VLOOKUP(B450, 'Manufacturer Summary'!A449:E1958, 5, 1)</f>
        <v>Biogen-Idec</v>
      </c>
      <c r="B450" s="37" t="s">
        <v>1179</v>
      </c>
      <c r="C450" s="17" t="s">
        <v>1180</v>
      </c>
      <c r="D450" s="17" t="s">
        <v>1181</v>
      </c>
      <c r="E450" s="17" t="s">
        <v>1182</v>
      </c>
      <c r="F450" s="21" t="s">
        <v>54</v>
      </c>
      <c r="G450" s="19" t="s">
        <v>54</v>
      </c>
      <c r="H450" s="19" t="s">
        <v>54</v>
      </c>
      <c r="I450" s="19" t="s">
        <v>54</v>
      </c>
      <c r="J450" s="20" t="s">
        <v>54</v>
      </c>
      <c r="K450" s="20" t="s">
        <v>54</v>
      </c>
      <c r="L450" s="20" t="s">
        <v>54</v>
      </c>
      <c r="M450" s="21" t="s">
        <v>54</v>
      </c>
      <c r="N450" s="19" t="s">
        <v>54</v>
      </c>
      <c r="O450" s="19" t="s">
        <v>54</v>
      </c>
      <c r="P450" s="19" t="s">
        <v>54</v>
      </c>
      <c r="Q450" s="20" t="s">
        <v>54</v>
      </c>
      <c r="R450" s="20" t="s">
        <v>54</v>
      </c>
      <c r="S450" s="20" t="s">
        <v>54</v>
      </c>
      <c r="T450" s="21" t="s">
        <v>54</v>
      </c>
      <c r="U450" s="19" t="s">
        <v>54</v>
      </c>
      <c r="V450" s="19" t="s">
        <v>54</v>
      </c>
      <c r="W450" s="19" t="s">
        <v>54</v>
      </c>
      <c r="X450" s="20" t="s">
        <v>54</v>
      </c>
      <c r="Y450" s="20" t="s">
        <v>54</v>
      </c>
      <c r="Z450" s="20" t="s">
        <v>54</v>
      </c>
      <c r="AA450" s="21">
        <v>31482333.579999998</v>
      </c>
      <c r="AB450" s="19">
        <v>1480972</v>
      </c>
      <c r="AC450" s="19">
        <v>624</v>
      </c>
      <c r="AD450" s="19">
        <v>65</v>
      </c>
      <c r="AE450" s="20">
        <v>21.257885753</v>
      </c>
      <c r="AF450" s="20">
        <v>50452.45766</v>
      </c>
      <c r="AG450" s="20">
        <v>484343.59353999997</v>
      </c>
      <c r="AH450" s="21">
        <v>41807759.090000004</v>
      </c>
      <c r="AI450" s="19">
        <v>2285755</v>
      </c>
      <c r="AJ450" s="19">
        <v>865</v>
      </c>
      <c r="AK450" s="19">
        <v>90</v>
      </c>
      <c r="AL450" s="20">
        <v>18.290568800999999</v>
      </c>
      <c r="AM450" s="20">
        <v>48332.669468</v>
      </c>
      <c r="AN450" s="20">
        <v>464530.65655999997</v>
      </c>
      <c r="AO450" s="20">
        <v>2.8134999999999999</v>
      </c>
      <c r="AP450" s="23">
        <v>-0.13958664500000001</v>
      </c>
      <c r="AQ450" s="38">
        <v>-0.1396</v>
      </c>
    </row>
    <row r="451" spans="1:43">
      <c r="A451" s="5" t="e">
        <f>VLOOKUP(B451, 'Manufacturer Summary'!A450:E1959, 5, 1)</f>
        <v>#N/A</v>
      </c>
      <c r="B451" s="37" t="s">
        <v>142</v>
      </c>
      <c r="C451" s="17" t="s">
        <v>143</v>
      </c>
      <c r="D451" s="17" t="s">
        <v>144</v>
      </c>
      <c r="E451" s="17" t="s">
        <v>145</v>
      </c>
      <c r="F451" s="18">
        <v>311830.23</v>
      </c>
      <c r="G451" s="19">
        <v>107702</v>
      </c>
      <c r="H451" s="19">
        <v>1874</v>
      </c>
      <c r="I451" s="19">
        <v>1748</v>
      </c>
      <c r="J451" s="20">
        <v>2.8953058439000001</v>
      </c>
      <c r="K451" s="20">
        <v>166.39820171</v>
      </c>
      <c r="L451" s="20">
        <v>178.39258009</v>
      </c>
      <c r="M451" s="18">
        <v>594692.5</v>
      </c>
      <c r="N451" s="19">
        <v>211802</v>
      </c>
      <c r="O451" s="19">
        <v>1451</v>
      </c>
      <c r="P451" s="19">
        <v>1344</v>
      </c>
      <c r="Q451" s="20">
        <v>2.8077756584000002</v>
      </c>
      <c r="R451" s="20">
        <v>409.85010338000001</v>
      </c>
      <c r="S451" s="20">
        <v>442.47953869000003</v>
      </c>
      <c r="T451" s="18">
        <v>271382.02</v>
      </c>
      <c r="U451" s="19">
        <v>115329</v>
      </c>
      <c r="V451" s="19">
        <v>1418</v>
      </c>
      <c r="W451" s="19">
        <v>1266</v>
      </c>
      <c r="X451" s="20">
        <v>2.3531117065</v>
      </c>
      <c r="Y451" s="20">
        <v>191.38365303</v>
      </c>
      <c r="Z451" s="20">
        <v>214.36178515</v>
      </c>
      <c r="AA451" s="18">
        <v>192486.5</v>
      </c>
      <c r="AB451" s="19">
        <v>101554</v>
      </c>
      <c r="AC451" s="19">
        <v>1374</v>
      </c>
      <c r="AD451" s="19">
        <v>1192</v>
      </c>
      <c r="AE451" s="20">
        <v>1.8954103235999999</v>
      </c>
      <c r="AF451" s="20">
        <v>140.09206696000001</v>
      </c>
      <c r="AG451" s="20">
        <v>161.48196308999999</v>
      </c>
      <c r="AH451" s="18">
        <v>113117.19</v>
      </c>
      <c r="AI451" s="19">
        <v>71638</v>
      </c>
      <c r="AJ451" s="19">
        <v>1542</v>
      </c>
      <c r="AK451" s="19">
        <v>1060</v>
      </c>
      <c r="AL451" s="20">
        <v>1.5790109996999999</v>
      </c>
      <c r="AM451" s="20">
        <v>73.357451362000006</v>
      </c>
      <c r="AN451" s="20">
        <v>106.71433019</v>
      </c>
      <c r="AO451" s="20">
        <v>1.6105</v>
      </c>
      <c r="AP451" s="23">
        <v>-0.166929197</v>
      </c>
      <c r="AQ451" s="38">
        <v>-0.1406</v>
      </c>
    </row>
    <row r="452" spans="1:43">
      <c r="A452" s="5" t="str">
        <f>VLOOKUP(B452, 'Manufacturer Summary'!A451:E1960, 5, 1)</f>
        <v>Celgene</v>
      </c>
      <c r="B452" s="37" t="s">
        <v>1370</v>
      </c>
      <c r="C452" s="17" t="s">
        <v>1371</v>
      </c>
      <c r="D452" s="17" t="s">
        <v>1372</v>
      </c>
      <c r="E452" s="17" t="s">
        <v>1372</v>
      </c>
      <c r="F452" s="21">
        <v>208108143.30000001</v>
      </c>
      <c r="G452" s="19">
        <v>38922166.700000003</v>
      </c>
      <c r="H452" s="19">
        <v>182010</v>
      </c>
      <c r="I452" s="19">
        <v>8441</v>
      </c>
      <c r="J452" s="20">
        <v>5.3467769382999997</v>
      </c>
      <c r="K452" s="20">
        <v>1143.3885133000001</v>
      </c>
      <c r="L452" s="20">
        <v>24654.441808</v>
      </c>
      <c r="M452" s="21">
        <v>226683280.37</v>
      </c>
      <c r="N452" s="19">
        <v>40378978.5</v>
      </c>
      <c r="O452" s="19">
        <v>185426</v>
      </c>
      <c r="P452" s="19">
        <v>8641</v>
      </c>
      <c r="Q452" s="20">
        <v>5.6138933869000001</v>
      </c>
      <c r="R452" s="20">
        <v>1222.4999749999999</v>
      </c>
      <c r="S452" s="20">
        <v>26233.454504000001</v>
      </c>
      <c r="T452" s="21">
        <v>194472493.78</v>
      </c>
      <c r="U452" s="19">
        <v>41914059</v>
      </c>
      <c r="V452" s="19">
        <v>188141</v>
      </c>
      <c r="W452" s="19">
        <v>8821</v>
      </c>
      <c r="X452" s="20">
        <v>4.6397914786000003</v>
      </c>
      <c r="Y452" s="20">
        <v>1033.6529187000001</v>
      </c>
      <c r="Z452" s="20">
        <v>22046.535969</v>
      </c>
      <c r="AA452" s="21">
        <v>142582229.31</v>
      </c>
      <c r="AB452" s="19">
        <v>43170469</v>
      </c>
      <c r="AC452" s="19">
        <v>190933</v>
      </c>
      <c r="AD452" s="19">
        <v>8946</v>
      </c>
      <c r="AE452" s="20">
        <v>3.3027723027999998</v>
      </c>
      <c r="AF452" s="20">
        <v>746.76577285999997</v>
      </c>
      <c r="AG452" s="20">
        <v>15938.098513999999</v>
      </c>
      <c r="AH452" s="21">
        <v>125490219.03</v>
      </c>
      <c r="AI452" s="19">
        <v>44006520.299999997</v>
      </c>
      <c r="AJ452" s="19">
        <v>196748</v>
      </c>
      <c r="AK452" s="19">
        <v>9016</v>
      </c>
      <c r="AL452" s="20">
        <v>2.8516278537000002</v>
      </c>
      <c r="AM452" s="20">
        <v>637.82208220999996</v>
      </c>
      <c r="AN452" s="20">
        <v>13918.613468</v>
      </c>
      <c r="AO452" s="20">
        <v>2.9009999999999998</v>
      </c>
      <c r="AP452" s="23">
        <v>-0.13659568599999999</v>
      </c>
      <c r="AQ452" s="38">
        <v>-0.1454</v>
      </c>
    </row>
    <row r="453" spans="1:43">
      <c r="A453" s="5" t="str">
        <f>VLOOKUP(B453, 'Manufacturer Summary'!A452:E1961, 5, 1)</f>
        <v>West-Ward, Inc.</v>
      </c>
      <c r="B453" s="37" t="s">
        <v>727</v>
      </c>
      <c r="C453" s="17" t="s">
        <v>728</v>
      </c>
      <c r="D453" s="17" t="s">
        <v>729</v>
      </c>
      <c r="E453" s="17" t="s">
        <v>730</v>
      </c>
      <c r="F453" s="21">
        <v>97660.9</v>
      </c>
      <c r="G453" s="19">
        <v>21231</v>
      </c>
      <c r="H453" s="19">
        <v>8659</v>
      </c>
      <c r="I453" s="19">
        <v>3568</v>
      </c>
      <c r="J453" s="20">
        <v>4.5999199284000003</v>
      </c>
      <c r="K453" s="20">
        <v>11.278542557</v>
      </c>
      <c r="L453" s="20">
        <v>27.371328474999999</v>
      </c>
      <c r="M453" s="21">
        <v>83795.06</v>
      </c>
      <c r="N453" s="19">
        <v>24731</v>
      </c>
      <c r="O453" s="19">
        <v>10053</v>
      </c>
      <c r="P453" s="19">
        <v>3768</v>
      </c>
      <c r="Q453" s="20">
        <v>3.3882600784000001</v>
      </c>
      <c r="R453" s="20">
        <v>8.3353287575999992</v>
      </c>
      <c r="S453" s="20">
        <v>22.238604034000002</v>
      </c>
      <c r="T453" s="21">
        <v>54302.09</v>
      </c>
      <c r="U453" s="19">
        <v>18386</v>
      </c>
      <c r="V453" s="19">
        <v>7691</v>
      </c>
      <c r="W453" s="19">
        <v>3339</v>
      </c>
      <c r="X453" s="20">
        <v>2.9534477319999999</v>
      </c>
      <c r="Y453" s="20">
        <v>7.0604719802</v>
      </c>
      <c r="Z453" s="20">
        <v>16.262979934000001</v>
      </c>
      <c r="AA453" s="21">
        <v>45088.46</v>
      </c>
      <c r="AB453" s="19">
        <v>19491</v>
      </c>
      <c r="AC453" s="19">
        <v>7928</v>
      </c>
      <c r="AD453" s="19">
        <v>3135</v>
      </c>
      <c r="AE453" s="20">
        <v>2.3132963931999999</v>
      </c>
      <c r="AF453" s="20">
        <v>5.6872426842000001</v>
      </c>
      <c r="AG453" s="20">
        <v>14.382283892</v>
      </c>
      <c r="AH453" s="21">
        <v>48273.54</v>
      </c>
      <c r="AI453" s="19">
        <v>19992</v>
      </c>
      <c r="AJ453" s="19">
        <v>8193</v>
      </c>
      <c r="AK453" s="19">
        <v>2932</v>
      </c>
      <c r="AL453" s="20">
        <v>2.4146428571</v>
      </c>
      <c r="AM453" s="20">
        <v>5.8920468692999997</v>
      </c>
      <c r="AN453" s="20">
        <v>16.464372441999998</v>
      </c>
      <c r="AO453" s="20">
        <v>2.15625</v>
      </c>
      <c r="AP453" s="23">
        <v>4.3810410199999997E-2</v>
      </c>
      <c r="AQ453" s="38">
        <v>-0.14879999999999999</v>
      </c>
    </row>
    <row r="454" spans="1:43">
      <c r="A454" s="5" t="str">
        <f>VLOOKUP(B454, 'Manufacturer Summary'!A453:E1962, 5, 1)</f>
        <v>Teva USA</v>
      </c>
      <c r="B454" s="37" t="s">
        <v>1665</v>
      </c>
      <c r="C454" s="17" t="s">
        <v>1666</v>
      </c>
      <c r="D454" s="17" t="s">
        <v>1667</v>
      </c>
      <c r="E454" s="17" t="s">
        <v>1668</v>
      </c>
      <c r="F454" s="21">
        <v>26253.27</v>
      </c>
      <c r="G454" s="19">
        <v>12254</v>
      </c>
      <c r="H454" s="19">
        <v>4178</v>
      </c>
      <c r="I454" s="19">
        <v>960</v>
      </c>
      <c r="J454" s="20">
        <v>2.1424245144</v>
      </c>
      <c r="K454" s="20">
        <v>6.2836931545999999</v>
      </c>
      <c r="L454" s="20">
        <v>27.347156250000001</v>
      </c>
      <c r="M454" s="21">
        <v>11753.71</v>
      </c>
      <c r="N454" s="19">
        <v>4388</v>
      </c>
      <c r="O454" s="19">
        <v>3644</v>
      </c>
      <c r="P454" s="19">
        <v>735</v>
      </c>
      <c r="Q454" s="20">
        <v>2.6786030082000001</v>
      </c>
      <c r="R454" s="20">
        <v>3.2254967069</v>
      </c>
      <c r="S454" s="20">
        <v>15.991442177</v>
      </c>
      <c r="T454" s="21">
        <v>4502.4799999999996</v>
      </c>
      <c r="U454" s="19">
        <v>2007</v>
      </c>
      <c r="V454" s="19">
        <v>1809</v>
      </c>
      <c r="W454" s="19">
        <v>417</v>
      </c>
      <c r="X454" s="20">
        <v>2.2433881415000001</v>
      </c>
      <c r="Y454" s="20">
        <v>2.4889331121999998</v>
      </c>
      <c r="Z454" s="20">
        <v>10.797314149</v>
      </c>
      <c r="AA454" s="21">
        <v>3657.49</v>
      </c>
      <c r="AB454" s="19">
        <v>2707</v>
      </c>
      <c r="AC454" s="19">
        <v>2269</v>
      </c>
      <c r="AD454" s="19">
        <v>480</v>
      </c>
      <c r="AE454" s="20">
        <v>1.3511230143999999</v>
      </c>
      <c r="AF454" s="20">
        <v>1.6119391803000001</v>
      </c>
      <c r="AG454" s="20">
        <v>7.6197708332999996</v>
      </c>
      <c r="AH454" s="21">
        <v>2854.46</v>
      </c>
      <c r="AI454" s="19">
        <v>2566</v>
      </c>
      <c r="AJ454" s="19">
        <v>2258</v>
      </c>
      <c r="AK454" s="19">
        <v>492</v>
      </c>
      <c r="AL454" s="20">
        <v>1.1124162120000001</v>
      </c>
      <c r="AM454" s="20">
        <v>1.2641541187000001</v>
      </c>
      <c r="AN454" s="20">
        <v>5.8017479674999999</v>
      </c>
      <c r="AO454" s="20">
        <v>0.93074999999999997</v>
      </c>
      <c r="AP454" s="23">
        <v>-0.176672886</v>
      </c>
      <c r="AQ454" s="38">
        <v>-0.15110000000000001</v>
      </c>
    </row>
    <row r="455" spans="1:43">
      <c r="A455" s="5" t="str">
        <f>VLOOKUP(B455, 'Manufacturer Summary'!A454:E1963, 5, 1)</f>
        <v xml:space="preserve"> </v>
      </c>
      <c r="B455" s="37" t="s">
        <v>1637</v>
      </c>
      <c r="C455" s="17" t="s">
        <v>1638</v>
      </c>
      <c r="D455" s="17" t="s">
        <v>1639</v>
      </c>
      <c r="E455" s="17" t="s">
        <v>54</v>
      </c>
      <c r="F455" s="21">
        <v>5010622.75</v>
      </c>
      <c r="G455" s="19">
        <v>236317</v>
      </c>
      <c r="H455" s="19">
        <v>4723</v>
      </c>
      <c r="I455" s="19">
        <v>1235</v>
      </c>
      <c r="J455" s="20">
        <v>21.202972067000001</v>
      </c>
      <c r="K455" s="20">
        <v>1060.8983166999999</v>
      </c>
      <c r="L455" s="20">
        <v>4057.1844129999999</v>
      </c>
      <c r="M455" s="21">
        <v>4722738.3499999996</v>
      </c>
      <c r="N455" s="19">
        <v>211161</v>
      </c>
      <c r="O455" s="19">
        <v>4670</v>
      </c>
      <c r="P455" s="19">
        <v>1512</v>
      </c>
      <c r="Q455" s="20">
        <v>22.365580528999999</v>
      </c>
      <c r="R455" s="20">
        <v>1011.2930086</v>
      </c>
      <c r="S455" s="20">
        <v>3123.5041996999998</v>
      </c>
      <c r="T455" s="21">
        <v>5695531.2999999998</v>
      </c>
      <c r="U455" s="19">
        <v>276496</v>
      </c>
      <c r="V455" s="19">
        <v>5941</v>
      </c>
      <c r="W455" s="19">
        <v>2200</v>
      </c>
      <c r="X455" s="20">
        <v>20.598964542000001</v>
      </c>
      <c r="Y455" s="20">
        <v>958.68225887999995</v>
      </c>
      <c r="Z455" s="20">
        <v>2588.8778636000002</v>
      </c>
      <c r="AA455" s="21">
        <v>3271006.69</v>
      </c>
      <c r="AB455" s="19">
        <v>304663</v>
      </c>
      <c r="AC455" s="19">
        <v>6737</v>
      </c>
      <c r="AD455" s="19">
        <v>2563</v>
      </c>
      <c r="AE455" s="20">
        <v>10.736475023000001</v>
      </c>
      <c r="AF455" s="20">
        <v>485.52867596999999</v>
      </c>
      <c r="AG455" s="20">
        <v>1276.2413928999999</v>
      </c>
      <c r="AH455" s="21">
        <v>3658234.23</v>
      </c>
      <c r="AI455" s="19">
        <v>333674</v>
      </c>
      <c r="AJ455" s="19">
        <v>6379</v>
      </c>
      <c r="AK455" s="19">
        <v>1860</v>
      </c>
      <c r="AL455" s="20">
        <v>10.963497995000001</v>
      </c>
      <c r="AM455" s="20">
        <v>573.48083241999996</v>
      </c>
      <c r="AN455" s="20">
        <v>1966.7925968</v>
      </c>
      <c r="AO455" s="20">
        <v>11.144</v>
      </c>
      <c r="AP455" s="23">
        <v>2.1145019300000002E-2</v>
      </c>
      <c r="AQ455" s="38">
        <v>-0.152</v>
      </c>
    </row>
    <row r="456" spans="1:43">
      <c r="A456" s="5" t="str">
        <f>VLOOKUP(B456, 'Manufacturer Summary'!A455:E1964, 5, 1)</f>
        <v>Pharmia/Upjhn</v>
      </c>
      <c r="B456" s="37" t="s">
        <v>743</v>
      </c>
      <c r="C456" s="17" t="s">
        <v>744</v>
      </c>
      <c r="D456" s="17" t="s">
        <v>745</v>
      </c>
      <c r="E456" s="17" t="s">
        <v>745</v>
      </c>
      <c r="F456" s="21">
        <v>1664181.18</v>
      </c>
      <c r="G456" s="19">
        <v>45081</v>
      </c>
      <c r="H456" s="19">
        <v>4248</v>
      </c>
      <c r="I456" s="19">
        <v>2910</v>
      </c>
      <c r="J456" s="20">
        <v>36.915356359</v>
      </c>
      <c r="K456" s="20">
        <v>391.75639831000001</v>
      </c>
      <c r="L456" s="20">
        <v>571.88356700999998</v>
      </c>
      <c r="M456" s="21">
        <v>1712202.39</v>
      </c>
      <c r="N456" s="19">
        <v>43842</v>
      </c>
      <c r="O456" s="19">
        <v>3944</v>
      </c>
      <c r="P456" s="19">
        <v>2826</v>
      </c>
      <c r="Q456" s="20">
        <v>39.053929793000002</v>
      </c>
      <c r="R456" s="20">
        <v>434.12839502999998</v>
      </c>
      <c r="S456" s="20">
        <v>605.87487261000001</v>
      </c>
      <c r="T456" s="21">
        <v>1664981.04</v>
      </c>
      <c r="U456" s="19">
        <v>39401</v>
      </c>
      <c r="V456" s="19">
        <v>3738</v>
      </c>
      <c r="W456" s="19">
        <v>2629</v>
      </c>
      <c r="X456" s="20">
        <v>42.257329509000002</v>
      </c>
      <c r="Y456" s="20">
        <v>445.42028892000002</v>
      </c>
      <c r="Z456" s="20">
        <v>633.31344236999996</v>
      </c>
      <c r="AA456" s="21">
        <v>1583902.64</v>
      </c>
      <c r="AB456" s="19">
        <v>38877</v>
      </c>
      <c r="AC456" s="19">
        <v>3796</v>
      </c>
      <c r="AD456" s="19">
        <v>2500</v>
      </c>
      <c r="AE456" s="20">
        <v>40.741380251000002</v>
      </c>
      <c r="AF456" s="20">
        <v>417.25570074000001</v>
      </c>
      <c r="AG456" s="20">
        <v>633.56105600000001</v>
      </c>
      <c r="AH456" s="21">
        <v>601838.46</v>
      </c>
      <c r="AI456" s="19">
        <v>31976</v>
      </c>
      <c r="AJ456" s="19">
        <v>2975</v>
      </c>
      <c r="AK456" s="19">
        <v>1927</v>
      </c>
      <c r="AL456" s="20">
        <v>18.821568051</v>
      </c>
      <c r="AM456" s="20">
        <v>202.29864201999999</v>
      </c>
      <c r="AN456" s="20">
        <v>312.31886871</v>
      </c>
      <c r="AO456" s="20">
        <v>18.27225</v>
      </c>
      <c r="AP456" s="23">
        <v>-0.53802330899999995</v>
      </c>
      <c r="AQ456" s="38">
        <v>-0.155</v>
      </c>
    </row>
    <row r="457" spans="1:43">
      <c r="A457" s="5" t="str">
        <f>VLOOKUP(B457, 'Manufacturer Summary'!A456:E1965, 5, 1)</f>
        <v>Teva Parenteral</v>
      </c>
      <c r="B457" s="37" t="s">
        <v>624</v>
      </c>
      <c r="C457" s="17" t="s">
        <v>625</v>
      </c>
      <c r="D457" s="17" t="s">
        <v>626</v>
      </c>
      <c r="E457" s="17" t="s">
        <v>627</v>
      </c>
      <c r="F457" s="21">
        <v>1780840.56</v>
      </c>
      <c r="G457" s="19">
        <v>2601706</v>
      </c>
      <c r="H457" s="19">
        <v>260630</v>
      </c>
      <c r="I457" s="19">
        <v>38758</v>
      </c>
      <c r="J457" s="20">
        <v>0.68448954650000005</v>
      </c>
      <c r="K457" s="20">
        <v>6.8328302958</v>
      </c>
      <c r="L457" s="20">
        <v>45.947689767</v>
      </c>
      <c r="M457" s="21">
        <v>1363769.95</v>
      </c>
      <c r="N457" s="19">
        <v>2456153</v>
      </c>
      <c r="O457" s="19">
        <v>245813</v>
      </c>
      <c r="P457" s="19">
        <v>34033</v>
      </c>
      <c r="Q457" s="20">
        <v>0.55524633440000004</v>
      </c>
      <c r="R457" s="20">
        <v>5.5479976648999996</v>
      </c>
      <c r="S457" s="20">
        <v>40.071987483000001</v>
      </c>
      <c r="T457" s="21">
        <v>851321.62</v>
      </c>
      <c r="U457" s="19">
        <v>2141642</v>
      </c>
      <c r="V457" s="19">
        <v>214628</v>
      </c>
      <c r="W457" s="19">
        <v>30164</v>
      </c>
      <c r="X457" s="20">
        <v>0.39750883669999998</v>
      </c>
      <c r="Y457" s="20">
        <v>3.9664984066</v>
      </c>
      <c r="Z457" s="20">
        <v>28.223101048</v>
      </c>
      <c r="AA457" s="21">
        <v>1022856.93</v>
      </c>
      <c r="AB457" s="19">
        <v>2041196</v>
      </c>
      <c r="AC457" s="19">
        <v>204515</v>
      </c>
      <c r="AD457" s="19">
        <v>28363</v>
      </c>
      <c r="AE457" s="20">
        <v>0.50110666979999996</v>
      </c>
      <c r="AF457" s="20">
        <v>5.0013785297000002</v>
      </c>
      <c r="AG457" s="20">
        <v>36.063072665</v>
      </c>
      <c r="AH457" s="21">
        <v>690966.52</v>
      </c>
      <c r="AI457" s="19">
        <v>2020340</v>
      </c>
      <c r="AJ457" s="19">
        <v>201452</v>
      </c>
      <c r="AK457" s="19">
        <v>27880</v>
      </c>
      <c r="AL457" s="20">
        <v>0.34200506850000001</v>
      </c>
      <c r="AM457" s="20">
        <v>3.4299312988000001</v>
      </c>
      <c r="AN457" s="20">
        <v>24.783591104999999</v>
      </c>
      <c r="AO457" s="20">
        <v>0.34599999999999997</v>
      </c>
      <c r="AP457" s="23">
        <v>-0.31750046599999998</v>
      </c>
      <c r="AQ457" s="38">
        <v>-0.1593</v>
      </c>
    </row>
    <row r="458" spans="1:43">
      <c r="A458" s="5" t="str">
        <f>VLOOKUP(B458, 'Manufacturer Summary'!A457:E1966, 5, 1)</f>
        <v>Mylan Instituti</v>
      </c>
      <c r="B458" s="37" t="s">
        <v>655</v>
      </c>
      <c r="C458" s="17" t="s">
        <v>656</v>
      </c>
      <c r="D458" s="17" t="s">
        <v>657</v>
      </c>
      <c r="E458" s="17" t="s">
        <v>658</v>
      </c>
      <c r="F458" s="21">
        <v>1752843.59</v>
      </c>
      <c r="G458" s="19">
        <v>325798</v>
      </c>
      <c r="H458" s="19">
        <v>20853</v>
      </c>
      <c r="I458" s="19">
        <v>2653</v>
      </c>
      <c r="J458" s="20">
        <v>5.3801545435999998</v>
      </c>
      <c r="K458" s="20">
        <v>84.057142377999995</v>
      </c>
      <c r="L458" s="20">
        <v>660.70244629000001</v>
      </c>
      <c r="M458" s="21">
        <v>974454.54</v>
      </c>
      <c r="N458" s="19">
        <v>240097</v>
      </c>
      <c r="O458" s="19">
        <v>15840</v>
      </c>
      <c r="P458" s="19">
        <v>2243</v>
      </c>
      <c r="Q458" s="20">
        <v>4.0585869045000003</v>
      </c>
      <c r="R458" s="20">
        <v>61.518594696999997</v>
      </c>
      <c r="S458" s="20">
        <v>434.44250556999998</v>
      </c>
      <c r="T458" s="21">
        <v>527776.5</v>
      </c>
      <c r="U458" s="19">
        <v>134245</v>
      </c>
      <c r="V458" s="19">
        <v>8679</v>
      </c>
      <c r="W458" s="19">
        <v>1367</v>
      </c>
      <c r="X458" s="20">
        <v>3.9314425117999998</v>
      </c>
      <c r="Y458" s="20">
        <v>60.810750085999999</v>
      </c>
      <c r="Z458" s="20">
        <v>386.08376005999997</v>
      </c>
      <c r="AA458" s="21">
        <v>301002.09999999998</v>
      </c>
      <c r="AB458" s="19">
        <v>85731</v>
      </c>
      <c r="AC458" s="19">
        <v>5451</v>
      </c>
      <c r="AD458" s="19">
        <v>913</v>
      </c>
      <c r="AE458" s="20">
        <v>3.5110065204000001</v>
      </c>
      <c r="AF458" s="20">
        <v>55.219611080999996</v>
      </c>
      <c r="AG458" s="20">
        <v>329.68466594</v>
      </c>
      <c r="AH458" s="21">
        <v>123464.99</v>
      </c>
      <c r="AI458" s="19">
        <v>48733</v>
      </c>
      <c r="AJ458" s="19">
        <v>3037</v>
      </c>
      <c r="AK458" s="19">
        <v>554</v>
      </c>
      <c r="AL458" s="20">
        <v>2.5334986558999999</v>
      </c>
      <c r="AM458" s="20">
        <v>40.653602239000001</v>
      </c>
      <c r="AN458" s="20">
        <v>222.86099278</v>
      </c>
      <c r="AO458" s="20">
        <v>2.4162499999999998</v>
      </c>
      <c r="AP458" s="23">
        <v>-0.27841243199999999</v>
      </c>
      <c r="AQ458" s="38">
        <v>-0.1716</v>
      </c>
    </row>
    <row r="459" spans="1:43" hidden="1">
      <c r="A459" s="5" t="str">
        <f>VLOOKUP(B459, 'Manufacturer Summary'!A458:E1967, 5, 1)</f>
        <v>Teva Parenteral</v>
      </c>
      <c r="B459" s="37" t="s">
        <v>1496</v>
      </c>
      <c r="C459" s="17" t="s">
        <v>1497</v>
      </c>
      <c r="D459" s="17" t="s">
        <v>1498</v>
      </c>
      <c r="E459" s="17" t="s">
        <v>1499</v>
      </c>
      <c r="F459" s="21">
        <v>138504.48000000001</v>
      </c>
      <c r="G459" s="19">
        <v>1927</v>
      </c>
      <c r="H459" s="19">
        <v>276</v>
      </c>
      <c r="I459" s="19">
        <v>98</v>
      </c>
      <c r="J459" s="20">
        <v>71.875703165999994</v>
      </c>
      <c r="K459" s="20">
        <v>501.82782608999997</v>
      </c>
      <c r="L459" s="20">
        <v>1413.3110204</v>
      </c>
      <c r="M459" s="21">
        <v>44178.49</v>
      </c>
      <c r="N459" s="19">
        <v>664</v>
      </c>
      <c r="O459" s="19">
        <v>142</v>
      </c>
      <c r="P459" s="19">
        <v>57</v>
      </c>
      <c r="Q459" s="20">
        <v>66.533870481999998</v>
      </c>
      <c r="R459" s="20">
        <v>311.11612675999999</v>
      </c>
      <c r="S459" s="20">
        <v>775.06122806999997</v>
      </c>
      <c r="T459" s="21">
        <v>27634.35</v>
      </c>
      <c r="U459" s="19">
        <v>691</v>
      </c>
      <c r="V459" s="19">
        <v>155</v>
      </c>
      <c r="W459" s="19">
        <v>61</v>
      </c>
      <c r="X459" s="20">
        <v>39.991823443999998</v>
      </c>
      <c r="Y459" s="20">
        <v>178.28612903000001</v>
      </c>
      <c r="Z459" s="20">
        <v>453.02213115000001</v>
      </c>
      <c r="AA459" s="21">
        <v>16128.14</v>
      </c>
      <c r="AB459" s="19">
        <v>425</v>
      </c>
      <c r="AC459" s="19">
        <v>92</v>
      </c>
      <c r="AD459" s="19">
        <v>46</v>
      </c>
      <c r="AE459" s="20">
        <v>37.948564705999999</v>
      </c>
      <c r="AF459" s="20">
        <v>175.30586957</v>
      </c>
      <c r="AG459" s="20">
        <v>350.61173912999999</v>
      </c>
      <c r="AH459" s="21">
        <v>15399.78</v>
      </c>
      <c r="AI459" s="19">
        <v>464</v>
      </c>
      <c r="AJ459" s="19">
        <v>110</v>
      </c>
      <c r="AK459" s="19">
        <v>60</v>
      </c>
      <c r="AL459" s="20">
        <v>33.189181034000001</v>
      </c>
      <c r="AM459" s="20">
        <v>139.99799999999999</v>
      </c>
      <c r="AN459" s="20">
        <v>256.66300000000001</v>
      </c>
      <c r="AO459" s="20">
        <v>32.931249999999999</v>
      </c>
      <c r="AP459" s="23">
        <v>-0.12541669799999999</v>
      </c>
      <c r="AQ459" s="38">
        <v>-0.1757</v>
      </c>
    </row>
    <row r="460" spans="1:43" hidden="1">
      <c r="A460" s="5" t="str">
        <f>VLOOKUP(B460, 'Manufacturer Summary'!A459:E1968, 5, 1)</f>
        <v>West-Ward, Inc.</v>
      </c>
      <c r="B460" s="37" t="s">
        <v>997</v>
      </c>
      <c r="C460" s="17" t="s">
        <v>998</v>
      </c>
      <c r="D460" s="17" t="s">
        <v>999</v>
      </c>
      <c r="E460" s="17" t="s">
        <v>999</v>
      </c>
      <c r="F460" s="21">
        <v>1936.26</v>
      </c>
      <c r="G460" s="19">
        <v>406</v>
      </c>
      <c r="H460" s="19">
        <v>380</v>
      </c>
      <c r="I460" s="19">
        <v>269</v>
      </c>
      <c r="J460" s="20">
        <v>4.7691133004999999</v>
      </c>
      <c r="K460" s="20">
        <v>5.0954210525999999</v>
      </c>
      <c r="L460" s="20">
        <v>7.1979925650999999</v>
      </c>
      <c r="M460" s="21">
        <v>1088.23</v>
      </c>
      <c r="N460" s="19">
        <v>439.5</v>
      </c>
      <c r="O460" s="19">
        <v>421</v>
      </c>
      <c r="P460" s="19">
        <v>277</v>
      </c>
      <c r="Q460" s="20">
        <v>2.4760637087999999</v>
      </c>
      <c r="R460" s="20">
        <v>2.5848693586999998</v>
      </c>
      <c r="S460" s="20">
        <v>3.9286281588</v>
      </c>
      <c r="T460" s="21">
        <v>1093.3399999999999</v>
      </c>
      <c r="U460" s="19">
        <v>411</v>
      </c>
      <c r="V460" s="19">
        <v>385</v>
      </c>
      <c r="W460" s="19">
        <v>241</v>
      </c>
      <c r="X460" s="20">
        <v>2.6601946472</v>
      </c>
      <c r="Y460" s="20">
        <v>2.8398441557999998</v>
      </c>
      <c r="Z460" s="20">
        <v>4.5366804978999999</v>
      </c>
      <c r="AA460" s="21">
        <v>1305.08</v>
      </c>
      <c r="AB460" s="19">
        <v>378</v>
      </c>
      <c r="AC460" s="19">
        <v>354</v>
      </c>
      <c r="AD460" s="19">
        <v>210</v>
      </c>
      <c r="AE460" s="20">
        <v>3.4525925925999998</v>
      </c>
      <c r="AF460" s="20">
        <v>3.6866666666999999</v>
      </c>
      <c r="AG460" s="20">
        <v>6.2146666667000003</v>
      </c>
      <c r="AH460" s="21">
        <v>1040.94</v>
      </c>
      <c r="AI460" s="19">
        <v>489</v>
      </c>
      <c r="AJ460" s="19">
        <v>447</v>
      </c>
      <c r="AK460" s="19">
        <v>270</v>
      </c>
      <c r="AL460" s="20">
        <v>2.1287116564000002</v>
      </c>
      <c r="AM460" s="20">
        <v>2.3287248321999998</v>
      </c>
      <c r="AN460" s="20">
        <v>3.8553333332999999</v>
      </c>
      <c r="AO460" s="20">
        <v>2.14575</v>
      </c>
      <c r="AP460" s="23">
        <v>-0.38344545499999999</v>
      </c>
      <c r="AQ460" s="38">
        <v>-0.18260000000000001</v>
      </c>
    </row>
    <row r="461" spans="1:43" hidden="1">
      <c r="A461" s="5" t="str">
        <f>VLOOKUP(B461, 'Manufacturer Summary'!A460:E1969, 5, 1)</f>
        <v>Amer. Regent</v>
      </c>
      <c r="B461" s="37" t="s">
        <v>874</v>
      </c>
      <c r="C461" s="17" t="s">
        <v>875</v>
      </c>
      <c r="D461" s="17" t="s">
        <v>876</v>
      </c>
      <c r="E461" s="17" t="s">
        <v>876</v>
      </c>
      <c r="F461" s="21">
        <v>2609.2600000000002</v>
      </c>
      <c r="G461" s="19">
        <v>1033</v>
      </c>
      <c r="H461" s="19">
        <v>1015</v>
      </c>
      <c r="I461" s="19">
        <v>315</v>
      </c>
      <c r="J461" s="20">
        <v>2.5259051307</v>
      </c>
      <c r="K461" s="20">
        <v>2.5706995074000001</v>
      </c>
      <c r="L461" s="20">
        <v>8.2833650793999993</v>
      </c>
      <c r="M461" s="21">
        <v>940.29</v>
      </c>
      <c r="N461" s="19">
        <v>622</v>
      </c>
      <c r="O461" s="19">
        <v>585</v>
      </c>
      <c r="P461" s="19">
        <v>164</v>
      </c>
      <c r="Q461" s="20">
        <v>1.5117202571999999</v>
      </c>
      <c r="R461" s="20">
        <v>1.6073333332999999</v>
      </c>
      <c r="S461" s="20">
        <v>5.7334756098000002</v>
      </c>
      <c r="T461" s="21">
        <v>644.97</v>
      </c>
      <c r="U461" s="19">
        <v>583</v>
      </c>
      <c r="V461" s="19">
        <v>581</v>
      </c>
      <c r="W461" s="19">
        <v>148</v>
      </c>
      <c r="X461" s="20">
        <v>1.1062950256999999</v>
      </c>
      <c r="Y461" s="20">
        <v>1.1101032702</v>
      </c>
      <c r="Z461" s="20">
        <v>4.3579054054000004</v>
      </c>
      <c r="AA461" s="21">
        <v>557.4</v>
      </c>
      <c r="AB461" s="19">
        <v>492</v>
      </c>
      <c r="AC461" s="19">
        <v>474</v>
      </c>
      <c r="AD461" s="19">
        <v>149</v>
      </c>
      <c r="AE461" s="20">
        <v>1.1329268293000001</v>
      </c>
      <c r="AF461" s="20">
        <v>1.1759493671000001</v>
      </c>
      <c r="AG461" s="20">
        <v>3.7409395973000001</v>
      </c>
      <c r="AH461" s="21">
        <v>706.92</v>
      </c>
      <c r="AI461" s="19">
        <v>641</v>
      </c>
      <c r="AJ461" s="19">
        <v>619</v>
      </c>
      <c r="AK461" s="19">
        <v>154</v>
      </c>
      <c r="AL461" s="20">
        <v>1.1028393136000001</v>
      </c>
      <c r="AM461" s="20">
        <v>1.1420355412000001</v>
      </c>
      <c r="AN461" s="20">
        <v>4.5903896103999999</v>
      </c>
      <c r="AO461" s="20">
        <v>1.13575</v>
      </c>
      <c r="AP461" s="23">
        <v>-2.6557333999999998E-2</v>
      </c>
      <c r="AQ461" s="38">
        <v>-0.18709999999999999</v>
      </c>
    </row>
    <row r="462" spans="1:43">
      <c r="A462" s="5" t="e">
        <f>VLOOKUP(B462, 'Manufacturer Summary'!A461:E1970, 5, 1)</f>
        <v>#N/A</v>
      </c>
      <c r="B462" s="37" t="s">
        <v>130</v>
      </c>
      <c r="C462" s="17" t="s">
        <v>131</v>
      </c>
      <c r="D462" s="17" t="s">
        <v>132</v>
      </c>
      <c r="E462" s="17" t="s">
        <v>133</v>
      </c>
      <c r="F462" s="18">
        <v>2080203.2</v>
      </c>
      <c r="G462" s="19">
        <v>2164073.5</v>
      </c>
      <c r="H462" s="19">
        <v>35794</v>
      </c>
      <c r="I462" s="19">
        <v>32698</v>
      </c>
      <c r="J462" s="20">
        <v>0.96124424610000003</v>
      </c>
      <c r="K462" s="20">
        <v>58.115974743999999</v>
      </c>
      <c r="L462" s="20">
        <v>63.618667807999998</v>
      </c>
      <c r="M462" s="18">
        <v>2239648.67</v>
      </c>
      <c r="N462" s="19">
        <v>5341776.7</v>
      </c>
      <c r="O462" s="19">
        <v>77298</v>
      </c>
      <c r="P462" s="19">
        <v>69309</v>
      </c>
      <c r="Q462" s="20">
        <v>0.41927036559999997</v>
      </c>
      <c r="R462" s="20">
        <v>28.974212398999999</v>
      </c>
      <c r="S462" s="20">
        <v>32.313966006999998</v>
      </c>
      <c r="T462" s="18">
        <v>3235870.25</v>
      </c>
      <c r="U462" s="19">
        <v>8199681.5999999996</v>
      </c>
      <c r="V462" s="19">
        <v>117014</v>
      </c>
      <c r="W462" s="19">
        <v>103663</v>
      </c>
      <c r="X462" s="20">
        <v>0.39463364649999999</v>
      </c>
      <c r="Y462" s="20">
        <v>27.653701693999999</v>
      </c>
      <c r="Z462" s="20">
        <v>31.215286553999999</v>
      </c>
      <c r="AA462" s="18">
        <v>4041553.44</v>
      </c>
      <c r="AB462" s="19">
        <v>10544575.4</v>
      </c>
      <c r="AC462" s="19">
        <v>148368</v>
      </c>
      <c r="AD462" s="19">
        <v>130354</v>
      </c>
      <c r="AE462" s="20">
        <v>0.38328271050000001</v>
      </c>
      <c r="AF462" s="20">
        <v>27.240061469</v>
      </c>
      <c r="AG462" s="20">
        <v>31.004445126</v>
      </c>
      <c r="AH462" s="18">
        <v>4537465.5199999996</v>
      </c>
      <c r="AI462" s="19">
        <v>12114645.699999999</v>
      </c>
      <c r="AJ462" s="19">
        <v>164474</v>
      </c>
      <c r="AK462" s="19">
        <v>144057</v>
      </c>
      <c r="AL462" s="20">
        <v>0.3745438069</v>
      </c>
      <c r="AM462" s="20">
        <v>27.587737393000001</v>
      </c>
      <c r="AN462" s="20">
        <v>31.497709379</v>
      </c>
      <c r="AO462" s="20">
        <v>0.38950000000000001</v>
      </c>
      <c r="AP462" s="23">
        <v>-2.2800151000000001E-2</v>
      </c>
      <c r="AQ462" s="38">
        <v>-0.2099</v>
      </c>
    </row>
    <row r="463" spans="1:43">
      <c r="A463" s="5" t="str">
        <f>VLOOKUP(B463, 'Manufacturer Summary'!A462:E1971, 5, 1)</f>
        <v>Teva USA</v>
      </c>
      <c r="B463" s="37" t="s">
        <v>1598</v>
      </c>
      <c r="C463" s="17" t="s">
        <v>1599</v>
      </c>
      <c r="D463" s="17" t="s">
        <v>1600</v>
      </c>
      <c r="E463" s="17" t="s">
        <v>1601</v>
      </c>
      <c r="F463" s="21">
        <v>12139751.869999999</v>
      </c>
      <c r="G463" s="19">
        <v>2174589</v>
      </c>
      <c r="H463" s="19">
        <v>36995</v>
      </c>
      <c r="I463" s="19">
        <v>4969</v>
      </c>
      <c r="J463" s="20">
        <v>5.5825500221000004</v>
      </c>
      <c r="K463" s="20">
        <v>328.14574591000002</v>
      </c>
      <c r="L463" s="20">
        <v>2443.0975790000002</v>
      </c>
      <c r="M463" s="21">
        <v>4689576.03</v>
      </c>
      <c r="N463" s="19">
        <v>1922901</v>
      </c>
      <c r="O463" s="19">
        <v>32469</v>
      </c>
      <c r="P463" s="19">
        <v>4421</v>
      </c>
      <c r="Q463" s="20">
        <v>2.4388026372999998</v>
      </c>
      <c r="R463" s="20">
        <v>144.43241338000001</v>
      </c>
      <c r="S463" s="20">
        <v>1060.7500633</v>
      </c>
      <c r="T463" s="21">
        <v>3993436.69</v>
      </c>
      <c r="U463" s="19">
        <v>1920018</v>
      </c>
      <c r="V463" s="19">
        <v>31205</v>
      </c>
      <c r="W463" s="19">
        <v>4320</v>
      </c>
      <c r="X463" s="20">
        <v>2.0798954436999999</v>
      </c>
      <c r="Y463" s="20">
        <v>127.97425701</v>
      </c>
      <c r="Z463" s="20">
        <v>924.40664119999997</v>
      </c>
      <c r="AA463" s="21">
        <v>3503363.53</v>
      </c>
      <c r="AB463" s="19">
        <v>1977184</v>
      </c>
      <c r="AC463" s="19">
        <v>31228</v>
      </c>
      <c r="AD463" s="19">
        <v>4204</v>
      </c>
      <c r="AE463" s="20">
        <v>1.7718955493999999</v>
      </c>
      <c r="AF463" s="20">
        <v>112.18661234</v>
      </c>
      <c r="AG463" s="20">
        <v>833.34051617</v>
      </c>
      <c r="AH463" s="21">
        <v>1959969.87</v>
      </c>
      <c r="AI463" s="19">
        <v>915465.5</v>
      </c>
      <c r="AJ463" s="19">
        <v>17432</v>
      </c>
      <c r="AK463" s="19">
        <v>1848</v>
      </c>
      <c r="AL463" s="20">
        <v>2.1409543779</v>
      </c>
      <c r="AM463" s="20">
        <v>112.43516923</v>
      </c>
      <c r="AN463" s="20">
        <v>1060.5897565</v>
      </c>
      <c r="AO463" s="20">
        <v>2.2162500000000001</v>
      </c>
      <c r="AP463" s="23">
        <v>0.20828475390000001</v>
      </c>
      <c r="AQ463" s="38">
        <v>-0.21310000000000001</v>
      </c>
    </row>
    <row r="464" spans="1:43" hidden="1">
      <c r="A464" s="5" t="str">
        <f>VLOOKUP(B464, 'Manufacturer Summary'!A463:E1972, 5, 1)</f>
        <v>Sandoz</v>
      </c>
      <c r="B464" s="37" t="s">
        <v>1237</v>
      </c>
      <c r="C464" s="17" t="s">
        <v>1238</v>
      </c>
      <c r="D464" s="17" t="s">
        <v>1239</v>
      </c>
      <c r="E464" s="17" t="s">
        <v>1240</v>
      </c>
      <c r="F464" s="21">
        <v>36117.57</v>
      </c>
      <c r="G464" s="19">
        <v>44286</v>
      </c>
      <c r="H464" s="19">
        <v>1157</v>
      </c>
      <c r="I464" s="19">
        <v>239</v>
      </c>
      <c r="J464" s="20">
        <v>0.81555277059999998</v>
      </c>
      <c r="K464" s="20">
        <v>31.216568712000001</v>
      </c>
      <c r="L464" s="20">
        <v>151.11953975</v>
      </c>
      <c r="M464" s="21">
        <v>25975.5</v>
      </c>
      <c r="N464" s="19">
        <v>39049</v>
      </c>
      <c r="O464" s="19">
        <v>1306</v>
      </c>
      <c r="P464" s="19">
        <v>333</v>
      </c>
      <c r="Q464" s="20">
        <v>0.66520269409999999</v>
      </c>
      <c r="R464" s="20">
        <v>19.889356814999999</v>
      </c>
      <c r="S464" s="20">
        <v>78.004504505</v>
      </c>
      <c r="T464" s="21">
        <v>20076.22</v>
      </c>
      <c r="U464" s="19">
        <v>36581</v>
      </c>
      <c r="V464" s="19">
        <v>1265</v>
      </c>
      <c r="W464" s="19">
        <v>320</v>
      </c>
      <c r="X464" s="20">
        <v>0.54881550530000001</v>
      </c>
      <c r="Y464" s="20">
        <v>15.870529643999999</v>
      </c>
      <c r="Z464" s="20">
        <v>62.738187500000002</v>
      </c>
      <c r="AA464" s="21">
        <v>13374.76</v>
      </c>
      <c r="AB464" s="19">
        <v>28361</v>
      </c>
      <c r="AC464" s="19">
        <v>1035</v>
      </c>
      <c r="AD464" s="19">
        <v>267</v>
      </c>
      <c r="AE464" s="20">
        <v>0.47158985930000002</v>
      </c>
      <c r="AF464" s="20">
        <v>12.92247343</v>
      </c>
      <c r="AG464" s="20">
        <v>50.092734082</v>
      </c>
      <c r="AH464" s="21">
        <v>9448.3799999999992</v>
      </c>
      <c r="AI464" s="19">
        <v>30326</v>
      </c>
      <c r="AJ464" s="19">
        <v>956</v>
      </c>
      <c r="AK464" s="19">
        <v>166</v>
      </c>
      <c r="AL464" s="20">
        <v>0.31156037720000002</v>
      </c>
      <c r="AM464" s="20">
        <v>9.8832426778000002</v>
      </c>
      <c r="AN464" s="20">
        <v>56.917951807000001</v>
      </c>
      <c r="AO464" s="20">
        <v>0.3165</v>
      </c>
      <c r="AP464" s="23">
        <v>-0.33934038</v>
      </c>
      <c r="AQ464" s="38">
        <v>-0.21379999999999999</v>
      </c>
    </row>
    <row r="465" spans="1:43" hidden="1">
      <c r="A465" s="5" t="e">
        <f>VLOOKUP(B465, 'Manufacturer Summary'!A464:E1973, 5, 1)</f>
        <v>#N/A</v>
      </c>
      <c r="B465" s="37" t="s">
        <v>487</v>
      </c>
      <c r="C465" s="17" t="s">
        <v>488</v>
      </c>
      <c r="D465" s="17" t="s">
        <v>489</v>
      </c>
      <c r="E465" s="17" t="s">
        <v>489</v>
      </c>
      <c r="F465" s="21">
        <v>578573.88</v>
      </c>
      <c r="G465" s="19">
        <v>2172</v>
      </c>
      <c r="H465" s="19">
        <v>1161</v>
      </c>
      <c r="I465" s="19">
        <v>653</v>
      </c>
      <c r="J465" s="20">
        <v>266.37839779000001</v>
      </c>
      <c r="K465" s="20">
        <v>498.34098190999998</v>
      </c>
      <c r="L465" s="20">
        <v>886.02431852999996</v>
      </c>
      <c r="M465" s="21">
        <v>305825.15000000002</v>
      </c>
      <c r="N465" s="19">
        <v>1597</v>
      </c>
      <c r="O465" s="19">
        <v>866</v>
      </c>
      <c r="P465" s="19">
        <v>604</v>
      </c>
      <c r="Q465" s="20">
        <v>191.49978084</v>
      </c>
      <c r="R465" s="20">
        <v>353.14682448000002</v>
      </c>
      <c r="S465" s="20">
        <v>506.33302980000002</v>
      </c>
      <c r="T465" s="21">
        <v>241574.77</v>
      </c>
      <c r="U465" s="19">
        <v>1822</v>
      </c>
      <c r="V465" s="19">
        <v>1073</v>
      </c>
      <c r="W465" s="19">
        <v>551</v>
      </c>
      <c r="X465" s="20">
        <v>132.58768935000001</v>
      </c>
      <c r="Y465" s="20">
        <v>225.13958062</v>
      </c>
      <c r="Z465" s="20">
        <v>438.42970961999998</v>
      </c>
      <c r="AA465" s="21">
        <v>263088.96000000002</v>
      </c>
      <c r="AB465" s="19">
        <v>2157</v>
      </c>
      <c r="AC465" s="19">
        <v>1383</v>
      </c>
      <c r="AD465" s="19">
        <v>581</v>
      </c>
      <c r="AE465" s="20">
        <v>121.96984701</v>
      </c>
      <c r="AF465" s="20">
        <v>190.23062906999999</v>
      </c>
      <c r="AG465" s="20">
        <v>452.82092942999998</v>
      </c>
      <c r="AH465" s="21">
        <v>222095.2</v>
      </c>
      <c r="AI465" s="19">
        <v>2229</v>
      </c>
      <c r="AJ465" s="19">
        <v>1234</v>
      </c>
      <c r="AK465" s="19">
        <v>555</v>
      </c>
      <c r="AL465" s="20">
        <v>99.638941228999997</v>
      </c>
      <c r="AM465" s="20">
        <v>179.97990275999999</v>
      </c>
      <c r="AN465" s="20">
        <v>400.17153152999998</v>
      </c>
      <c r="AO465" s="20">
        <v>100.80800000000001</v>
      </c>
      <c r="AP465" s="23">
        <v>-0.183085462</v>
      </c>
      <c r="AQ465" s="38">
        <v>-0.218</v>
      </c>
    </row>
    <row r="466" spans="1:43">
      <c r="A466" s="5" t="str">
        <f>VLOOKUP(B466, 'Manufacturer Summary'!A465:E1974, 5, 1)</f>
        <v>Teva USA</v>
      </c>
      <c r="B466" s="37" t="s">
        <v>1355</v>
      </c>
      <c r="C466" s="17" t="s">
        <v>1356</v>
      </c>
      <c r="D466" s="17" t="s">
        <v>1357</v>
      </c>
      <c r="E466" s="17" t="s">
        <v>1358</v>
      </c>
      <c r="F466" s="21">
        <v>76032417.819999993</v>
      </c>
      <c r="G466" s="19">
        <v>1348093</v>
      </c>
      <c r="H466" s="19">
        <v>19795</v>
      </c>
      <c r="I466" s="19">
        <v>5144</v>
      </c>
      <c r="J466" s="20">
        <v>56.399979690000002</v>
      </c>
      <c r="K466" s="20">
        <v>3840.9910493000002</v>
      </c>
      <c r="L466" s="20">
        <v>14780.796621</v>
      </c>
      <c r="M466" s="21">
        <v>81804480.609999999</v>
      </c>
      <c r="N466" s="19">
        <v>1211998</v>
      </c>
      <c r="O466" s="19">
        <v>20477</v>
      </c>
      <c r="P466" s="19">
        <v>5374</v>
      </c>
      <c r="Q466" s="20">
        <v>67.495557426999994</v>
      </c>
      <c r="R466" s="20">
        <v>3994.9446017</v>
      </c>
      <c r="S466" s="20">
        <v>15222.270302999999</v>
      </c>
      <c r="T466" s="21">
        <v>56102599.009999998</v>
      </c>
      <c r="U466" s="19">
        <v>1331452</v>
      </c>
      <c r="V466" s="19">
        <v>22281</v>
      </c>
      <c r="W466" s="19">
        <v>5644</v>
      </c>
      <c r="X466" s="20">
        <v>42.136403723000001</v>
      </c>
      <c r="Y466" s="20">
        <v>2517.9569593000001</v>
      </c>
      <c r="Z466" s="20">
        <v>9940.2195269000003</v>
      </c>
      <c r="AA466" s="21">
        <v>25079426.850000001</v>
      </c>
      <c r="AB466" s="19">
        <v>1270682</v>
      </c>
      <c r="AC466" s="19">
        <v>21830</v>
      </c>
      <c r="AD466" s="19">
        <v>5343</v>
      </c>
      <c r="AE466" s="20">
        <v>19.736981281999999</v>
      </c>
      <c r="AF466" s="20">
        <v>1148.8514361</v>
      </c>
      <c r="AG466" s="20">
        <v>4693.8848680999999</v>
      </c>
      <c r="AH466" s="21">
        <v>23896952.170000002</v>
      </c>
      <c r="AI466" s="19">
        <v>1205348</v>
      </c>
      <c r="AJ466" s="19">
        <v>21756</v>
      </c>
      <c r="AK466" s="19">
        <v>5384</v>
      </c>
      <c r="AL466" s="20">
        <v>19.825769959999999</v>
      </c>
      <c r="AM466" s="20">
        <v>1098.4074356000001</v>
      </c>
      <c r="AN466" s="20">
        <v>4438.5126615999998</v>
      </c>
      <c r="AO466" s="20">
        <v>3.1835</v>
      </c>
      <c r="AP466" s="23">
        <v>4.4985946000000001E-3</v>
      </c>
      <c r="AQ466" s="38">
        <v>-0.23</v>
      </c>
    </row>
    <row r="467" spans="1:43">
      <c r="A467" s="5" t="str">
        <f>VLOOKUP(B467, 'Manufacturer Summary'!A466:E1975, 5, 1)</f>
        <v>Strides Pharma</v>
      </c>
      <c r="B467" s="37" t="s">
        <v>1229</v>
      </c>
      <c r="C467" s="17" t="s">
        <v>1230</v>
      </c>
      <c r="D467" s="17" t="s">
        <v>1231</v>
      </c>
      <c r="E467" s="17" t="s">
        <v>1232</v>
      </c>
      <c r="F467" s="21">
        <v>190624897.58000001</v>
      </c>
      <c r="G467" s="19">
        <v>83737133</v>
      </c>
      <c r="H467" s="19">
        <v>568252</v>
      </c>
      <c r="I467" s="19">
        <v>66582</v>
      </c>
      <c r="J467" s="20">
        <v>2.2764679271000001</v>
      </c>
      <c r="K467" s="20">
        <v>335.45838392000002</v>
      </c>
      <c r="L467" s="20">
        <v>2863.0094856999999</v>
      </c>
      <c r="M467" s="21">
        <v>139103318.53</v>
      </c>
      <c r="N467" s="19">
        <v>84457721</v>
      </c>
      <c r="O467" s="19">
        <v>580889</v>
      </c>
      <c r="P467" s="19">
        <v>70383</v>
      </c>
      <c r="Q467" s="20">
        <v>1.6470171924999999</v>
      </c>
      <c r="R467" s="20">
        <v>239.46626383</v>
      </c>
      <c r="S467" s="20">
        <v>1976.376661</v>
      </c>
      <c r="T467" s="21">
        <v>122644735.44</v>
      </c>
      <c r="U467" s="19">
        <v>90686862</v>
      </c>
      <c r="V467" s="19">
        <v>645586</v>
      </c>
      <c r="W467" s="19">
        <v>75819</v>
      </c>
      <c r="X467" s="20">
        <v>1.3523980512</v>
      </c>
      <c r="Y467" s="20">
        <v>189.97427986</v>
      </c>
      <c r="Z467" s="20">
        <v>1617.5989586000001</v>
      </c>
      <c r="AA467" s="21">
        <v>95275179.510000005</v>
      </c>
      <c r="AB467" s="19">
        <v>94173636</v>
      </c>
      <c r="AC467" s="19">
        <v>661921</v>
      </c>
      <c r="AD467" s="19">
        <v>78986</v>
      </c>
      <c r="AE467" s="20">
        <v>1.0116969414999999</v>
      </c>
      <c r="AF467" s="20">
        <v>143.93738755999999</v>
      </c>
      <c r="AG467" s="20">
        <v>1206.2286925999999</v>
      </c>
      <c r="AH467" s="21">
        <v>76489255.109999999</v>
      </c>
      <c r="AI467" s="19">
        <v>97446436</v>
      </c>
      <c r="AJ467" s="19">
        <v>699525</v>
      </c>
      <c r="AK467" s="19">
        <v>82892</v>
      </c>
      <c r="AL467" s="20">
        <v>0.78493640460000003</v>
      </c>
      <c r="AM467" s="20">
        <v>109.34456254</v>
      </c>
      <c r="AN467" s="20">
        <v>922.75798761999999</v>
      </c>
      <c r="AO467" s="20">
        <v>0.80174999999999996</v>
      </c>
      <c r="AP467" s="23">
        <v>-0.224138799</v>
      </c>
      <c r="AQ467" s="38">
        <v>-0.23369999999999999</v>
      </c>
    </row>
    <row r="468" spans="1:43" hidden="1">
      <c r="A468" s="5" t="e">
        <f>VLOOKUP(B468, 'Manufacturer Summary'!A467:E1976, 5, 1)</f>
        <v>#N/A</v>
      </c>
      <c r="B468" s="37" t="s">
        <v>138</v>
      </c>
      <c r="C468" s="17" t="s">
        <v>139</v>
      </c>
      <c r="D468" s="17" t="s">
        <v>140</v>
      </c>
      <c r="E468" s="17" t="s">
        <v>141</v>
      </c>
      <c r="F468" s="18">
        <v>1476474.21</v>
      </c>
      <c r="G468" s="19">
        <v>3083</v>
      </c>
      <c r="H468" s="19">
        <v>1217</v>
      </c>
      <c r="I468" s="19">
        <v>1138</v>
      </c>
      <c r="J468" s="20">
        <v>478.90827440999999</v>
      </c>
      <c r="K468" s="20">
        <v>1213.2080608000001</v>
      </c>
      <c r="L468" s="20">
        <v>1297.429007</v>
      </c>
      <c r="M468" s="18">
        <v>1434963.27</v>
      </c>
      <c r="N468" s="19">
        <v>2730</v>
      </c>
      <c r="O468" s="19">
        <v>1130</v>
      </c>
      <c r="P468" s="19">
        <v>1072</v>
      </c>
      <c r="Q468" s="20">
        <v>525.62757142999999</v>
      </c>
      <c r="R468" s="20">
        <v>1269.8789999999999</v>
      </c>
      <c r="S468" s="20">
        <v>1338.5851399000001</v>
      </c>
      <c r="T468" s="18">
        <v>1627071.37</v>
      </c>
      <c r="U468" s="19">
        <v>2566</v>
      </c>
      <c r="V468" s="19">
        <v>1015</v>
      </c>
      <c r="W468" s="19">
        <v>966</v>
      </c>
      <c r="X468" s="20">
        <v>634.08860873000003</v>
      </c>
      <c r="Y468" s="20">
        <v>1603.0259802999999</v>
      </c>
      <c r="Z468" s="20">
        <v>1684.3388923</v>
      </c>
      <c r="AA468" s="18">
        <v>243479.6</v>
      </c>
      <c r="AB468" s="19">
        <v>528</v>
      </c>
      <c r="AC468" s="19">
        <v>260</v>
      </c>
      <c r="AD468" s="19">
        <v>217</v>
      </c>
      <c r="AE468" s="20">
        <v>461.13560605999999</v>
      </c>
      <c r="AF468" s="20">
        <v>936.46</v>
      </c>
      <c r="AG468" s="20">
        <v>1122.0258065</v>
      </c>
      <c r="AH468" s="18">
        <v>64034.47</v>
      </c>
      <c r="AI468" s="19">
        <v>400</v>
      </c>
      <c r="AJ468" s="19">
        <v>190</v>
      </c>
      <c r="AK468" s="19">
        <v>134</v>
      </c>
      <c r="AL468" s="20">
        <v>160.086175</v>
      </c>
      <c r="AM468" s="20">
        <v>337.02352631999997</v>
      </c>
      <c r="AN468" s="20">
        <v>477.8691791</v>
      </c>
      <c r="AO468" s="20">
        <v>1094.405</v>
      </c>
      <c r="AP468" s="23">
        <v>-0.65284360399999997</v>
      </c>
      <c r="AQ468" s="38">
        <v>-0.23960000000000001</v>
      </c>
    </row>
    <row r="469" spans="1:43" hidden="1">
      <c r="A469" s="5" t="str">
        <f>VLOOKUP(B469, 'Manufacturer Summary'!A468:E1977, 5, 1)</f>
        <v>Morton Grove Ph</v>
      </c>
      <c r="B469" s="37" t="s">
        <v>1342</v>
      </c>
      <c r="C469" s="17" t="s">
        <v>1343</v>
      </c>
      <c r="D469" s="17" t="s">
        <v>1190</v>
      </c>
      <c r="E469" s="17" t="s">
        <v>1190</v>
      </c>
      <c r="F469" s="21">
        <v>37944.15</v>
      </c>
      <c r="G469" s="19">
        <v>370383</v>
      </c>
      <c r="H469" s="19">
        <v>2853</v>
      </c>
      <c r="I469" s="19">
        <v>938</v>
      </c>
      <c r="J469" s="20">
        <v>0.1024457116</v>
      </c>
      <c r="K469" s="20">
        <v>13.299737119</v>
      </c>
      <c r="L469" s="20">
        <v>40.452185501000002</v>
      </c>
      <c r="M469" s="21">
        <v>19759.29</v>
      </c>
      <c r="N469" s="19">
        <v>138215</v>
      </c>
      <c r="O469" s="19">
        <v>1920</v>
      </c>
      <c r="P469" s="19">
        <v>611</v>
      </c>
      <c r="Q469" s="20">
        <v>0.14296053249999999</v>
      </c>
      <c r="R469" s="20">
        <v>10.291296875</v>
      </c>
      <c r="S469" s="20">
        <v>32.339263502000001</v>
      </c>
      <c r="T469" s="21">
        <v>7971.32</v>
      </c>
      <c r="U469" s="19">
        <v>63498</v>
      </c>
      <c r="V469" s="19">
        <v>681</v>
      </c>
      <c r="W469" s="19">
        <v>282</v>
      </c>
      <c r="X469" s="20">
        <v>0.12553655229999999</v>
      </c>
      <c r="Y469" s="20">
        <v>11.705315712000001</v>
      </c>
      <c r="Z469" s="20">
        <v>28.267092199</v>
      </c>
      <c r="AA469" s="21">
        <v>5794.2</v>
      </c>
      <c r="AB469" s="19">
        <v>64904</v>
      </c>
      <c r="AC469" s="19">
        <v>576</v>
      </c>
      <c r="AD469" s="19">
        <v>214</v>
      </c>
      <c r="AE469" s="20">
        <v>8.9273388400000001E-2</v>
      </c>
      <c r="AF469" s="20">
        <v>10.059374999999999</v>
      </c>
      <c r="AG469" s="20">
        <v>27.075700935</v>
      </c>
      <c r="AH469" s="21">
        <v>2296.06</v>
      </c>
      <c r="AI469" s="19">
        <v>73561</v>
      </c>
      <c r="AJ469" s="19">
        <v>701</v>
      </c>
      <c r="AK469" s="19">
        <v>260</v>
      </c>
      <c r="AL469" s="20">
        <v>3.12130069E-2</v>
      </c>
      <c r="AM469" s="20">
        <v>3.2754065621000001</v>
      </c>
      <c r="AN469" s="20">
        <v>8.8309999999999995</v>
      </c>
      <c r="AO469" s="20">
        <v>4.5999999999999999E-2</v>
      </c>
      <c r="AP469" s="23">
        <v>-0.65036605599999997</v>
      </c>
      <c r="AQ469" s="38">
        <v>-0.25700000000000001</v>
      </c>
    </row>
    <row r="470" spans="1:43" hidden="1">
      <c r="A470" s="5" t="str">
        <f>VLOOKUP(B470, 'Manufacturer Summary'!A469:E1978, 5, 1)</f>
        <v>Teva USA</v>
      </c>
      <c r="B470" s="37" t="s">
        <v>1662</v>
      </c>
      <c r="C470" s="17" t="s">
        <v>1663</v>
      </c>
      <c r="D470" s="17" t="s">
        <v>1664</v>
      </c>
      <c r="E470" s="17" t="s">
        <v>1664</v>
      </c>
      <c r="F470" s="21">
        <v>75</v>
      </c>
      <c r="G470" s="19">
        <v>224</v>
      </c>
      <c r="H470" s="19">
        <v>13</v>
      </c>
      <c r="I470" s="19">
        <v>12</v>
      </c>
      <c r="J470" s="20">
        <v>0.33482142860000003</v>
      </c>
      <c r="K470" s="20">
        <v>5.7692307692</v>
      </c>
      <c r="L470" s="20">
        <v>6.25</v>
      </c>
      <c r="M470" s="21">
        <v>11.03</v>
      </c>
      <c r="N470" s="19">
        <v>311</v>
      </c>
      <c r="O470" s="19">
        <v>113</v>
      </c>
      <c r="P470" s="19">
        <v>61</v>
      </c>
      <c r="Q470" s="20">
        <v>3.5466237900000003E-2</v>
      </c>
      <c r="R470" s="20">
        <v>9.7610619499999995E-2</v>
      </c>
      <c r="S470" s="20">
        <v>0.1808196721</v>
      </c>
      <c r="T470" s="21">
        <v>124.26</v>
      </c>
      <c r="U470" s="19">
        <v>2596</v>
      </c>
      <c r="V470" s="19">
        <v>1091</v>
      </c>
      <c r="W470" s="19">
        <v>236</v>
      </c>
      <c r="X470" s="20">
        <v>4.78659476E-2</v>
      </c>
      <c r="Y470" s="20">
        <v>0.11389550869999999</v>
      </c>
      <c r="Z470" s="20">
        <v>0.52652542369999999</v>
      </c>
      <c r="AA470" s="21">
        <v>262.68</v>
      </c>
      <c r="AB470" s="19">
        <v>2859</v>
      </c>
      <c r="AC470" s="19">
        <v>1099</v>
      </c>
      <c r="AD470" s="19">
        <v>215</v>
      </c>
      <c r="AE470" s="20">
        <v>9.1878279100000002E-2</v>
      </c>
      <c r="AF470" s="20">
        <v>0.2390172884</v>
      </c>
      <c r="AG470" s="20">
        <v>1.2217674419</v>
      </c>
      <c r="AH470" s="21">
        <v>228.11</v>
      </c>
      <c r="AI470" s="19">
        <v>2274</v>
      </c>
      <c r="AJ470" s="19">
        <v>940</v>
      </c>
      <c r="AK470" s="19">
        <v>183</v>
      </c>
      <c r="AL470" s="20">
        <v>0.10031222519999999</v>
      </c>
      <c r="AM470" s="20">
        <v>0.24267021280000001</v>
      </c>
      <c r="AN470" s="20">
        <v>1.2465027322</v>
      </c>
      <c r="AO470" s="20">
        <v>4.8750000000000002E-2</v>
      </c>
      <c r="AP470" s="23">
        <v>9.1794775800000006E-2</v>
      </c>
      <c r="AQ470" s="38">
        <v>-0.26019999999999999</v>
      </c>
    </row>
    <row r="471" spans="1:43">
      <c r="A471" s="5" t="str">
        <f>VLOOKUP(B471, 'Manufacturer Summary'!A470:E1979, 5, 1)</f>
        <v>Akorn Inc.</v>
      </c>
      <c r="B471" s="37" t="s">
        <v>1293</v>
      </c>
      <c r="C471" s="17" t="s">
        <v>1294</v>
      </c>
      <c r="D471" s="17" t="s">
        <v>1289</v>
      </c>
      <c r="E471" s="17" t="s">
        <v>1289</v>
      </c>
      <c r="F471" s="21">
        <v>3503665.74</v>
      </c>
      <c r="G471" s="19">
        <v>13168369.800000001</v>
      </c>
      <c r="H471" s="19">
        <v>95223</v>
      </c>
      <c r="I471" s="19">
        <v>40636</v>
      </c>
      <c r="J471" s="20">
        <v>0.26606677919999999</v>
      </c>
      <c r="K471" s="20">
        <v>36.794322170000001</v>
      </c>
      <c r="L471" s="20">
        <v>86.220733831999993</v>
      </c>
      <c r="M471" s="21">
        <v>1975432.89</v>
      </c>
      <c r="N471" s="19">
        <v>14078331</v>
      </c>
      <c r="O471" s="19">
        <v>104777</v>
      </c>
      <c r="P471" s="19">
        <v>45941</v>
      </c>
      <c r="Q471" s="20">
        <v>0.14031726420000001</v>
      </c>
      <c r="R471" s="20">
        <v>18.853688214000002</v>
      </c>
      <c r="S471" s="20">
        <v>42.999344594</v>
      </c>
      <c r="T471" s="21">
        <v>1178711.3600000001</v>
      </c>
      <c r="U471" s="19">
        <v>12832462.800000001</v>
      </c>
      <c r="V471" s="19">
        <v>94210</v>
      </c>
      <c r="W471" s="19">
        <v>42374</v>
      </c>
      <c r="X471" s="20">
        <v>9.1853869199999993E-2</v>
      </c>
      <c r="Y471" s="20">
        <v>12.51153126</v>
      </c>
      <c r="Z471" s="20">
        <v>27.816853730999998</v>
      </c>
      <c r="AA471" s="21">
        <v>1162052.3500000001</v>
      </c>
      <c r="AB471" s="19">
        <v>12137259.800000001</v>
      </c>
      <c r="AC471" s="19">
        <v>91040</v>
      </c>
      <c r="AD471" s="19">
        <v>42013</v>
      </c>
      <c r="AE471" s="20">
        <v>9.5742562099999998E-2</v>
      </c>
      <c r="AF471" s="20">
        <v>12.764195408999999</v>
      </c>
      <c r="AG471" s="20">
        <v>27.659351867000002</v>
      </c>
      <c r="AH471" s="21">
        <v>919371.96</v>
      </c>
      <c r="AI471" s="19">
        <v>12257851.5</v>
      </c>
      <c r="AJ471" s="19">
        <v>90428</v>
      </c>
      <c r="AK471" s="19">
        <v>41461</v>
      </c>
      <c r="AL471" s="20">
        <v>7.50027001E-2</v>
      </c>
      <c r="AM471" s="20">
        <v>10.166894767</v>
      </c>
      <c r="AN471" s="20">
        <v>22.174379778999999</v>
      </c>
      <c r="AO471" s="20">
        <v>7.6249999999999998E-2</v>
      </c>
      <c r="AP471" s="23">
        <v>-0.21662113</v>
      </c>
      <c r="AQ471" s="38">
        <v>-0.27129999999999999</v>
      </c>
    </row>
    <row r="472" spans="1:43">
      <c r="A472" s="5" t="str">
        <f>VLOOKUP(B472, 'Manufacturer Summary'!A471:E1980, 5, 1)</f>
        <v>Sanofi/Premierp</v>
      </c>
      <c r="B472" s="37" t="s">
        <v>652</v>
      </c>
      <c r="C472" s="17" t="s">
        <v>653</v>
      </c>
      <c r="D472" s="17" t="s">
        <v>654</v>
      </c>
      <c r="E472" s="17" t="s">
        <v>654</v>
      </c>
      <c r="F472" s="21">
        <v>1402081.72</v>
      </c>
      <c r="G472" s="19">
        <v>271341.8</v>
      </c>
      <c r="H472" s="19">
        <v>22655</v>
      </c>
      <c r="I472" s="19">
        <v>5295</v>
      </c>
      <c r="J472" s="20">
        <v>5.1672161089999999</v>
      </c>
      <c r="K472" s="20">
        <v>61.888400795000003</v>
      </c>
      <c r="L472" s="20">
        <v>264.79352597000002</v>
      </c>
      <c r="M472" s="21">
        <v>690111.61</v>
      </c>
      <c r="N472" s="19">
        <v>241172.5</v>
      </c>
      <c r="O472" s="19">
        <v>19946</v>
      </c>
      <c r="P472" s="19">
        <v>5009</v>
      </c>
      <c r="Q472" s="20">
        <v>2.8614854927</v>
      </c>
      <c r="R472" s="20">
        <v>34.598997793999999</v>
      </c>
      <c r="S472" s="20">
        <v>137.77432820999999</v>
      </c>
      <c r="T472" s="21">
        <v>412644.87</v>
      </c>
      <c r="U472" s="19">
        <v>204929.9</v>
      </c>
      <c r="V472" s="19">
        <v>17521</v>
      </c>
      <c r="W472" s="19">
        <v>4464</v>
      </c>
      <c r="X472" s="20">
        <v>2.0135903545999998</v>
      </c>
      <c r="Y472" s="20">
        <v>23.551445123000001</v>
      </c>
      <c r="Z472" s="20">
        <v>92.438366935000005</v>
      </c>
      <c r="AA472" s="21">
        <v>258391.49</v>
      </c>
      <c r="AB472" s="19">
        <v>169924.1</v>
      </c>
      <c r="AC472" s="19">
        <v>14200</v>
      </c>
      <c r="AD472" s="19">
        <v>3781</v>
      </c>
      <c r="AE472" s="20">
        <v>1.5206288572</v>
      </c>
      <c r="AF472" s="20">
        <v>18.196583802999999</v>
      </c>
      <c r="AG472" s="20">
        <v>68.339457815000003</v>
      </c>
      <c r="AH472" s="21">
        <v>193300.52</v>
      </c>
      <c r="AI472" s="19">
        <v>136398</v>
      </c>
      <c r="AJ472" s="19">
        <v>11435</v>
      </c>
      <c r="AK472" s="19">
        <v>3234</v>
      </c>
      <c r="AL472" s="20">
        <v>1.4171800173</v>
      </c>
      <c r="AM472" s="20">
        <v>16.904286839000001</v>
      </c>
      <c r="AN472" s="20">
        <v>59.771341991</v>
      </c>
      <c r="AO472" s="20">
        <v>0.98750000000000004</v>
      </c>
      <c r="AP472" s="23">
        <v>-6.8030302000000001E-2</v>
      </c>
      <c r="AQ472" s="38">
        <v>-0.27629999999999999</v>
      </c>
    </row>
    <row r="473" spans="1:43">
      <c r="A473" s="5" t="e">
        <f>VLOOKUP(B473, 'Manufacturer Summary'!A472:E1981, 5, 1)</f>
        <v>#N/A</v>
      </c>
      <c r="B473" s="37" t="s">
        <v>157</v>
      </c>
      <c r="C473" s="17" t="s">
        <v>158</v>
      </c>
      <c r="D473" s="17" t="s">
        <v>159</v>
      </c>
      <c r="E473" s="17" t="s">
        <v>160</v>
      </c>
      <c r="F473" s="18">
        <v>20221.650000000001</v>
      </c>
      <c r="G473" s="19">
        <v>14983.5</v>
      </c>
      <c r="H473" s="19">
        <v>9655</v>
      </c>
      <c r="I473" s="19">
        <v>5038</v>
      </c>
      <c r="J473" s="20">
        <v>1.3495945540000001</v>
      </c>
      <c r="K473" s="20">
        <v>2.0944225790000002</v>
      </c>
      <c r="L473" s="20">
        <v>4.0138249305000002</v>
      </c>
      <c r="M473" s="18">
        <v>3821.45</v>
      </c>
      <c r="N473" s="19">
        <v>15466.9</v>
      </c>
      <c r="O473" s="19">
        <v>9840</v>
      </c>
      <c r="P473" s="19">
        <v>5008</v>
      </c>
      <c r="Q473" s="20">
        <v>0.24707278120000001</v>
      </c>
      <c r="R473" s="20">
        <v>0.38835873980000002</v>
      </c>
      <c r="S473" s="20">
        <v>0.76306908949999996</v>
      </c>
      <c r="T473" s="18">
        <v>3210.36</v>
      </c>
      <c r="U473" s="19">
        <v>15241.2</v>
      </c>
      <c r="V473" s="19">
        <v>9461</v>
      </c>
      <c r="W473" s="19">
        <v>4720</v>
      </c>
      <c r="X473" s="20">
        <v>0.21063695769999999</v>
      </c>
      <c r="Y473" s="20">
        <v>0.33932565269999998</v>
      </c>
      <c r="Z473" s="20">
        <v>0.68016101689999997</v>
      </c>
      <c r="AA473" s="18">
        <v>4027.63</v>
      </c>
      <c r="AB473" s="19">
        <v>17321.400000000001</v>
      </c>
      <c r="AC473" s="19">
        <v>9229</v>
      </c>
      <c r="AD473" s="19">
        <v>4865</v>
      </c>
      <c r="AE473" s="20">
        <v>0.23252335260000001</v>
      </c>
      <c r="AF473" s="20">
        <v>0.43641022860000001</v>
      </c>
      <c r="AG473" s="20">
        <v>0.82787872559999998</v>
      </c>
      <c r="AH473" s="18">
        <v>6341.67</v>
      </c>
      <c r="AI473" s="19">
        <v>17474.099999999999</v>
      </c>
      <c r="AJ473" s="19">
        <v>9703</v>
      </c>
      <c r="AK473" s="19">
        <v>5519</v>
      </c>
      <c r="AL473" s="20">
        <v>0.36291826189999998</v>
      </c>
      <c r="AM473" s="20">
        <v>0.65357827479999997</v>
      </c>
      <c r="AN473" s="20">
        <v>1.1490614241999999</v>
      </c>
      <c r="AO473" s="20">
        <v>0.13300000000000001</v>
      </c>
      <c r="AP473" s="23">
        <v>0.56078199370000004</v>
      </c>
      <c r="AQ473" s="38">
        <v>-0.27989999999999998</v>
      </c>
    </row>
    <row r="474" spans="1:43">
      <c r="A474" s="5" t="str">
        <f>VLOOKUP(B474, 'Manufacturer Summary'!A473:E1982, 5, 1)</f>
        <v>Sanofi-Aventis</v>
      </c>
      <c r="B474" s="37" t="s">
        <v>1448</v>
      </c>
      <c r="C474" s="17" t="s">
        <v>1449</v>
      </c>
      <c r="D474" s="17" t="s">
        <v>1450</v>
      </c>
      <c r="E474" s="17" t="s">
        <v>1451</v>
      </c>
      <c r="F474" s="21">
        <v>195787448.75</v>
      </c>
      <c r="G474" s="19">
        <v>19072447</v>
      </c>
      <c r="H474" s="19">
        <v>179039</v>
      </c>
      <c r="I474" s="19">
        <v>40678</v>
      </c>
      <c r="J474" s="20">
        <v>10.265460364999999</v>
      </c>
      <c r="K474" s="20">
        <v>1093.5463712000001</v>
      </c>
      <c r="L474" s="20">
        <v>4813.1041041999997</v>
      </c>
      <c r="M474" s="21">
        <v>87382537.120000005</v>
      </c>
      <c r="N474" s="19">
        <v>16082800</v>
      </c>
      <c r="O474" s="19">
        <v>145600</v>
      </c>
      <c r="P474" s="19">
        <v>35026</v>
      </c>
      <c r="Q474" s="20">
        <v>5.4332912876000004</v>
      </c>
      <c r="R474" s="20">
        <v>600.15478790999998</v>
      </c>
      <c r="S474" s="20">
        <v>2494.7906447</v>
      </c>
      <c r="T474" s="21">
        <v>69116202.730000004</v>
      </c>
      <c r="U474" s="19">
        <v>16030364.1</v>
      </c>
      <c r="V474" s="19">
        <v>141883</v>
      </c>
      <c r="W474" s="19">
        <v>34668</v>
      </c>
      <c r="X474" s="20">
        <v>4.3115803421000001</v>
      </c>
      <c r="Y474" s="20">
        <v>487.13519400000001</v>
      </c>
      <c r="Z474" s="20">
        <v>1993.659938</v>
      </c>
      <c r="AA474" s="21">
        <v>54130060.359999999</v>
      </c>
      <c r="AB474" s="19">
        <v>15712816.9</v>
      </c>
      <c r="AC474" s="19">
        <v>135252</v>
      </c>
      <c r="AD474" s="19">
        <v>33006</v>
      </c>
      <c r="AE474" s="20">
        <v>3.4449622053</v>
      </c>
      <c r="AF474" s="20">
        <v>400.21633957</v>
      </c>
      <c r="AG474" s="20">
        <v>1640.0066764000001</v>
      </c>
      <c r="AH474" s="21">
        <v>37075970.009999998</v>
      </c>
      <c r="AI474" s="19">
        <v>14491075.300000001</v>
      </c>
      <c r="AJ474" s="19">
        <v>120607</v>
      </c>
      <c r="AK474" s="19">
        <v>29863</v>
      </c>
      <c r="AL474" s="20">
        <v>2.5585382204</v>
      </c>
      <c r="AM474" s="20">
        <v>307.41142728</v>
      </c>
      <c r="AN474" s="20">
        <v>1241.5353451000001</v>
      </c>
      <c r="AO474" s="20">
        <v>2.6074999999999999</v>
      </c>
      <c r="AP474" s="23">
        <v>-0.25731022100000001</v>
      </c>
      <c r="AQ474" s="38">
        <v>-0.29339999999999999</v>
      </c>
    </row>
    <row r="475" spans="1:43">
      <c r="A475" s="5" t="str">
        <f>VLOOKUP(B475, 'Manufacturer Summary'!A474:E1983, 5, 1)</f>
        <v>Eli Lilly &amp; Co.</v>
      </c>
      <c r="B475" s="37" t="s">
        <v>1474</v>
      </c>
      <c r="C475" s="17" t="s">
        <v>1475</v>
      </c>
      <c r="D475" s="17" t="s">
        <v>1476</v>
      </c>
      <c r="E475" s="17" t="s">
        <v>1476</v>
      </c>
      <c r="F475" s="21">
        <v>76237740.060000002</v>
      </c>
      <c r="G475" s="19">
        <v>2431748</v>
      </c>
      <c r="H475" s="19">
        <v>276296</v>
      </c>
      <c r="I475" s="19">
        <v>44796</v>
      </c>
      <c r="J475" s="20">
        <v>31.351003500000001</v>
      </c>
      <c r="K475" s="20">
        <v>275.92777332999998</v>
      </c>
      <c r="L475" s="20">
        <v>1701.8872234</v>
      </c>
      <c r="M475" s="21">
        <v>19026257.809999999</v>
      </c>
      <c r="N475" s="19">
        <v>2372731.2000000002</v>
      </c>
      <c r="O475" s="19">
        <v>264975</v>
      </c>
      <c r="P475" s="19">
        <v>42998</v>
      </c>
      <c r="Q475" s="20">
        <v>8.0187160729000002</v>
      </c>
      <c r="R475" s="20">
        <v>71.803973243000002</v>
      </c>
      <c r="S475" s="20">
        <v>442.49169287000001</v>
      </c>
      <c r="T475" s="21">
        <v>8523009.1999999993</v>
      </c>
      <c r="U475" s="19">
        <v>1257361</v>
      </c>
      <c r="V475" s="19">
        <v>160320</v>
      </c>
      <c r="W475" s="19">
        <v>22456</v>
      </c>
      <c r="X475" s="20">
        <v>6.7784901870000001</v>
      </c>
      <c r="Y475" s="20">
        <v>53.162482535000002</v>
      </c>
      <c r="Z475" s="20">
        <v>379.54262557999999</v>
      </c>
      <c r="AA475" s="21">
        <v>8844547.0600000005</v>
      </c>
      <c r="AB475" s="19">
        <v>1105502.3999999999</v>
      </c>
      <c r="AC475" s="19">
        <v>140653</v>
      </c>
      <c r="AD475" s="19">
        <v>20028</v>
      </c>
      <c r="AE475" s="20">
        <v>8.0004774842999993</v>
      </c>
      <c r="AF475" s="20">
        <v>62.882036358999997</v>
      </c>
      <c r="AG475" s="20">
        <v>441.60910025999999</v>
      </c>
      <c r="AH475" s="21">
        <v>7697558.0499999998</v>
      </c>
      <c r="AI475" s="19">
        <v>1034240</v>
      </c>
      <c r="AJ475" s="19">
        <v>130461</v>
      </c>
      <c r="AK475" s="19">
        <v>18604</v>
      </c>
      <c r="AL475" s="20">
        <v>7.4427193398</v>
      </c>
      <c r="AM475" s="20">
        <v>59.002752162999997</v>
      </c>
      <c r="AN475" s="20">
        <v>413.75822672999999</v>
      </c>
      <c r="AO475" s="20">
        <v>7.5397499999999997</v>
      </c>
      <c r="AP475" s="23">
        <v>-6.9715606999999999E-2</v>
      </c>
      <c r="AQ475" s="38">
        <v>-0.30199999999999999</v>
      </c>
    </row>
    <row r="476" spans="1:43" hidden="1">
      <c r="A476" s="5" t="e">
        <f>VLOOKUP(B476, 'Manufacturer Summary'!A475:E1984, 5, 1)</f>
        <v>#N/A</v>
      </c>
      <c r="B476" s="37" t="s">
        <v>103</v>
      </c>
      <c r="C476" s="17" t="s">
        <v>104</v>
      </c>
      <c r="D476" s="17" t="s">
        <v>105</v>
      </c>
      <c r="E476" s="17" t="s">
        <v>106</v>
      </c>
      <c r="F476" s="21" t="s">
        <v>54</v>
      </c>
      <c r="G476" s="19" t="s">
        <v>54</v>
      </c>
      <c r="H476" s="19" t="s">
        <v>54</v>
      </c>
      <c r="I476" s="19" t="s">
        <v>54</v>
      </c>
      <c r="J476" s="20" t="s">
        <v>54</v>
      </c>
      <c r="K476" s="20" t="s">
        <v>54</v>
      </c>
      <c r="L476" s="20" t="s">
        <v>54</v>
      </c>
      <c r="M476" s="21" t="s">
        <v>54</v>
      </c>
      <c r="N476" s="19" t="s">
        <v>54</v>
      </c>
      <c r="O476" s="19" t="s">
        <v>54</v>
      </c>
      <c r="P476" s="19" t="s">
        <v>54</v>
      </c>
      <c r="Q476" s="20" t="s">
        <v>54</v>
      </c>
      <c r="R476" s="20" t="s">
        <v>54</v>
      </c>
      <c r="S476" s="20" t="s">
        <v>54</v>
      </c>
      <c r="T476" s="21">
        <v>188695.18</v>
      </c>
      <c r="U476" s="19">
        <v>429030</v>
      </c>
      <c r="V476" s="19">
        <v>2739</v>
      </c>
      <c r="W476" s="19">
        <v>2523</v>
      </c>
      <c r="X476" s="20">
        <v>0.43981814790000001</v>
      </c>
      <c r="Y476" s="20">
        <v>68.891997079000006</v>
      </c>
      <c r="Z476" s="20">
        <v>74.790003963999993</v>
      </c>
      <c r="AA476" s="21">
        <v>359372.58</v>
      </c>
      <c r="AB476" s="19">
        <v>1786037</v>
      </c>
      <c r="AC476" s="19">
        <v>14429</v>
      </c>
      <c r="AD476" s="19">
        <v>13533</v>
      </c>
      <c r="AE476" s="20">
        <v>0.2012122817</v>
      </c>
      <c r="AF476" s="20">
        <v>24.906270705000001</v>
      </c>
      <c r="AG476" s="20">
        <v>26.555278209000001</v>
      </c>
      <c r="AH476" s="21">
        <v>1631426.42</v>
      </c>
      <c r="AI476" s="19">
        <v>8157888.5</v>
      </c>
      <c r="AJ476" s="19">
        <v>59592</v>
      </c>
      <c r="AK476" s="19">
        <v>53800</v>
      </c>
      <c r="AL476" s="20">
        <v>0.199981456</v>
      </c>
      <c r="AM476" s="20">
        <v>27.376601222000001</v>
      </c>
      <c r="AN476" s="20">
        <v>30.323911152000001</v>
      </c>
      <c r="AO476" s="20">
        <v>0.20524999999999999</v>
      </c>
      <c r="AP476" s="23">
        <v>-6.1170510000000001E-3</v>
      </c>
      <c r="AQ476" s="38">
        <v>-0.32569999999999999</v>
      </c>
    </row>
    <row r="477" spans="1:43" hidden="1">
      <c r="A477" s="5" t="e">
        <f>VLOOKUP(B477, 'Manufacturer Summary'!A476:E1985, 5, 1)</f>
        <v>#N/A</v>
      </c>
      <c r="B477" s="37" t="s">
        <v>229</v>
      </c>
      <c r="C477" s="17" t="s">
        <v>230</v>
      </c>
      <c r="D477" s="17" t="s">
        <v>231</v>
      </c>
      <c r="E477" s="17" t="s">
        <v>228</v>
      </c>
      <c r="F477" s="18">
        <v>273722.92</v>
      </c>
      <c r="G477" s="19">
        <v>3925</v>
      </c>
      <c r="H477" s="19">
        <v>647</v>
      </c>
      <c r="I477" s="19">
        <v>607</v>
      </c>
      <c r="J477" s="20">
        <v>69.738323566999995</v>
      </c>
      <c r="K477" s="20">
        <v>423.06479134</v>
      </c>
      <c r="L477" s="20">
        <v>450.94385502</v>
      </c>
      <c r="M477" s="18">
        <v>552477.96</v>
      </c>
      <c r="N477" s="19">
        <v>7773</v>
      </c>
      <c r="O477" s="19">
        <v>594</v>
      </c>
      <c r="P477" s="19">
        <v>535</v>
      </c>
      <c r="Q477" s="20">
        <v>71.076541875999993</v>
      </c>
      <c r="R477" s="20">
        <v>930.09757576000004</v>
      </c>
      <c r="S477" s="20">
        <v>1032.6690841</v>
      </c>
      <c r="T477" s="18">
        <v>582355</v>
      </c>
      <c r="U477" s="19">
        <v>9394</v>
      </c>
      <c r="V477" s="19">
        <v>639</v>
      </c>
      <c r="W477" s="19">
        <v>545</v>
      </c>
      <c r="X477" s="20">
        <v>61.992229082000001</v>
      </c>
      <c r="Y477" s="20">
        <v>911.35367761999998</v>
      </c>
      <c r="Z477" s="20">
        <v>1068.5412844</v>
      </c>
      <c r="AA477" s="18">
        <v>172161.66</v>
      </c>
      <c r="AB477" s="19">
        <v>2387</v>
      </c>
      <c r="AC477" s="19">
        <v>525</v>
      </c>
      <c r="AD477" s="19">
        <v>450</v>
      </c>
      <c r="AE477" s="20">
        <v>72.124700461000003</v>
      </c>
      <c r="AF477" s="20">
        <v>327.92697142999998</v>
      </c>
      <c r="AG477" s="20">
        <v>382.58146667</v>
      </c>
      <c r="AH477" s="18">
        <v>65865.16</v>
      </c>
      <c r="AI477" s="19">
        <v>5598</v>
      </c>
      <c r="AJ477" s="19">
        <v>524</v>
      </c>
      <c r="AK477" s="19">
        <v>443</v>
      </c>
      <c r="AL477" s="20">
        <v>11.765837799</v>
      </c>
      <c r="AM477" s="20">
        <v>125.69687023</v>
      </c>
      <c r="AN477" s="20">
        <v>148.67981940999999</v>
      </c>
      <c r="AO477" s="20">
        <v>76.935749999999999</v>
      </c>
      <c r="AP477" s="23">
        <v>-0.83686812300000002</v>
      </c>
      <c r="AQ477" s="38">
        <v>-0.35909999999999997</v>
      </c>
    </row>
    <row r="478" spans="1:43" hidden="1">
      <c r="A478" s="5" t="str">
        <f>VLOOKUP(B478, 'Manufacturer Summary'!A477:E1986, 5, 1)</f>
        <v>Novartis</v>
      </c>
      <c r="B478" s="37" t="s">
        <v>1101</v>
      </c>
      <c r="C478" s="17" t="s">
        <v>1102</v>
      </c>
      <c r="D478" s="17" t="s">
        <v>1103</v>
      </c>
      <c r="E478" s="17" t="s">
        <v>1104</v>
      </c>
      <c r="F478" s="21" t="s">
        <v>54</v>
      </c>
      <c r="G478" s="19" t="s">
        <v>54</v>
      </c>
      <c r="H478" s="19" t="s">
        <v>54</v>
      </c>
      <c r="I478" s="19" t="s">
        <v>54</v>
      </c>
      <c r="J478" s="20" t="s">
        <v>54</v>
      </c>
      <c r="K478" s="20" t="s">
        <v>54</v>
      </c>
      <c r="L478" s="20" t="s">
        <v>54</v>
      </c>
      <c r="M478" s="21" t="s">
        <v>54</v>
      </c>
      <c r="N478" s="19" t="s">
        <v>54</v>
      </c>
      <c r="O478" s="19" t="s">
        <v>54</v>
      </c>
      <c r="P478" s="19" t="s">
        <v>54</v>
      </c>
      <c r="Q478" s="20" t="s">
        <v>54</v>
      </c>
      <c r="R478" s="20" t="s">
        <v>54</v>
      </c>
      <c r="S478" s="20" t="s">
        <v>54</v>
      </c>
      <c r="T478" s="21">
        <v>124960633.91</v>
      </c>
      <c r="U478" s="19">
        <v>1719429.3</v>
      </c>
      <c r="V478" s="19">
        <v>397375</v>
      </c>
      <c r="W478" s="19">
        <v>192496</v>
      </c>
      <c r="X478" s="20">
        <v>72.675645290999995</v>
      </c>
      <c r="Y478" s="20">
        <v>314.46526305999998</v>
      </c>
      <c r="Z478" s="20">
        <v>649.15963921000002</v>
      </c>
      <c r="AA478" s="21">
        <v>56672614.380000003</v>
      </c>
      <c r="AB478" s="19">
        <v>1570686.2</v>
      </c>
      <c r="AC478" s="19">
        <v>364984</v>
      </c>
      <c r="AD478" s="19">
        <v>177039</v>
      </c>
      <c r="AE478" s="20">
        <v>36.081436496000002</v>
      </c>
      <c r="AF478" s="20">
        <v>155.2742432</v>
      </c>
      <c r="AG478" s="20">
        <v>320.11372849999998</v>
      </c>
      <c r="AH478" s="21">
        <v>29542103.550000001</v>
      </c>
      <c r="AI478" s="19">
        <v>1483253.1</v>
      </c>
      <c r="AJ478" s="19">
        <v>337578</v>
      </c>
      <c r="AK478" s="19">
        <v>166297</v>
      </c>
      <c r="AL478" s="20">
        <v>19.917102179</v>
      </c>
      <c r="AM478" s="20">
        <v>87.511933686999996</v>
      </c>
      <c r="AN478" s="20">
        <v>177.64664155</v>
      </c>
      <c r="AO478" s="20">
        <v>20.691500000000001</v>
      </c>
      <c r="AP478" s="23">
        <v>-0.44799586400000002</v>
      </c>
      <c r="AQ478" s="38">
        <v>-0.47649999999999998</v>
      </c>
    </row>
    <row r="479" spans="1:43">
      <c r="A479" s="5" t="str">
        <f>VLOOKUP(B479, 'Manufacturer Summary'!A478:E1987, 5, 1)</f>
        <v>Winthrop Us-Pre</v>
      </c>
      <c r="B479" s="37" t="s">
        <v>1529</v>
      </c>
      <c r="C479" s="17" t="s">
        <v>1530</v>
      </c>
      <c r="D479" s="17" t="s">
        <v>1531</v>
      </c>
      <c r="E479" s="17" t="s">
        <v>1532</v>
      </c>
      <c r="F479" s="21">
        <v>515373942.92000002</v>
      </c>
      <c r="G479" s="19">
        <v>53725104.100000001</v>
      </c>
      <c r="H479" s="19">
        <v>155821</v>
      </c>
      <c r="I479" s="19">
        <v>30697</v>
      </c>
      <c r="J479" s="20">
        <v>9.5927956129999998</v>
      </c>
      <c r="K479" s="20">
        <v>3307.4742359000002</v>
      </c>
      <c r="L479" s="20">
        <v>16789.065476</v>
      </c>
      <c r="M479" s="21">
        <v>84752751.120000005</v>
      </c>
      <c r="N479" s="19">
        <v>52231566.600000001</v>
      </c>
      <c r="O479" s="19">
        <v>150532</v>
      </c>
      <c r="P479" s="19">
        <v>29991</v>
      </c>
      <c r="Q479" s="20">
        <v>1.6226346755000001</v>
      </c>
      <c r="R479" s="20">
        <v>563.02149124000005</v>
      </c>
      <c r="S479" s="20">
        <v>2825.9394858000001</v>
      </c>
      <c r="T479" s="21">
        <v>25002990.66</v>
      </c>
      <c r="U479" s="19">
        <v>51228290.5</v>
      </c>
      <c r="V479" s="19">
        <v>147591</v>
      </c>
      <c r="W479" s="19">
        <v>29757</v>
      </c>
      <c r="X479" s="20">
        <v>0.48806997880000003</v>
      </c>
      <c r="Y479" s="20">
        <v>169.40728540000001</v>
      </c>
      <c r="Z479" s="20">
        <v>840.23895756000002</v>
      </c>
      <c r="AA479" s="21">
        <v>27481836.309999999</v>
      </c>
      <c r="AB479" s="19">
        <v>52361276</v>
      </c>
      <c r="AC479" s="19">
        <v>150370</v>
      </c>
      <c r="AD479" s="19">
        <v>30434</v>
      </c>
      <c r="AE479" s="20">
        <v>0.52485039339999995</v>
      </c>
      <c r="AF479" s="20">
        <v>182.76143053999999</v>
      </c>
      <c r="AG479" s="20">
        <v>902.99784155999998</v>
      </c>
      <c r="AH479" s="21">
        <v>18653131.109999999</v>
      </c>
      <c r="AI479" s="19">
        <v>52378554</v>
      </c>
      <c r="AJ479" s="19">
        <v>149991</v>
      </c>
      <c r="AK479" s="19">
        <v>30638</v>
      </c>
      <c r="AL479" s="20">
        <v>0.35612153610000002</v>
      </c>
      <c r="AM479" s="20">
        <v>124.3616691</v>
      </c>
      <c r="AN479" s="20">
        <v>608.82339285</v>
      </c>
      <c r="AO479" s="20">
        <v>0.36125000000000002</v>
      </c>
      <c r="AP479" s="23">
        <v>-0.32147990999999998</v>
      </c>
      <c r="AQ479" s="38">
        <v>-0.56110000000000004</v>
      </c>
    </row>
    <row r="480" spans="1:43" ht="16" hidden="1" thickBot="1">
      <c r="A480" s="5" t="e">
        <f>VLOOKUP(B480, 'Manufacturer Summary'!A479:E1988, 5, 1)</f>
        <v>#N/A</v>
      </c>
      <c r="B480" s="39">
        <v>90653</v>
      </c>
      <c r="C480" s="40" t="s">
        <v>58</v>
      </c>
      <c r="D480" s="40" t="s">
        <v>59</v>
      </c>
      <c r="E480" s="40" t="s">
        <v>54</v>
      </c>
      <c r="F480" s="65" t="s">
        <v>54</v>
      </c>
      <c r="G480" s="41" t="s">
        <v>54</v>
      </c>
      <c r="H480" s="41" t="s">
        <v>54</v>
      </c>
      <c r="I480" s="41" t="s">
        <v>54</v>
      </c>
      <c r="J480" s="42" t="s">
        <v>54</v>
      </c>
      <c r="K480" s="42" t="s">
        <v>54</v>
      </c>
      <c r="L480" s="42" t="s">
        <v>54</v>
      </c>
      <c r="M480" s="65" t="s">
        <v>54</v>
      </c>
      <c r="N480" s="41" t="s">
        <v>54</v>
      </c>
      <c r="O480" s="41" t="s">
        <v>54</v>
      </c>
      <c r="P480" s="41" t="s">
        <v>54</v>
      </c>
      <c r="Q480" s="42" t="s">
        <v>54</v>
      </c>
      <c r="R480" s="42" t="s">
        <v>54</v>
      </c>
      <c r="S480" s="42" t="s">
        <v>54</v>
      </c>
      <c r="T480" s="65" t="s">
        <v>54</v>
      </c>
      <c r="U480" s="41" t="s">
        <v>54</v>
      </c>
      <c r="V480" s="41" t="s">
        <v>54</v>
      </c>
      <c r="W480" s="41" t="s">
        <v>54</v>
      </c>
      <c r="X480" s="42" t="s">
        <v>54</v>
      </c>
      <c r="Y480" s="42" t="s">
        <v>54</v>
      </c>
      <c r="Z480" s="42" t="s">
        <v>54</v>
      </c>
      <c r="AA480" s="65">
        <v>18966.990000000002</v>
      </c>
      <c r="AB480" s="41">
        <v>201</v>
      </c>
      <c r="AC480" s="41">
        <v>201</v>
      </c>
      <c r="AD480" s="41">
        <v>201</v>
      </c>
      <c r="AE480" s="42">
        <v>94.363134328000001</v>
      </c>
      <c r="AF480" s="42">
        <v>94.363134328000001</v>
      </c>
      <c r="AG480" s="42">
        <v>94.363134328000001</v>
      </c>
      <c r="AH480" s="65">
        <v>13705543.050000001</v>
      </c>
      <c r="AI480" s="41">
        <v>378431</v>
      </c>
      <c r="AJ480" s="41">
        <v>378393</v>
      </c>
      <c r="AK480" s="41">
        <v>378291</v>
      </c>
      <c r="AL480" s="42">
        <v>36.216755630999998</v>
      </c>
      <c r="AM480" s="42">
        <v>36.220392687</v>
      </c>
      <c r="AN480" s="42">
        <v>36.230158926000001</v>
      </c>
      <c r="AO480" s="42">
        <v>37.3825</v>
      </c>
      <c r="AP480" s="43">
        <v>-0.61619804300000003</v>
      </c>
      <c r="AQ480" s="44">
        <v>-0.61619999999999997</v>
      </c>
    </row>
  </sheetData>
  <autoFilter ref="B4:AQ480" xr:uid="{00000000-0009-0000-0000-000001000000}">
    <filterColumn colId="6">
      <customFilters>
        <customFilter operator="greaterThanOrEqual" val="1000"/>
      </customFilters>
    </filterColumn>
    <filterColumn colId="13">
      <customFilters>
        <customFilter operator="greaterThanOrEqual" val="1000"/>
      </customFilters>
    </filterColumn>
    <filterColumn colId="20">
      <customFilters>
        <customFilter operator="greaterThanOrEqual" val="1000"/>
      </customFilters>
    </filterColumn>
    <filterColumn colId="27">
      <customFilters>
        <customFilter operator="greaterThanOrEqual" val="1000"/>
      </customFilters>
    </filterColumn>
    <filterColumn colId="34">
      <customFilters>
        <customFilter operator="greaterThanOrEqual" val="1000"/>
      </customFilters>
    </filterColumn>
    <sortState ref="B5:AQ480">
      <sortCondition descending="1" ref="AQ4:AQ480"/>
    </sortState>
  </autoFilter>
  <mergeCells count="6">
    <mergeCell ref="AP3:AQ3"/>
    <mergeCell ref="F3:L3"/>
    <mergeCell ref="M3:S3"/>
    <mergeCell ref="T3:Z3"/>
    <mergeCell ref="AA3:AG3"/>
    <mergeCell ref="AH3:AO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513"/>
  <sheetViews>
    <sheetView topLeftCell="A1489" workbookViewId="0"/>
  </sheetViews>
  <sheetFormatPr baseColWidth="10" defaultColWidth="8.83203125" defaultRowHeight="15"/>
  <cols>
    <col min="1" max="1" width="14.83203125" style="4" customWidth="1"/>
    <col min="2" max="2" width="119.6640625" customWidth="1"/>
    <col min="3" max="3" width="30.1640625" customWidth="1"/>
    <col min="4" max="4" width="39.1640625" customWidth="1"/>
    <col min="5" max="5" width="28.5" customWidth="1"/>
  </cols>
  <sheetData>
    <row r="1" spans="1:5" ht="19">
      <c r="A1" s="45" t="s">
        <v>11</v>
      </c>
    </row>
    <row r="2" spans="1:5" ht="16" thickBot="1"/>
    <row r="3" spans="1:5" ht="48.75" customHeight="1" thickBot="1">
      <c r="A3" s="46" t="s">
        <v>3</v>
      </c>
      <c r="B3" s="47" t="s">
        <v>4</v>
      </c>
      <c r="C3" s="47" t="s">
        <v>1</v>
      </c>
      <c r="D3" s="47" t="s">
        <v>2</v>
      </c>
      <c r="E3" s="48" t="s">
        <v>9</v>
      </c>
    </row>
    <row r="4" spans="1:5">
      <c r="A4" s="52">
        <v>90371</v>
      </c>
      <c r="B4" s="32" t="s">
        <v>40</v>
      </c>
      <c r="C4" s="32" t="s">
        <v>1764</v>
      </c>
      <c r="D4" s="32" t="s">
        <v>1765</v>
      </c>
      <c r="E4" s="32" t="s">
        <v>1766</v>
      </c>
    </row>
    <row r="5" spans="1:5">
      <c r="A5" s="16">
        <v>90371</v>
      </c>
      <c r="B5" s="17" t="s">
        <v>40</v>
      </c>
      <c r="C5" s="17" t="s">
        <v>1767</v>
      </c>
      <c r="D5" s="17" t="s">
        <v>1765</v>
      </c>
      <c r="E5" s="17" t="s">
        <v>1768</v>
      </c>
    </row>
    <row r="6" spans="1:5">
      <c r="A6" s="16">
        <v>90375</v>
      </c>
      <c r="B6" s="17" t="s">
        <v>43</v>
      </c>
      <c r="C6" s="17" t="s">
        <v>44</v>
      </c>
      <c r="D6" s="17" t="s">
        <v>45</v>
      </c>
      <c r="E6" s="17" t="s">
        <v>1766</v>
      </c>
    </row>
    <row r="7" spans="1:5">
      <c r="A7" s="16">
        <v>90376</v>
      </c>
      <c r="B7" s="17" t="s">
        <v>43</v>
      </c>
      <c r="C7" s="17" t="s">
        <v>46</v>
      </c>
      <c r="D7" s="17" t="s">
        <v>45</v>
      </c>
      <c r="E7" s="17" t="s">
        <v>1769</v>
      </c>
    </row>
    <row r="8" spans="1:5">
      <c r="A8" s="16">
        <v>90585</v>
      </c>
      <c r="B8" s="17" t="s">
        <v>47</v>
      </c>
      <c r="C8" s="17" t="s">
        <v>1770</v>
      </c>
      <c r="D8" s="17" t="s">
        <v>1771</v>
      </c>
      <c r="E8" s="17" t="s">
        <v>1772</v>
      </c>
    </row>
    <row r="9" spans="1:5">
      <c r="A9" s="16">
        <v>90585</v>
      </c>
      <c r="B9" s="17" t="s">
        <v>47</v>
      </c>
      <c r="C9" s="17" t="s">
        <v>1773</v>
      </c>
      <c r="D9" s="17" t="s">
        <v>1774</v>
      </c>
      <c r="E9" s="17" t="s">
        <v>1772</v>
      </c>
    </row>
    <row r="10" spans="1:5">
      <c r="A10" s="16">
        <v>90586</v>
      </c>
      <c r="B10" s="17" t="s">
        <v>50</v>
      </c>
      <c r="C10" s="17" t="s">
        <v>1770</v>
      </c>
      <c r="D10" s="17" t="s">
        <v>1771</v>
      </c>
      <c r="E10" s="17" t="s">
        <v>1772</v>
      </c>
    </row>
    <row r="11" spans="1:5">
      <c r="A11" s="16">
        <v>90586</v>
      </c>
      <c r="B11" s="17" t="s">
        <v>50</v>
      </c>
      <c r="C11" s="17" t="s">
        <v>1773</v>
      </c>
      <c r="D11" s="17" t="s">
        <v>1774</v>
      </c>
      <c r="E11" s="17" t="s">
        <v>1772</v>
      </c>
    </row>
    <row r="12" spans="1:5">
      <c r="A12" s="16">
        <v>90586</v>
      </c>
      <c r="B12" s="17" t="s">
        <v>50</v>
      </c>
      <c r="C12" s="17" t="s">
        <v>1775</v>
      </c>
      <c r="D12" s="17" t="s">
        <v>1771</v>
      </c>
      <c r="E12" s="17" t="s">
        <v>1769</v>
      </c>
    </row>
    <row r="13" spans="1:5">
      <c r="A13" s="16">
        <v>90630</v>
      </c>
      <c r="B13" s="17" t="s">
        <v>52</v>
      </c>
      <c r="C13" s="17" t="s">
        <v>54</v>
      </c>
      <c r="D13" s="17" t="s">
        <v>54</v>
      </c>
      <c r="E13" s="17" t="s">
        <v>54</v>
      </c>
    </row>
    <row r="14" spans="1:5">
      <c r="A14" s="16">
        <v>90632</v>
      </c>
      <c r="B14" s="17" t="s">
        <v>55</v>
      </c>
      <c r="C14" s="17" t="s">
        <v>1776</v>
      </c>
      <c r="D14" s="17" t="s">
        <v>1777</v>
      </c>
      <c r="E14" s="17" t="s">
        <v>1778</v>
      </c>
    </row>
    <row r="15" spans="1:5">
      <c r="A15" s="16">
        <v>90632</v>
      </c>
      <c r="B15" s="17" t="s">
        <v>55</v>
      </c>
      <c r="C15" s="17" t="s">
        <v>1779</v>
      </c>
      <c r="D15" s="17" t="s">
        <v>1777</v>
      </c>
      <c r="E15" s="17" t="s">
        <v>1780</v>
      </c>
    </row>
    <row r="16" spans="1:5">
      <c r="A16" s="16">
        <v>90653</v>
      </c>
      <c r="B16" s="17" t="s">
        <v>58</v>
      </c>
      <c r="C16" s="17" t="s">
        <v>54</v>
      </c>
      <c r="D16" s="17" t="s">
        <v>54</v>
      </c>
      <c r="E16" s="17" t="s">
        <v>54</v>
      </c>
    </row>
    <row r="17" spans="1:5">
      <c r="A17" s="16">
        <v>90656</v>
      </c>
      <c r="B17" s="17" t="s">
        <v>60</v>
      </c>
      <c r="C17" s="17" t="s">
        <v>54</v>
      </c>
      <c r="D17" s="17" t="s">
        <v>54</v>
      </c>
      <c r="E17" s="17" t="s">
        <v>54</v>
      </c>
    </row>
    <row r="18" spans="1:5">
      <c r="A18" s="16">
        <v>90657</v>
      </c>
      <c r="B18" s="17" t="s">
        <v>62</v>
      </c>
      <c r="C18" s="17" t="s">
        <v>54</v>
      </c>
      <c r="D18" s="17" t="s">
        <v>54</v>
      </c>
      <c r="E18" s="17" t="s">
        <v>54</v>
      </c>
    </row>
    <row r="19" spans="1:5">
      <c r="A19" s="16">
        <v>90661</v>
      </c>
      <c r="B19" s="17" t="s">
        <v>58</v>
      </c>
      <c r="C19" s="17" t="s">
        <v>54</v>
      </c>
      <c r="D19" s="17" t="s">
        <v>54</v>
      </c>
      <c r="E19" s="17" t="s">
        <v>54</v>
      </c>
    </row>
    <row r="20" spans="1:5">
      <c r="A20" s="16">
        <v>90662</v>
      </c>
      <c r="B20" s="17" t="s">
        <v>58</v>
      </c>
      <c r="C20" s="17" t="s">
        <v>54</v>
      </c>
      <c r="D20" s="17" t="s">
        <v>54</v>
      </c>
      <c r="E20" s="17" t="s">
        <v>54</v>
      </c>
    </row>
    <row r="21" spans="1:5">
      <c r="A21" s="16">
        <v>90670</v>
      </c>
      <c r="B21" s="17" t="s">
        <v>66</v>
      </c>
      <c r="C21" s="17" t="s">
        <v>67</v>
      </c>
      <c r="D21" s="17" t="s">
        <v>68</v>
      </c>
      <c r="E21" s="17" t="s">
        <v>1781</v>
      </c>
    </row>
    <row r="22" spans="1:5">
      <c r="A22" s="16">
        <v>90672</v>
      </c>
      <c r="B22" s="17" t="s">
        <v>69</v>
      </c>
      <c r="C22" s="17" t="s">
        <v>54</v>
      </c>
      <c r="D22" s="17" t="s">
        <v>54</v>
      </c>
      <c r="E22" s="17" t="s">
        <v>54</v>
      </c>
    </row>
    <row r="23" spans="1:5">
      <c r="A23" s="16">
        <v>90673</v>
      </c>
      <c r="B23" s="17" t="s">
        <v>71</v>
      </c>
      <c r="C23" s="17" t="s">
        <v>54</v>
      </c>
      <c r="D23" s="17" t="s">
        <v>54</v>
      </c>
      <c r="E23" s="17" t="s">
        <v>54</v>
      </c>
    </row>
    <row r="24" spans="1:5">
      <c r="A24" s="16">
        <v>90675</v>
      </c>
      <c r="B24" s="17" t="s">
        <v>73</v>
      </c>
      <c r="C24" s="17" t="s">
        <v>1782</v>
      </c>
      <c r="D24" s="17" t="s">
        <v>1783</v>
      </c>
      <c r="E24" s="17" t="s">
        <v>1769</v>
      </c>
    </row>
    <row r="25" spans="1:5">
      <c r="A25" s="16">
        <v>90675</v>
      </c>
      <c r="B25" s="17" t="s">
        <v>73</v>
      </c>
      <c r="C25" s="17" t="s">
        <v>1784</v>
      </c>
      <c r="D25" s="17" t="s">
        <v>1785</v>
      </c>
      <c r="E25" s="17" t="s">
        <v>1786</v>
      </c>
    </row>
    <row r="26" spans="1:5">
      <c r="A26" s="16">
        <v>90685</v>
      </c>
      <c r="B26" s="17" t="s">
        <v>76</v>
      </c>
      <c r="C26" s="17" t="s">
        <v>54</v>
      </c>
      <c r="D26" s="17" t="s">
        <v>54</v>
      </c>
      <c r="E26" s="17" t="s">
        <v>54</v>
      </c>
    </row>
    <row r="27" spans="1:5">
      <c r="A27" s="16">
        <v>90686</v>
      </c>
      <c r="B27" s="17" t="s">
        <v>78</v>
      </c>
      <c r="C27" s="17" t="s">
        <v>54</v>
      </c>
      <c r="D27" s="17" t="s">
        <v>54</v>
      </c>
      <c r="E27" s="17" t="s">
        <v>54</v>
      </c>
    </row>
    <row r="28" spans="1:5">
      <c r="A28" s="16">
        <v>90687</v>
      </c>
      <c r="B28" s="17" t="s">
        <v>76</v>
      </c>
      <c r="C28" s="17" t="s">
        <v>54</v>
      </c>
      <c r="D28" s="17" t="s">
        <v>54</v>
      </c>
      <c r="E28" s="17" t="s">
        <v>54</v>
      </c>
    </row>
    <row r="29" spans="1:5">
      <c r="A29" s="16">
        <v>90688</v>
      </c>
      <c r="B29" s="17" t="s">
        <v>78</v>
      </c>
      <c r="C29" s="17" t="s">
        <v>54</v>
      </c>
      <c r="D29" s="17" t="s">
        <v>54</v>
      </c>
      <c r="E29" s="17" t="s">
        <v>54</v>
      </c>
    </row>
    <row r="30" spans="1:5">
      <c r="A30" s="16">
        <v>90691</v>
      </c>
      <c r="B30" s="17" t="s">
        <v>82</v>
      </c>
      <c r="C30" s="17" t="s">
        <v>83</v>
      </c>
      <c r="D30" s="17" t="s">
        <v>84</v>
      </c>
      <c r="E30" s="17" t="s">
        <v>1787</v>
      </c>
    </row>
    <row r="31" spans="1:5">
      <c r="A31" s="16">
        <v>90714</v>
      </c>
      <c r="B31" s="17" t="s">
        <v>85</v>
      </c>
      <c r="C31" s="17" t="s">
        <v>1788</v>
      </c>
      <c r="D31" s="17" t="s">
        <v>1789</v>
      </c>
      <c r="E31" s="17" t="s">
        <v>1769</v>
      </c>
    </row>
    <row r="32" spans="1:5">
      <c r="A32" s="16">
        <v>90714</v>
      </c>
      <c r="B32" s="17" t="s">
        <v>85</v>
      </c>
      <c r="C32" s="17" t="s">
        <v>1790</v>
      </c>
      <c r="D32" s="17" t="s">
        <v>1791</v>
      </c>
      <c r="E32" s="17" t="s">
        <v>1766</v>
      </c>
    </row>
    <row r="33" spans="1:5">
      <c r="A33" s="16">
        <v>90715</v>
      </c>
      <c r="B33" s="17" t="s">
        <v>88</v>
      </c>
      <c r="C33" s="17" t="s">
        <v>1792</v>
      </c>
      <c r="D33" s="17" t="s">
        <v>1793</v>
      </c>
      <c r="E33" s="17" t="s">
        <v>1769</v>
      </c>
    </row>
    <row r="34" spans="1:5">
      <c r="A34" s="16">
        <v>90715</v>
      </c>
      <c r="B34" s="17" t="s">
        <v>88</v>
      </c>
      <c r="C34" s="17" t="s">
        <v>1794</v>
      </c>
      <c r="D34" s="17" t="s">
        <v>1795</v>
      </c>
      <c r="E34" s="17" t="s">
        <v>1778</v>
      </c>
    </row>
    <row r="35" spans="1:5">
      <c r="A35" s="16">
        <v>90732</v>
      </c>
      <c r="B35" s="17" t="s">
        <v>91</v>
      </c>
      <c r="C35" s="17" t="s">
        <v>54</v>
      </c>
      <c r="D35" s="17" t="s">
        <v>54</v>
      </c>
      <c r="E35" s="17" t="s">
        <v>54</v>
      </c>
    </row>
    <row r="36" spans="1:5">
      <c r="A36" s="16">
        <v>90740</v>
      </c>
      <c r="B36" s="17" t="s">
        <v>93</v>
      </c>
      <c r="C36" s="17" t="s">
        <v>54</v>
      </c>
      <c r="D36" s="17" t="s">
        <v>54</v>
      </c>
      <c r="E36" s="17" t="s">
        <v>54</v>
      </c>
    </row>
    <row r="37" spans="1:5">
      <c r="A37" s="16">
        <v>90743</v>
      </c>
      <c r="B37" s="17" t="s">
        <v>95</v>
      </c>
      <c r="C37" s="17" t="s">
        <v>54</v>
      </c>
      <c r="D37" s="17" t="s">
        <v>54</v>
      </c>
      <c r="E37" s="17" t="s">
        <v>54</v>
      </c>
    </row>
    <row r="38" spans="1:5">
      <c r="A38" s="16">
        <v>90744</v>
      </c>
      <c r="B38" s="17" t="s">
        <v>97</v>
      </c>
      <c r="C38" s="17" t="s">
        <v>54</v>
      </c>
      <c r="D38" s="17" t="s">
        <v>54</v>
      </c>
      <c r="E38" s="17" t="s">
        <v>54</v>
      </c>
    </row>
    <row r="39" spans="1:5">
      <c r="A39" s="16">
        <v>90746</v>
      </c>
      <c r="B39" s="17" t="s">
        <v>99</v>
      </c>
      <c r="C39" s="17" t="s">
        <v>54</v>
      </c>
      <c r="D39" s="17" t="s">
        <v>54</v>
      </c>
      <c r="E39" s="17" t="s">
        <v>54</v>
      </c>
    </row>
    <row r="40" spans="1:5">
      <c r="A40" s="16">
        <v>90747</v>
      </c>
      <c r="B40" s="17" t="s">
        <v>101</v>
      </c>
      <c r="C40" s="17" t="s">
        <v>54</v>
      </c>
      <c r="D40" s="17" t="s">
        <v>54</v>
      </c>
      <c r="E40" s="17" t="s">
        <v>54</v>
      </c>
    </row>
    <row r="41" spans="1:5">
      <c r="A41" s="16" t="s">
        <v>103</v>
      </c>
      <c r="B41" s="17" t="s">
        <v>104</v>
      </c>
      <c r="C41" s="17" t="s">
        <v>105</v>
      </c>
      <c r="D41" s="17" t="s">
        <v>106</v>
      </c>
      <c r="E41" s="17" t="s">
        <v>1796</v>
      </c>
    </row>
    <row r="42" spans="1:5">
      <c r="A42" s="16" t="s">
        <v>107</v>
      </c>
      <c r="B42" s="17" t="s">
        <v>108</v>
      </c>
      <c r="C42" s="17" t="s">
        <v>109</v>
      </c>
      <c r="D42" s="17" t="s">
        <v>110</v>
      </c>
      <c r="E42" s="17" t="s">
        <v>1797</v>
      </c>
    </row>
    <row r="43" spans="1:5">
      <c r="A43" s="16" t="s">
        <v>111</v>
      </c>
      <c r="B43" s="17" t="s">
        <v>112</v>
      </c>
      <c r="C43" s="17" t="s">
        <v>113</v>
      </c>
      <c r="D43" s="17" t="s">
        <v>114</v>
      </c>
      <c r="E43" s="17" t="s">
        <v>1797</v>
      </c>
    </row>
    <row r="44" spans="1:5">
      <c r="A44" s="16" t="s">
        <v>115</v>
      </c>
      <c r="B44" s="17" t="s">
        <v>116</v>
      </c>
      <c r="C44" s="17" t="s">
        <v>117</v>
      </c>
      <c r="D44" s="17" t="s">
        <v>114</v>
      </c>
      <c r="E44" s="17" t="s">
        <v>1797</v>
      </c>
    </row>
    <row r="45" spans="1:5">
      <c r="A45" s="16" t="s">
        <v>118</v>
      </c>
      <c r="B45" s="17" t="s">
        <v>119</v>
      </c>
      <c r="C45" s="17" t="s">
        <v>1798</v>
      </c>
      <c r="D45" s="17" t="s">
        <v>1799</v>
      </c>
      <c r="E45" s="17" t="s">
        <v>1800</v>
      </c>
    </row>
    <row r="46" spans="1:5">
      <c r="A46" s="16" t="s">
        <v>118</v>
      </c>
      <c r="B46" s="17" t="s">
        <v>119</v>
      </c>
      <c r="C46" s="17" t="s">
        <v>1801</v>
      </c>
      <c r="D46" s="17" t="s">
        <v>1802</v>
      </c>
      <c r="E46" s="17" t="s">
        <v>1803</v>
      </c>
    </row>
    <row r="47" spans="1:5">
      <c r="A47" s="16" t="s">
        <v>118</v>
      </c>
      <c r="B47" s="17" t="s">
        <v>119</v>
      </c>
      <c r="C47" s="17" t="s">
        <v>1801</v>
      </c>
      <c r="D47" s="17" t="s">
        <v>1802</v>
      </c>
      <c r="E47" s="17" t="s">
        <v>1804</v>
      </c>
    </row>
    <row r="48" spans="1:5">
      <c r="A48" s="16" t="s">
        <v>118</v>
      </c>
      <c r="B48" s="17" t="s">
        <v>119</v>
      </c>
      <c r="C48" s="17" t="s">
        <v>1805</v>
      </c>
      <c r="D48" s="17" t="s">
        <v>1806</v>
      </c>
      <c r="E48" s="17" t="s">
        <v>1804</v>
      </c>
    </row>
    <row r="49" spans="1:5">
      <c r="A49" s="16" t="s">
        <v>118</v>
      </c>
      <c r="B49" s="17" t="s">
        <v>119</v>
      </c>
      <c r="C49" s="17" t="s">
        <v>1807</v>
      </c>
      <c r="D49" s="17" t="s">
        <v>1808</v>
      </c>
      <c r="E49" s="17" t="s">
        <v>1809</v>
      </c>
    </row>
    <row r="50" spans="1:5">
      <c r="A50" s="16" t="s">
        <v>118</v>
      </c>
      <c r="B50" s="17" t="s">
        <v>119</v>
      </c>
      <c r="C50" s="17" t="s">
        <v>1810</v>
      </c>
      <c r="D50" s="17" t="s">
        <v>110</v>
      </c>
      <c r="E50" s="17" t="s">
        <v>1797</v>
      </c>
    </row>
    <row r="51" spans="1:5">
      <c r="A51" s="16" t="s">
        <v>122</v>
      </c>
      <c r="B51" s="17" t="s">
        <v>123</v>
      </c>
      <c r="C51" s="17" t="s">
        <v>124</v>
      </c>
      <c r="D51" s="17" t="s">
        <v>125</v>
      </c>
      <c r="E51" s="17" t="s">
        <v>1800</v>
      </c>
    </row>
    <row r="52" spans="1:5">
      <c r="A52" s="16" t="s">
        <v>126</v>
      </c>
      <c r="B52" s="17" t="s">
        <v>127</v>
      </c>
      <c r="C52" s="17" t="s">
        <v>128</v>
      </c>
      <c r="D52" s="17" t="s">
        <v>129</v>
      </c>
      <c r="E52" s="17" t="s">
        <v>1811</v>
      </c>
    </row>
    <row r="53" spans="1:5">
      <c r="A53" s="16" t="s">
        <v>130</v>
      </c>
      <c r="B53" s="17" t="s">
        <v>131</v>
      </c>
      <c r="C53" s="17" t="s">
        <v>132</v>
      </c>
      <c r="D53" s="17" t="s">
        <v>133</v>
      </c>
      <c r="E53" s="17" t="s">
        <v>1800</v>
      </c>
    </row>
    <row r="54" spans="1:5">
      <c r="A54" s="16" t="s">
        <v>134</v>
      </c>
      <c r="B54" s="17" t="s">
        <v>135</v>
      </c>
      <c r="C54" s="17" t="s">
        <v>1812</v>
      </c>
      <c r="D54" s="17" t="s">
        <v>1813</v>
      </c>
      <c r="E54" s="17" t="s">
        <v>1814</v>
      </c>
    </row>
    <row r="55" spans="1:5">
      <c r="A55" s="16" t="s">
        <v>134</v>
      </c>
      <c r="B55" s="17" t="s">
        <v>135</v>
      </c>
      <c r="C55" s="17" t="s">
        <v>1812</v>
      </c>
      <c r="D55" s="17" t="s">
        <v>1815</v>
      </c>
      <c r="E55" s="17" t="s">
        <v>1814</v>
      </c>
    </row>
    <row r="56" spans="1:5">
      <c r="A56" s="16" t="s">
        <v>138</v>
      </c>
      <c r="B56" s="17" t="s">
        <v>139</v>
      </c>
      <c r="C56" s="17" t="s">
        <v>140</v>
      </c>
      <c r="D56" s="17" t="s">
        <v>141</v>
      </c>
      <c r="E56" s="17" t="s">
        <v>1816</v>
      </c>
    </row>
    <row r="57" spans="1:5">
      <c r="A57" s="16" t="s">
        <v>142</v>
      </c>
      <c r="B57" s="17" t="s">
        <v>143</v>
      </c>
      <c r="C57" s="17" t="s">
        <v>1817</v>
      </c>
      <c r="D57" s="17" t="s">
        <v>1281</v>
      </c>
      <c r="E57" s="17" t="s">
        <v>1818</v>
      </c>
    </row>
    <row r="58" spans="1:5">
      <c r="A58" s="16" t="s">
        <v>142</v>
      </c>
      <c r="B58" s="17" t="s">
        <v>143</v>
      </c>
      <c r="C58" s="17" t="s">
        <v>1281</v>
      </c>
      <c r="D58" s="17" t="s">
        <v>1281</v>
      </c>
      <c r="E58" s="17" t="s">
        <v>1819</v>
      </c>
    </row>
    <row r="59" spans="1:5">
      <c r="A59" s="16" t="s">
        <v>142</v>
      </c>
      <c r="B59" s="17" t="s">
        <v>143</v>
      </c>
      <c r="C59" s="17" t="s">
        <v>1281</v>
      </c>
      <c r="D59" s="17" t="s">
        <v>1281</v>
      </c>
      <c r="E59" s="17" t="s">
        <v>1820</v>
      </c>
    </row>
    <row r="60" spans="1:5">
      <c r="A60" s="16" t="s">
        <v>142</v>
      </c>
      <c r="B60" s="17" t="s">
        <v>143</v>
      </c>
      <c r="C60" s="17" t="s">
        <v>1281</v>
      </c>
      <c r="D60" s="17" t="s">
        <v>1281</v>
      </c>
      <c r="E60" s="17" t="s">
        <v>1821</v>
      </c>
    </row>
    <row r="61" spans="1:5">
      <c r="A61" s="16" t="s">
        <v>142</v>
      </c>
      <c r="B61" s="17" t="s">
        <v>143</v>
      </c>
      <c r="C61" s="17" t="s">
        <v>1281</v>
      </c>
      <c r="D61" s="17" t="s">
        <v>1281</v>
      </c>
      <c r="E61" s="17" t="s">
        <v>1822</v>
      </c>
    </row>
    <row r="62" spans="1:5">
      <c r="A62" s="16" t="s">
        <v>146</v>
      </c>
      <c r="B62" s="17" t="s">
        <v>147</v>
      </c>
      <c r="C62" s="17" t="s">
        <v>148</v>
      </c>
      <c r="D62" s="17" t="s">
        <v>148</v>
      </c>
      <c r="E62" s="17" t="s">
        <v>1819</v>
      </c>
    </row>
    <row r="63" spans="1:5">
      <c r="A63" s="16" t="s">
        <v>146</v>
      </c>
      <c r="B63" s="17" t="s">
        <v>147</v>
      </c>
      <c r="C63" s="17" t="s">
        <v>148</v>
      </c>
      <c r="D63" s="17" t="s">
        <v>148</v>
      </c>
      <c r="E63" s="17" t="s">
        <v>1823</v>
      </c>
    </row>
    <row r="64" spans="1:5">
      <c r="A64" s="16" t="s">
        <v>149</v>
      </c>
      <c r="B64" s="17" t="s">
        <v>150</v>
      </c>
      <c r="C64" s="17" t="s">
        <v>1824</v>
      </c>
      <c r="D64" s="17" t="s">
        <v>1825</v>
      </c>
      <c r="E64" s="17" t="s">
        <v>1826</v>
      </c>
    </row>
    <row r="65" spans="1:5">
      <c r="A65" s="16" t="s">
        <v>149</v>
      </c>
      <c r="B65" s="17" t="s">
        <v>150</v>
      </c>
      <c r="C65" s="17" t="s">
        <v>1827</v>
      </c>
      <c r="D65" s="17" t="s">
        <v>1825</v>
      </c>
      <c r="E65" s="17" t="s">
        <v>1826</v>
      </c>
    </row>
    <row r="66" spans="1:5">
      <c r="A66" s="16" t="s">
        <v>149</v>
      </c>
      <c r="B66" s="17" t="s">
        <v>150</v>
      </c>
      <c r="C66" s="17" t="s">
        <v>1828</v>
      </c>
      <c r="D66" s="17" t="s">
        <v>1825</v>
      </c>
      <c r="E66" s="17" t="s">
        <v>1826</v>
      </c>
    </row>
    <row r="67" spans="1:5">
      <c r="A67" s="16" t="s">
        <v>149</v>
      </c>
      <c r="B67" s="17" t="s">
        <v>150</v>
      </c>
      <c r="C67" s="17" t="s">
        <v>1829</v>
      </c>
      <c r="D67" s="17" t="s">
        <v>1825</v>
      </c>
      <c r="E67" s="17" t="s">
        <v>1826</v>
      </c>
    </row>
    <row r="68" spans="1:5">
      <c r="A68" s="16" t="s">
        <v>149</v>
      </c>
      <c r="B68" s="17" t="s">
        <v>150</v>
      </c>
      <c r="C68" s="17" t="s">
        <v>1830</v>
      </c>
      <c r="D68" s="17" t="s">
        <v>1825</v>
      </c>
      <c r="E68" s="17" t="s">
        <v>1826</v>
      </c>
    </row>
    <row r="69" spans="1:5">
      <c r="A69" s="16" t="s">
        <v>153</v>
      </c>
      <c r="B69" s="17" t="s">
        <v>154</v>
      </c>
      <c r="C69" s="17" t="s">
        <v>1831</v>
      </c>
      <c r="D69" s="17" t="s">
        <v>1832</v>
      </c>
      <c r="E69" s="17" t="s">
        <v>1833</v>
      </c>
    </row>
    <row r="70" spans="1:5">
      <c r="A70" s="16" t="s">
        <v>153</v>
      </c>
      <c r="B70" s="17" t="s">
        <v>154</v>
      </c>
      <c r="C70" s="17" t="s">
        <v>1834</v>
      </c>
      <c r="D70" s="17" t="s">
        <v>1832</v>
      </c>
      <c r="E70" s="17" t="s">
        <v>1833</v>
      </c>
    </row>
    <row r="71" spans="1:5">
      <c r="A71" s="16" t="s">
        <v>153</v>
      </c>
      <c r="B71" s="17" t="s">
        <v>154</v>
      </c>
      <c r="C71" s="17" t="s">
        <v>1832</v>
      </c>
      <c r="D71" s="17" t="s">
        <v>1832</v>
      </c>
      <c r="E71" s="17" t="s">
        <v>1819</v>
      </c>
    </row>
    <row r="72" spans="1:5">
      <c r="A72" s="16" t="s">
        <v>153</v>
      </c>
      <c r="B72" s="17" t="s">
        <v>154</v>
      </c>
      <c r="C72" s="17" t="s">
        <v>1832</v>
      </c>
      <c r="D72" s="17" t="s">
        <v>1832</v>
      </c>
      <c r="E72" s="17" t="s">
        <v>1820</v>
      </c>
    </row>
    <row r="73" spans="1:5">
      <c r="A73" s="16" t="s">
        <v>153</v>
      </c>
      <c r="B73" s="17" t="s">
        <v>154</v>
      </c>
      <c r="C73" s="17" t="s">
        <v>1832</v>
      </c>
      <c r="D73" s="17" t="s">
        <v>1832</v>
      </c>
      <c r="E73" s="17" t="s">
        <v>1835</v>
      </c>
    </row>
    <row r="74" spans="1:5">
      <c r="A74" s="16" t="s">
        <v>153</v>
      </c>
      <c r="B74" s="17" t="s">
        <v>154</v>
      </c>
      <c r="C74" s="17" t="s">
        <v>1832</v>
      </c>
      <c r="D74" s="17" t="s">
        <v>1832</v>
      </c>
      <c r="E74" s="17" t="s">
        <v>1836</v>
      </c>
    </row>
    <row r="75" spans="1:5">
      <c r="A75" s="16" t="s">
        <v>153</v>
      </c>
      <c r="B75" s="17" t="s">
        <v>154</v>
      </c>
      <c r="C75" s="17" t="s">
        <v>1832</v>
      </c>
      <c r="D75" s="17" t="s">
        <v>1832</v>
      </c>
      <c r="E75" s="17" t="s">
        <v>1837</v>
      </c>
    </row>
    <row r="76" spans="1:5">
      <c r="A76" s="16" t="s">
        <v>153</v>
      </c>
      <c r="B76" s="17" t="s">
        <v>154</v>
      </c>
      <c r="C76" s="17" t="s">
        <v>1832</v>
      </c>
      <c r="D76" s="17" t="s">
        <v>1832</v>
      </c>
      <c r="E76" s="17" t="s">
        <v>1838</v>
      </c>
    </row>
    <row r="77" spans="1:5">
      <c r="A77" s="16" t="s">
        <v>153</v>
      </c>
      <c r="B77" s="17" t="s">
        <v>154</v>
      </c>
      <c r="C77" s="17" t="s">
        <v>1832</v>
      </c>
      <c r="D77" s="17" t="s">
        <v>1832</v>
      </c>
      <c r="E77" s="17" t="s">
        <v>1839</v>
      </c>
    </row>
    <row r="78" spans="1:5">
      <c r="A78" s="16" t="s">
        <v>157</v>
      </c>
      <c r="B78" s="17" t="s">
        <v>158</v>
      </c>
      <c r="C78" s="17" t="s">
        <v>1840</v>
      </c>
      <c r="D78" s="17" t="s">
        <v>1841</v>
      </c>
      <c r="E78" s="17" t="s">
        <v>1842</v>
      </c>
    </row>
    <row r="79" spans="1:5">
      <c r="A79" s="16" t="s">
        <v>157</v>
      </c>
      <c r="B79" s="17" t="s">
        <v>158</v>
      </c>
      <c r="C79" s="17" t="s">
        <v>1841</v>
      </c>
      <c r="D79" s="17" t="s">
        <v>1841</v>
      </c>
      <c r="E79" s="17" t="s">
        <v>1787</v>
      </c>
    </row>
    <row r="80" spans="1:5">
      <c r="A80" s="16" t="s">
        <v>157</v>
      </c>
      <c r="B80" s="17" t="s">
        <v>158</v>
      </c>
      <c r="C80" s="17" t="s">
        <v>1841</v>
      </c>
      <c r="D80" s="17" t="s">
        <v>1841</v>
      </c>
      <c r="E80" s="17" t="s">
        <v>1843</v>
      </c>
    </row>
    <row r="81" spans="1:5">
      <c r="A81" s="16" t="s">
        <v>157</v>
      </c>
      <c r="B81" s="17" t="s">
        <v>158</v>
      </c>
      <c r="C81" s="17" t="s">
        <v>1841</v>
      </c>
      <c r="D81" s="17" t="s">
        <v>1841</v>
      </c>
      <c r="E81" s="17" t="s">
        <v>1835</v>
      </c>
    </row>
    <row r="82" spans="1:5">
      <c r="A82" s="16" t="s">
        <v>157</v>
      </c>
      <c r="B82" s="17" t="s">
        <v>158</v>
      </c>
      <c r="C82" s="17" t="s">
        <v>1841</v>
      </c>
      <c r="D82" s="17" t="s">
        <v>1841</v>
      </c>
      <c r="E82" s="17" t="s">
        <v>1844</v>
      </c>
    </row>
    <row r="83" spans="1:5">
      <c r="A83" s="16" t="s">
        <v>157</v>
      </c>
      <c r="B83" s="17" t="s">
        <v>158</v>
      </c>
      <c r="C83" s="17" t="s">
        <v>1841</v>
      </c>
      <c r="D83" s="17" t="s">
        <v>1841</v>
      </c>
      <c r="E83" s="17" t="s">
        <v>1839</v>
      </c>
    </row>
    <row r="84" spans="1:5">
      <c r="A84" s="16" t="s">
        <v>157</v>
      </c>
      <c r="B84" s="17" t="s">
        <v>158</v>
      </c>
      <c r="C84" s="17" t="s">
        <v>1841</v>
      </c>
      <c r="D84" s="17" t="s">
        <v>1845</v>
      </c>
      <c r="E84" s="17" t="s">
        <v>1843</v>
      </c>
    </row>
    <row r="85" spans="1:5">
      <c r="A85" s="16" t="s">
        <v>161</v>
      </c>
      <c r="B85" s="17" t="s">
        <v>162</v>
      </c>
      <c r="C85" s="17" t="s">
        <v>163</v>
      </c>
      <c r="D85" s="17" t="s">
        <v>164</v>
      </c>
      <c r="E85" s="17" t="s">
        <v>1846</v>
      </c>
    </row>
    <row r="86" spans="1:5">
      <c r="A86" s="16" t="s">
        <v>165</v>
      </c>
      <c r="B86" s="17" t="s">
        <v>166</v>
      </c>
      <c r="C86" s="17" t="s">
        <v>167</v>
      </c>
      <c r="D86" s="17" t="s">
        <v>168</v>
      </c>
      <c r="E86" s="17" t="s">
        <v>1847</v>
      </c>
    </row>
    <row r="87" spans="1:5">
      <c r="A87" s="16" t="s">
        <v>169</v>
      </c>
      <c r="B87" s="17" t="s">
        <v>170</v>
      </c>
      <c r="C87" s="17" t="s">
        <v>171</v>
      </c>
      <c r="D87" s="17" t="s">
        <v>172</v>
      </c>
      <c r="E87" s="17" t="s">
        <v>1823</v>
      </c>
    </row>
    <row r="88" spans="1:5">
      <c r="A88" s="16" t="s">
        <v>169</v>
      </c>
      <c r="B88" s="17" t="s">
        <v>170</v>
      </c>
      <c r="C88" s="17" t="s">
        <v>171</v>
      </c>
      <c r="D88" s="17" t="s">
        <v>172</v>
      </c>
      <c r="E88" s="17" t="s">
        <v>1848</v>
      </c>
    </row>
    <row r="89" spans="1:5">
      <c r="A89" s="16" t="s">
        <v>173</v>
      </c>
      <c r="B89" s="17" t="s">
        <v>174</v>
      </c>
      <c r="C89" s="17" t="s">
        <v>175</v>
      </c>
      <c r="D89" s="17" t="s">
        <v>176</v>
      </c>
      <c r="E89" s="17" t="s">
        <v>1847</v>
      </c>
    </row>
    <row r="90" spans="1:5">
      <c r="A90" s="16" t="s">
        <v>177</v>
      </c>
      <c r="B90" s="17" t="s">
        <v>178</v>
      </c>
      <c r="C90" s="17" t="s">
        <v>1849</v>
      </c>
      <c r="D90" s="17" t="s">
        <v>184</v>
      </c>
      <c r="E90" s="17" t="s">
        <v>1850</v>
      </c>
    </row>
    <row r="91" spans="1:5">
      <c r="A91" s="16" t="s">
        <v>177</v>
      </c>
      <c r="B91" s="17" t="s">
        <v>178</v>
      </c>
      <c r="C91" s="17" t="s">
        <v>1851</v>
      </c>
      <c r="D91" s="17" t="s">
        <v>184</v>
      </c>
      <c r="E91" s="17" t="s">
        <v>1766</v>
      </c>
    </row>
    <row r="92" spans="1:5">
      <c r="A92" s="16" t="s">
        <v>177</v>
      </c>
      <c r="B92" s="17" t="s">
        <v>178</v>
      </c>
      <c r="C92" s="17" t="s">
        <v>1852</v>
      </c>
      <c r="D92" s="17" t="s">
        <v>184</v>
      </c>
      <c r="E92" s="17" t="s">
        <v>1853</v>
      </c>
    </row>
    <row r="93" spans="1:5">
      <c r="A93" s="16" t="s">
        <v>181</v>
      </c>
      <c r="B93" s="17" t="s">
        <v>182</v>
      </c>
      <c r="C93" s="17" t="s">
        <v>183</v>
      </c>
      <c r="D93" s="17" t="s">
        <v>184</v>
      </c>
      <c r="E93" s="17" t="s">
        <v>1850</v>
      </c>
    </row>
    <row r="94" spans="1:5">
      <c r="A94" s="16" t="s">
        <v>185</v>
      </c>
      <c r="B94" s="17" t="s">
        <v>186</v>
      </c>
      <c r="C94" s="17" t="s">
        <v>187</v>
      </c>
      <c r="D94" s="17" t="s">
        <v>187</v>
      </c>
      <c r="E94" s="17" t="s">
        <v>1819</v>
      </c>
    </row>
    <row r="95" spans="1:5">
      <c r="A95" s="16" t="s">
        <v>185</v>
      </c>
      <c r="B95" s="17" t="s">
        <v>186</v>
      </c>
      <c r="C95" s="17" t="s">
        <v>187</v>
      </c>
      <c r="D95" s="17" t="s">
        <v>187</v>
      </c>
      <c r="E95" s="17" t="s">
        <v>1823</v>
      </c>
    </row>
    <row r="96" spans="1:5">
      <c r="A96" s="16" t="s">
        <v>185</v>
      </c>
      <c r="B96" s="17" t="s">
        <v>186</v>
      </c>
      <c r="C96" s="17" t="s">
        <v>187</v>
      </c>
      <c r="D96" s="17" t="s">
        <v>187</v>
      </c>
      <c r="E96" s="17" t="s">
        <v>1854</v>
      </c>
    </row>
    <row r="97" spans="1:5">
      <c r="A97" s="16" t="s">
        <v>185</v>
      </c>
      <c r="B97" s="17" t="s">
        <v>186</v>
      </c>
      <c r="C97" s="17" t="s">
        <v>187</v>
      </c>
      <c r="D97" s="17" t="s">
        <v>187</v>
      </c>
      <c r="E97" s="17" t="s">
        <v>1838</v>
      </c>
    </row>
    <row r="98" spans="1:5">
      <c r="A98" s="16" t="s">
        <v>185</v>
      </c>
      <c r="B98" s="17" t="s">
        <v>186</v>
      </c>
      <c r="C98" s="17" t="s">
        <v>187</v>
      </c>
      <c r="D98" s="17" t="s">
        <v>187</v>
      </c>
      <c r="E98" s="17" t="s">
        <v>1839</v>
      </c>
    </row>
    <row r="99" spans="1:5">
      <c r="A99" s="16" t="s">
        <v>188</v>
      </c>
      <c r="B99" s="17" t="s">
        <v>189</v>
      </c>
      <c r="C99" s="17" t="s">
        <v>190</v>
      </c>
      <c r="D99" s="17" t="s">
        <v>190</v>
      </c>
      <c r="E99" s="17" t="s">
        <v>1835</v>
      </c>
    </row>
    <row r="100" spans="1:5">
      <c r="A100" s="16" t="s">
        <v>188</v>
      </c>
      <c r="B100" s="17" t="s">
        <v>189</v>
      </c>
      <c r="C100" s="17" t="s">
        <v>190</v>
      </c>
      <c r="D100" s="17" t="s">
        <v>190</v>
      </c>
      <c r="E100" s="17" t="s">
        <v>1844</v>
      </c>
    </row>
    <row r="101" spans="1:5">
      <c r="A101" s="16" t="s">
        <v>191</v>
      </c>
      <c r="B101" s="17" t="s">
        <v>192</v>
      </c>
      <c r="C101" s="17" t="s">
        <v>193</v>
      </c>
      <c r="D101" s="17" t="s">
        <v>193</v>
      </c>
      <c r="E101" s="17" t="s">
        <v>1855</v>
      </c>
    </row>
    <row r="102" spans="1:5">
      <c r="A102" s="16" t="s">
        <v>194</v>
      </c>
      <c r="B102" s="17" t="s">
        <v>195</v>
      </c>
      <c r="C102" s="17" t="s">
        <v>196</v>
      </c>
      <c r="D102" s="17" t="s">
        <v>197</v>
      </c>
      <c r="E102" s="17" t="s">
        <v>1856</v>
      </c>
    </row>
    <row r="103" spans="1:5">
      <c r="A103" s="16" t="s">
        <v>198</v>
      </c>
      <c r="B103" s="17" t="s">
        <v>199</v>
      </c>
      <c r="C103" s="17" t="s">
        <v>200</v>
      </c>
      <c r="D103" s="17" t="s">
        <v>201</v>
      </c>
      <c r="E103" s="17" t="s">
        <v>1833</v>
      </c>
    </row>
    <row r="104" spans="1:5">
      <c r="A104" s="16" t="s">
        <v>202</v>
      </c>
      <c r="B104" s="17" t="s">
        <v>203</v>
      </c>
      <c r="C104" s="17" t="s">
        <v>204</v>
      </c>
      <c r="D104" s="17" t="s">
        <v>204</v>
      </c>
      <c r="E104" s="17" t="s">
        <v>1819</v>
      </c>
    </row>
    <row r="105" spans="1:5">
      <c r="A105" s="16" t="s">
        <v>202</v>
      </c>
      <c r="B105" s="17" t="s">
        <v>203</v>
      </c>
      <c r="C105" s="17" t="s">
        <v>204</v>
      </c>
      <c r="D105" s="17" t="s">
        <v>204</v>
      </c>
      <c r="E105" s="17" t="s">
        <v>1836</v>
      </c>
    </row>
    <row r="106" spans="1:5">
      <c r="A106" s="16" t="s">
        <v>202</v>
      </c>
      <c r="B106" s="17" t="s">
        <v>203</v>
      </c>
      <c r="C106" s="17" t="s">
        <v>204</v>
      </c>
      <c r="D106" s="17" t="s">
        <v>204</v>
      </c>
      <c r="E106" s="17" t="s">
        <v>1857</v>
      </c>
    </row>
    <row r="107" spans="1:5">
      <c r="A107" s="16" t="s">
        <v>202</v>
      </c>
      <c r="B107" s="17" t="s">
        <v>203</v>
      </c>
      <c r="C107" s="17" t="s">
        <v>204</v>
      </c>
      <c r="D107" s="17" t="s">
        <v>204</v>
      </c>
      <c r="E107" s="17" t="s">
        <v>1858</v>
      </c>
    </row>
    <row r="108" spans="1:5">
      <c r="A108" s="16" t="s">
        <v>202</v>
      </c>
      <c r="B108" s="17" t="s">
        <v>203</v>
      </c>
      <c r="C108" s="17" t="s">
        <v>204</v>
      </c>
      <c r="D108" s="17" t="s">
        <v>204</v>
      </c>
      <c r="E108" s="17" t="s">
        <v>1859</v>
      </c>
    </row>
    <row r="109" spans="1:5">
      <c r="A109" s="16" t="s">
        <v>202</v>
      </c>
      <c r="B109" s="17" t="s">
        <v>203</v>
      </c>
      <c r="C109" s="17" t="s">
        <v>204</v>
      </c>
      <c r="D109" s="17" t="s">
        <v>204</v>
      </c>
      <c r="E109" s="17" t="s">
        <v>1860</v>
      </c>
    </row>
    <row r="110" spans="1:5">
      <c r="A110" s="16" t="s">
        <v>205</v>
      </c>
      <c r="B110" s="17" t="s">
        <v>206</v>
      </c>
      <c r="C110" s="17" t="s">
        <v>1861</v>
      </c>
      <c r="D110" s="17" t="s">
        <v>1862</v>
      </c>
      <c r="E110" s="17" t="s">
        <v>1819</v>
      </c>
    </row>
    <row r="111" spans="1:5">
      <c r="A111" s="16" t="s">
        <v>205</v>
      </c>
      <c r="B111" s="17" t="s">
        <v>206</v>
      </c>
      <c r="C111" s="17" t="s">
        <v>1861</v>
      </c>
      <c r="D111" s="17" t="s">
        <v>1862</v>
      </c>
      <c r="E111" s="17" t="s">
        <v>1835</v>
      </c>
    </row>
    <row r="112" spans="1:5">
      <c r="A112" s="16" t="s">
        <v>205</v>
      </c>
      <c r="B112" s="17" t="s">
        <v>206</v>
      </c>
      <c r="C112" s="17" t="s">
        <v>1861</v>
      </c>
      <c r="D112" s="17" t="s">
        <v>1862</v>
      </c>
      <c r="E112" s="17" t="s">
        <v>1863</v>
      </c>
    </row>
    <row r="113" spans="1:5">
      <c r="A113" s="16" t="s">
        <v>205</v>
      </c>
      <c r="B113" s="17" t="s">
        <v>206</v>
      </c>
      <c r="C113" s="17" t="s">
        <v>1861</v>
      </c>
      <c r="D113" s="17" t="s">
        <v>1862</v>
      </c>
      <c r="E113" s="17" t="s">
        <v>1836</v>
      </c>
    </row>
    <row r="114" spans="1:5">
      <c r="A114" s="16" t="s">
        <v>205</v>
      </c>
      <c r="B114" s="17" t="s">
        <v>206</v>
      </c>
      <c r="C114" s="17" t="s">
        <v>1861</v>
      </c>
      <c r="D114" s="17" t="s">
        <v>1862</v>
      </c>
      <c r="E114" s="17" t="s">
        <v>1857</v>
      </c>
    </row>
    <row r="115" spans="1:5">
      <c r="A115" s="16" t="s">
        <v>205</v>
      </c>
      <c r="B115" s="17" t="s">
        <v>206</v>
      </c>
      <c r="C115" s="17" t="s">
        <v>1861</v>
      </c>
      <c r="D115" s="17" t="s">
        <v>1862</v>
      </c>
      <c r="E115" s="17" t="s">
        <v>1860</v>
      </c>
    </row>
    <row r="116" spans="1:5">
      <c r="A116" s="16" t="s">
        <v>205</v>
      </c>
      <c r="B116" s="17" t="s">
        <v>206</v>
      </c>
      <c r="C116" s="17" t="s">
        <v>1861</v>
      </c>
      <c r="D116" s="17" t="s">
        <v>1862</v>
      </c>
      <c r="E116" s="17" t="s">
        <v>1839</v>
      </c>
    </row>
    <row r="117" spans="1:5">
      <c r="A117" s="16" t="s">
        <v>205</v>
      </c>
      <c r="B117" s="17" t="s">
        <v>206</v>
      </c>
      <c r="C117" s="17" t="s">
        <v>1864</v>
      </c>
      <c r="D117" s="17" t="s">
        <v>1862</v>
      </c>
      <c r="E117" s="17" t="s">
        <v>1865</v>
      </c>
    </row>
    <row r="118" spans="1:5">
      <c r="A118" s="16" t="s">
        <v>209</v>
      </c>
      <c r="B118" s="17" t="s">
        <v>210</v>
      </c>
      <c r="C118" s="17" t="s">
        <v>211</v>
      </c>
      <c r="D118" s="17" t="s">
        <v>211</v>
      </c>
      <c r="E118" s="17" t="s">
        <v>1819</v>
      </c>
    </row>
    <row r="119" spans="1:5">
      <c r="A119" s="16" t="s">
        <v>209</v>
      </c>
      <c r="B119" s="17" t="s">
        <v>210</v>
      </c>
      <c r="C119" s="17" t="s">
        <v>211</v>
      </c>
      <c r="D119" s="17" t="s">
        <v>211</v>
      </c>
      <c r="E119" s="17" t="s">
        <v>1866</v>
      </c>
    </row>
    <row r="120" spans="1:5">
      <c r="A120" s="16" t="s">
        <v>209</v>
      </c>
      <c r="B120" s="17" t="s">
        <v>210</v>
      </c>
      <c r="C120" s="17" t="s">
        <v>211</v>
      </c>
      <c r="D120" s="17" t="s">
        <v>211</v>
      </c>
      <c r="E120" s="17" t="s">
        <v>1867</v>
      </c>
    </row>
    <row r="121" spans="1:5">
      <c r="A121" s="16" t="s">
        <v>209</v>
      </c>
      <c r="B121" s="17" t="s">
        <v>210</v>
      </c>
      <c r="C121" s="17" t="s">
        <v>211</v>
      </c>
      <c r="D121" s="17" t="s">
        <v>211</v>
      </c>
      <c r="E121" s="17" t="s">
        <v>1820</v>
      </c>
    </row>
    <row r="122" spans="1:5">
      <c r="A122" s="16" t="s">
        <v>209</v>
      </c>
      <c r="B122" s="17" t="s">
        <v>210</v>
      </c>
      <c r="C122" s="17" t="s">
        <v>211</v>
      </c>
      <c r="D122" s="17" t="s">
        <v>211</v>
      </c>
      <c r="E122" s="17" t="s">
        <v>1843</v>
      </c>
    </row>
    <row r="123" spans="1:5">
      <c r="A123" s="16" t="s">
        <v>209</v>
      </c>
      <c r="B123" s="17" t="s">
        <v>210</v>
      </c>
      <c r="C123" s="17" t="s">
        <v>211</v>
      </c>
      <c r="D123" s="17" t="s">
        <v>211</v>
      </c>
      <c r="E123" s="17" t="s">
        <v>1863</v>
      </c>
    </row>
    <row r="124" spans="1:5">
      <c r="A124" s="16" t="s">
        <v>209</v>
      </c>
      <c r="B124" s="17" t="s">
        <v>210</v>
      </c>
      <c r="C124" s="17" t="s">
        <v>211</v>
      </c>
      <c r="D124" s="17" t="s">
        <v>211</v>
      </c>
      <c r="E124" s="17" t="s">
        <v>1855</v>
      </c>
    </row>
    <row r="125" spans="1:5">
      <c r="A125" s="16" t="s">
        <v>212</v>
      </c>
      <c r="B125" s="17" t="s">
        <v>213</v>
      </c>
      <c r="C125" s="17" t="s">
        <v>54</v>
      </c>
      <c r="D125" s="17" t="s">
        <v>54</v>
      </c>
      <c r="E125" s="17" t="s">
        <v>54</v>
      </c>
    </row>
    <row r="126" spans="1:5">
      <c r="A126" s="16" t="s">
        <v>215</v>
      </c>
      <c r="B126" s="17" t="s">
        <v>216</v>
      </c>
      <c r="C126" s="17" t="s">
        <v>217</v>
      </c>
      <c r="D126" s="17" t="s">
        <v>218</v>
      </c>
      <c r="E126" s="17" t="s">
        <v>1868</v>
      </c>
    </row>
    <row r="127" spans="1:5">
      <c r="A127" s="16" t="s">
        <v>219</v>
      </c>
      <c r="B127" s="17" t="s">
        <v>220</v>
      </c>
      <c r="C127" s="17" t="s">
        <v>1869</v>
      </c>
      <c r="D127" s="17" t="s">
        <v>1869</v>
      </c>
      <c r="E127" s="17" t="s">
        <v>1819</v>
      </c>
    </row>
    <row r="128" spans="1:5">
      <c r="A128" s="16" t="s">
        <v>219</v>
      </c>
      <c r="B128" s="17" t="s">
        <v>220</v>
      </c>
      <c r="C128" s="17" t="s">
        <v>1869</v>
      </c>
      <c r="D128" s="17" t="s">
        <v>1869</v>
      </c>
      <c r="E128" s="17" t="s">
        <v>1866</v>
      </c>
    </row>
    <row r="129" spans="1:5">
      <c r="A129" s="16" t="s">
        <v>219</v>
      </c>
      <c r="B129" s="17" t="s">
        <v>220</v>
      </c>
      <c r="C129" s="17" t="s">
        <v>1869</v>
      </c>
      <c r="D129" s="17" t="s">
        <v>1869</v>
      </c>
      <c r="E129" s="17" t="s">
        <v>1867</v>
      </c>
    </row>
    <row r="130" spans="1:5">
      <c r="A130" s="16" t="s">
        <v>219</v>
      </c>
      <c r="B130" s="17" t="s">
        <v>220</v>
      </c>
      <c r="C130" s="17" t="s">
        <v>1869</v>
      </c>
      <c r="D130" s="17" t="s">
        <v>1869</v>
      </c>
      <c r="E130" s="17" t="s">
        <v>1835</v>
      </c>
    </row>
    <row r="131" spans="1:5">
      <c r="A131" s="16" t="s">
        <v>219</v>
      </c>
      <c r="B131" s="17" t="s">
        <v>220</v>
      </c>
      <c r="C131" s="17" t="s">
        <v>1869</v>
      </c>
      <c r="D131" s="17" t="s">
        <v>1869</v>
      </c>
      <c r="E131" s="17" t="s">
        <v>1870</v>
      </c>
    </row>
    <row r="132" spans="1:5">
      <c r="A132" s="16" t="s">
        <v>219</v>
      </c>
      <c r="B132" s="17" t="s">
        <v>220</v>
      </c>
      <c r="C132" s="17" t="s">
        <v>1869</v>
      </c>
      <c r="D132" s="17" t="s">
        <v>1869</v>
      </c>
      <c r="E132" s="17" t="s">
        <v>1836</v>
      </c>
    </row>
    <row r="133" spans="1:5">
      <c r="A133" s="16" t="s">
        <v>219</v>
      </c>
      <c r="B133" s="17" t="s">
        <v>220</v>
      </c>
      <c r="C133" s="17" t="s">
        <v>1869</v>
      </c>
      <c r="D133" s="17" t="s">
        <v>1869</v>
      </c>
      <c r="E133" s="17" t="s">
        <v>1871</v>
      </c>
    </row>
    <row r="134" spans="1:5">
      <c r="A134" s="16" t="s">
        <v>219</v>
      </c>
      <c r="B134" s="17" t="s">
        <v>220</v>
      </c>
      <c r="C134" s="17" t="s">
        <v>1872</v>
      </c>
      <c r="D134" s="17" t="s">
        <v>1869</v>
      </c>
      <c r="E134" s="17" t="s">
        <v>1865</v>
      </c>
    </row>
    <row r="135" spans="1:5">
      <c r="A135" s="16" t="s">
        <v>219</v>
      </c>
      <c r="B135" s="17" t="s">
        <v>220</v>
      </c>
      <c r="C135" s="17" t="s">
        <v>1872</v>
      </c>
      <c r="D135" s="17" t="s">
        <v>1869</v>
      </c>
      <c r="E135" s="17" t="s">
        <v>1873</v>
      </c>
    </row>
    <row r="136" spans="1:5">
      <c r="A136" s="16" t="s">
        <v>222</v>
      </c>
      <c r="B136" s="17" t="s">
        <v>223</v>
      </c>
      <c r="C136" s="17" t="s">
        <v>224</v>
      </c>
      <c r="D136" s="17" t="s">
        <v>224</v>
      </c>
      <c r="E136" s="17" t="s">
        <v>1787</v>
      </c>
    </row>
    <row r="137" spans="1:5">
      <c r="A137" s="16" t="s">
        <v>222</v>
      </c>
      <c r="B137" s="17" t="s">
        <v>223</v>
      </c>
      <c r="C137" s="17" t="s">
        <v>224</v>
      </c>
      <c r="D137" s="17" t="s">
        <v>224</v>
      </c>
      <c r="E137" s="17" t="s">
        <v>1843</v>
      </c>
    </row>
    <row r="138" spans="1:5">
      <c r="A138" s="16" t="s">
        <v>222</v>
      </c>
      <c r="B138" s="17" t="s">
        <v>223</v>
      </c>
      <c r="C138" s="17" t="s">
        <v>224</v>
      </c>
      <c r="D138" s="17" t="s">
        <v>224</v>
      </c>
      <c r="E138" s="17" t="s">
        <v>1835</v>
      </c>
    </row>
    <row r="139" spans="1:5">
      <c r="A139" s="16" t="s">
        <v>222</v>
      </c>
      <c r="B139" s="17" t="s">
        <v>223</v>
      </c>
      <c r="C139" s="17" t="s">
        <v>224</v>
      </c>
      <c r="D139" s="17" t="s">
        <v>224</v>
      </c>
      <c r="E139" s="17" t="s">
        <v>1839</v>
      </c>
    </row>
    <row r="140" spans="1:5">
      <c r="A140" s="16" t="s">
        <v>225</v>
      </c>
      <c r="B140" s="17" t="s">
        <v>226</v>
      </c>
      <c r="C140" s="17" t="s">
        <v>1874</v>
      </c>
      <c r="D140" s="17" t="s">
        <v>1875</v>
      </c>
      <c r="E140" s="17" t="s">
        <v>1876</v>
      </c>
    </row>
    <row r="141" spans="1:5">
      <c r="A141" s="16" t="s">
        <v>225</v>
      </c>
      <c r="B141" s="17" t="s">
        <v>226</v>
      </c>
      <c r="C141" s="17" t="s">
        <v>1877</v>
      </c>
      <c r="D141" s="17" t="s">
        <v>1875</v>
      </c>
      <c r="E141" s="17" t="s">
        <v>1878</v>
      </c>
    </row>
    <row r="142" spans="1:5">
      <c r="A142" s="16" t="s">
        <v>229</v>
      </c>
      <c r="B142" s="17" t="s">
        <v>230</v>
      </c>
      <c r="C142" s="17" t="s">
        <v>1874</v>
      </c>
      <c r="D142" s="17" t="s">
        <v>1875</v>
      </c>
      <c r="E142" s="17" t="s">
        <v>1876</v>
      </c>
    </row>
    <row r="143" spans="1:5">
      <c r="A143" s="16" t="s">
        <v>229</v>
      </c>
      <c r="B143" s="17" t="s">
        <v>230</v>
      </c>
      <c r="C143" s="17" t="s">
        <v>1877</v>
      </c>
      <c r="D143" s="17" t="s">
        <v>1875</v>
      </c>
      <c r="E143" s="17" t="s">
        <v>1878</v>
      </c>
    </row>
    <row r="144" spans="1:5">
      <c r="A144" s="16" t="s">
        <v>232</v>
      </c>
      <c r="B144" s="17" t="s">
        <v>233</v>
      </c>
      <c r="C144" s="17" t="s">
        <v>234</v>
      </c>
      <c r="D144" s="17" t="s">
        <v>235</v>
      </c>
      <c r="E144" s="17" t="s">
        <v>1879</v>
      </c>
    </row>
    <row r="145" spans="1:5">
      <c r="A145" s="16" t="s">
        <v>236</v>
      </c>
      <c r="B145" s="17" t="s">
        <v>237</v>
      </c>
      <c r="C145" s="17" t="s">
        <v>238</v>
      </c>
      <c r="D145" s="17" t="s">
        <v>239</v>
      </c>
      <c r="E145" s="17" t="s">
        <v>1814</v>
      </c>
    </row>
    <row r="146" spans="1:5">
      <c r="A146" s="16" t="s">
        <v>240</v>
      </c>
      <c r="B146" s="17" t="s">
        <v>241</v>
      </c>
      <c r="C146" s="17" t="s">
        <v>242</v>
      </c>
      <c r="D146" s="17" t="s">
        <v>243</v>
      </c>
      <c r="E146" s="17" t="s">
        <v>1778</v>
      </c>
    </row>
    <row r="147" spans="1:5">
      <c r="A147" s="16" t="s">
        <v>244</v>
      </c>
      <c r="B147" s="17" t="s">
        <v>245</v>
      </c>
      <c r="C147" s="17" t="s">
        <v>246</v>
      </c>
      <c r="D147" s="17" t="s">
        <v>247</v>
      </c>
      <c r="E147" s="17" t="s">
        <v>1880</v>
      </c>
    </row>
    <row r="148" spans="1:5">
      <c r="A148" s="16" t="s">
        <v>248</v>
      </c>
      <c r="B148" s="17" t="s">
        <v>249</v>
      </c>
      <c r="C148" s="17" t="s">
        <v>1881</v>
      </c>
      <c r="D148" s="17" t="s">
        <v>1881</v>
      </c>
      <c r="E148" s="17" t="s">
        <v>1819</v>
      </c>
    </row>
    <row r="149" spans="1:5">
      <c r="A149" s="16" t="s">
        <v>248</v>
      </c>
      <c r="B149" s="17" t="s">
        <v>249</v>
      </c>
      <c r="C149" s="17" t="s">
        <v>1881</v>
      </c>
      <c r="D149" s="17" t="s">
        <v>1881</v>
      </c>
      <c r="E149" s="17" t="s">
        <v>1820</v>
      </c>
    </row>
    <row r="150" spans="1:5">
      <c r="A150" s="16" t="s">
        <v>248</v>
      </c>
      <c r="B150" s="17" t="s">
        <v>249</v>
      </c>
      <c r="C150" s="17" t="s">
        <v>1881</v>
      </c>
      <c r="D150" s="17" t="s">
        <v>1881</v>
      </c>
      <c r="E150" s="17" t="s">
        <v>1839</v>
      </c>
    </row>
    <row r="151" spans="1:5">
      <c r="A151" s="16" t="s">
        <v>248</v>
      </c>
      <c r="B151" s="17" t="s">
        <v>249</v>
      </c>
      <c r="C151" s="17" t="s">
        <v>1881</v>
      </c>
      <c r="D151" s="17" t="s">
        <v>1881</v>
      </c>
      <c r="E151" s="17" t="s">
        <v>1882</v>
      </c>
    </row>
    <row r="152" spans="1:5">
      <c r="A152" s="16" t="s">
        <v>248</v>
      </c>
      <c r="B152" s="17" t="s">
        <v>249</v>
      </c>
      <c r="C152" s="17" t="s">
        <v>1883</v>
      </c>
      <c r="D152" s="17" t="s">
        <v>1881</v>
      </c>
      <c r="E152" s="17" t="s">
        <v>1884</v>
      </c>
    </row>
    <row r="153" spans="1:5">
      <c r="A153" s="16" t="s">
        <v>251</v>
      </c>
      <c r="B153" s="17" t="s">
        <v>252</v>
      </c>
      <c r="C153" s="17" t="s">
        <v>253</v>
      </c>
      <c r="D153" s="17" t="s">
        <v>254</v>
      </c>
      <c r="E153" s="17" t="s">
        <v>1787</v>
      </c>
    </row>
    <row r="154" spans="1:5">
      <c r="A154" s="16" t="s">
        <v>251</v>
      </c>
      <c r="B154" s="17" t="s">
        <v>252</v>
      </c>
      <c r="C154" s="17" t="s">
        <v>253</v>
      </c>
      <c r="D154" s="17" t="s">
        <v>254</v>
      </c>
      <c r="E154" s="17" t="s">
        <v>1865</v>
      </c>
    </row>
    <row r="155" spans="1:5">
      <c r="A155" s="16" t="s">
        <v>255</v>
      </c>
      <c r="B155" s="17" t="s">
        <v>256</v>
      </c>
      <c r="C155" s="17" t="s">
        <v>257</v>
      </c>
      <c r="D155" s="17" t="s">
        <v>258</v>
      </c>
      <c r="E155" s="17" t="s">
        <v>1787</v>
      </c>
    </row>
    <row r="156" spans="1:5">
      <c r="A156" s="16" t="s">
        <v>255</v>
      </c>
      <c r="B156" s="17" t="s">
        <v>256</v>
      </c>
      <c r="C156" s="17" t="s">
        <v>257</v>
      </c>
      <c r="D156" s="17" t="s">
        <v>258</v>
      </c>
      <c r="E156" s="17" t="s">
        <v>1865</v>
      </c>
    </row>
    <row r="157" spans="1:5">
      <c r="A157" s="16" t="s">
        <v>259</v>
      </c>
      <c r="B157" s="17" t="s">
        <v>260</v>
      </c>
      <c r="C157" s="17" t="s">
        <v>1885</v>
      </c>
      <c r="D157" s="17" t="s">
        <v>1886</v>
      </c>
      <c r="E157" s="17" t="s">
        <v>1887</v>
      </c>
    </row>
    <row r="158" spans="1:5">
      <c r="A158" s="16" t="s">
        <v>259</v>
      </c>
      <c r="B158" s="17" t="s">
        <v>260</v>
      </c>
      <c r="C158" s="17" t="s">
        <v>1886</v>
      </c>
      <c r="D158" s="17" t="s">
        <v>1886</v>
      </c>
      <c r="E158" s="17" t="s">
        <v>1835</v>
      </c>
    </row>
    <row r="159" spans="1:5">
      <c r="A159" s="16" t="s">
        <v>259</v>
      </c>
      <c r="B159" s="17" t="s">
        <v>260</v>
      </c>
      <c r="C159" s="17" t="s">
        <v>1886</v>
      </c>
      <c r="D159" s="17" t="s">
        <v>1886</v>
      </c>
      <c r="E159" s="17" t="s">
        <v>1857</v>
      </c>
    </row>
    <row r="160" spans="1:5">
      <c r="A160" s="16" t="s">
        <v>263</v>
      </c>
      <c r="B160" s="17" t="s">
        <v>264</v>
      </c>
      <c r="C160" s="17" t="s">
        <v>1888</v>
      </c>
      <c r="D160" s="17" t="s">
        <v>1889</v>
      </c>
      <c r="E160" s="17" t="s">
        <v>1890</v>
      </c>
    </row>
    <row r="161" spans="1:5">
      <c r="A161" s="16" t="s">
        <v>263</v>
      </c>
      <c r="B161" s="17" t="s">
        <v>264</v>
      </c>
      <c r="C161" s="17" t="s">
        <v>1891</v>
      </c>
      <c r="D161" s="17" t="s">
        <v>1889</v>
      </c>
      <c r="E161" s="17" t="s">
        <v>1890</v>
      </c>
    </row>
    <row r="162" spans="1:5">
      <c r="A162" s="16" t="s">
        <v>267</v>
      </c>
      <c r="B162" s="17" t="s">
        <v>268</v>
      </c>
      <c r="C162" s="17" t="s">
        <v>269</v>
      </c>
      <c r="D162" s="17" t="s">
        <v>270</v>
      </c>
      <c r="E162" s="17" t="s">
        <v>1892</v>
      </c>
    </row>
    <row r="163" spans="1:5">
      <c r="A163" s="16" t="s">
        <v>267</v>
      </c>
      <c r="B163" s="17" t="s">
        <v>268</v>
      </c>
      <c r="C163" s="17" t="s">
        <v>269</v>
      </c>
      <c r="D163" s="17" t="s">
        <v>270</v>
      </c>
      <c r="E163" s="17" t="s">
        <v>1893</v>
      </c>
    </row>
    <row r="164" spans="1:5">
      <c r="A164" s="16" t="s">
        <v>271</v>
      </c>
      <c r="B164" s="17" t="s">
        <v>272</v>
      </c>
      <c r="C164" s="17" t="s">
        <v>273</v>
      </c>
      <c r="D164" s="17" t="s">
        <v>274</v>
      </c>
      <c r="E164" s="17" t="s">
        <v>1894</v>
      </c>
    </row>
    <row r="165" spans="1:5">
      <c r="A165" s="16" t="s">
        <v>275</v>
      </c>
      <c r="B165" s="17" t="s">
        <v>276</v>
      </c>
      <c r="C165" s="17" t="s">
        <v>277</v>
      </c>
      <c r="D165" s="17" t="s">
        <v>278</v>
      </c>
      <c r="E165" s="17" t="s">
        <v>1895</v>
      </c>
    </row>
    <row r="166" spans="1:5">
      <c r="A166" s="16" t="s">
        <v>279</v>
      </c>
      <c r="B166" s="17" t="s">
        <v>280</v>
      </c>
      <c r="C166" s="17" t="s">
        <v>281</v>
      </c>
      <c r="D166" s="17" t="s">
        <v>281</v>
      </c>
      <c r="E166" s="17" t="s">
        <v>1835</v>
      </c>
    </row>
    <row r="167" spans="1:5">
      <c r="A167" s="16" t="s">
        <v>279</v>
      </c>
      <c r="B167" s="17" t="s">
        <v>280</v>
      </c>
      <c r="C167" s="17" t="s">
        <v>281</v>
      </c>
      <c r="D167" s="17" t="s">
        <v>281</v>
      </c>
      <c r="E167" s="17" t="s">
        <v>1896</v>
      </c>
    </row>
    <row r="168" spans="1:5">
      <c r="A168" s="16" t="s">
        <v>282</v>
      </c>
      <c r="B168" s="17" t="s">
        <v>283</v>
      </c>
      <c r="C168" s="17" t="s">
        <v>284</v>
      </c>
      <c r="D168" s="17" t="s">
        <v>285</v>
      </c>
      <c r="E168" s="17" t="s">
        <v>1868</v>
      </c>
    </row>
    <row r="169" spans="1:5">
      <c r="A169" s="16" t="s">
        <v>286</v>
      </c>
      <c r="B169" s="17" t="s">
        <v>287</v>
      </c>
      <c r="C169" s="17" t="s">
        <v>288</v>
      </c>
      <c r="D169" s="17" t="s">
        <v>288</v>
      </c>
      <c r="E169" s="17" t="s">
        <v>1835</v>
      </c>
    </row>
    <row r="170" spans="1:5">
      <c r="A170" s="16" t="s">
        <v>286</v>
      </c>
      <c r="B170" s="17" t="s">
        <v>287</v>
      </c>
      <c r="C170" s="17" t="s">
        <v>288</v>
      </c>
      <c r="D170" s="17" t="s">
        <v>288</v>
      </c>
      <c r="E170" s="17" t="s">
        <v>1844</v>
      </c>
    </row>
    <row r="171" spans="1:5">
      <c r="A171" s="16" t="s">
        <v>286</v>
      </c>
      <c r="B171" s="17" t="s">
        <v>287</v>
      </c>
      <c r="C171" s="17" t="s">
        <v>288</v>
      </c>
      <c r="D171" s="17" t="s">
        <v>288</v>
      </c>
      <c r="E171" s="17" t="s">
        <v>1839</v>
      </c>
    </row>
    <row r="172" spans="1:5">
      <c r="A172" s="16" t="s">
        <v>289</v>
      </c>
      <c r="B172" s="17" t="s">
        <v>290</v>
      </c>
      <c r="C172" s="17" t="s">
        <v>291</v>
      </c>
      <c r="D172" s="17" t="s">
        <v>292</v>
      </c>
      <c r="E172" s="17" t="s">
        <v>1897</v>
      </c>
    </row>
    <row r="173" spans="1:5">
      <c r="A173" s="16" t="s">
        <v>293</v>
      </c>
      <c r="B173" s="17" t="s">
        <v>294</v>
      </c>
      <c r="C173" s="17" t="s">
        <v>295</v>
      </c>
      <c r="D173" s="17" t="s">
        <v>292</v>
      </c>
      <c r="E173" s="17" t="s">
        <v>1898</v>
      </c>
    </row>
    <row r="174" spans="1:5">
      <c r="A174" s="16" t="s">
        <v>296</v>
      </c>
      <c r="B174" s="17" t="s">
        <v>297</v>
      </c>
      <c r="C174" s="17" t="s">
        <v>298</v>
      </c>
      <c r="D174" s="17" t="s">
        <v>299</v>
      </c>
      <c r="E174" s="17" t="s">
        <v>1899</v>
      </c>
    </row>
    <row r="175" spans="1:5">
      <c r="A175" s="16" t="s">
        <v>300</v>
      </c>
      <c r="B175" s="17" t="s">
        <v>301</v>
      </c>
      <c r="C175" s="17" t="s">
        <v>302</v>
      </c>
      <c r="D175" s="17" t="s">
        <v>302</v>
      </c>
      <c r="E175" s="17" t="s">
        <v>1819</v>
      </c>
    </row>
    <row r="176" spans="1:5">
      <c r="A176" s="16" t="s">
        <v>300</v>
      </c>
      <c r="B176" s="17" t="s">
        <v>301</v>
      </c>
      <c r="C176" s="17" t="s">
        <v>302</v>
      </c>
      <c r="D176" s="17" t="s">
        <v>302</v>
      </c>
      <c r="E176" s="17" t="s">
        <v>1843</v>
      </c>
    </row>
    <row r="177" spans="1:5">
      <c r="A177" s="16" t="s">
        <v>303</v>
      </c>
      <c r="B177" s="17" t="s">
        <v>304</v>
      </c>
      <c r="C177" s="17" t="s">
        <v>305</v>
      </c>
      <c r="D177" s="17" t="s">
        <v>306</v>
      </c>
      <c r="E177" s="17" t="s">
        <v>1900</v>
      </c>
    </row>
    <row r="178" spans="1:5">
      <c r="A178" s="16" t="s">
        <v>303</v>
      </c>
      <c r="B178" s="17" t="s">
        <v>304</v>
      </c>
      <c r="C178" s="17" t="s">
        <v>305</v>
      </c>
      <c r="D178" s="17" t="s">
        <v>306</v>
      </c>
      <c r="E178" s="17" t="s">
        <v>1901</v>
      </c>
    </row>
    <row r="179" spans="1:5">
      <c r="A179" s="16" t="s">
        <v>307</v>
      </c>
      <c r="B179" s="17" t="s">
        <v>308</v>
      </c>
      <c r="C179" s="17" t="s">
        <v>309</v>
      </c>
      <c r="D179" s="17" t="s">
        <v>309</v>
      </c>
      <c r="E179" s="17" t="s">
        <v>1819</v>
      </c>
    </row>
    <row r="180" spans="1:5">
      <c r="A180" s="16" t="s">
        <v>307</v>
      </c>
      <c r="B180" s="17" t="s">
        <v>308</v>
      </c>
      <c r="C180" s="17" t="s">
        <v>309</v>
      </c>
      <c r="D180" s="17" t="s">
        <v>309</v>
      </c>
      <c r="E180" s="17" t="s">
        <v>1820</v>
      </c>
    </row>
    <row r="181" spans="1:5">
      <c r="A181" s="16" t="s">
        <v>307</v>
      </c>
      <c r="B181" s="17" t="s">
        <v>308</v>
      </c>
      <c r="C181" s="17" t="s">
        <v>309</v>
      </c>
      <c r="D181" s="17" t="s">
        <v>309</v>
      </c>
      <c r="E181" s="17" t="s">
        <v>1902</v>
      </c>
    </row>
    <row r="182" spans="1:5">
      <c r="A182" s="16" t="s">
        <v>307</v>
      </c>
      <c r="B182" s="17" t="s">
        <v>308</v>
      </c>
      <c r="C182" s="17" t="s">
        <v>309</v>
      </c>
      <c r="D182" s="17" t="s">
        <v>309</v>
      </c>
      <c r="E182" s="17" t="s">
        <v>1843</v>
      </c>
    </row>
    <row r="183" spans="1:5">
      <c r="A183" s="16" t="s">
        <v>307</v>
      </c>
      <c r="B183" s="17" t="s">
        <v>308</v>
      </c>
      <c r="C183" s="17" t="s">
        <v>309</v>
      </c>
      <c r="D183" s="17" t="s">
        <v>309</v>
      </c>
      <c r="E183" s="17" t="s">
        <v>1839</v>
      </c>
    </row>
    <row r="184" spans="1:5">
      <c r="A184" s="16" t="s">
        <v>310</v>
      </c>
      <c r="B184" s="17" t="s">
        <v>311</v>
      </c>
      <c r="C184" s="17" t="s">
        <v>312</v>
      </c>
      <c r="D184" s="17" t="s">
        <v>313</v>
      </c>
      <c r="E184" s="17" t="s">
        <v>1780</v>
      </c>
    </row>
    <row r="185" spans="1:5">
      <c r="A185" s="16" t="s">
        <v>314</v>
      </c>
      <c r="B185" s="17" t="s">
        <v>315</v>
      </c>
      <c r="C185" s="17" t="s">
        <v>1903</v>
      </c>
      <c r="D185" s="17" t="s">
        <v>1904</v>
      </c>
      <c r="E185" s="17" t="s">
        <v>1838</v>
      </c>
    </row>
    <row r="186" spans="1:5">
      <c r="A186" s="16" t="s">
        <v>314</v>
      </c>
      <c r="B186" s="17" t="s">
        <v>315</v>
      </c>
      <c r="C186" s="17" t="s">
        <v>1904</v>
      </c>
      <c r="D186" s="17" t="s">
        <v>1904</v>
      </c>
      <c r="E186" s="17" t="s">
        <v>1819</v>
      </c>
    </row>
    <row r="187" spans="1:5">
      <c r="A187" s="16" t="s">
        <v>314</v>
      </c>
      <c r="B187" s="17" t="s">
        <v>315</v>
      </c>
      <c r="C187" s="17" t="s">
        <v>1904</v>
      </c>
      <c r="D187" s="17" t="s">
        <v>1904</v>
      </c>
      <c r="E187" s="17" t="s">
        <v>1866</v>
      </c>
    </row>
    <row r="188" spans="1:5">
      <c r="A188" s="16" t="s">
        <v>314</v>
      </c>
      <c r="B188" s="17" t="s">
        <v>315</v>
      </c>
      <c r="C188" s="17" t="s">
        <v>1904</v>
      </c>
      <c r="D188" s="17" t="s">
        <v>1904</v>
      </c>
      <c r="E188" s="17" t="s">
        <v>1836</v>
      </c>
    </row>
    <row r="189" spans="1:5">
      <c r="A189" s="16" t="s">
        <v>314</v>
      </c>
      <c r="B189" s="17" t="s">
        <v>315</v>
      </c>
      <c r="C189" s="17" t="s">
        <v>1904</v>
      </c>
      <c r="D189" s="17" t="s">
        <v>1904</v>
      </c>
      <c r="E189" s="17" t="s">
        <v>1905</v>
      </c>
    </row>
    <row r="190" spans="1:5">
      <c r="A190" s="16" t="s">
        <v>314</v>
      </c>
      <c r="B190" s="17" t="s">
        <v>315</v>
      </c>
      <c r="C190" s="17" t="s">
        <v>1904</v>
      </c>
      <c r="D190" s="17" t="s">
        <v>1904</v>
      </c>
      <c r="E190" s="17" t="s">
        <v>1838</v>
      </c>
    </row>
    <row r="191" spans="1:5">
      <c r="A191" s="16" t="s">
        <v>318</v>
      </c>
      <c r="B191" s="17" t="s">
        <v>319</v>
      </c>
      <c r="C191" s="17" t="s">
        <v>1906</v>
      </c>
      <c r="D191" s="17" t="s">
        <v>1907</v>
      </c>
      <c r="E191" s="17" t="s">
        <v>1908</v>
      </c>
    </row>
    <row r="192" spans="1:5">
      <c r="A192" s="16" t="s">
        <v>318</v>
      </c>
      <c r="B192" s="17" t="s">
        <v>319</v>
      </c>
      <c r="C192" s="17" t="s">
        <v>1907</v>
      </c>
      <c r="D192" s="17" t="s">
        <v>1907</v>
      </c>
      <c r="E192" s="17" t="s">
        <v>1863</v>
      </c>
    </row>
    <row r="193" spans="1:5">
      <c r="A193" s="16" t="s">
        <v>318</v>
      </c>
      <c r="B193" s="17" t="s">
        <v>319</v>
      </c>
      <c r="C193" s="17" t="s">
        <v>1907</v>
      </c>
      <c r="D193" s="17" t="s">
        <v>1907</v>
      </c>
      <c r="E193" s="17" t="s">
        <v>1857</v>
      </c>
    </row>
    <row r="194" spans="1:5">
      <c r="A194" s="16" t="s">
        <v>322</v>
      </c>
      <c r="B194" s="17" t="s">
        <v>323</v>
      </c>
      <c r="C194" s="17" t="s">
        <v>1909</v>
      </c>
      <c r="D194" s="17" t="s">
        <v>1910</v>
      </c>
      <c r="E194" s="17" t="s">
        <v>1819</v>
      </c>
    </row>
    <row r="195" spans="1:5">
      <c r="A195" s="16" t="s">
        <v>322</v>
      </c>
      <c r="B195" s="17" t="s">
        <v>323</v>
      </c>
      <c r="C195" s="17" t="s">
        <v>1909</v>
      </c>
      <c r="D195" s="17" t="s">
        <v>1911</v>
      </c>
      <c r="E195" s="17" t="s">
        <v>1819</v>
      </c>
    </row>
    <row r="196" spans="1:5">
      <c r="A196" s="16" t="s">
        <v>322</v>
      </c>
      <c r="B196" s="17" t="s">
        <v>323</v>
      </c>
      <c r="C196" s="17" t="s">
        <v>1912</v>
      </c>
      <c r="D196" s="17" t="s">
        <v>1911</v>
      </c>
      <c r="E196" s="17" t="s">
        <v>1819</v>
      </c>
    </row>
    <row r="197" spans="1:5">
      <c r="A197" s="16" t="s">
        <v>326</v>
      </c>
      <c r="B197" s="17" t="s">
        <v>327</v>
      </c>
      <c r="C197" s="17" t="s">
        <v>1913</v>
      </c>
      <c r="D197" s="17" t="s">
        <v>1913</v>
      </c>
      <c r="E197" s="17" t="s">
        <v>1819</v>
      </c>
    </row>
    <row r="198" spans="1:5">
      <c r="A198" s="16" t="s">
        <v>326</v>
      </c>
      <c r="B198" s="17" t="s">
        <v>327</v>
      </c>
      <c r="C198" s="17" t="s">
        <v>1913</v>
      </c>
      <c r="D198" s="17" t="s">
        <v>1913</v>
      </c>
      <c r="E198" s="17" t="s">
        <v>1835</v>
      </c>
    </row>
    <row r="199" spans="1:5">
      <c r="A199" s="16" t="s">
        <v>326</v>
      </c>
      <c r="B199" s="17" t="s">
        <v>327</v>
      </c>
      <c r="C199" s="17" t="s">
        <v>1913</v>
      </c>
      <c r="D199" s="17" t="s">
        <v>1913</v>
      </c>
      <c r="E199" s="17" t="s">
        <v>1836</v>
      </c>
    </row>
    <row r="200" spans="1:5">
      <c r="A200" s="16" t="s">
        <v>326</v>
      </c>
      <c r="B200" s="17" t="s">
        <v>327</v>
      </c>
      <c r="C200" s="17" t="s">
        <v>1913</v>
      </c>
      <c r="D200" s="17" t="s">
        <v>1913</v>
      </c>
      <c r="E200" s="17" t="s">
        <v>1905</v>
      </c>
    </row>
    <row r="201" spans="1:5">
      <c r="A201" s="16" t="s">
        <v>326</v>
      </c>
      <c r="B201" s="17" t="s">
        <v>327</v>
      </c>
      <c r="C201" s="17" t="s">
        <v>1913</v>
      </c>
      <c r="D201" s="17" t="s">
        <v>1913</v>
      </c>
      <c r="E201" s="17" t="s">
        <v>1857</v>
      </c>
    </row>
    <row r="202" spans="1:5">
      <c r="A202" s="16" t="s">
        <v>326</v>
      </c>
      <c r="B202" s="17" t="s">
        <v>327</v>
      </c>
      <c r="C202" s="17" t="s">
        <v>1913</v>
      </c>
      <c r="D202" s="17" t="s">
        <v>1913</v>
      </c>
      <c r="E202" s="17" t="s">
        <v>1858</v>
      </c>
    </row>
    <row r="203" spans="1:5">
      <c r="A203" s="16" t="s">
        <v>326</v>
      </c>
      <c r="B203" s="17" t="s">
        <v>327</v>
      </c>
      <c r="C203" s="17" t="s">
        <v>1913</v>
      </c>
      <c r="D203" s="17" t="s">
        <v>1913</v>
      </c>
      <c r="E203" s="17" t="s">
        <v>1860</v>
      </c>
    </row>
    <row r="204" spans="1:5">
      <c r="A204" s="16" t="s">
        <v>326</v>
      </c>
      <c r="B204" s="17" t="s">
        <v>327</v>
      </c>
      <c r="C204" s="17" t="s">
        <v>1913</v>
      </c>
      <c r="D204" s="17" t="s">
        <v>1913</v>
      </c>
      <c r="E204" s="17" t="s">
        <v>1839</v>
      </c>
    </row>
    <row r="205" spans="1:5">
      <c r="A205" s="16" t="s">
        <v>326</v>
      </c>
      <c r="B205" s="17" t="s">
        <v>327</v>
      </c>
      <c r="C205" s="17" t="s">
        <v>1914</v>
      </c>
      <c r="D205" s="17" t="s">
        <v>1915</v>
      </c>
      <c r="E205" s="17" t="s">
        <v>1916</v>
      </c>
    </row>
    <row r="206" spans="1:5">
      <c r="A206" s="16" t="s">
        <v>326</v>
      </c>
      <c r="B206" s="17" t="s">
        <v>327</v>
      </c>
      <c r="C206" s="17" t="s">
        <v>1914</v>
      </c>
      <c r="D206" s="17" t="s">
        <v>1915</v>
      </c>
      <c r="E206" s="17" t="s">
        <v>1917</v>
      </c>
    </row>
    <row r="207" spans="1:5">
      <c r="A207" s="16" t="s">
        <v>329</v>
      </c>
      <c r="B207" s="17" t="s">
        <v>330</v>
      </c>
      <c r="C207" s="17" t="s">
        <v>1918</v>
      </c>
      <c r="D207" s="17" t="s">
        <v>1919</v>
      </c>
      <c r="E207" s="17" t="s">
        <v>1917</v>
      </c>
    </row>
    <row r="208" spans="1:5">
      <c r="A208" s="16" t="s">
        <v>329</v>
      </c>
      <c r="B208" s="17" t="s">
        <v>330</v>
      </c>
      <c r="C208" s="17" t="s">
        <v>1920</v>
      </c>
      <c r="D208" s="17" t="s">
        <v>1920</v>
      </c>
      <c r="E208" s="17" t="s">
        <v>1819</v>
      </c>
    </row>
    <row r="209" spans="1:5">
      <c r="A209" s="16" t="s">
        <v>329</v>
      </c>
      <c r="B209" s="17" t="s">
        <v>330</v>
      </c>
      <c r="C209" s="17" t="s">
        <v>1920</v>
      </c>
      <c r="D209" s="17" t="s">
        <v>1920</v>
      </c>
      <c r="E209" s="17" t="s">
        <v>1836</v>
      </c>
    </row>
    <row r="210" spans="1:5">
      <c r="A210" s="16" t="s">
        <v>329</v>
      </c>
      <c r="B210" s="17" t="s">
        <v>330</v>
      </c>
      <c r="C210" s="17" t="s">
        <v>1920</v>
      </c>
      <c r="D210" s="17" t="s">
        <v>1920</v>
      </c>
      <c r="E210" s="17" t="s">
        <v>1905</v>
      </c>
    </row>
    <row r="211" spans="1:5">
      <c r="A211" s="16" t="s">
        <v>329</v>
      </c>
      <c r="B211" s="17" t="s">
        <v>330</v>
      </c>
      <c r="C211" s="17" t="s">
        <v>1920</v>
      </c>
      <c r="D211" s="17" t="s">
        <v>1920</v>
      </c>
      <c r="E211" s="17" t="s">
        <v>1857</v>
      </c>
    </row>
    <row r="212" spans="1:5">
      <c r="A212" s="16" t="s">
        <v>329</v>
      </c>
      <c r="B212" s="17" t="s">
        <v>330</v>
      </c>
      <c r="C212" s="17" t="s">
        <v>1920</v>
      </c>
      <c r="D212" s="17" t="s">
        <v>1920</v>
      </c>
      <c r="E212" s="17" t="s">
        <v>1860</v>
      </c>
    </row>
    <row r="213" spans="1:5">
      <c r="A213" s="16" t="s">
        <v>329</v>
      </c>
      <c r="B213" s="17" t="s">
        <v>330</v>
      </c>
      <c r="C213" s="17" t="s">
        <v>1921</v>
      </c>
      <c r="D213" s="17" t="s">
        <v>1922</v>
      </c>
      <c r="E213" s="17" t="s">
        <v>1916</v>
      </c>
    </row>
    <row r="214" spans="1:5">
      <c r="A214" s="16" t="s">
        <v>329</v>
      </c>
      <c r="B214" s="17" t="s">
        <v>330</v>
      </c>
      <c r="C214" s="17" t="s">
        <v>1923</v>
      </c>
      <c r="D214" s="17" t="s">
        <v>1920</v>
      </c>
      <c r="E214" s="17" t="s">
        <v>1835</v>
      </c>
    </row>
    <row r="215" spans="1:5">
      <c r="A215" s="16" t="s">
        <v>333</v>
      </c>
      <c r="B215" s="17" t="s">
        <v>334</v>
      </c>
      <c r="C215" s="17" t="s">
        <v>1924</v>
      </c>
      <c r="D215" s="17" t="s">
        <v>1925</v>
      </c>
      <c r="E215" s="17" t="s">
        <v>1819</v>
      </c>
    </row>
    <row r="216" spans="1:5">
      <c r="A216" s="16" t="s">
        <v>333</v>
      </c>
      <c r="B216" s="17" t="s">
        <v>334</v>
      </c>
      <c r="C216" s="17" t="s">
        <v>1924</v>
      </c>
      <c r="D216" s="17" t="s">
        <v>1925</v>
      </c>
      <c r="E216" s="17" t="s">
        <v>1867</v>
      </c>
    </row>
    <row r="217" spans="1:5">
      <c r="A217" s="16" t="s">
        <v>333</v>
      </c>
      <c r="B217" s="17" t="s">
        <v>334</v>
      </c>
      <c r="C217" s="17" t="s">
        <v>1924</v>
      </c>
      <c r="D217" s="17" t="s">
        <v>1925</v>
      </c>
      <c r="E217" s="17" t="s">
        <v>1836</v>
      </c>
    </row>
    <row r="218" spans="1:5">
      <c r="A218" s="16" t="s">
        <v>333</v>
      </c>
      <c r="B218" s="17" t="s">
        <v>334</v>
      </c>
      <c r="C218" s="17" t="s">
        <v>1924</v>
      </c>
      <c r="D218" s="17" t="s">
        <v>1925</v>
      </c>
      <c r="E218" s="17" t="s">
        <v>1860</v>
      </c>
    </row>
    <row r="219" spans="1:5">
      <c r="A219" s="16" t="s">
        <v>333</v>
      </c>
      <c r="B219" s="17" t="s">
        <v>334</v>
      </c>
      <c r="C219" s="17" t="s">
        <v>1924</v>
      </c>
      <c r="D219" s="17" t="s">
        <v>1925</v>
      </c>
      <c r="E219" s="17" t="s">
        <v>1839</v>
      </c>
    </row>
    <row r="220" spans="1:5">
      <c r="A220" s="16" t="s">
        <v>333</v>
      </c>
      <c r="B220" s="17" t="s">
        <v>334</v>
      </c>
      <c r="C220" s="17" t="s">
        <v>1925</v>
      </c>
      <c r="D220" s="17" t="s">
        <v>1926</v>
      </c>
      <c r="E220" s="17" t="s">
        <v>1916</v>
      </c>
    </row>
    <row r="221" spans="1:5">
      <c r="A221" s="16" t="s">
        <v>337</v>
      </c>
      <c r="B221" s="17" t="s">
        <v>338</v>
      </c>
      <c r="C221" s="17" t="s">
        <v>1927</v>
      </c>
      <c r="D221" s="17" t="s">
        <v>1928</v>
      </c>
      <c r="E221" s="17" t="s">
        <v>1916</v>
      </c>
    </row>
    <row r="222" spans="1:5">
      <c r="A222" s="16" t="s">
        <v>337</v>
      </c>
      <c r="B222" s="17" t="s">
        <v>338</v>
      </c>
      <c r="C222" s="17" t="s">
        <v>1927</v>
      </c>
      <c r="D222" s="17" t="s">
        <v>1928</v>
      </c>
      <c r="E222" s="17" t="s">
        <v>1917</v>
      </c>
    </row>
    <row r="223" spans="1:5">
      <c r="A223" s="16" t="s">
        <v>337</v>
      </c>
      <c r="B223" s="17" t="s">
        <v>338</v>
      </c>
      <c r="C223" s="17" t="s">
        <v>1927</v>
      </c>
      <c r="D223" s="17" t="s">
        <v>1929</v>
      </c>
      <c r="E223" s="17" t="s">
        <v>1787</v>
      </c>
    </row>
    <row r="224" spans="1:5">
      <c r="A224" s="16" t="s">
        <v>337</v>
      </c>
      <c r="B224" s="17" t="s">
        <v>338</v>
      </c>
      <c r="C224" s="17" t="s">
        <v>1927</v>
      </c>
      <c r="D224" s="17" t="s">
        <v>1929</v>
      </c>
      <c r="E224" s="17" t="s">
        <v>1819</v>
      </c>
    </row>
    <row r="225" spans="1:5">
      <c r="A225" s="16" t="s">
        <v>337</v>
      </c>
      <c r="B225" s="17" t="s">
        <v>338</v>
      </c>
      <c r="C225" s="17" t="s">
        <v>1927</v>
      </c>
      <c r="D225" s="17" t="s">
        <v>1929</v>
      </c>
      <c r="E225" s="17" t="s">
        <v>1823</v>
      </c>
    </row>
    <row r="226" spans="1:5">
      <c r="A226" s="16" t="s">
        <v>337</v>
      </c>
      <c r="B226" s="17" t="s">
        <v>338</v>
      </c>
      <c r="C226" s="17" t="s">
        <v>1927</v>
      </c>
      <c r="D226" s="17" t="s">
        <v>1929</v>
      </c>
      <c r="E226" s="17" t="s">
        <v>1835</v>
      </c>
    </row>
    <row r="227" spans="1:5">
      <c r="A227" s="16" t="s">
        <v>337</v>
      </c>
      <c r="B227" s="17" t="s">
        <v>338</v>
      </c>
      <c r="C227" s="17" t="s">
        <v>1927</v>
      </c>
      <c r="D227" s="17" t="s">
        <v>1929</v>
      </c>
      <c r="E227" s="17" t="s">
        <v>1844</v>
      </c>
    </row>
    <row r="228" spans="1:5">
      <c r="A228" s="16" t="s">
        <v>337</v>
      </c>
      <c r="B228" s="17" t="s">
        <v>338</v>
      </c>
      <c r="C228" s="17" t="s">
        <v>1927</v>
      </c>
      <c r="D228" s="17" t="s">
        <v>1929</v>
      </c>
      <c r="E228" s="17" t="s">
        <v>1930</v>
      </c>
    </row>
    <row r="229" spans="1:5">
      <c r="A229" s="16" t="s">
        <v>337</v>
      </c>
      <c r="B229" s="17" t="s">
        <v>338</v>
      </c>
      <c r="C229" s="17" t="s">
        <v>1927</v>
      </c>
      <c r="D229" s="17" t="s">
        <v>1929</v>
      </c>
      <c r="E229" s="17" t="s">
        <v>1836</v>
      </c>
    </row>
    <row r="230" spans="1:5">
      <c r="A230" s="16" t="s">
        <v>337</v>
      </c>
      <c r="B230" s="17" t="s">
        <v>338</v>
      </c>
      <c r="C230" s="17" t="s">
        <v>1927</v>
      </c>
      <c r="D230" s="17" t="s">
        <v>1929</v>
      </c>
      <c r="E230" s="17" t="s">
        <v>1905</v>
      </c>
    </row>
    <row r="231" spans="1:5">
      <c r="A231" s="16" t="s">
        <v>337</v>
      </c>
      <c r="B231" s="17" t="s">
        <v>338</v>
      </c>
      <c r="C231" s="17" t="s">
        <v>1927</v>
      </c>
      <c r="D231" s="17" t="s">
        <v>1929</v>
      </c>
      <c r="E231" s="17" t="s">
        <v>1857</v>
      </c>
    </row>
    <row r="232" spans="1:5">
      <c r="A232" s="16" t="s">
        <v>337</v>
      </c>
      <c r="B232" s="17" t="s">
        <v>338</v>
      </c>
      <c r="C232" s="17" t="s">
        <v>1927</v>
      </c>
      <c r="D232" s="17" t="s">
        <v>1929</v>
      </c>
      <c r="E232" s="17" t="s">
        <v>1858</v>
      </c>
    </row>
    <row r="233" spans="1:5">
      <c r="A233" s="16" t="s">
        <v>337</v>
      </c>
      <c r="B233" s="17" t="s">
        <v>338</v>
      </c>
      <c r="C233" s="17" t="s">
        <v>1927</v>
      </c>
      <c r="D233" s="17" t="s">
        <v>1929</v>
      </c>
      <c r="E233" s="17" t="s">
        <v>1860</v>
      </c>
    </row>
    <row r="234" spans="1:5">
      <c r="A234" s="16" t="s">
        <v>337</v>
      </c>
      <c r="B234" s="17" t="s">
        <v>338</v>
      </c>
      <c r="C234" s="17" t="s">
        <v>1927</v>
      </c>
      <c r="D234" s="17" t="s">
        <v>1929</v>
      </c>
      <c r="E234" s="17" t="s">
        <v>1839</v>
      </c>
    </row>
    <row r="235" spans="1:5">
      <c r="A235" s="16" t="s">
        <v>337</v>
      </c>
      <c r="B235" s="17" t="s">
        <v>338</v>
      </c>
      <c r="C235" s="17" t="s">
        <v>1927</v>
      </c>
      <c r="D235" s="17" t="s">
        <v>1929</v>
      </c>
      <c r="E235" s="17" t="s">
        <v>1931</v>
      </c>
    </row>
    <row r="236" spans="1:5">
      <c r="A236" s="16" t="s">
        <v>337</v>
      </c>
      <c r="B236" s="17" t="s">
        <v>338</v>
      </c>
      <c r="C236" s="17" t="s">
        <v>1932</v>
      </c>
      <c r="D236" s="17" t="s">
        <v>1929</v>
      </c>
      <c r="E236" s="17" t="s">
        <v>1933</v>
      </c>
    </row>
    <row r="237" spans="1:5">
      <c r="A237" s="16" t="s">
        <v>341</v>
      </c>
      <c r="B237" s="17" t="s">
        <v>342</v>
      </c>
      <c r="C237" s="17" t="s">
        <v>1934</v>
      </c>
      <c r="D237" s="17" t="s">
        <v>1935</v>
      </c>
      <c r="E237" s="17" t="s">
        <v>1916</v>
      </c>
    </row>
    <row r="238" spans="1:5">
      <c r="A238" s="16" t="s">
        <v>341</v>
      </c>
      <c r="B238" s="17" t="s">
        <v>342</v>
      </c>
      <c r="C238" s="17" t="s">
        <v>1936</v>
      </c>
      <c r="D238" s="17" t="s">
        <v>1936</v>
      </c>
      <c r="E238" s="17" t="s">
        <v>1819</v>
      </c>
    </row>
    <row r="239" spans="1:5">
      <c r="A239" s="16" t="s">
        <v>341</v>
      </c>
      <c r="B239" s="17" t="s">
        <v>342</v>
      </c>
      <c r="C239" s="17" t="s">
        <v>1936</v>
      </c>
      <c r="D239" s="17" t="s">
        <v>1936</v>
      </c>
      <c r="E239" s="17" t="s">
        <v>1836</v>
      </c>
    </row>
    <row r="240" spans="1:5">
      <c r="A240" s="16" t="s">
        <v>341</v>
      </c>
      <c r="B240" s="17" t="s">
        <v>342</v>
      </c>
      <c r="C240" s="17" t="s">
        <v>1936</v>
      </c>
      <c r="D240" s="17" t="s">
        <v>1936</v>
      </c>
      <c r="E240" s="17" t="s">
        <v>1839</v>
      </c>
    </row>
    <row r="241" spans="1:5">
      <c r="A241" s="16" t="s">
        <v>341</v>
      </c>
      <c r="B241" s="17" t="s">
        <v>342</v>
      </c>
      <c r="C241" s="17" t="s">
        <v>1936</v>
      </c>
      <c r="D241" s="17" t="s">
        <v>1936</v>
      </c>
      <c r="E241" s="17" t="s">
        <v>1937</v>
      </c>
    </row>
    <row r="242" spans="1:5">
      <c r="A242" s="16" t="s">
        <v>341</v>
      </c>
      <c r="B242" s="17" t="s">
        <v>342</v>
      </c>
      <c r="C242" s="17" t="s">
        <v>1938</v>
      </c>
      <c r="D242" s="17" t="s">
        <v>1936</v>
      </c>
      <c r="E242" s="17" t="s">
        <v>1939</v>
      </c>
    </row>
    <row r="243" spans="1:5">
      <c r="A243" s="16" t="s">
        <v>341</v>
      </c>
      <c r="B243" s="17" t="s">
        <v>342</v>
      </c>
      <c r="C243" s="17" t="s">
        <v>1938</v>
      </c>
      <c r="D243" s="17" t="s">
        <v>1936</v>
      </c>
      <c r="E243" s="17" t="s">
        <v>1940</v>
      </c>
    </row>
    <row r="244" spans="1:5">
      <c r="A244" s="16" t="s">
        <v>341</v>
      </c>
      <c r="B244" s="17" t="s">
        <v>342</v>
      </c>
      <c r="C244" s="17" t="s">
        <v>1938</v>
      </c>
      <c r="D244" s="17" t="s">
        <v>1936</v>
      </c>
      <c r="E244" s="17" t="s">
        <v>1941</v>
      </c>
    </row>
    <row r="245" spans="1:5">
      <c r="A245" s="16" t="s">
        <v>341</v>
      </c>
      <c r="B245" s="17" t="s">
        <v>342</v>
      </c>
      <c r="C245" s="17" t="s">
        <v>1938</v>
      </c>
      <c r="D245" s="17" t="s">
        <v>1942</v>
      </c>
      <c r="E245" s="17" t="s">
        <v>1943</v>
      </c>
    </row>
    <row r="246" spans="1:5">
      <c r="A246" s="16" t="s">
        <v>341</v>
      </c>
      <c r="B246" s="17" t="s">
        <v>342</v>
      </c>
      <c r="C246" s="17" t="s">
        <v>1938</v>
      </c>
      <c r="D246" s="17" t="s">
        <v>1942</v>
      </c>
      <c r="E246" s="17" t="s">
        <v>1941</v>
      </c>
    </row>
    <row r="247" spans="1:5">
      <c r="A247" s="16" t="s">
        <v>345</v>
      </c>
      <c r="B247" s="17" t="s">
        <v>346</v>
      </c>
      <c r="C247" s="17" t="s">
        <v>1944</v>
      </c>
      <c r="D247" s="17" t="s">
        <v>1944</v>
      </c>
      <c r="E247" s="17" t="s">
        <v>1819</v>
      </c>
    </row>
    <row r="248" spans="1:5">
      <c r="A248" s="16" t="s">
        <v>345</v>
      </c>
      <c r="B248" s="17" t="s">
        <v>346</v>
      </c>
      <c r="C248" s="17" t="s">
        <v>1944</v>
      </c>
      <c r="D248" s="17" t="s">
        <v>1944</v>
      </c>
      <c r="E248" s="17" t="s">
        <v>1839</v>
      </c>
    </row>
    <row r="249" spans="1:5">
      <c r="A249" s="16" t="s">
        <v>345</v>
      </c>
      <c r="B249" s="17" t="s">
        <v>346</v>
      </c>
      <c r="C249" s="17" t="s">
        <v>1944</v>
      </c>
      <c r="D249" s="17" t="s">
        <v>1944</v>
      </c>
      <c r="E249" s="17" t="s">
        <v>1931</v>
      </c>
    </row>
    <row r="250" spans="1:5">
      <c r="A250" s="16" t="s">
        <v>345</v>
      </c>
      <c r="B250" s="17" t="s">
        <v>346</v>
      </c>
      <c r="C250" s="17" t="s">
        <v>1945</v>
      </c>
      <c r="D250" s="17" t="s">
        <v>1944</v>
      </c>
      <c r="E250" s="17" t="s">
        <v>1835</v>
      </c>
    </row>
    <row r="251" spans="1:5">
      <c r="A251" s="16" t="s">
        <v>345</v>
      </c>
      <c r="B251" s="17" t="s">
        <v>346</v>
      </c>
      <c r="C251" s="17" t="s">
        <v>1945</v>
      </c>
      <c r="D251" s="17" t="s">
        <v>1944</v>
      </c>
      <c r="E251" s="17" t="s">
        <v>1946</v>
      </c>
    </row>
    <row r="252" spans="1:5">
      <c r="A252" s="16" t="s">
        <v>345</v>
      </c>
      <c r="B252" s="17" t="s">
        <v>346</v>
      </c>
      <c r="C252" s="17" t="s">
        <v>1947</v>
      </c>
      <c r="D252" s="17" t="s">
        <v>1948</v>
      </c>
      <c r="E252" s="17" t="s">
        <v>1917</v>
      </c>
    </row>
    <row r="253" spans="1:5">
      <c r="A253" s="16" t="s">
        <v>348</v>
      </c>
      <c r="B253" s="17" t="s">
        <v>349</v>
      </c>
      <c r="C253" s="17" t="s">
        <v>1949</v>
      </c>
      <c r="D253" s="17" t="s">
        <v>1950</v>
      </c>
      <c r="E253" s="17" t="s">
        <v>1843</v>
      </c>
    </row>
    <row r="254" spans="1:5">
      <c r="A254" s="16" t="s">
        <v>348</v>
      </c>
      <c r="B254" s="17" t="s">
        <v>349</v>
      </c>
      <c r="C254" s="17" t="s">
        <v>1951</v>
      </c>
      <c r="D254" s="17" t="s">
        <v>1950</v>
      </c>
      <c r="E254" s="17" t="s">
        <v>1780</v>
      </c>
    </row>
    <row r="255" spans="1:5">
      <c r="A255" s="16" t="s">
        <v>352</v>
      </c>
      <c r="B255" s="17" t="s">
        <v>353</v>
      </c>
      <c r="C255" s="17" t="s">
        <v>354</v>
      </c>
      <c r="D255" s="17" t="s">
        <v>355</v>
      </c>
      <c r="E255" s="17" t="s">
        <v>1952</v>
      </c>
    </row>
    <row r="256" spans="1:5">
      <c r="A256" s="16" t="s">
        <v>356</v>
      </c>
      <c r="B256" s="17" t="s">
        <v>357</v>
      </c>
      <c r="C256" s="17" t="s">
        <v>1953</v>
      </c>
      <c r="D256" s="17" t="s">
        <v>1953</v>
      </c>
      <c r="E256" s="17" t="s">
        <v>1836</v>
      </c>
    </row>
    <row r="257" spans="1:5">
      <c r="A257" s="16" t="s">
        <v>356</v>
      </c>
      <c r="B257" s="17" t="s">
        <v>357</v>
      </c>
      <c r="C257" s="17" t="s">
        <v>1953</v>
      </c>
      <c r="D257" s="17" t="s">
        <v>1953</v>
      </c>
      <c r="E257" s="17" t="s">
        <v>1905</v>
      </c>
    </row>
    <row r="258" spans="1:5">
      <c r="A258" s="16" t="s">
        <v>356</v>
      </c>
      <c r="B258" s="17" t="s">
        <v>357</v>
      </c>
      <c r="C258" s="17" t="s">
        <v>1953</v>
      </c>
      <c r="D258" s="17" t="s">
        <v>1953</v>
      </c>
      <c r="E258" s="17" t="s">
        <v>1857</v>
      </c>
    </row>
    <row r="259" spans="1:5">
      <c r="A259" s="16" t="s">
        <v>356</v>
      </c>
      <c r="B259" s="17" t="s">
        <v>357</v>
      </c>
      <c r="C259" s="17" t="s">
        <v>1953</v>
      </c>
      <c r="D259" s="17" t="s">
        <v>1953</v>
      </c>
      <c r="E259" s="17" t="s">
        <v>1860</v>
      </c>
    </row>
    <row r="260" spans="1:5">
      <c r="A260" s="16" t="s">
        <v>356</v>
      </c>
      <c r="B260" s="17" t="s">
        <v>357</v>
      </c>
      <c r="C260" s="17" t="s">
        <v>1953</v>
      </c>
      <c r="D260" s="17" t="s">
        <v>1954</v>
      </c>
      <c r="E260" s="17" t="s">
        <v>1916</v>
      </c>
    </row>
    <row r="261" spans="1:5">
      <c r="A261" s="16" t="s">
        <v>356</v>
      </c>
      <c r="B261" s="17" t="s">
        <v>357</v>
      </c>
      <c r="C261" s="17" t="s">
        <v>1955</v>
      </c>
      <c r="D261" s="17" t="s">
        <v>1953</v>
      </c>
      <c r="E261" s="17" t="s">
        <v>1941</v>
      </c>
    </row>
    <row r="262" spans="1:5">
      <c r="A262" s="16" t="s">
        <v>356</v>
      </c>
      <c r="B262" s="17" t="s">
        <v>357</v>
      </c>
      <c r="C262" s="17" t="s">
        <v>1956</v>
      </c>
      <c r="D262" s="17" t="s">
        <v>1957</v>
      </c>
      <c r="E262" s="17" t="s">
        <v>1941</v>
      </c>
    </row>
    <row r="263" spans="1:5">
      <c r="A263" s="16" t="s">
        <v>356</v>
      </c>
      <c r="B263" s="17" t="s">
        <v>357</v>
      </c>
      <c r="C263" s="17" t="s">
        <v>1958</v>
      </c>
      <c r="D263" s="17" t="s">
        <v>1953</v>
      </c>
      <c r="E263" s="17" t="s">
        <v>1835</v>
      </c>
    </row>
    <row r="264" spans="1:5">
      <c r="A264" s="16" t="s">
        <v>356</v>
      </c>
      <c r="B264" s="17" t="s">
        <v>357</v>
      </c>
      <c r="C264" s="17" t="s">
        <v>1958</v>
      </c>
      <c r="D264" s="17" t="s">
        <v>1953</v>
      </c>
      <c r="E264" s="17" t="s">
        <v>1844</v>
      </c>
    </row>
    <row r="265" spans="1:5">
      <c r="A265" s="16" t="s">
        <v>359</v>
      </c>
      <c r="B265" s="17" t="s">
        <v>360</v>
      </c>
      <c r="C265" s="17" t="s">
        <v>361</v>
      </c>
      <c r="D265" s="17" t="s">
        <v>362</v>
      </c>
      <c r="E265" s="17" t="s">
        <v>1959</v>
      </c>
    </row>
    <row r="266" spans="1:5">
      <c r="A266" s="16" t="s">
        <v>363</v>
      </c>
      <c r="B266" s="17" t="s">
        <v>364</v>
      </c>
      <c r="C266" s="17" t="s">
        <v>365</v>
      </c>
      <c r="D266" s="17" t="s">
        <v>365</v>
      </c>
      <c r="E266" s="17" t="s">
        <v>1819</v>
      </c>
    </row>
    <row r="267" spans="1:5">
      <c r="A267" s="16" t="s">
        <v>366</v>
      </c>
      <c r="B267" s="17" t="s">
        <v>367</v>
      </c>
      <c r="C267" s="17" t="s">
        <v>1960</v>
      </c>
      <c r="D267" s="17" t="s">
        <v>1961</v>
      </c>
      <c r="E267" s="17" t="s">
        <v>1819</v>
      </c>
    </row>
    <row r="268" spans="1:5">
      <c r="A268" s="16" t="s">
        <v>366</v>
      </c>
      <c r="B268" s="17" t="s">
        <v>367</v>
      </c>
      <c r="C268" s="17" t="s">
        <v>1962</v>
      </c>
      <c r="D268" s="17" t="s">
        <v>1961</v>
      </c>
      <c r="E268" s="17" t="s">
        <v>1963</v>
      </c>
    </row>
    <row r="269" spans="1:5">
      <c r="A269" s="16" t="s">
        <v>370</v>
      </c>
      <c r="B269" s="17" t="s">
        <v>371</v>
      </c>
      <c r="C269" s="17" t="s">
        <v>1964</v>
      </c>
      <c r="D269" s="17" t="s">
        <v>1965</v>
      </c>
      <c r="E269" s="17" t="s">
        <v>1819</v>
      </c>
    </row>
    <row r="270" spans="1:5">
      <c r="A270" s="16" t="s">
        <v>370</v>
      </c>
      <c r="B270" s="17" t="s">
        <v>371</v>
      </c>
      <c r="C270" s="17" t="s">
        <v>1964</v>
      </c>
      <c r="D270" s="17" t="s">
        <v>1965</v>
      </c>
      <c r="E270" s="17" t="s">
        <v>1843</v>
      </c>
    </row>
    <row r="271" spans="1:5">
      <c r="A271" s="16" t="s">
        <v>370</v>
      </c>
      <c r="B271" s="17" t="s">
        <v>371</v>
      </c>
      <c r="C271" s="17" t="s">
        <v>1964</v>
      </c>
      <c r="D271" s="17" t="s">
        <v>1965</v>
      </c>
      <c r="E271" s="17" t="s">
        <v>1839</v>
      </c>
    </row>
    <row r="272" spans="1:5">
      <c r="A272" s="16" t="s">
        <v>370</v>
      </c>
      <c r="B272" s="17" t="s">
        <v>371</v>
      </c>
      <c r="C272" s="17" t="s">
        <v>1964</v>
      </c>
      <c r="D272" s="17" t="s">
        <v>1965</v>
      </c>
      <c r="E272" s="17" t="s">
        <v>1855</v>
      </c>
    </row>
    <row r="273" spans="1:5">
      <c r="A273" s="16" t="s">
        <v>370</v>
      </c>
      <c r="B273" s="17" t="s">
        <v>371</v>
      </c>
      <c r="C273" s="17" t="s">
        <v>1966</v>
      </c>
      <c r="D273" s="17" t="s">
        <v>1965</v>
      </c>
      <c r="E273" s="17" t="s">
        <v>1863</v>
      </c>
    </row>
    <row r="274" spans="1:5">
      <c r="A274" s="16" t="s">
        <v>374</v>
      </c>
      <c r="B274" s="17" t="s">
        <v>375</v>
      </c>
      <c r="C274" s="17" t="s">
        <v>1967</v>
      </c>
      <c r="D274" s="17" t="s">
        <v>1967</v>
      </c>
      <c r="E274" s="17" t="s">
        <v>1854</v>
      </c>
    </row>
    <row r="275" spans="1:5">
      <c r="A275" s="16" t="s">
        <v>374</v>
      </c>
      <c r="B275" s="17" t="s">
        <v>375</v>
      </c>
      <c r="C275" s="17" t="s">
        <v>1967</v>
      </c>
      <c r="D275" s="17" t="s">
        <v>1967</v>
      </c>
      <c r="E275" s="17" t="s">
        <v>1863</v>
      </c>
    </row>
    <row r="276" spans="1:5">
      <c r="A276" s="16" t="s">
        <v>374</v>
      </c>
      <c r="B276" s="17" t="s">
        <v>375</v>
      </c>
      <c r="C276" s="17" t="s">
        <v>1968</v>
      </c>
      <c r="D276" s="17" t="s">
        <v>1967</v>
      </c>
      <c r="E276" s="17" t="s">
        <v>1969</v>
      </c>
    </row>
    <row r="277" spans="1:5">
      <c r="A277" s="16" t="s">
        <v>377</v>
      </c>
      <c r="B277" s="17" t="s">
        <v>378</v>
      </c>
      <c r="C277" s="17" t="s">
        <v>1970</v>
      </c>
      <c r="D277" s="17" t="s">
        <v>1971</v>
      </c>
      <c r="E277" s="17" t="s">
        <v>1819</v>
      </c>
    </row>
    <row r="278" spans="1:5">
      <c r="A278" s="16" t="s">
        <v>377</v>
      </c>
      <c r="B278" s="17" t="s">
        <v>378</v>
      </c>
      <c r="C278" s="17" t="s">
        <v>1970</v>
      </c>
      <c r="D278" s="17" t="s">
        <v>1971</v>
      </c>
      <c r="E278" s="17" t="s">
        <v>1835</v>
      </c>
    </row>
    <row r="279" spans="1:5">
      <c r="A279" s="16" t="s">
        <v>377</v>
      </c>
      <c r="B279" s="17" t="s">
        <v>378</v>
      </c>
      <c r="C279" s="17" t="s">
        <v>1970</v>
      </c>
      <c r="D279" s="17" t="s">
        <v>1971</v>
      </c>
      <c r="E279" s="17" t="s">
        <v>1844</v>
      </c>
    </row>
    <row r="280" spans="1:5">
      <c r="A280" s="16" t="s">
        <v>377</v>
      </c>
      <c r="B280" s="17" t="s">
        <v>378</v>
      </c>
      <c r="C280" s="17" t="s">
        <v>1972</v>
      </c>
      <c r="D280" s="17" t="s">
        <v>1971</v>
      </c>
      <c r="E280" s="17" t="s">
        <v>1780</v>
      </c>
    </row>
    <row r="281" spans="1:5">
      <c r="A281" s="16" t="s">
        <v>381</v>
      </c>
      <c r="B281" s="17" t="s">
        <v>382</v>
      </c>
      <c r="C281" s="17" t="s">
        <v>1973</v>
      </c>
      <c r="D281" s="17" t="s">
        <v>1974</v>
      </c>
      <c r="E281" s="17" t="s">
        <v>1800</v>
      </c>
    </row>
    <row r="282" spans="1:5">
      <c r="A282" s="16" t="s">
        <v>381</v>
      </c>
      <c r="B282" s="17" t="s">
        <v>382</v>
      </c>
      <c r="C282" s="17" t="s">
        <v>1975</v>
      </c>
      <c r="D282" s="17" t="s">
        <v>1976</v>
      </c>
      <c r="E282" s="17" t="s">
        <v>1835</v>
      </c>
    </row>
    <row r="283" spans="1:5">
      <c r="A283" s="16" t="s">
        <v>381</v>
      </c>
      <c r="B283" s="17" t="s">
        <v>382</v>
      </c>
      <c r="C283" s="17" t="s">
        <v>1977</v>
      </c>
      <c r="D283" s="17" t="s">
        <v>1974</v>
      </c>
      <c r="E283" s="17" t="s">
        <v>1835</v>
      </c>
    </row>
    <row r="284" spans="1:5">
      <c r="A284" s="16" t="s">
        <v>381</v>
      </c>
      <c r="B284" s="17" t="s">
        <v>382</v>
      </c>
      <c r="C284" s="17" t="s">
        <v>1977</v>
      </c>
      <c r="D284" s="17" t="s">
        <v>1974</v>
      </c>
      <c r="E284" s="17" t="s">
        <v>1844</v>
      </c>
    </row>
    <row r="285" spans="1:5">
      <c r="A285" s="16" t="s">
        <v>381</v>
      </c>
      <c r="B285" s="17" t="s">
        <v>382</v>
      </c>
      <c r="C285" s="17" t="s">
        <v>1977</v>
      </c>
      <c r="D285" s="17" t="s">
        <v>1974</v>
      </c>
      <c r="E285" s="17" t="s">
        <v>1836</v>
      </c>
    </row>
    <row r="286" spans="1:5">
      <c r="A286" s="16" t="s">
        <v>381</v>
      </c>
      <c r="B286" s="17" t="s">
        <v>382</v>
      </c>
      <c r="C286" s="17" t="s">
        <v>1977</v>
      </c>
      <c r="D286" s="17" t="s">
        <v>1974</v>
      </c>
      <c r="E286" s="17" t="s">
        <v>1857</v>
      </c>
    </row>
    <row r="287" spans="1:5">
      <c r="A287" s="16" t="s">
        <v>385</v>
      </c>
      <c r="B287" s="17" t="s">
        <v>386</v>
      </c>
      <c r="C287" s="17" t="s">
        <v>1978</v>
      </c>
      <c r="D287" s="17" t="s">
        <v>1979</v>
      </c>
      <c r="E287" s="17" t="s">
        <v>1819</v>
      </c>
    </row>
    <row r="288" spans="1:5">
      <c r="A288" s="16" t="s">
        <v>385</v>
      </c>
      <c r="B288" s="17" t="s">
        <v>386</v>
      </c>
      <c r="C288" s="17" t="s">
        <v>1978</v>
      </c>
      <c r="D288" s="17" t="s">
        <v>1979</v>
      </c>
      <c r="E288" s="17" t="s">
        <v>1854</v>
      </c>
    </row>
    <row r="289" spans="1:5">
      <c r="A289" s="16" t="s">
        <v>385</v>
      </c>
      <c r="B289" s="17" t="s">
        <v>386</v>
      </c>
      <c r="C289" s="17" t="s">
        <v>1978</v>
      </c>
      <c r="D289" s="17" t="s">
        <v>1979</v>
      </c>
      <c r="E289" s="17" t="s">
        <v>1896</v>
      </c>
    </row>
    <row r="290" spans="1:5">
      <c r="A290" s="16" t="s">
        <v>385</v>
      </c>
      <c r="B290" s="17" t="s">
        <v>386</v>
      </c>
      <c r="C290" s="17" t="s">
        <v>1978</v>
      </c>
      <c r="D290" s="17" t="s">
        <v>1979</v>
      </c>
      <c r="E290" s="17" t="s">
        <v>1822</v>
      </c>
    </row>
    <row r="291" spans="1:5">
      <c r="A291" s="16" t="s">
        <v>385</v>
      </c>
      <c r="B291" s="17" t="s">
        <v>386</v>
      </c>
      <c r="C291" s="17" t="s">
        <v>1978</v>
      </c>
      <c r="D291" s="17" t="s">
        <v>1979</v>
      </c>
      <c r="E291" s="17" t="s">
        <v>1836</v>
      </c>
    </row>
    <row r="292" spans="1:5">
      <c r="A292" s="16" t="s">
        <v>385</v>
      </c>
      <c r="B292" s="17" t="s">
        <v>386</v>
      </c>
      <c r="C292" s="17" t="s">
        <v>1978</v>
      </c>
      <c r="D292" s="17" t="s">
        <v>1979</v>
      </c>
      <c r="E292" s="17" t="s">
        <v>1855</v>
      </c>
    </row>
    <row r="293" spans="1:5">
      <c r="A293" s="16" t="s">
        <v>385</v>
      </c>
      <c r="B293" s="17" t="s">
        <v>386</v>
      </c>
      <c r="C293" s="17" t="s">
        <v>1980</v>
      </c>
      <c r="D293" s="17" t="s">
        <v>1979</v>
      </c>
      <c r="E293" s="17" t="s">
        <v>1842</v>
      </c>
    </row>
    <row r="294" spans="1:5">
      <c r="A294" s="16" t="s">
        <v>389</v>
      </c>
      <c r="B294" s="17" t="s">
        <v>390</v>
      </c>
      <c r="C294" s="17" t="s">
        <v>391</v>
      </c>
      <c r="D294" s="17" t="s">
        <v>392</v>
      </c>
      <c r="E294" s="17" t="s">
        <v>1981</v>
      </c>
    </row>
    <row r="295" spans="1:5">
      <c r="A295" s="16" t="s">
        <v>393</v>
      </c>
      <c r="B295" s="17" t="s">
        <v>394</v>
      </c>
      <c r="C295" s="17" t="s">
        <v>395</v>
      </c>
      <c r="D295" s="17" t="s">
        <v>395</v>
      </c>
      <c r="E295" s="17" t="s">
        <v>1823</v>
      </c>
    </row>
    <row r="296" spans="1:5">
      <c r="A296" s="16" t="s">
        <v>393</v>
      </c>
      <c r="B296" s="17" t="s">
        <v>394</v>
      </c>
      <c r="C296" s="17" t="s">
        <v>395</v>
      </c>
      <c r="D296" s="17" t="s">
        <v>395</v>
      </c>
      <c r="E296" s="17" t="s">
        <v>1854</v>
      </c>
    </row>
    <row r="297" spans="1:5">
      <c r="A297" s="16" t="s">
        <v>396</v>
      </c>
      <c r="B297" s="17" t="s">
        <v>397</v>
      </c>
      <c r="C297" s="17" t="s">
        <v>398</v>
      </c>
      <c r="D297" s="17" t="s">
        <v>399</v>
      </c>
      <c r="E297" s="17" t="s">
        <v>1982</v>
      </c>
    </row>
    <row r="298" spans="1:5">
      <c r="A298" s="16" t="s">
        <v>400</v>
      </c>
      <c r="B298" s="17" t="s">
        <v>401</v>
      </c>
      <c r="C298" s="17" t="s">
        <v>1983</v>
      </c>
      <c r="D298" s="17" t="s">
        <v>1984</v>
      </c>
      <c r="E298" s="17" t="s">
        <v>1985</v>
      </c>
    </row>
    <row r="299" spans="1:5">
      <c r="A299" s="16" t="s">
        <v>400</v>
      </c>
      <c r="B299" s="17" t="s">
        <v>401</v>
      </c>
      <c r="C299" s="17" t="s">
        <v>1984</v>
      </c>
      <c r="D299" s="17" t="s">
        <v>1984</v>
      </c>
      <c r="E299" s="17" t="s">
        <v>1986</v>
      </c>
    </row>
    <row r="300" spans="1:5">
      <c r="A300" s="16" t="s">
        <v>400</v>
      </c>
      <c r="B300" s="17" t="s">
        <v>401</v>
      </c>
      <c r="C300" s="17" t="s">
        <v>1984</v>
      </c>
      <c r="D300" s="17" t="s">
        <v>1984</v>
      </c>
      <c r="E300" s="17" t="s">
        <v>1863</v>
      </c>
    </row>
    <row r="301" spans="1:5">
      <c r="A301" s="16" t="s">
        <v>400</v>
      </c>
      <c r="B301" s="17" t="s">
        <v>401</v>
      </c>
      <c r="C301" s="17" t="s">
        <v>1984</v>
      </c>
      <c r="D301" s="17" t="s">
        <v>1984</v>
      </c>
      <c r="E301" s="17" t="s">
        <v>1857</v>
      </c>
    </row>
    <row r="302" spans="1:5">
      <c r="A302" s="16" t="s">
        <v>404</v>
      </c>
      <c r="B302" s="17" t="s">
        <v>405</v>
      </c>
      <c r="C302" s="17" t="s">
        <v>406</v>
      </c>
      <c r="D302" s="17" t="s">
        <v>407</v>
      </c>
      <c r="E302" s="17" t="s">
        <v>1987</v>
      </c>
    </row>
    <row r="303" spans="1:5">
      <c r="A303" s="16" t="s">
        <v>408</v>
      </c>
      <c r="B303" s="17" t="s">
        <v>409</v>
      </c>
      <c r="C303" s="17" t="s">
        <v>410</v>
      </c>
      <c r="D303" s="17" t="s">
        <v>411</v>
      </c>
      <c r="E303" s="17" t="s">
        <v>1853</v>
      </c>
    </row>
    <row r="304" spans="1:5">
      <c r="A304" s="16" t="s">
        <v>412</v>
      </c>
      <c r="B304" s="17" t="s">
        <v>413</v>
      </c>
      <c r="C304" s="17" t="s">
        <v>414</v>
      </c>
      <c r="D304" s="17" t="s">
        <v>415</v>
      </c>
      <c r="E304" s="17" t="s">
        <v>1780</v>
      </c>
    </row>
    <row r="305" spans="1:5">
      <c r="A305" s="16" t="s">
        <v>416</v>
      </c>
      <c r="B305" s="17" t="s">
        <v>417</v>
      </c>
      <c r="C305" s="17" t="s">
        <v>1988</v>
      </c>
      <c r="D305" s="17" t="s">
        <v>419</v>
      </c>
      <c r="E305" s="17" t="s">
        <v>1989</v>
      </c>
    </row>
    <row r="306" spans="1:5">
      <c r="A306" s="16" t="s">
        <v>420</v>
      </c>
      <c r="B306" s="17" t="s">
        <v>421</v>
      </c>
      <c r="C306" s="17" t="s">
        <v>1988</v>
      </c>
      <c r="D306" s="17" t="s">
        <v>419</v>
      </c>
      <c r="E306" s="17" t="s">
        <v>1989</v>
      </c>
    </row>
    <row r="307" spans="1:5">
      <c r="A307" s="16" t="s">
        <v>423</v>
      </c>
      <c r="B307" s="17" t="s">
        <v>424</v>
      </c>
      <c r="C307" s="17" t="s">
        <v>1990</v>
      </c>
      <c r="D307" s="17" t="s">
        <v>1991</v>
      </c>
      <c r="E307" s="17" t="s">
        <v>1989</v>
      </c>
    </row>
    <row r="308" spans="1:5">
      <c r="A308" s="16" t="s">
        <v>423</v>
      </c>
      <c r="B308" s="17" t="s">
        <v>424</v>
      </c>
      <c r="C308" s="17" t="s">
        <v>1992</v>
      </c>
      <c r="D308" s="17" t="s">
        <v>1991</v>
      </c>
      <c r="E308" s="17" t="s">
        <v>1993</v>
      </c>
    </row>
    <row r="309" spans="1:5">
      <c r="A309" s="16" t="s">
        <v>427</v>
      </c>
      <c r="B309" s="17" t="s">
        <v>428</v>
      </c>
      <c r="C309" s="17" t="s">
        <v>1994</v>
      </c>
      <c r="D309" s="17" t="s">
        <v>1995</v>
      </c>
      <c r="E309" s="17" t="s">
        <v>1996</v>
      </c>
    </row>
    <row r="310" spans="1:5">
      <c r="A310" s="16" t="s">
        <v>427</v>
      </c>
      <c r="B310" s="17" t="s">
        <v>428</v>
      </c>
      <c r="C310" s="17" t="s">
        <v>1994</v>
      </c>
      <c r="D310" s="17" t="s">
        <v>1995</v>
      </c>
      <c r="E310" s="17" t="s">
        <v>1868</v>
      </c>
    </row>
    <row r="311" spans="1:5">
      <c r="A311" s="16" t="s">
        <v>427</v>
      </c>
      <c r="B311" s="17" t="s">
        <v>428</v>
      </c>
      <c r="C311" s="17" t="s">
        <v>1995</v>
      </c>
      <c r="D311" s="17" t="s">
        <v>1995</v>
      </c>
      <c r="E311" s="17" t="s">
        <v>1997</v>
      </c>
    </row>
    <row r="312" spans="1:5">
      <c r="A312" s="16" t="s">
        <v>427</v>
      </c>
      <c r="B312" s="17" t="s">
        <v>428</v>
      </c>
      <c r="C312" s="17" t="s">
        <v>1995</v>
      </c>
      <c r="D312" s="17" t="s">
        <v>1995</v>
      </c>
      <c r="E312" s="17" t="s">
        <v>1998</v>
      </c>
    </row>
    <row r="313" spans="1:5">
      <c r="A313" s="16" t="s">
        <v>427</v>
      </c>
      <c r="B313" s="17" t="s">
        <v>428</v>
      </c>
      <c r="C313" s="17" t="s">
        <v>1995</v>
      </c>
      <c r="D313" s="17" t="s">
        <v>1995</v>
      </c>
      <c r="E313" s="17" t="s">
        <v>1999</v>
      </c>
    </row>
    <row r="314" spans="1:5">
      <c r="A314" s="16" t="s">
        <v>427</v>
      </c>
      <c r="B314" s="17" t="s">
        <v>428</v>
      </c>
      <c r="C314" s="17" t="s">
        <v>1995</v>
      </c>
      <c r="D314" s="17" t="s">
        <v>1995</v>
      </c>
      <c r="E314" s="17" t="s">
        <v>1857</v>
      </c>
    </row>
    <row r="315" spans="1:5">
      <c r="A315" s="16" t="s">
        <v>427</v>
      </c>
      <c r="B315" s="17" t="s">
        <v>428</v>
      </c>
      <c r="C315" s="17" t="s">
        <v>1995</v>
      </c>
      <c r="D315" s="17" t="s">
        <v>1995</v>
      </c>
      <c r="E315" s="17" t="s">
        <v>1848</v>
      </c>
    </row>
    <row r="316" spans="1:5">
      <c r="A316" s="16" t="s">
        <v>431</v>
      </c>
      <c r="B316" s="17" t="s">
        <v>432</v>
      </c>
      <c r="C316" s="17" t="s">
        <v>2000</v>
      </c>
      <c r="D316" s="17" t="s">
        <v>2000</v>
      </c>
      <c r="E316" s="17" t="s">
        <v>1819</v>
      </c>
    </row>
    <row r="317" spans="1:5">
      <c r="A317" s="16" t="s">
        <v>431</v>
      </c>
      <c r="B317" s="17" t="s">
        <v>432</v>
      </c>
      <c r="C317" s="17" t="s">
        <v>2000</v>
      </c>
      <c r="D317" s="17" t="s">
        <v>2000</v>
      </c>
      <c r="E317" s="17" t="s">
        <v>1835</v>
      </c>
    </row>
    <row r="318" spans="1:5">
      <c r="A318" s="16" t="s">
        <v>431</v>
      </c>
      <c r="B318" s="17" t="s">
        <v>432</v>
      </c>
      <c r="C318" s="17" t="s">
        <v>2001</v>
      </c>
      <c r="D318" s="17" t="s">
        <v>2000</v>
      </c>
      <c r="E318" s="17" t="s">
        <v>1879</v>
      </c>
    </row>
    <row r="319" spans="1:5">
      <c r="A319" s="16" t="s">
        <v>431</v>
      </c>
      <c r="B319" s="17" t="s">
        <v>432</v>
      </c>
      <c r="C319" s="17" t="s">
        <v>2002</v>
      </c>
      <c r="D319" s="17" t="s">
        <v>2000</v>
      </c>
      <c r="E319" s="17" t="s">
        <v>1879</v>
      </c>
    </row>
    <row r="320" spans="1:5">
      <c r="A320" s="16" t="s">
        <v>434</v>
      </c>
      <c r="B320" s="17" t="s">
        <v>435</v>
      </c>
      <c r="C320" s="17" t="s">
        <v>2003</v>
      </c>
      <c r="D320" s="17" t="s">
        <v>2004</v>
      </c>
      <c r="E320" s="17" t="s">
        <v>1989</v>
      </c>
    </row>
    <row r="321" spans="1:5">
      <c r="A321" s="16" t="s">
        <v>434</v>
      </c>
      <c r="B321" s="17" t="s">
        <v>435</v>
      </c>
      <c r="C321" s="17" t="s">
        <v>2005</v>
      </c>
      <c r="D321" s="17" t="s">
        <v>2004</v>
      </c>
      <c r="E321" s="17" t="s">
        <v>1989</v>
      </c>
    </row>
    <row r="322" spans="1:5">
      <c r="A322" s="16" t="s">
        <v>438</v>
      </c>
      <c r="B322" s="17" t="s">
        <v>439</v>
      </c>
      <c r="C322" s="17" t="s">
        <v>440</v>
      </c>
      <c r="D322" s="17" t="s">
        <v>441</v>
      </c>
      <c r="E322" s="17" t="s">
        <v>1787</v>
      </c>
    </row>
    <row r="323" spans="1:5">
      <c r="A323" s="16" t="s">
        <v>438</v>
      </c>
      <c r="B323" s="17" t="s">
        <v>439</v>
      </c>
      <c r="C323" s="17" t="s">
        <v>440</v>
      </c>
      <c r="D323" s="17" t="s">
        <v>441</v>
      </c>
      <c r="E323" s="17" t="s">
        <v>2006</v>
      </c>
    </row>
    <row r="324" spans="1:5">
      <c r="A324" s="16" t="s">
        <v>442</v>
      </c>
      <c r="B324" s="17" t="s">
        <v>443</v>
      </c>
      <c r="C324" s="17" t="s">
        <v>2007</v>
      </c>
      <c r="D324" s="17" t="s">
        <v>2008</v>
      </c>
      <c r="E324" s="17" t="s">
        <v>2006</v>
      </c>
    </row>
    <row r="325" spans="1:5">
      <c r="A325" s="16" t="s">
        <v>442</v>
      </c>
      <c r="B325" s="17" t="s">
        <v>443</v>
      </c>
      <c r="C325" s="17" t="s">
        <v>2008</v>
      </c>
      <c r="D325" s="17" t="s">
        <v>2008</v>
      </c>
      <c r="E325" s="17" t="s">
        <v>1857</v>
      </c>
    </row>
    <row r="326" spans="1:5">
      <c r="A326" s="16" t="s">
        <v>442</v>
      </c>
      <c r="B326" s="17" t="s">
        <v>443</v>
      </c>
      <c r="C326" s="17" t="s">
        <v>2008</v>
      </c>
      <c r="D326" s="17" t="s">
        <v>2008</v>
      </c>
      <c r="E326" s="17" t="s">
        <v>1838</v>
      </c>
    </row>
    <row r="327" spans="1:5">
      <c r="A327" s="16" t="s">
        <v>446</v>
      </c>
      <c r="B327" s="17" t="s">
        <v>447</v>
      </c>
      <c r="C327" s="17" t="s">
        <v>2007</v>
      </c>
      <c r="D327" s="17" t="s">
        <v>2008</v>
      </c>
      <c r="E327" s="17" t="s">
        <v>1787</v>
      </c>
    </row>
    <row r="328" spans="1:5">
      <c r="A328" s="16" t="s">
        <v>446</v>
      </c>
      <c r="B328" s="17" t="s">
        <v>447</v>
      </c>
      <c r="C328" s="17" t="s">
        <v>2007</v>
      </c>
      <c r="D328" s="17" t="s">
        <v>2008</v>
      </c>
      <c r="E328" s="17" t="s">
        <v>2009</v>
      </c>
    </row>
    <row r="329" spans="1:5">
      <c r="A329" s="16" t="s">
        <v>446</v>
      </c>
      <c r="B329" s="17" t="s">
        <v>447</v>
      </c>
      <c r="C329" s="17" t="s">
        <v>2007</v>
      </c>
      <c r="D329" s="17" t="s">
        <v>2008</v>
      </c>
      <c r="E329" s="17" t="s">
        <v>2006</v>
      </c>
    </row>
    <row r="330" spans="1:5">
      <c r="A330" s="16" t="s">
        <v>446</v>
      </c>
      <c r="B330" s="17" t="s">
        <v>447</v>
      </c>
      <c r="C330" s="17" t="s">
        <v>2008</v>
      </c>
      <c r="D330" s="17" t="s">
        <v>2008</v>
      </c>
      <c r="E330" s="17" t="s">
        <v>1857</v>
      </c>
    </row>
    <row r="331" spans="1:5">
      <c r="A331" s="16" t="s">
        <v>446</v>
      </c>
      <c r="B331" s="17" t="s">
        <v>447</v>
      </c>
      <c r="C331" s="17" t="s">
        <v>2008</v>
      </c>
      <c r="D331" s="17" t="s">
        <v>2008</v>
      </c>
      <c r="E331" s="17" t="s">
        <v>1838</v>
      </c>
    </row>
    <row r="332" spans="1:5">
      <c r="A332" s="16" t="s">
        <v>449</v>
      </c>
      <c r="B332" s="17" t="s">
        <v>450</v>
      </c>
      <c r="C332" s="17" t="s">
        <v>2007</v>
      </c>
      <c r="D332" s="17" t="s">
        <v>2008</v>
      </c>
      <c r="E332" s="17" t="s">
        <v>1787</v>
      </c>
    </row>
    <row r="333" spans="1:5">
      <c r="A333" s="16" t="s">
        <v>449</v>
      </c>
      <c r="B333" s="17" t="s">
        <v>450</v>
      </c>
      <c r="C333" s="17" t="s">
        <v>2007</v>
      </c>
      <c r="D333" s="17" t="s">
        <v>2008</v>
      </c>
      <c r="E333" s="17" t="s">
        <v>2009</v>
      </c>
    </row>
    <row r="334" spans="1:5">
      <c r="A334" s="16" t="s">
        <v>449</v>
      </c>
      <c r="B334" s="17" t="s">
        <v>450</v>
      </c>
      <c r="C334" s="17" t="s">
        <v>2007</v>
      </c>
      <c r="D334" s="17" t="s">
        <v>2008</v>
      </c>
      <c r="E334" s="17" t="s">
        <v>2006</v>
      </c>
    </row>
    <row r="335" spans="1:5">
      <c r="A335" s="16" t="s">
        <v>449</v>
      </c>
      <c r="B335" s="17" t="s">
        <v>450</v>
      </c>
      <c r="C335" s="17" t="s">
        <v>2008</v>
      </c>
      <c r="D335" s="17" t="s">
        <v>2008</v>
      </c>
      <c r="E335" s="17" t="s">
        <v>1857</v>
      </c>
    </row>
    <row r="336" spans="1:5">
      <c r="A336" s="16" t="s">
        <v>449</v>
      </c>
      <c r="B336" s="17" t="s">
        <v>450</v>
      </c>
      <c r="C336" s="17" t="s">
        <v>2008</v>
      </c>
      <c r="D336" s="17" t="s">
        <v>2008</v>
      </c>
      <c r="E336" s="17" t="s">
        <v>1838</v>
      </c>
    </row>
    <row r="337" spans="1:5">
      <c r="A337" s="16" t="s">
        <v>452</v>
      </c>
      <c r="B337" s="17" t="s">
        <v>453</v>
      </c>
      <c r="C337" s="17" t="s">
        <v>454</v>
      </c>
      <c r="D337" s="17" t="s">
        <v>455</v>
      </c>
      <c r="E337" s="17" t="s">
        <v>2006</v>
      </c>
    </row>
    <row r="338" spans="1:5">
      <c r="A338" s="16" t="s">
        <v>456</v>
      </c>
      <c r="B338" s="17" t="s">
        <v>457</v>
      </c>
      <c r="C338" s="17" t="s">
        <v>2010</v>
      </c>
      <c r="D338" s="17" t="s">
        <v>2011</v>
      </c>
      <c r="E338" s="17" t="s">
        <v>1787</v>
      </c>
    </row>
    <row r="339" spans="1:5">
      <c r="A339" s="16" t="s">
        <v>456</v>
      </c>
      <c r="B339" s="17" t="s">
        <v>457</v>
      </c>
      <c r="C339" s="17" t="s">
        <v>2010</v>
      </c>
      <c r="D339" s="17" t="s">
        <v>2011</v>
      </c>
      <c r="E339" s="17" t="s">
        <v>2009</v>
      </c>
    </row>
    <row r="340" spans="1:5">
      <c r="A340" s="16" t="s">
        <v>456</v>
      </c>
      <c r="B340" s="17" t="s">
        <v>457</v>
      </c>
      <c r="C340" s="17" t="s">
        <v>2010</v>
      </c>
      <c r="D340" s="17" t="s">
        <v>2011</v>
      </c>
      <c r="E340" s="17" t="s">
        <v>2006</v>
      </c>
    </row>
    <row r="341" spans="1:5">
      <c r="A341" s="16" t="s">
        <v>456</v>
      </c>
      <c r="B341" s="17" t="s">
        <v>457</v>
      </c>
      <c r="C341" s="17" t="s">
        <v>2011</v>
      </c>
      <c r="D341" s="17" t="s">
        <v>2011</v>
      </c>
      <c r="E341" s="17" t="s">
        <v>1787</v>
      </c>
    </row>
    <row r="342" spans="1:5">
      <c r="A342" s="16" t="s">
        <v>456</v>
      </c>
      <c r="B342" s="17" t="s">
        <v>457</v>
      </c>
      <c r="C342" s="17" t="s">
        <v>2011</v>
      </c>
      <c r="D342" s="17" t="s">
        <v>2011</v>
      </c>
      <c r="E342" s="17" t="s">
        <v>2012</v>
      </c>
    </row>
    <row r="343" spans="1:5">
      <c r="A343" s="16" t="s">
        <v>456</v>
      </c>
      <c r="B343" s="17" t="s">
        <v>457</v>
      </c>
      <c r="C343" s="17" t="s">
        <v>2011</v>
      </c>
      <c r="D343" s="17" t="s">
        <v>2011</v>
      </c>
      <c r="E343" s="17" t="s">
        <v>1822</v>
      </c>
    </row>
    <row r="344" spans="1:5">
      <c r="A344" s="16" t="s">
        <v>456</v>
      </c>
      <c r="B344" s="17" t="s">
        <v>457</v>
      </c>
      <c r="C344" s="17" t="s">
        <v>2011</v>
      </c>
      <c r="D344" s="17" t="s">
        <v>2011</v>
      </c>
      <c r="E344" s="17" t="s">
        <v>1857</v>
      </c>
    </row>
    <row r="345" spans="1:5">
      <c r="A345" s="16" t="s">
        <v>456</v>
      </c>
      <c r="B345" s="17" t="s">
        <v>457</v>
      </c>
      <c r="C345" s="17" t="s">
        <v>2011</v>
      </c>
      <c r="D345" s="17" t="s">
        <v>2011</v>
      </c>
      <c r="E345" s="17" t="s">
        <v>1871</v>
      </c>
    </row>
    <row r="346" spans="1:5">
      <c r="A346" s="16" t="s">
        <v>456</v>
      </c>
      <c r="B346" s="17" t="s">
        <v>457</v>
      </c>
      <c r="C346" s="17" t="s">
        <v>2011</v>
      </c>
      <c r="D346" s="17" t="s">
        <v>2011</v>
      </c>
      <c r="E346" s="17" t="s">
        <v>1839</v>
      </c>
    </row>
    <row r="347" spans="1:5">
      <c r="A347" s="16" t="s">
        <v>460</v>
      </c>
      <c r="B347" s="17" t="s">
        <v>461</v>
      </c>
      <c r="C347" s="17" t="s">
        <v>2013</v>
      </c>
      <c r="D347" s="17" t="s">
        <v>2014</v>
      </c>
      <c r="E347" s="17" t="s">
        <v>1787</v>
      </c>
    </row>
    <row r="348" spans="1:5">
      <c r="A348" s="16" t="s">
        <v>460</v>
      </c>
      <c r="B348" s="17" t="s">
        <v>461</v>
      </c>
      <c r="C348" s="17" t="s">
        <v>2013</v>
      </c>
      <c r="D348" s="17" t="s">
        <v>2014</v>
      </c>
      <c r="E348" s="17" t="s">
        <v>1819</v>
      </c>
    </row>
    <row r="349" spans="1:5">
      <c r="A349" s="16" t="s">
        <v>460</v>
      </c>
      <c r="B349" s="17" t="s">
        <v>461</v>
      </c>
      <c r="C349" s="17" t="s">
        <v>2013</v>
      </c>
      <c r="D349" s="17" t="s">
        <v>2014</v>
      </c>
      <c r="E349" s="17" t="s">
        <v>1867</v>
      </c>
    </row>
    <row r="350" spans="1:5">
      <c r="A350" s="16" t="s">
        <v>460</v>
      </c>
      <c r="B350" s="17" t="s">
        <v>461</v>
      </c>
      <c r="C350" s="17" t="s">
        <v>2013</v>
      </c>
      <c r="D350" s="17" t="s">
        <v>2014</v>
      </c>
      <c r="E350" s="17" t="s">
        <v>1843</v>
      </c>
    </row>
    <row r="351" spans="1:5">
      <c r="A351" s="16" t="s">
        <v>460</v>
      </c>
      <c r="B351" s="17" t="s">
        <v>461</v>
      </c>
      <c r="C351" s="17" t="s">
        <v>2013</v>
      </c>
      <c r="D351" s="17" t="s">
        <v>2014</v>
      </c>
      <c r="E351" s="17" t="s">
        <v>2015</v>
      </c>
    </row>
    <row r="352" spans="1:5">
      <c r="A352" s="16" t="s">
        <v>460</v>
      </c>
      <c r="B352" s="17" t="s">
        <v>461</v>
      </c>
      <c r="C352" s="17" t="s">
        <v>2013</v>
      </c>
      <c r="D352" s="17" t="s">
        <v>2014</v>
      </c>
      <c r="E352" s="17" t="s">
        <v>1986</v>
      </c>
    </row>
    <row r="353" spans="1:5">
      <c r="A353" s="16" t="s">
        <v>460</v>
      </c>
      <c r="B353" s="17" t="s">
        <v>461</v>
      </c>
      <c r="C353" s="17" t="s">
        <v>2013</v>
      </c>
      <c r="D353" s="17" t="s">
        <v>2014</v>
      </c>
      <c r="E353" s="17" t="s">
        <v>1863</v>
      </c>
    </row>
    <row r="354" spans="1:5">
      <c r="A354" s="16" t="s">
        <v>460</v>
      </c>
      <c r="B354" s="17" t="s">
        <v>461</v>
      </c>
      <c r="C354" s="17" t="s">
        <v>2013</v>
      </c>
      <c r="D354" s="17" t="s">
        <v>2014</v>
      </c>
      <c r="E354" s="17" t="s">
        <v>1839</v>
      </c>
    </row>
    <row r="355" spans="1:5">
      <c r="A355" s="16" t="s">
        <v>460</v>
      </c>
      <c r="B355" s="17" t="s">
        <v>461</v>
      </c>
      <c r="C355" s="17" t="s">
        <v>2013</v>
      </c>
      <c r="D355" s="17" t="s">
        <v>2016</v>
      </c>
      <c r="E355" s="17" t="s">
        <v>1819</v>
      </c>
    </row>
    <row r="356" spans="1:5">
      <c r="A356" s="16" t="s">
        <v>460</v>
      </c>
      <c r="B356" s="17" t="s">
        <v>461</v>
      </c>
      <c r="C356" s="17" t="s">
        <v>2013</v>
      </c>
      <c r="D356" s="17" t="s">
        <v>2016</v>
      </c>
      <c r="E356" s="17" t="s">
        <v>1867</v>
      </c>
    </row>
    <row r="357" spans="1:5">
      <c r="A357" s="16" t="s">
        <v>464</v>
      </c>
      <c r="B357" s="17" t="s">
        <v>465</v>
      </c>
      <c r="C357" s="17" t="s">
        <v>2017</v>
      </c>
      <c r="D357" s="17" t="s">
        <v>2018</v>
      </c>
      <c r="E357" s="17" t="s">
        <v>2019</v>
      </c>
    </row>
    <row r="358" spans="1:5">
      <c r="A358" s="16" t="s">
        <v>464</v>
      </c>
      <c r="B358" s="17" t="s">
        <v>465</v>
      </c>
      <c r="C358" s="17" t="s">
        <v>2018</v>
      </c>
      <c r="D358" s="17" t="s">
        <v>2018</v>
      </c>
      <c r="E358" s="17" t="s">
        <v>1822</v>
      </c>
    </row>
    <row r="359" spans="1:5">
      <c r="A359" s="16" t="s">
        <v>468</v>
      </c>
      <c r="B359" s="17" t="s">
        <v>469</v>
      </c>
      <c r="C359" s="17" t="s">
        <v>2020</v>
      </c>
      <c r="D359" s="17" t="s">
        <v>2020</v>
      </c>
      <c r="E359" s="17" t="s">
        <v>1839</v>
      </c>
    </row>
    <row r="360" spans="1:5">
      <c r="A360" s="16" t="s">
        <v>468</v>
      </c>
      <c r="B360" s="17" t="s">
        <v>469</v>
      </c>
      <c r="C360" s="17" t="s">
        <v>2021</v>
      </c>
      <c r="D360" s="17" t="s">
        <v>2020</v>
      </c>
      <c r="E360" s="17" t="s">
        <v>1943</v>
      </c>
    </row>
    <row r="361" spans="1:5">
      <c r="A361" s="16" t="s">
        <v>468</v>
      </c>
      <c r="B361" s="17" t="s">
        <v>469</v>
      </c>
      <c r="C361" s="17" t="s">
        <v>2022</v>
      </c>
      <c r="D361" s="17" t="s">
        <v>2020</v>
      </c>
      <c r="E361" s="17" t="s">
        <v>1943</v>
      </c>
    </row>
    <row r="362" spans="1:5">
      <c r="A362" s="16" t="s">
        <v>471</v>
      </c>
      <c r="B362" s="17" t="s">
        <v>472</v>
      </c>
      <c r="C362" s="17" t="s">
        <v>473</v>
      </c>
      <c r="D362" s="17" t="s">
        <v>474</v>
      </c>
      <c r="E362" s="17" t="s">
        <v>1987</v>
      </c>
    </row>
    <row r="363" spans="1:5">
      <c r="A363" s="16" t="s">
        <v>475</v>
      </c>
      <c r="B363" s="17" t="s">
        <v>476</v>
      </c>
      <c r="C363" s="17" t="s">
        <v>2023</v>
      </c>
      <c r="D363" s="17" t="s">
        <v>2024</v>
      </c>
      <c r="E363" s="17" t="s">
        <v>2025</v>
      </c>
    </row>
    <row r="364" spans="1:5">
      <c r="A364" s="16" t="s">
        <v>475</v>
      </c>
      <c r="B364" s="17" t="s">
        <v>476</v>
      </c>
      <c r="C364" s="17" t="s">
        <v>2026</v>
      </c>
      <c r="D364" s="17" t="s">
        <v>2024</v>
      </c>
      <c r="E364" s="17" t="s">
        <v>2025</v>
      </c>
    </row>
    <row r="365" spans="1:5">
      <c r="A365" s="16" t="s">
        <v>475</v>
      </c>
      <c r="B365" s="17" t="s">
        <v>476</v>
      </c>
      <c r="C365" s="17" t="s">
        <v>2027</v>
      </c>
      <c r="D365" s="17" t="s">
        <v>2027</v>
      </c>
      <c r="E365" s="17" t="s">
        <v>1835</v>
      </c>
    </row>
    <row r="366" spans="1:5">
      <c r="A366" s="16" t="s">
        <v>475</v>
      </c>
      <c r="B366" s="17" t="s">
        <v>476</v>
      </c>
      <c r="C366" s="17" t="s">
        <v>2027</v>
      </c>
      <c r="D366" s="17" t="s">
        <v>2027</v>
      </c>
      <c r="E366" s="17" t="s">
        <v>1839</v>
      </c>
    </row>
    <row r="367" spans="1:5">
      <c r="A367" s="16" t="s">
        <v>475</v>
      </c>
      <c r="B367" s="17" t="s">
        <v>476</v>
      </c>
      <c r="C367" s="17" t="s">
        <v>2027</v>
      </c>
      <c r="D367" s="17" t="s">
        <v>2024</v>
      </c>
      <c r="E367" s="17" t="s">
        <v>1820</v>
      </c>
    </row>
    <row r="368" spans="1:5">
      <c r="A368" s="16" t="s">
        <v>475</v>
      </c>
      <c r="B368" s="17" t="s">
        <v>476</v>
      </c>
      <c r="C368" s="17" t="s">
        <v>2027</v>
      </c>
      <c r="D368" s="17" t="s">
        <v>2024</v>
      </c>
      <c r="E368" s="17" t="s">
        <v>1835</v>
      </c>
    </row>
    <row r="369" spans="1:5">
      <c r="A369" s="16" t="s">
        <v>475</v>
      </c>
      <c r="B369" s="17" t="s">
        <v>476</v>
      </c>
      <c r="C369" s="17" t="s">
        <v>2027</v>
      </c>
      <c r="D369" s="17" t="s">
        <v>2024</v>
      </c>
      <c r="E369" s="17" t="s">
        <v>1838</v>
      </c>
    </row>
    <row r="370" spans="1:5">
      <c r="A370" s="16" t="s">
        <v>479</v>
      </c>
      <c r="B370" s="17" t="s">
        <v>480</v>
      </c>
      <c r="C370" s="17" t="s">
        <v>2028</v>
      </c>
      <c r="D370" s="17" t="s">
        <v>2029</v>
      </c>
      <c r="E370" s="17" t="s">
        <v>1863</v>
      </c>
    </row>
    <row r="371" spans="1:5">
      <c r="A371" s="16" t="s">
        <v>479</v>
      </c>
      <c r="B371" s="17" t="s">
        <v>480</v>
      </c>
      <c r="C371" s="17" t="s">
        <v>2030</v>
      </c>
      <c r="D371" s="17" t="s">
        <v>2029</v>
      </c>
      <c r="E371" s="17" t="s">
        <v>2006</v>
      </c>
    </row>
    <row r="372" spans="1:5">
      <c r="A372" s="16" t="s">
        <v>483</v>
      </c>
      <c r="B372" s="17" t="s">
        <v>484</v>
      </c>
      <c r="C372" s="17" t="s">
        <v>486</v>
      </c>
      <c r="D372" s="17" t="s">
        <v>486</v>
      </c>
      <c r="E372" s="17" t="s">
        <v>1787</v>
      </c>
    </row>
    <row r="373" spans="1:5">
      <c r="A373" s="16" t="s">
        <v>483</v>
      </c>
      <c r="B373" s="17" t="s">
        <v>484</v>
      </c>
      <c r="C373" s="17" t="s">
        <v>486</v>
      </c>
      <c r="D373" s="17" t="s">
        <v>486</v>
      </c>
      <c r="E373" s="17" t="s">
        <v>1819</v>
      </c>
    </row>
    <row r="374" spans="1:5">
      <c r="A374" s="16" t="s">
        <v>483</v>
      </c>
      <c r="B374" s="17" t="s">
        <v>484</v>
      </c>
      <c r="C374" s="17" t="s">
        <v>486</v>
      </c>
      <c r="D374" s="17" t="s">
        <v>486</v>
      </c>
      <c r="E374" s="17" t="s">
        <v>1867</v>
      </c>
    </row>
    <row r="375" spans="1:5">
      <c r="A375" s="16" t="s">
        <v>483</v>
      </c>
      <c r="B375" s="17" t="s">
        <v>484</v>
      </c>
      <c r="C375" s="17" t="s">
        <v>486</v>
      </c>
      <c r="D375" s="17" t="s">
        <v>486</v>
      </c>
      <c r="E375" s="17" t="s">
        <v>2015</v>
      </c>
    </row>
    <row r="376" spans="1:5">
      <c r="A376" s="16" t="s">
        <v>483</v>
      </c>
      <c r="B376" s="17" t="s">
        <v>484</v>
      </c>
      <c r="C376" s="17" t="s">
        <v>486</v>
      </c>
      <c r="D376" s="17" t="s">
        <v>486</v>
      </c>
      <c r="E376" s="17" t="s">
        <v>1835</v>
      </c>
    </row>
    <row r="377" spans="1:5">
      <c r="A377" s="16" t="s">
        <v>483</v>
      </c>
      <c r="B377" s="17" t="s">
        <v>484</v>
      </c>
      <c r="C377" s="17" t="s">
        <v>486</v>
      </c>
      <c r="D377" s="17" t="s">
        <v>486</v>
      </c>
      <c r="E377" s="17" t="s">
        <v>1863</v>
      </c>
    </row>
    <row r="378" spans="1:5">
      <c r="A378" s="16" t="s">
        <v>483</v>
      </c>
      <c r="B378" s="17" t="s">
        <v>484</v>
      </c>
      <c r="C378" s="17" t="s">
        <v>486</v>
      </c>
      <c r="D378" s="17" t="s">
        <v>486</v>
      </c>
      <c r="E378" s="17" t="s">
        <v>1839</v>
      </c>
    </row>
    <row r="379" spans="1:5">
      <c r="A379" s="16" t="s">
        <v>487</v>
      </c>
      <c r="B379" s="17" t="s">
        <v>488</v>
      </c>
      <c r="C379" s="17" t="s">
        <v>2031</v>
      </c>
      <c r="D379" s="17" t="s">
        <v>2031</v>
      </c>
      <c r="E379" s="17" t="s">
        <v>1819</v>
      </c>
    </row>
    <row r="380" spans="1:5">
      <c r="A380" s="16" t="s">
        <v>487</v>
      </c>
      <c r="B380" s="17" t="s">
        <v>488</v>
      </c>
      <c r="C380" s="17" t="s">
        <v>2031</v>
      </c>
      <c r="D380" s="17" t="s">
        <v>2031</v>
      </c>
      <c r="E380" s="17" t="s">
        <v>1866</v>
      </c>
    </row>
    <row r="381" spans="1:5">
      <c r="A381" s="16" t="s">
        <v>487</v>
      </c>
      <c r="B381" s="17" t="s">
        <v>488</v>
      </c>
      <c r="C381" s="17" t="s">
        <v>2031</v>
      </c>
      <c r="D381" s="17" t="s">
        <v>2031</v>
      </c>
      <c r="E381" s="17" t="s">
        <v>1820</v>
      </c>
    </row>
    <row r="382" spans="1:5">
      <c r="A382" s="16" t="s">
        <v>487</v>
      </c>
      <c r="B382" s="17" t="s">
        <v>488</v>
      </c>
      <c r="C382" s="17" t="s">
        <v>2031</v>
      </c>
      <c r="D382" s="17" t="s">
        <v>2031</v>
      </c>
      <c r="E382" s="17" t="s">
        <v>1863</v>
      </c>
    </row>
    <row r="383" spans="1:5">
      <c r="A383" s="16" t="s">
        <v>487</v>
      </c>
      <c r="B383" s="17" t="s">
        <v>488</v>
      </c>
      <c r="C383" s="17" t="s">
        <v>2031</v>
      </c>
      <c r="D383" s="17" t="s">
        <v>2031</v>
      </c>
      <c r="E383" s="17" t="s">
        <v>1836</v>
      </c>
    </row>
    <row r="384" spans="1:5">
      <c r="A384" s="16" t="s">
        <v>487</v>
      </c>
      <c r="B384" s="17" t="s">
        <v>488</v>
      </c>
      <c r="C384" s="17" t="s">
        <v>2031</v>
      </c>
      <c r="D384" s="17" t="s">
        <v>2031</v>
      </c>
      <c r="E384" s="17" t="s">
        <v>1848</v>
      </c>
    </row>
    <row r="385" spans="1:5">
      <c r="A385" s="16" t="s">
        <v>487</v>
      </c>
      <c r="B385" s="17" t="s">
        <v>488</v>
      </c>
      <c r="C385" s="17" t="s">
        <v>2032</v>
      </c>
      <c r="D385" s="17" t="s">
        <v>2031</v>
      </c>
      <c r="E385" s="17" t="s">
        <v>1884</v>
      </c>
    </row>
    <row r="386" spans="1:5">
      <c r="A386" s="16" t="s">
        <v>490</v>
      </c>
      <c r="B386" s="17" t="s">
        <v>491</v>
      </c>
      <c r="C386" s="17" t="s">
        <v>492</v>
      </c>
      <c r="D386" s="17" t="s">
        <v>493</v>
      </c>
      <c r="E386" s="17" t="s">
        <v>1863</v>
      </c>
    </row>
    <row r="387" spans="1:5">
      <c r="A387" s="16" t="s">
        <v>494</v>
      </c>
      <c r="B387" s="17" t="s">
        <v>495</v>
      </c>
      <c r="C387" s="17" t="s">
        <v>496</v>
      </c>
      <c r="D387" s="17" t="s">
        <v>496</v>
      </c>
      <c r="E387" s="17" t="s">
        <v>1863</v>
      </c>
    </row>
    <row r="388" spans="1:5">
      <c r="A388" s="16" t="s">
        <v>497</v>
      </c>
      <c r="B388" s="17" t="s">
        <v>498</v>
      </c>
      <c r="C388" s="17" t="s">
        <v>499</v>
      </c>
      <c r="D388" s="17" t="s">
        <v>499</v>
      </c>
      <c r="E388" s="17" t="s">
        <v>1819</v>
      </c>
    </row>
    <row r="389" spans="1:5">
      <c r="A389" s="16" t="s">
        <v>500</v>
      </c>
      <c r="B389" s="17" t="s">
        <v>501</v>
      </c>
      <c r="C389" s="17" t="s">
        <v>502</v>
      </c>
      <c r="D389" s="17" t="s">
        <v>502</v>
      </c>
      <c r="E389" s="17" t="s">
        <v>1839</v>
      </c>
    </row>
    <row r="390" spans="1:5">
      <c r="A390" s="16" t="s">
        <v>503</v>
      </c>
      <c r="B390" s="17" t="s">
        <v>504</v>
      </c>
      <c r="C390" s="17" t="s">
        <v>2033</v>
      </c>
      <c r="D390" s="17" t="s">
        <v>2033</v>
      </c>
      <c r="E390" s="17" t="s">
        <v>1835</v>
      </c>
    </row>
    <row r="391" spans="1:5">
      <c r="A391" s="16" t="s">
        <v>503</v>
      </c>
      <c r="B391" s="17" t="s">
        <v>504</v>
      </c>
      <c r="C391" s="17" t="s">
        <v>2033</v>
      </c>
      <c r="D391" s="17" t="s">
        <v>2033</v>
      </c>
      <c r="E391" s="17" t="s">
        <v>1844</v>
      </c>
    </row>
    <row r="392" spans="1:5">
      <c r="A392" s="16" t="s">
        <v>503</v>
      </c>
      <c r="B392" s="17" t="s">
        <v>504</v>
      </c>
      <c r="C392" s="17" t="s">
        <v>2034</v>
      </c>
      <c r="D392" s="17" t="s">
        <v>2035</v>
      </c>
      <c r="E392" s="17" t="s">
        <v>1917</v>
      </c>
    </row>
    <row r="393" spans="1:5">
      <c r="A393" s="16" t="s">
        <v>506</v>
      </c>
      <c r="B393" s="17" t="s">
        <v>507</v>
      </c>
      <c r="C393" s="17" t="s">
        <v>508</v>
      </c>
      <c r="D393" s="17" t="s">
        <v>509</v>
      </c>
      <c r="E393" s="17" t="s">
        <v>2036</v>
      </c>
    </row>
    <row r="394" spans="1:5">
      <c r="A394" s="16" t="s">
        <v>510</v>
      </c>
      <c r="B394" s="17" t="s">
        <v>511</v>
      </c>
      <c r="C394" s="17" t="s">
        <v>2037</v>
      </c>
      <c r="D394" s="17" t="s">
        <v>2037</v>
      </c>
      <c r="E394" s="17" t="s">
        <v>1843</v>
      </c>
    </row>
    <row r="395" spans="1:5">
      <c r="A395" s="16" t="s">
        <v>510</v>
      </c>
      <c r="B395" s="17" t="s">
        <v>511</v>
      </c>
      <c r="C395" s="17" t="s">
        <v>2037</v>
      </c>
      <c r="D395" s="17" t="s">
        <v>2037</v>
      </c>
      <c r="E395" s="17" t="s">
        <v>1835</v>
      </c>
    </row>
    <row r="396" spans="1:5">
      <c r="A396" s="16" t="s">
        <v>510</v>
      </c>
      <c r="B396" s="17" t="s">
        <v>511</v>
      </c>
      <c r="C396" s="17" t="s">
        <v>2038</v>
      </c>
      <c r="D396" s="17" t="s">
        <v>2039</v>
      </c>
      <c r="E396" s="17" t="s">
        <v>1917</v>
      </c>
    </row>
    <row r="397" spans="1:5">
      <c r="A397" s="16" t="s">
        <v>510</v>
      </c>
      <c r="B397" s="17" t="s">
        <v>511</v>
      </c>
      <c r="C397" s="17" t="s">
        <v>2038</v>
      </c>
      <c r="D397" s="17" t="s">
        <v>2039</v>
      </c>
      <c r="E397" s="17" t="s">
        <v>1835</v>
      </c>
    </row>
    <row r="398" spans="1:5">
      <c r="A398" s="16" t="s">
        <v>513</v>
      </c>
      <c r="B398" s="17" t="s">
        <v>514</v>
      </c>
      <c r="C398" s="17" t="s">
        <v>515</v>
      </c>
      <c r="D398" s="17" t="s">
        <v>516</v>
      </c>
      <c r="E398" s="17" t="s">
        <v>2040</v>
      </c>
    </row>
    <row r="399" spans="1:5">
      <c r="A399" s="16" t="s">
        <v>517</v>
      </c>
      <c r="B399" s="17" t="s">
        <v>518</v>
      </c>
      <c r="C399" s="17" t="s">
        <v>519</v>
      </c>
      <c r="D399" s="17" t="s">
        <v>520</v>
      </c>
      <c r="E399" s="17" t="s">
        <v>2041</v>
      </c>
    </row>
    <row r="400" spans="1:5">
      <c r="A400" s="16" t="s">
        <v>521</v>
      </c>
      <c r="B400" s="17" t="s">
        <v>522</v>
      </c>
      <c r="C400" s="17" t="s">
        <v>2042</v>
      </c>
      <c r="D400" s="17" t="s">
        <v>2043</v>
      </c>
      <c r="E400" s="17" t="s">
        <v>1838</v>
      </c>
    </row>
    <row r="401" spans="1:5">
      <c r="A401" s="16" t="s">
        <v>521</v>
      </c>
      <c r="B401" s="17" t="s">
        <v>522</v>
      </c>
      <c r="C401" s="17" t="s">
        <v>2044</v>
      </c>
      <c r="D401" s="17" t="s">
        <v>2043</v>
      </c>
      <c r="E401" s="17" t="s">
        <v>1778</v>
      </c>
    </row>
    <row r="402" spans="1:5">
      <c r="A402" s="16" t="s">
        <v>521</v>
      </c>
      <c r="B402" s="17" t="s">
        <v>522</v>
      </c>
      <c r="C402" s="17" t="s">
        <v>2045</v>
      </c>
      <c r="D402" s="17" t="s">
        <v>2046</v>
      </c>
      <c r="E402" s="17" t="s">
        <v>2047</v>
      </c>
    </row>
    <row r="403" spans="1:5">
      <c r="A403" s="16" t="s">
        <v>525</v>
      </c>
      <c r="B403" s="17" t="s">
        <v>526</v>
      </c>
      <c r="C403" s="17" t="s">
        <v>527</v>
      </c>
      <c r="D403" s="17" t="s">
        <v>528</v>
      </c>
      <c r="E403" s="17" t="s">
        <v>1780</v>
      </c>
    </row>
    <row r="404" spans="1:5">
      <c r="A404" s="16" t="s">
        <v>529</v>
      </c>
      <c r="B404" s="17" t="s">
        <v>530</v>
      </c>
      <c r="C404" s="17" t="s">
        <v>531</v>
      </c>
      <c r="D404" s="17" t="s">
        <v>532</v>
      </c>
      <c r="E404" s="17" t="s">
        <v>1835</v>
      </c>
    </row>
    <row r="405" spans="1:5">
      <c r="A405" s="16" t="s">
        <v>533</v>
      </c>
      <c r="B405" s="17" t="s">
        <v>534</v>
      </c>
      <c r="C405" s="17" t="s">
        <v>2048</v>
      </c>
      <c r="D405" s="17" t="s">
        <v>2049</v>
      </c>
      <c r="E405" s="17" t="s">
        <v>1842</v>
      </c>
    </row>
    <row r="406" spans="1:5">
      <c r="A406" s="16" t="s">
        <v>533</v>
      </c>
      <c r="B406" s="17" t="s">
        <v>534</v>
      </c>
      <c r="C406" s="17" t="s">
        <v>2049</v>
      </c>
      <c r="D406" s="17" t="s">
        <v>2049</v>
      </c>
      <c r="E406" s="17" t="s">
        <v>1896</v>
      </c>
    </row>
    <row r="407" spans="1:5">
      <c r="A407" s="16" t="s">
        <v>533</v>
      </c>
      <c r="B407" s="17" t="s">
        <v>534</v>
      </c>
      <c r="C407" s="17" t="s">
        <v>2049</v>
      </c>
      <c r="D407" s="17" t="s">
        <v>2049</v>
      </c>
      <c r="E407" s="17" t="s">
        <v>1822</v>
      </c>
    </row>
    <row r="408" spans="1:5">
      <c r="A408" s="16" t="s">
        <v>537</v>
      </c>
      <c r="B408" s="17" t="s">
        <v>538</v>
      </c>
      <c r="C408" s="17" t="s">
        <v>539</v>
      </c>
      <c r="D408" s="17" t="s">
        <v>540</v>
      </c>
      <c r="E408" s="17" t="s">
        <v>1781</v>
      </c>
    </row>
    <row r="409" spans="1:5">
      <c r="A409" s="16" t="s">
        <v>541</v>
      </c>
      <c r="B409" s="17" t="s">
        <v>542</v>
      </c>
      <c r="C409" s="17" t="s">
        <v>543</v>
      </c>
      <c r="D409" s="17" t="s">
        <v>544</v>
      </c>
      <c r="E409" s="17" t="s">
        <v>2050</v>
      </c>
    </row>
    <row r="410" spans="1:5">
      <c r="A410" s="16" t="s">
        <v>545</v>
      </c>
      <c r="B410" s="17" t="s">
        <v>546</v>
      </c>
      <c r="C410" s="17" t="s">
        <v>54</v>
      </c>
      <c r="D410" s="17" t="s">
        <v>54</v>
      </c>
      <c r="E410" s="17" t="s">
        <v>54</v>
      </c>
    </row>
    <row r="411" spans="1:5">
      <c r="A411" s="16" t="s">
        <v>548</v>
      </c>
      <c r="B411" s="17" t="s">
        <v>549</v>
      </c>
      <c r="C411" s="17" t="s">
        <v>550</v>
      </c>
      <c r="D411" s="17" t="s">
        <v>551</v>
      </c>
      <c r="E411" s="17" t="s">
        <v>1843</v>
      </c>
    </row>
    <row r="412" spans="1:5">
      <c r="A412" s="16" t="s">
        <v>552</v>
      </c>
      <c r="B412" s="17" t="s">
        <v>553</v>
      </c>
      <c r="C412" s="17" t="s">
        <v>554</v>
      </c>
      <c r="D412" s="17" t="s">
        <v>555</v>
      </c>
      <c r="E412" s="17" t="s">
        <v>1989</v>
      </c>
    </row>
    <row r="413" spans="1:5">
      <c r="A413" s="16" t="s">
        <v>556</v>
      </c>
      <c r="B413" s="17" t="s">
        <v>557</v>
      </c>
      <c r="C413" s="17" t="s">
        <v>2051</v>
      </c>
      <c r="D413" s="17" t="s">
        <v>2052</v>
      </c>
      <c r="E413" s="17" t="s">
        <v>1865</v>
      </c>
    </row>
    <row r="414" spans="1:5">
      <c r="A414" s="16" t="s">
        <v>556</v>
      </c>
      <c r="B414" s="17" t="s">
        <v>557</v>
      </c>
      <c r="C414" s="17" t="s">
        <v>2053</v>
      </c>
      <c r="D414" s="17" t="s">
        <v>2054</v>
      </c>
      <c r="E414" s="17" t="s">
        <v>1835</v>
      </c>
    </row>
    <row r="415" spans="1:5">
      <c r="A415" s="16" t="s">
        <v>556</v>
      </c>
      <c r="B415" s="17" t="s">
        <v>557</v>
      </c>
      <c r="C415" s="17" t="s">
        <v>2053</v>
      </c>
      <c r="D415" s="17" t="s">
        <v>2054</v>
      </c>
      <c r="E415" s="17" t="s">
        <v>1839</v>
      </c>
    </row>
    <row r="416" spans="1:5">
      <c r="A416" s="16" t="s">
        <v>556</v>
      </c>
      <c r="B416" s="17" t="s">
        <v>557</v>
      </c>
      <c r="C416" s="17" t="s">
        <v>2055</v>
      </c>
      <c r="D416" s="17" t="s">
        <v>2052</v>
      </c>
      <c r="E416" s="17" t="s">
        <v>1823</v>
      </c>
    </row>
    <row r="417" spans="1:5">
      <c r="A417" s="16" t="s">
        <v>556</v>
      </c>
      <c r="B417" s="17" t="s">
        <v>557</v>
      </c>
      <c r="C417" s="17" t="s">
        <v>2055</v>
      </c>
      <c r="D417" s="17" t="s">
        <v>2052</v>
      </c>
      <c r="E417" s="17" t="s">
        <v>1839</v>
      </c>
    </row>
    <row r="418" spans="1:5">
      <c r="A418" s="16" t="s">
        <v>556</v>
      </c>
      <c r="B418" s="17" t="s">
        <v>557</v>
      </c>
      <c r="C418" s="17" t="s">
        <v>2056</v>
      </c>
      <c r="D418" s="17" t="s">
        <v>2052</v>
      </c>
      <c r="E418" s="17" t="s">
        <v>1917</v>
      </c>
    </row>
    <row r="419" spans="1:5">
      <c r="A419" s="16" t="s">
        <v>556</v>
      </c>
      <c r="B419" s="17" t="s">
        <v>557</v>
      </c>
      <c r="C419" s="17" t="s">
        <v>2056</v>
      </c>
      <c r="D419" s="17" t="s">
        <v>2052</v>
      </c>
      <c r="E419" s="17" t="s">
        <v>1835</v>
      </c>
    </row>
    <row r="420" spans="1:5">
      <c r="A420" s="16" t="s">
        <v>556</v>
      </c>
      <c r="B420" s="17" t="s">
        <v>557</v>
      </c>
      <c r="C420" s="17" t="s">
        <v>2056</v>
      </c>
      <c r="D420" s="17" t="s">
        <v>2052</v>
      </c>
      <c r="E420" s="17" t="s">
        <v>1844</v>
      </c>
    </row>
    <row r="421" spans="1:5">
      <c r="A421" s="16" t="s">
        <v>556</v>
      </c>
      <c r="B421" s="17" t="s">
        <v>557</v>
      </c>
      <c r="C421" s="17" t="s">
        <v>2056</v>
      </c>
      <c r="D421" s="17" t="s">
        <v>2052</v>
      </c>
      <c r="E421" s="17" t="s">
        <v>1865</v>
      </c>
    </row>
    <row r="422" spans="1:5">
      <c r="A422" s="16" t="s">
        <v>556</v>
      </c>
      <c r="B422" s="17" t="s">
        <v>557</v>
      </c>
      <c r="C422" s="17" t="s">
        <v>2056</v>
      </c>
      <c r="D422" s="17" t="s">
        <v>2052</v>
      </c>
      <c r="E422" s="17" t="s">
        <v>1836</v>
      </c>
    </row>
    <row r="423" spans="1:5">
      <c r="A423" s="16" t="s">
        <v>556</v>
      </c>
      <c r="B423" s="17" t="s">
        <v>557</v>
      </c>
      <c r="C423" s="17" t="s">
        <v>2056</v>
      </c>
      <c r="D423" s="17" t="s">
        <v>2052</v>
      </c>
      <c r="E423" s="17" t="s">
        <v>1838</v>
      </c>
    </row>
    <row r="424" spans="1:5">
      <c r="A424" s="16" t="s">
        <v>556</v>
      </c>
      <c r="B424" s="17" t="s">
        <v>557</v>
      </c>
      <c r="C424" s="17" t="s">
        <v>2056</v>
      </c>
      <c r="D424" s="17" t="s">
        <v>2052</v>
      </c>
      <c r="E424" s="17" t="s">
        <v>1839</v>
      </c>
    </row>
    <row r="425" spans="1:5">
      <c r="A425" s="16" t="s">
        <v>560</v>
      </c>
      <c r="B425" s="17" t="s">
        <v>561</v>
      </c>
      <c r="C425" s="17" t="s">
        <v>2057</v>
      </c>
      <c r="D425" s="17" t="s">
        <v>563</v>
      </c>
      <c r="E425" s="17" t="s">
        <v>1780</v>
      </c>
    </row>
    <row r="426" spans="1:5">
      <c r="A426" s="16" t="s">
        <v>564</v>
      </c>
      <c r="B426" s="17" t="s">
        <v>565</v>
      </c>
      <c r="C426" s="17" t="s">
        <v>566</v>
      </c>
      <c r="D426" s="17" t="s">
        <v>567</v>
      </c>
      <c r="E426" s="17" t="s">
        <v>1853</v>
      </c>
    </row>
    <row r="427" spans="1:5">
      <c r="A427" s="16" t="s">
        <v>568</v>
      </c>
      <c r="B427" s="17" t="s">
        <v>569</v>
      </c>
      <c r="C427" s="17" t="s">
        <v>2058</v>
      </c>
      <c r="D427" s="17" t="s">
        <v>571</v>
      </c>
      <c r="E427" s="17" t="s">
        <v>1766</v>
      </c>
    </row>
    <row r="428" spans="1:5">
      <c r="A428" s="16" t="s">
        <v>572</v>
      </c>
      <c r="B428" s="17" t="s">
        <v>573</v>
      </c>
      <c r="C428" s="17" t="s">
        <v>574</v>
      </c>
      <c r="D428" s="17" t="s">
        <v>575</v>
      </c>
      <c r="E428" s="17" t="s">
        <v>1768</v>
      </c>
    </row>
    <row r="429" spans="1:5">
      <c r="A429" s="16" t="s">
        <v>576</v>
      </c>
      <c r="B429" s="17" t="s">
        <v>577</v>
      </c>
      <c r="C429" s="17" t="s">
        <v>578</v>
      </c>
      <c r="D429" s="17" t="s">
        <v>579</v>
      </c>
      <c r="E429" s="17" t="s">
        <v>2059</v>
      </c>
    </row>
    <row r="430" spans="1:5">
      <c r="A430" s="16" t="s">
        <v>580</v>
      </c>
      <c r="B430" s="17" t="s">
        <v>581</v>
      </c>
      <c r="C430" s="17" t="s">
        <v>582</v>
      </c>
      <c r="D430" s="17" t="s">
        <v>567</v>
      </c>
      <c r="E430" s="17" t="s">
        <v>1853</v>
      </c>
    </row>
    <row r="431" spans="1:5">
      <c r="A431" s="16" t="s">
        <v>583</v>
      </c>
      <c r="B431" s="17" t="s">
        <v>584</v>
      </c>
      <c r="C431" s="17" t="s">
        <v>2058</v>
      </c>
      <c r="D431" s="17" t="s">
        <v>571</v>
      </c>
      <c r="E431" s="17" t="s">
        <v>1766</v>
      </c>
    </row>
    <row r="432" spans="1:5">
      <c r="A432" s="16" t="s">
        <v>586</v>
      </c>
      <c r="B432" s="17" t="s">
        <v>587</v>
      </c>
      <c r="C432" s="17" t="s">
        <v>2060</v>
      </c>
      <c r="D432" s="17" t="s">
        <v>2061</v>
      </c>
      <c r="E432" s="17" t="s">
        <v>2062</v>
      </c>
    </row>
    <row r="433" spans="1:5">
      <c r="A433" s="16" t="s">
        <v>586</v>
      </c>
      <c r="B433" s="17" t="s">
        <v>587</v>
      </c>
      <c r="C433" s="17" t="s">
        <v>2063</v>
      </c>
      <c r="D433" s="17" t="s">
        <v>2061</v>
      </c>
      <c r="E433" s="17" t="s">
        <v>1766</v>
      </c>
    </row>
    <row r="434" spans="1:5">
      <c r="A434" s="16" t="s">
        <v>590</v>
      </c>
      <c r="B434" s="17" t="s">
        <v>591</v>
      </c>
      <c r="C434" s="17" t="s">
        <v>2064</v>
      </c>
      <c r="D434" s="17" t="s">
        <v>2065</v>
      </c>
      <c r="E434" s="17" t="s">
        <v>1853</v>
      </c>
    </row>
    <row r="435" spans="1:5">
      <c r="A435" s="16" t="s">
        <v>590</v>
      </c>
      <c r="B435" s="17" t="s">
        <v>591</v>
      </c>
      <c r="C435" s="17" t="s">
        <v>2066</v>
      </c>
      <c r="D435" s="17" t="s">
        <v>2067</v>
      </c>
      <c r="E435" s="17" t="s">
        <v>1850</v>
      </c>
    </row>
    <row r="436" spans="1:5">
      <c r="A436" s="16" t="s">
        <v>590</v>
      </c>
      <c r="B436" s="17" t="s">
        <v>591</v>
      </c>
      <c r="C436" s="17" t="s">
        <v>2066</v>
      </c>
      <c r="D436" s="17" t="s">
        <v>2067</v>
      </c>
      <c r="E436" s="17" t="s">
        <v>2068</v>
      </c>
    </row>
    <row r="437" spans="1:5">
      <c r="A437" s="16" t="s">
        <v>594</v>
      </c>
      <c r="B437" s="17" t="s">
        <v>595</v>
      </c>
      <c r="C437" s="17" t="s">
        <v>596</v>
      </c>
      <c r="D437" s="17" t="s">
        <v>597</v>
      </c>
      <c r="E437" s="17" t="s">
        <v>2069</v>
      </c>
    </row>
    <row r="438" spans="1:5">
      <c r="A438" s="16" t="s">
        <v>598</v>
      </c>
      <c r="B438" s="17" t="s">
        <v>599</v>
      </c>
      <c r="C438" s="17" t="s">
        <v>600</v>
      </c>
      <c r="D438" s="17" t="s">
        <v>575</v>
      </c>
      <c r="E438" s="17" t="s">
        <v>1850</v>
      </c>
    </row>
    <row r="439" spans="1:5">
      <c r="A439" s="16" t="s">
        <v>601</v>
      </c>
      <c r="B439" s="17" t="s">
        <v>602</v>
      </c>
      <c r="C439" s="17" t="s">
        <v>2070</v>
      </c>
      <c r="D439" s="17" t="s">
        <v>2071</v>
      </c>
      <c r="E439" s="17" t="s">
        <v>1933</v>
      </c>
    </row>
    <row r="440" spans="1:5">
      <c r="A440" s="16" t="s">
        <v>601</v>
      </c>
      <c r="B440" s="17" t="s">
        <v>602</v>
      </c>
      <c r="C440" s="17" t="s">
        <v>2071</v>
      </c>
      <c r="D440" s="17" t="s">
        <v>2071</v>
      </c>
      <c r="E440" s="17" t="s">
        <v>1819</v>
      </c>
    </row>
    <row r="441" spans="1:5">
      <c r="A441" s="16" t="s">
        <v>605</v>
      </c>
      <c r="B441" s="17" t="s">
        <v>606</v>
      </c>
      <c r="C441" s="17" t="s">
        <v>607</v>
      </c>
      <c r="D441" s="17" t="s">
        <v>608</v>
      </c>
      <c r="E441" s="17" t="s">
        <v>2072</v>
      </c>
    </row>
    <row r="442" spans="1:5">
      <c r="A442" s="16" t="s">
        <v>609</v>
      </c>
      <c r="B442" s="17" t="s">
        <v>610</v>
      </c>
      <c r="C442" s="17" t="s">
        <v>611</v>
      </c>
      <c r="D442" s="17" t="s">
        <v>612</v>
      </c>
      <c r="E442" s="17" t="s">
        <v>2073</v>
      </c>
    </row>
    <row r="443" spans="1:5">
      <c r="A443" s="16" t="s">
        <v>613</v>
      </c>
      <c r="B443" s="17" t="s">
        <v>614</v>
      </c>
      <c r="C443" s="17" t="s">
        <v>2074</v>
      </c>
      <c r="D443" s="17" t="s">
        <v>2074</v>
      </c>
      <c r="E443" s="17" t="s">
        <v>1819</v>
      </c>
    </row>
    <row r="444" spans="1:5">
      <c r="A444" s="16" t="s">
        <v>613</v>
      </c>
      <c r="B444" s="17" t="s">
        <v>614</v>
      </c>
      <c r="C444" s="17" t="s">
        <v>2074</v>
      </c>
      <c r="D444" s="17" t="s">
        <v>2074</v>
      </c>
      <c r="E444" s="17" t="s">
        <v>1866</v>
      </c>
    </row>
    <row r="445" spans="1:5">
      <c r="A445" s="16" t="s">
        <v>613</v>
      </c>
      <c r="B445" s="17" t="s">
        <v>614</v>
      </c>
      <c r="C445" s="17" t="s">
        <v>2074</v>
      </c>
      <c r="D445" s="17" t="s">
        <v>2074</v>
      </c>
      <c r="E445" s="17" t="s">
        <v>1835</v>
      </c>
    </row>
    <row r="446" spans="1:5">
      <c r="A446" s="16" t="s">
        <v>613</v>
      </c>
      <c r="B446" s="17" t="s">
        <v>614</v>
      </c>
      <c r="C446" s="17" t="s">
        <v>2074</v>
      </c>
      <c r="D446" s="17" t="s">
        <v>2074</v>
      </c>
      <c r="E446" s="17" t="s">
        <v>1844</v>
      </c>
    </row>
    <row r="447" spans="1:5">
      <c r="A447" s="16" t="s">
        <v>613</v>
      </c>
      <c r="B447" s="17" t="s">
        <v>614</v>
      </c>
      <c r="C447" s="17" t="s">
        <v>2074</v>
      </c>
      <c r="D447" s="17" t="s">
        <v>2075</v>
      </c>
      <c r="E447" s="17" t="s">
        <v>1866</v>
      </c>
    </row>
    <row r="448" spans="1:5">
      <c r="A448" s="16" t="s">
        <v>613</v>
      </c>
      <c r="B448" s="17" t="s">
        <v>614</v>
      </c>
      <c r="C448" s="17" t="s">
        <v>2074</v>
      </c>
      <c r="D448" s="17" t="s">
        <v>2075</v>
      </c>
      <c r="E448" s="17" t="s">
        <v>2076</v>
      </c>
    </row>
    <row r="449" spans="1:5">
      <c r="A449" s="16" t="s">
        <v>613</v>
      </c>
      <c r="B449" s="17" t="s">
        <v>614</v>
      </c>
      <c r="C449" s="17" t="s">
        <v>2077</v>
      </c>
      <c r="D449" s="17" t="s">
        <v>2078</v>
      </c>
      <c r="E449" s="17" t="s">
        <v>1917</v>
      </c>
    </row>
    <row r="450" spans="1:5">
      <c r="A450" s="16" t="s">
        <v>616</v>
      </c>
      <c r="B450" s="17" t="s">
        <v>617</v>
      </c>
      <c r="C450" s="17" t="s">
        <v>618</v>
      </c>
      <c r="D450" s="17" t="s">
        <v>619</v>
      </c>
      <c r="E450" s="17" t="s">
        <v>2079</v>
      </c>
    </row>
    <row r="451" spans="1:5">
      <c r="A451" s="16" t="s">
        <v>620</v>
      </c>
      <c r="B451" s="17" t="s">
        <v>621</v>
      </c>
      <c r="C451" s="17" t="s">
        <v>2080</v>
      </c>
      <c r="D451" s="17" t="s">
        <v>2081</v>
      </c>
      <c r="E451" s="17" t="s">
        <v>2082</v>
      </c>
    </row>
    <row r="452" spans="1:5">
      <c r="A452" s="16" t="s">
        <v>620</v>
      </c>
      <c r="B452" s="17" t="s">
        <v>621</v>
      </c>
      <c r="C452" s="17" t="s">
        <v>2080</v>
      </c>
      <c r="D452" s="17" t="s">
        <v>2081</v>
      </c>
      <c r="E452" s="17" t="s">
        <v>2083</v>
      </c>
    </row>
    <row r="453" spans="1:5">
      <c r="A453" s="16" t="s">
        <v>620</v>
      </c>
      <c r="B453" s="17" t="s">
        <v>621</v>
      </c>
      <c r="C453" s="17" t="s">
        <v>2084</v>
      </c>
      <c r="D453" s="17" t="s">
        <v>2081</v>
      </c>
      <c r="E453" s="17" t="s">
        <v>1787</v>
      </c>
    </row>
    <row r="454" spans="1:5">
      <c r="A454" s="16" t="s">
        <v>620</v>
      </c>
      <c r="B454" s="17" t="s">
        <v>621</v>
      </c>
      <c r="C454" s="17" t="s">
        <v>2084</v>
      </c>
      <c r="D454" s="17" t="s">
        <v>2081</v>
      </c>
      <c r="E454" s="17" t="s">
        <v>1816</v>
      </c>
    </row>
    <row r="455" spans="1:5">
      <c r="A455" s="16" t="s">
        <v>620</v>
      </c>
      <c r="B455" s="17" t="s">
        <v>621</v>
      </c>
      <c r="C455" s="17" t="s">
        <v>2085</v>
      </c>
      <c r="D455" s="17" t="s">
        <v>2085</v>
      </c>
      <c r="E455" s="17" t="s">
        <v>1819</v>
      </c>
    </row>
    <row r="456" spans="1:5">
      <c r="A456" s="16" t="s">
        <v>620</v>
      </c>
      <c r="B456" s="17" t="s">
        <v>621</v>
      </c>
      <c r="C456" s="17" t="s">
        <v>2085</v>
      </c>
      <c r="D456" s="17" t="s">
        <v>2085</v>
      </c>
      <c r="E456" s="17" t="s">
        <v>1866</v>
      </c>
    </row>
    <row r="457" spans="1:5">
      <c r="A457" s="16" t="s">
        <v>624</v>
      </c>
      <c r="B457" s="17" t="s">
        <v>625</v>
      </c>
      <c r="C457" s="17" t="s">
        <v>1668</v>
      </c>
      <c r="D457" s="17" t="s">
        <v>1668</v>
      </c>
      <c r="E457" s="17" t="s">
        <v>1819</v>
      </c>
    </row>
    <row r="458" spans="1:5">
      <c r="A458" s="16" t="s">
        <v>624</v>
      </c>
      <c r="B458" s="17" t="s">
        <v>625</v>
      </c>
      <c r="C458" s="17" t="s">
        <v>1668</v>
      </c>
      <c r="D458" s="17" t="s">
        <v>1668</v>
      </c>
      <c r="E458" s="17" t="s">
        <v>1820</v>
      </c>
    </row>
    <row r="459" spans="1:5">
      <c r="A459" s="16" t="s">
        <v>624</v>
      </c>
      <c r="B459" s="17" t="s">
        <v>625</v>
      </c>
      <c r="C459" s="17" t="s">
        <v>1668</v>
      </c>
      <c r="D459" s="17" t="s">
        <v>1668</v>
      </c>
      <c r="E459" s="17" t="s">
        <v>1836</v>
      </c>
    </row>
    <row r="460" spans="1:5">
      <c r="A460" s="16" t="s">
        <v>624</v>
      </c>
      <c r="B460" s="17" t="s">
        <v>625</v>
      </c>
      <c r="C460" s="17" t="s">
        <v>1668</v>
      </c>
      <c r="D460" s="17" t="s">
        <v>1668</v>
      </c>
      <c r="E460" s="17" t="s">
        <v>2086</v>
      </c>
    </row>
    <row r="461" spans="1:5">
      <c r="A461" s="16" t="s">
        <v>624</v>
      </c>
      <c r="B461" s="17" t="s">
        <v>625</v>
      </c>
      <c r="C461" s="17" t="s">
        <v>1668</v>
      </c>
      <c r="D461" s="17" t="s">
        <v>1668</v>
      </c>
      <c r="E461" s="17" t="s">
        <v>1838</v>
      </c>
    </row>
    <row r="462" spans="1:5">
      <c r="A462" s="16" t="s">
        <v>624</v>
      </c>
      <c r="B462" s="17" t="s">
        <v>625</v>
      </c>
      <c r="C462" s="17" t="s">
        <v>1668</v>
      </c>
      <c r="D462" s="17" t="s">
        <v>1668</v>
      </c>
      <c r="E462" s="17" t="s">
        <v>1839</v>
      </c>
    </row>
    <row r="463" spans="1:5">
      <c r="A463" s="16" t="s">
        <v>624</v>
      </c>
      <c r="B463" s="17" t="s">
        <v>625</v>
      </c>
      <c r="C463" s="17" t="s">
        <v>1668</v>
      </c>
      <c r="D463" s="17" t="s">
        <v>2087</v>
      </c>
      <c r="E463" s="17" t="s">
        <v>1819</v>
      </c>
    </row>
    <row r="464" spans="1:5">
      <c r="A464" s="16" t="s">
        <v>624</v>
      </c>
      <c r="B464" s="17" t="s">
        <v>625</v>
      </c>
      <c r="C464" s="17" t="s">
        <v>1668</v>
      </c>
      <c r="D464" s="17" t="s">
        <v>2087</v>
      </c>
      <c r="E464" s="17" t="s">
        <v>1836</v>
      </c>
    </row>
    <row r="465" spans="1:5">
      <c r="A465" s="16" t="s">
        <v>624</v>
      </c>
      <c r="B465" s="17" t="s">
        <v>625</v>
      </c>
      <c r="C465" s="17" t="s">
        <v>1668</v>
      </c>
      <c r="D465" s="17" t="s">
        <v>2087</v>
      </c>
      <c r="E465" s="17" t="s">
        <v>1837</v>
      </c>
    </row>
    <row r="466" spans="1:5">
      <c r="A466" s="16" t="s">
        <v>624</v>
      </c>
      <c r="B466" s="17" t="s">
        <v>625</v>
      </c>
      <c r="C466" s="17" t="s">
        <v>1668</v>
      </c>
      <c r="D466" s="17" t="s">
        <v>2087</v>
      </c>
      <c r="E466" s="17" t="s">
        <v>1838</v>
      </c>
    </row>
    <row r="467" spans="1:5">
      <c r="A467" s="16" t="s">
        <v>628</v>
      </c>
      <c r="B467" s="17" t="s">
        <v>629</v>
      </c>
      <c r="C467" s="17" t="s">
        <v>2088</v>
      </c>
      <c r="D467" s="17" t="s">
        <v>2089</v>
      </c>
      <c r="E467" s="17" t="s">
        <v>2090</v>
      </c>
    </row>
    <row r="468" spans="1:5">
      <c r="A468" s="16" t="s">
        <v>628</v>
      </c>
      <c r="B468" s="17" t="s">
        <v>629</v>
      </c>
      <c r="C468" s="17" t="s">
        <v>2091</v>
      </c>
      <c r="D468" s="17" t="s">
        <v>2089</v>
      </c>
      <c r="E468" s="17" t="s">
        <v>2092</v>
      </c>
    </row>
    <row r="469" spans="1:5">
      <c r="A469" s="16" t="s">
        <v>628</v>
      </c>
      <c r="B469" s="17" t="s">
        <v>629</v>
      </c>
      <c r="C469" s="17" t="s">
        <v>2089</v>
      </c>
      <c r="D469" s="17" t="s">
        <v>2089</v>
      </c>
      <c r="E469" s="17" t="s">
        <v>1819</v>
      </c>
    </row>
    <row r="470" spans="1:5">
      <c r="A470" s="16" t="s">
        <v>628</v>
      </c>
      <c r="B470" s="17" t="s">
        <v>629</v>
      </c>
      <c r="C470" s="17" t="s">
        <v>2089</v>
      </c>
      <c r="D470" s="17" t="s">
        <v>2089</v>
      </c>
      <c r="E470" s="17" t="s">
        <v>2093</v>
      </c>
    </row>
    <row r="471" spans="1:5">
      <c r="A471" s="16" t="s">
        <v>628</v>
      </c>
      <c r="B471" s="17" t="s">
        <v>629</v>
      </c>
      <c r="C471" s="17" t="s">
        <v>2089</v>
      </c>
      <c r="D471" s="17" t="s">
        <v>2089</v>
      </c>
      <c r="E471" s="17" t="s">
        <v>1863</v>
      </c>
    </row>
    <row r="472" spans="1:5">
      <c r="A472" s="16" t="s">
        <v>628</v>
      </c>
      <c r="B472" s="17" t="s">
        <v>629</v>
      </c>
      <c r="C472" s="17" t="s">
        <v>2089</v>
      </c>
      <c r="D472" s="17" t="s">
        <v>2089</v>
      </c>
      <c r="E472" s="17" t="s">
        <v>1836</v>
      </c>
    </row>
    <row r="473" spans="1:5">
      <c r="A473" s="16" t="s">
        <v>628</v>
      </c>
      <c r="B473" s="17" t="s">
        <v>629</v>
      </c>
      <c r="C473" s="17" t="s">
        <v>2089</v>
      </c>
      <c r="D473" s="17" t="s">
        <v>2089</v>
      </c>
      <c r="E473" s="17" t="s">
        <v>1838</v>
      </c>
    </row>
    <row r="474" spans="1:5">
      <c r="A474" s="16" t="s">
        <v>632</v>
      </c>
      <c r="B474" s="17" t="s">
        <v>633</v>
      </c>
      <c r="C474" s="17" t="s">
        <v>2094</v>
      </c>
      <c r="D474" s="17" t="s">
        <v>2095</v>
      </c>
      <c r="E474" s="17" t="s">
        <v>2090</v>
      </c>
    </row>
    <row r="475" spans="1:5">
      <c r="A475" s="16" t="s">
        <v>632</v>
      </c>
      <c r="B475" s="17" t="s">
        <v>633</v>
      </c>
      <c r="C475" s="17" t="s">
        <v>2096</v>
      </c>
      <c r="D475" s="17" t="s">
        <v>2095</v>
      </c>
      <c r="E475" s="17" t="s">
        <v>2090</v>
      </c>
    </row>
    <row r="476" spans="1:5">
      <c r="A476" s="16" t="s">
        <v>632</v>
      </c>
      <c r="B476" s="17" t="s">
        <v>633</v>
      </c>
      <c r="C476" s="17" t="s">
        <v>2095</v>
      </c>
      <c r="D476" s="17" t="s">
        <v>2095</v>
      </c>
      <c r="E476" s="17" t="s">
        <v>1819</v>
      </c>
    </row>
    <row r="477" spans="1:5">
      <c r="A477" s="16" t="s">
        <v>632</v>
      </c>
      <c r="B477" s="17" t="s">
        <v>633</v>
      </c>
      <c r="C477" s="17" t="s">
        <v>2095</v>
      </c>
      <c r="D477" s="17" t="s">
        <v>2095</v>
      </c>
      <c r="E477" s="17" t="s">
        <v>1863</v>
      </c>
    </row>
    <row r="478" spans="1:5">
      <c r="A478" s="16" t="s">
        <v>632</v>
      </c>
      <c r="B478" s="17" t="s">
        <v>633</v>
      </c>
      <c r="C478" s="17" t="s">
        <v>2095</v>
      </c>
      <c r="D478" s="17" t="s">
        <v>2095</v>
      </c>
      <c r="E478" s="17" t="s">
        <v>2092</v>
      </c>
    </row>
    <row r="479" spans="1:5">
      <c r="A479" s="16" t="s">
        <v>632</v>
      </c>
      <c r="B479" s="17" t="s">
        <v>633</v>
      </c>
      <c r="C479" s="17" t="s">
        <v>2095</v>
      </c>
      <c r="D479" s="17" t="s">
        <v>2095</v>
      </c>
      <c r="E479" s="17" t="s">
        <v>1838</v>
      </c>
    </row>
    <row r="480" spans="1:5">
      <c r="A480" s="16" t="s">
        <v>632</v>
      </c>
      <c r="B480" s="17" t="s">
        <v>633</v>
      </c>
      <c r="C480" s="17" t="s">
        <v>2097</v>
      </c>
      <c r="D480" s="17" t="s">
        <v>2095</v>
      </c>
      <c r="E480" s="17" t="s">
        <v>2092</v>
      </c>
    </row>
    <row r="481" spans="1:5">
      <c r="A481" s="16" t="s">
        <v>636</v>
      </c>
      <c r="B481" s="17" t="s">
        <v>637</v>
      </c>
      <c r="C481" s="17" t="s">
        <v>638</v>
      </c>
      <c r="D481" s="17" t="s">
        <v>639</v>
      </c>
      <c r="E481" s="17" t="s">
        <v>2098</v>
      </c>
    </row>
    <row r="482" spans="1:5">
      <c r="A482" s="16" t="s">
        <v>640</v>
      </c>
      <c r="B482" s="17" t="s">
        <v>641</v>
      </c>
      <c r="C482" s="17" t="s">
        <v>2099</v>
      </c>
      <c r="D482" s="17" t="s">
        <v>2100</v>
      </c>
      <c r="E482" s="17" t="s">
        <v>2101</v>
      </c>
    </row>
    <row r="483" spans="1:5">
      <c r="A483" s="16" t="s">
        <v>640</v>
      </c>
      <c r="B483" s="17" t="s">
        <v>641</v>
      </c>
      <c r="C483" s="17" t="s">
        <v>2099</v>
      </c>
      <c r="D483" s="17" t="s">
        <v>2102</v>
      </c>
      <c r="E483" s="17" t="s">
        <v>2101</v>
      </c>
    </row>
    <row r="484" spans="1:5">
      <c r="A484" s="16" t="s">
        <v>640</v>
      </c>
      <c r="B484" s="17" t="s">
        <v>641</v>
      </c>
      <c r="C484" s="17" t="s">
        <v>2099</v>
      </c>
      <c r="D484" s="17" t="s">
        <v>2102</v>
      </c>
      <c r="E484" s="17" t="s">
        <v>2103</v>
      </c>
    </row>
    <row r="485" spans="1:5">
      <c r="A485" s="16" t="s">
        <v>644</v>
      </c>
      <c r="B485" s="17" t="s">
        <v>645</v>
      </c>
      <c r="C485" s="17" t="s">
        <v>2104</v>
      </c>
      <c r="D485" s="17" t="s">
        <v>2105</v>
      </c>
      <c r="E485" s="17" t="s">
        <v>1819</v>
      </c>
    </row>
    <row r="486" spans="1:5">
      <c r="A486" s="16" t="s">
        <v>644</v>
      </c>
      <c r="B486" s="17" t="s">
        <v>645</v>
      </c>
      <c r="C486" s="17" t="s">
        <v>2104</v>
      </c>
      <c r="D486" s="17" t="s">
        <v>2105</v>
      </c>
      <c r="E486" s="17" t="s">
        <v>1866</v>
      </c>
    </row>
    <row r="487" spans="1:5">
      <c r="A487" s="16" t="s">
        <v>644</v>
      </c>
      <c r="B487" s="17" t="s">
        <v>645</v>
      </c>
      <c r="C487" s="17" t="s">
        <v>2104</v>
      </c>
      <c r="D487" s="17" t="s">
        <v>2105</v>
      </c>
      <c r="E487" s="17" t="s">
        <v>1835</v>
      </c>
    </row>
    <row r="488" spans="1:5">
      <c r="A488" s="16" t="s">
        <v>644</v>
      </c>
      <c r="B488" s="17" t="s">
        <v>645</v>
      </c>
      <c r="C488" s="17" t="s">
        <v>2104</v>
      </c>
      <c r="D488" s="17" t="s">
        <v>2105</v>
      </c>
      <c r="E488" s="17" t="s">
        <v>2106</v>
      </c>
    </row>
    <row r="489" spans="1:5">
      <c r="A489" s="16" t="s">
        <v>644</v>
      </c>
      <c r="B489" s="17" t="s">
        <v>645</v>
      </c>
      <c r="C489" s="17" t="s">
        <v>2104</v>
      </c>
      <c r="D489" s="17" t="s">
        <v>2105</v>
      </c>
      <c r="E489" s="17" t="s">
        <v>1865</v>
      </c>
    </row>
    <row r="490" spans="1:5">
      <c r="A490" s="16" t="s">
        <v>644</v>
      </c>
      <c r="B490" s="17" t="s">
        <v>645</v>
      </c>
      <c r="C490" s="17" t="s">
        <v>2104</v>
      </c>
      <c r="D490" s="17" t="s">
        <v>2105</v>
      </c>
      <c r="E490" s="17" t="s">
        <v>1836</v>
      </c>
    </row>
    <row r="491" spans="1:5">
      <c r="A491" s="16" t="s">
        <v>644</v>
      </c>
      <c r="B491" s="17" t="s">
        <v>645</v>
      </c>
      <c r="C491" s="17" t="s">
        <v>2104</v>
      </c>
      <c r="D491" s="17" t="s">
        <v>2105</v>
      </c>
      <c r="E491" s="17" t="s">
        <v>1905</v>
      </c>
    </row>
    <row r="492" spans="1:5">
      <c r="A492" s="16" t="s">
        <v>644</v>
      </c>
      <c r="B492" s="17" t="s">
        <v>645</v>
      </c>
      <c r="C492" s="17" t="s">
        <v>2104</v>
      </c>
      <c r="D492" s="17" t="s">
        <v>2105</v>
      </c>
      <c r="E492" s="17" t="s">
        <v>1839</v>
      </c>
    </row>
    <row r="493" spans="1:5">
      <c r="A493" s="16" t="s">
        <v>644</v>
      </c>
      <c r="B493" s="17" t="s">
        <v>645</v>
      </c>
      <c r="C493" s="17" t="s">
        <v>2104</v>
      </c>
      <c r="D493" s="17" t="s">
        <v>2102</v>
      </c>
      <c r="E493" s="17" t="s">
        <v>1819</v>
      </c>
    </row>
    <row r="494" spans="1:5">
      <c r="A494" s="16" t="s">
        <v>644</v>
      </c>
      <c r="B494" s="17" t="s">
        <v>645</v>
      </c>
      <c r="C494" s="17" t="s">
        <v>2104</v>
      </c>
      <c r="D494" s="17" t="s">
        <v>2102</v>
      </c>
      <c r="E494" s="17" t="s">
        <v>1835</v>
      </c>
    </row>
    <row r="495" spans="1:5">
      <c r="A495" s="16" t="s">
        <v>644</v>
      </c>
      <c r="B495" s="17" t="s">
        <v>645</v>
      </c>
      <c r="C495" s="17" t="s">
        <v>2104</v>
      </c>
      <c r="D495" s="17" t="s">
        <v>2102</v>
      </c>
      <c r="E495" s="17" t="s">
        <v>2106</v>
      </c>
    </row>
    <row r="496" spans="1:5">
      <c r="A496" s="16" t="s">
        <v>644</v>
      </c>
      <c r="B496" s="17" t="s">
        <v>645</v>
      </c>
      <c r="C496" s="17" t="s">
        <v>2104</v>
      </c>
      <c r="D496" s="17" t="s">
        <v>2102</v>
      </c>
      <c r="E496" s="17" t="s">
        <v>1865</v>
      </c>
    </row>
    <row r="497" spans="1:5">
      <c r="A497" s="16" t="s">
        <v>644</v>
      </c>
      <c r="B497" s="17" t="s">
        <v>645</v>
      </c>
      <c r="C497" s="17" t="s">
        <v>2104</v>
      </c>
      <c r="D497" s="17" t="s">
        <v>2102</v>
      </c>
      <c r="E497" s="17" t="s">
        <v>1836</v>
      </c>
    </row>
    <row r="498" spans="1:5">
      <c r="A498" s="16" t="s">
        <v>644</v>
      </c>
      <c r="B498" s="17" t="s">
        <v>645</v>
      </c>
      <c r="C498" s="17" t="s">
        <v>2107</v>
      </c>
      <c r="D498" s="17" t="s">
        <v>2108</v>
      </c>
      <c r="E498" s="17" t="s">
        <v>1835</v>
      </c>
    </row>
    <row r="499" spans="1:5">
      <c r="A499" s="16" t="s">
        <v>644</v>
      </c>
      <c r="B499" s="17" t="s">
        <v>645</v>
      </c>
      <c r="C499" s="17" t="s">
        <v>2109</v>
      </c>
      <c r="D499" s="17" t="s">
        <v>2110</v>
      </c>
      <c r="E499" s="17" t="s">
        <v>1916</v>
      </c>
    </row>
    <row r="500" spans="1:5">
      <c r="A500" s="16" t="s">
        <v>644</v>
      </c>
      <c r="B500" s="17" t="s">
        <v>645</v>
      </c>
      <c r="C500" s="17" t="s">
        <v>2109</v>
      </c>
      <c r="D500" s="17" t="s">
        <v>2110</v>
      </c>
      <c r="E500" s="17" t="s">
        <v>1917</v>
      </c>
    </row>
    <row r="501" spans="1:5">
      <c r="A501" s="16" t="s">
        <v>644</v>
      </c>
      <c r="B501" s="17" t="s">
        <v>645</v>
      </c>
      <c r="C501" s="17" t="s">
        <v>2109</v>
      </c>
      <c r="D501" s="17" t="s">
        <v>2110</v>
      </c>
      <c r="E501" s="17" t="s">
        <v>1835</v>
      </c>
    </row>
    <row r="502" spans="1:5">
      <c r="A502" s="16" t="s">
        <v>644</v>
      </c>
      <c r="B502" s="17" t="s">
        <v>645</v>
      </c>
      <c r="C502" s="17" t="s">
        <v>2111</v>
      </c>
      <c r="D502" s="17" t="s">
        <v>2112</v>
      </c>
      <c r="E502" s="17" t="s">
        <v>1916</v>
      </c>
    </row>
    <row r="503" spans="1:5">
      <c r="A503" s="16" t="s">
        <v>644</v>
      </c>
      <c r="B503" s="17" t="s">
        <v>645</v>
      </c>
      <c r="C503" s="17" t="s">
        <v>2111</v>
      </c>
      <c r="D503" s="17" t="s">
        <v>2112</v>
      </c>
      <c r="E503" s="17" t="s">
        <v>1835</v>
      </c>
    </row>
    <row r="504" spans="1:5">
      <c r="A504" s="16" t="s">
        <v>648</v>
      </c>
      <c r="B504" s="17" t="s">
        <v>649</v>
      </c>
      <c r="C504" s="17" t="s">
        <v>650</v>
      </c>
      <c r="D504" s="17" t="s">
        <v>651</v>
      </c>
      <c r="E504" s="17" t="s">
        <v>1996</v>
      </c>
    </row>
    <row r="505" spans="1:5">
      <c r="A505" s="16" t="s">
        <v>648</v>
      </c>
      <c r="B505" s="17" t="s">
        <v>649</v>
      </c>
      <c r="C505" s="17" t="s">
        <v>650</v>
      </c>
      <c r="D505" s="17" t="s">
        <v>651</v>
      </c>
      <c r="E505" s="17" t="s">
        <v>1865</v>
      </c>
    </row>
    <row r="506" spans="1:5">
      <c r="A506" s="16" t="s">
        <v>652</v>
      </c>
      <c r="B506" s="17" t="s">
        <v>653</v>
      </c>
      <c r="C506" s="17" t="s">
        <v>2113</v>
      </c>
      <c r="D506" s="17" t="s">
        <v>2113</v>
      </c>
      <c r="E506" s="17" t="s">
        <v>1819</v>
      </c>
    </row>
    <row r="507" spans="1:5">
      <c r="A507" s="16" t="s">
        <v>652</v>
      </c>
      <c r="B507" s="17" t="s">
        <v>653</v>
      </c>
      <c r="C507" s="17" t="s">
        <v>2113</v>
      </c>
      <c r="D507" s="17" t="s">
        <v>2113</v>
      </c>
      <c r="E507" s="17" t="s">
        <v>1866</v>
      </c>
    </row>
    <row r="508" spans="1:5">
      <c r="A508" s="16" t="s">
        <v>652</v>
      </c>
      <c r="B508" s="17" t="s">
        <v>653</v>
      </c>
      <c r="C508" s="17" t="s">
        <v>2113</v>
      </c>
      <c r="D508" s="17" t="s">
        <v>2113</v>
      </c>
      <c r="E508" s="17" t="s">
        <v>2012</v>
      </c>
    </row>
    <row r="509" spans="1:5">
      <c r="A509" s="16" t="s">
        <v>652</v>
      </c>
      <c r="B509" s="17" t="s">
        <v>653</v>
      </c>
      <c r="C509" s="17" t="s">
        <v>2113</v>
      </c>
      <c r="D509" s="17" t="s">
        <v>2113</v>
      </c>
      <c r="E509" s="17" t="s">
        <v>1985</v>
      </c>
    </row>
    <row r="510" spans="1:5">
      <c r="A510" s="16" t="s">
        <v>652</v>
      </c>
      <c r="B510" s="17" t="s">
        <v>653</v>
      </c>
      <c r="C510" s="17" t="s">
        <v>2113</v>
      </c>
      <c r="D510" s="17" t="s">
        <v>2113</v>
      </c>
      <c r="E510" s="17" t="s">
        <v>1857</v>
      </c>
    </row>
    <row r="511" spans="1:5">
      <c r="A511" s="16" t="s">
        <v>652</v>
      </c>
      <c r="B511" s="17" t="s">
        <v>653</v>
      </c>
      <c r="C511" s="17" t="s">
        <v>2113</v>
      </c>
      <c r="D511" s="17" t="s">
        <v>2113</v>
      </c>
      <c r="E511" s="17" t="s">
        <v>1838</v>
      </c>
    </row>
    <row r="512" spans="1:5">
      <c r="A512" s="16" t="s">
        <v>652</v>
      </c>
      <c r="B512" s="17" t="s">
        <v>653</v>
      </c>
      <c r="C512" s="17" t="s">
        <v>2113</v>
      </c>
      <c r="D512" s="17" t="s">
        <v>2113</v>
      </c>
      <c r="E512" s="17" t="s">
        <v>2114</v>
      </c>
    </row>
    <row r="513" spans="1:5">
      <c r="A513" s="16" t="s">
        <v>652</v>
      </c>
      <c r="B513" s="17" t="s">
        <v>653</v>
      </c>
      <c r="C513" s="17" t="s">
        <v>2115</v>
      </c>
      <c r="D513" s="17" t="s">
        <v>2113</v>
      </c>
      <c r="E513" s="17" t="s">
        <v>2116</v>
      </c>
    </row>
    <row r="514" spans="1:5">
      <c r="A514" s="16" t="s">
        <v>652</v>
      </c>
      <c r="B514" s="17" t="s">
        <v>653</v>
      </c>
      <c r="C514" s="17" t="s">
        <v>2115</v>
      </c>
      <c r="D514" s="17" t="s">
        <v>2113</v>
      </c>
      <c r="E514" s="17" t="s">
        <v>2117</v>
      </c>
    </row>
    <row r="515" spans="1:5">
      <c r="A515" s="16" t="s">
        <v>652</v>
      </c>
      <c r="B515" s="17" t="s">
        <v>653</v>
      </c>
      <c r="C515" s="17" t="s">
        <v>2115</v>
      </c>
      <c r="D515" s="17" t="s">
        <v>2113</v>
      </c>
      <c r="E515" s="17" t="s">
        <v>2118</v>
      </c>
    </row>
    <row r="516" spans="1:5">
      <c r="A516" s="16" t="s">
        <v>655</v>
      </c>
      <c r="B516" s="17" t="s">
        <v>656</v>
      </c>
      <c r="C516" s="17" t="s">
        <v>2119</v>
      </c>
      <c r="D516" s="17" t="s">
        <v>2120</v>
      </c>
      <c r="E516" s="17" t="s">
        <v>1863</v>
      </c>
    </row>
    <row r="517" spans="1:5">
      <c r="A517" s="16" t="s">
        <v>655</v>
      </c>
      <c r="B517" s="17" t="s">
        <v>656</v>
      </c>
      <c r="C517" s="17" t="s">
        <v>2120</v>
      </c>
      <c r="D517" s="17" t="s">
        <v>2120</v>
      </c>
      <c r="E517" s="17" t="s">
        <v>1999</v>
      </c>
    </row>
    <row r="518" spans="1:5">
      <c r="A518" s="16" t="s">
        <v>655</v>
      </c>
      <c r="B518" s="17" t="s">
        <v>656</v>
      </c>
      <c r="C518" s="17" t="s">
        <v>2120</v>
      </c>
      <c r="D518" s="17" t="s">
        <v>2120</v>
      </c>
      <c r="E518" s="17" t="s">
        <v>1986</v>
      </c>
    </row>
    <row r="519" spans="1:5">
      <c r="A519" s="16" t="s">
        <v>655</v>
      </c>
      <c r="B519" s="17" t="s">
        <v>656</v>
      </c>
      <c r="C519" s="17" t="s">
        <v>2120</v>
      </c>
      <c r="D519" s="17" t="s">
        <v>2120</v>
      </c>
      <c r="E519" s="17" t="s">
        <v>1863</v>
      </c>
    </row>
    <row r="520" spans="1:5">
      <c r="A520" s="16" t="s">
        <v>659</v>
      </c>
      <c r="B520" s="17" t="s">
        <v>660</v>
      </c>
      <c r="C520" s="17" t="s">
        <v>661</v>
      </c>
      <c r="D520" s="17" t="s">
        <v>662</v>
      </c>
      <c r="E520" s="17" t="s">
        <v>1766</v>
      </c>
    </row>
    <row r="521" spans="1:5">
      <c r="A521" s="16" t="s">
        <v>663</v>
      </c>
      <c r="B521" s="17" t="s">
        <v>664</v>
      </c>
      <c r="C521" s="17" t="s">
        <v>2121</v>
      </c>
      <c r="D521" s="17" t="s">
        <v>2122</v>
      </c>
      <c r="E521" s="17" t="s">
        <v>1787</v>
      </c>
    </row>
    <row r="522" spans="1:5">
      <c r="A522" s="16" t="s">
        <v>663</v>
      </c>
      <c r="B522" s="17" t="s">
        <v>664</v>
      </c>
      <c r="C522" s="17" t="s">
        <v>2121</v>
      </c>
      <c r="D522" s="17" t="s">
        <v>2122</v>
      </c>
      <c r="E522" s="17" t="s">
        <v>2006</v>
      </c>
    </row>
    <row r="523" spans="1:5">
      <c r="A523" s="16" t="s">
        <v>663</v>
      </c>
      <c r="B523" s="17" t="s">
        <v>664</v>
      </c>
      <c r="C523" s="17" t="s">
        <v>2121</v>
      </c>
      <c r="D523" s="17" t="s">
        <v>2123</v>
      </c>
      <c r="E523" s="17" t="s">
        <v>1865</v>
      </c>
    </row>
    <row r="524" spans="1:5">
      <c r="A524" s="16" t="s">
        <v>667</v>
      </c>
      <c r="B524" s="17" t="s">
        <v>668</v>
      </c>
      <c r="C524" s="17" t="s">
        <v>2124</v>
      </c>
      <c r="D524" s="17" t="s">
        <v>2125</v>
      </c>
      <c r="E524" s="17" t="s">
        <v>2126</v>
      </c>
    </row>
    <row r="525" spans="1:5">
      <c r="A525" s="16" t="s">
        <v>667</v>
      </c>
      <c r="B525" s="17" t="s">
        <v>668</v>
      </c>
      <c r="C525" s="17" t="s">
        <v>2125</v>
      </c>
      <c r="D525" s="17" t="s">
        <v>2125</v>
      </c>
      <c r="E525" s="17" t="s">
        <v>1863</v>
      </c>
    </row>
    <row r="526" spans="1:5">
      <c r="A526" s="16" t="s">
        <v>667</v>
      </c>
      <c r="B526" s="17" t="s">
        <v>668</v>
      </c>
      <c r="C526" s="17" t="s">
        <v>2125</v>
      </c>
      <c r="D526" s="17" t="s">
        <v>2125</v>
      </c>
      <c r="E526" s="17" t="s">
        <v>1836</v>
      </c>
    </row>
    <row r="527" spans="1:5">
      <c r="A527" s="16" t="s">
        <v>667</v>
      </c>
      <c r="B527" s="17" t="s">
        <v>668</v>
      </c>
      <c r="C527" s="17" t="s">
        <v>2125</v>
      </c>
      <c r="D527" s="17" t="s">
        <v>2125</v>
      </c>
      <c r="E527" s="17" t="s">
        <v>1871</v>
      </c>
    </row>
    <row r="528" spans="1:5">
      <c r="A528" s="16" t="s">
        <v>671</v>
      </c>
      <c r="B528" s="17" t="s">
        <v>672</v>
      </c>
      <c r="C528" s="17" t="s">
        <v>2127</v>
      </c>
      <c r="D528" s="17" t="s">
        <v>2128</v>
      </c>
      <c r="E528" s="17" t="s">
        <v>2009</v>
      </c>
    </row>
    <row r="529" spans="1:5">
      <c r="A529" s="16" t="s">
        <v>671</v>
      </c>
      <c r="B529" s="17" t="s">
        <v>672</v>
      </c>
      <c r="C529" s="17" t="s">
        <v>2127</v>
      </c>
      <c r="D529" s="17" t="s">
        <v>2128</v>
      </c>
      <c r="E529" s="17" t="s">
        <v>2006</v>
      </c>
    </row>
    <row r="530" spans="1:5">
      <c r="A530" s="16" t="s">
        <v>671</v>
      </c>
      <c r="B530" s="17" t="s">
        <v>672</v>
      </c>
      <c r="C530" s="17" t="s">
        <v>2128</v>
      </c>
      <c r="D530" s="17" t="s">
        <v>2128</v>
      </c>
      <c r="E530" s="17" t="s">
        <v>1863</v>
      </c>
    </row>
    <row r="531" spans="1:5">
      <c r="A531" s="16" t="s">
        <v>671</v>
      </c>
      <c r="B531" s="17" t="s">
        <v>672</v>
      </c>
      <c r="C531" s="17" t="s">
        <v>2128</v>
      </c>
      <c r="D531" s="17" t="s">
        <v>2128</v>
      </c>
      <c r="E531" s="17" t="s">
        <v>2129</v>
      </c>
    </row>
    <row r="532" spans="1:5">
      <c r="A532" s="16" t="s">
        <v>675</v>
      </c>
      <c r="B532" s="17" t="s">
        <v>676</v>
      </c>
      <c r="C532" s="17" t="s">
        <v>677</v>
      </c>
      <c r="D532" s="17" t="s">
        <v>678</v>
      </c>
      <c r="E532" s="17" t="s">
        <v>2130</v>
      </c>
    </row>
    <row r="533" spans="1:5">
      <c r="A533" s="16" t="s">
        <v>679</v>
      </c>
      <c r="B533" s="17" t="s">
        <v>680</v>
      </c>
      <c r="C533" s="17" t="s">
        <v>681</v>
      </c>
      <c r="D533" s="17" t="s">
        <v>682</v>
      </c>
      <c r="E533" s="17" t="s">
        <v>2079</v>
      </c>
    </row>
    <row r="534" spans="1:5">
      <c r="A534" s="16" t="s">
        <v>683</v>
      </c>
      <c r="B534" s="17" t="s">
        <v>684</v>
      </c>
      <c r="C534" s="17" t="s">
        <v>2131</v>
      </c>
      <c r="D534" s="17" t="s">
        <v>2132</v>
      </c>
      <c r="E534" s="17" t="s">
        <v>1843</v>
      </c>
    </row>
    <row r="535" spans="1:5">
      <c r="A535" s="16" t="s">
        <v>683</v>
      </c>
      <c r="B535" s="17" t="s">
        <v>684</v>
      </c>
      <c r="C535" s="17" t="s">
        <v>2133</v>
      </c>
      <c r="D535" s="17" t="s">
        <v>2132</v>
      </c>
      <c r="E535" s="17" t="s">
        <v>2134</v>
      </c>
    </row>
    <row r="536" spans="1:5">
      <c r="A536" s="16" t="s">
        <v>687</v>
      </c>
      <c r="B536" s="17" t="s">
        <v>688</v>
      </c>
      <c r="C536" s="17" t="s">
        <v>689</v>
      </c>
      <c r="D536" s="17" t="s">
        <v>690</v>
      </c>
      <c r="E536" s="17" t="s">
        <v>1843</v>
      </c>
    </row>
    <row r="537" spans="1:5">
      <c r="A537" s="16" t="s">
        <v>687</v>
      </c>
      <c r="B537" s="17" t="s">
        <v>688</v>
      </c>
      <c r="C537" s="17" t="s">
        <v>689</v>
      </c>
      <c r="D537" s="17" t="s">
        <v>690</v>
      </c>
      <c r="E537" s="17" t="s">
        <v>2135</v>
      </c>
    </row>
    <row r="538" spans="1:5">
      <c r="A538" s="16" t="s">
        <v>691</v>
      </c>
      <c r="B538" s="17" t="s">
        <v>692</v>
      </c>
      <c r="C538" s="17" t="s">
        <v>693</v>
      </c>
      <c r="D538" s="17" t="s">
        <v>694</v>
      </c>
      <c r="E538" s="17" t="s">
        <v>1847</v>
      </c>
    </row>
    <row r="539" spans="1:5">
      <c r="A539" s="16" t="s">
        <v>695</v>
      </c>
      <c r="B539" s="17" t="s">
        <v>696</v>
      </c>
      <c r="C539" s="17" t="s">
        <v>697</v>
      </c>
      <c r="D539" s="17" t="s">
        <v>697</v>
      </c>
      <c r="E539" s="17" t="s">
        <v>1819</v>
      </c>
    </row>
    <row r="540" spans="1:5">
      <c r="A540" s="16" t="s">
        <v>695</v>
      </c>
      <c r="B540" s="17" t="s">
        <v>696</v>
      </c>
      <c r="C540" s="17" t="s">
        <v>697</v>
      </c>
      <c r="D540" s="17" t="s">
        <v>697</v>
      </c>
      <c r="E540" s="17" t="s">
        <v>1857</v>
      </c>
    </row>
    <row r="541" spans="1:5">
      <c r="A541" s="16" t="s">
        <v>695</v>
      </c>
      <c r="B541" s="17" t="s">
        <v>696</v>
      </c>
      <c r="C541" s="17" t="s">
        <v>697</v>
      </c>
      <c r="D541" s="17" t="s">
        <v>697</v>
      </c>
      <c r="E541" s="17" t="s">
        <v>1839</v>
      </c>
    </row>
    <row r="542" spans="1:5">
      <c r="A542" s="16" t="s">
        <v>698</v>
      </c>
      <c r="B542" s="17" t="s">
        <v>699</v>
      </c>
      <c r="C542" s="17" t="s">
        <v>2136</v>
      </c>
      <c r="D542" s="17" t="s">
        <v>2137</v>
      </c>
      <c r="E542" s="17" t="s">
        <v>1816</v>
      </c>
    </row>
    <row r="543" spans="1:5">
      <c r="A543" s="16" t="s">
        <v>698</v>
      </c>
      <c r="B543" s="17" t="s">
        <v>699</v>
      </c>
      <c r="C543" s="17" t="s">
        <v>2138</v>
      </c>
      <c r="D543" s="17" t="s">
        <v>2139</v>
      </c>
      <c r="E543" s="17" t="s">
        <v>1816</v>
      </c>
    </row>
    <row r="544" spans="1:5">
      <c r="A544" s="16" t="s">
        <v>698</v>
      </c>
      <c r="B544" s="17" t="s">
        <v>699</v>
      </c>
      <c r="C544" s="17" t="s">
        <v>2140</v>
      </c>
      <c r="D544" s="17" t="s">
        <v>2141</v>
      </c>
      <c r="E544" s="17" t="s">
        <v>1816</v>
      </c>
    </row>
    <row r="545" spans="1:5">
      <c r="A545" s="16" t="s">
        <v>698</v>
      </c>
      <c r="B545" s="17" t="s">
        <v>699</v>
      </c>
      <c r="C545" s="17" t="s">
        <v>2142</v>
      </c>
      <c r="D545" s="17" t="s">
        <v>2143</v>
      </c>
      <c r="E545" s="17" t="s">
        <v>1787</v>
      </c>
    </row>
    <row r="546" spans="1:5">
      <c r="A546" s="16" t="s">
        <v>698</v>
      </c>
      <c r="B546" s="17" t="s">
        <v>699</v>
      </c>
      <c r="C546" s="17" t="s">
        <v>2142</v>
      </c>
      <c r="D546" s="17" t="s">
        <v>2143</v>
      </c>
      <c r="E546" s="17" t="s">
        <v>1816</v>
      </c>
    </row>
    <row r="547" spans="1:5">
      <c r="A547" s="16" t="s">
        <v>698</v>
      </c>
      <c r="B547" s="17" t="s">
        <v>699</v>
      </c>
      <c r="C547" s="17" t="s">
        <v>2144</v>
      </c>
      <c r="D547" s="17" t="s">
        <v>2143</v>
      </c>
      <c r="E547" s="17" t="s">
        <v>1816</v>
      </c>
    </row>
    <row r="548" spans="1:5">
      <c r="A548" s="16" t="s">
        <v>698</v>
      </c>
      <c r="B548" s="17" t="s">
        <v>699</v>
      </c>
      <c r="C548" s="17" t="s">
        <v>2145</v>
      </c>
      <c r="D548" s="17" t="s">
        <v>2146</v>
      </c>
      <c r="E548" s="17" t="s">
        <v>1787</v>
      </c>
    </row>
    <row r="549" spans="1:5">
      <c r="A549" s="16" t="s">
        <v>698</v>
      </c>
      <c r="B549" s="17" t="s">
        <v>699</v>
      </c>
      <c r="C549" s="17" t="s">
        <v>2147</v>
      </c>
      <c r="D549" s="17" t="s">
        <v>2148</v>
      </c>
      <c r="E549" s="17" t="s">
        <v>2083</v>
      </c>
    </row>
    <row r="550" spans="1:5">
      <c r="A550" s="16" t="s">
        <v>698</v>
      </c>
      <c r="B550" s="17" t="s">
        <v>699</v>
      </c>
      <c r="C550" s="17" t="s">
        <v>2149</v>
      </c>
      <c r="D550" s="17" t="s">
        <v>2150</v>
      </c>
      <c r="E550" s="17" t="s">
        <v>2151</v>
      </c>
    </row>
    <row r="551" spans="1:5">
      <c r="A551" s="16" t="s">
        <v>698</v>
      </c>
      <c r="B551" s="17" t="s">
        <v>699</v>
      </c>
      <c r="C551" s="17" t="s">
        <v>2152</v>
      </c>
      <c r="D551" s="17" t="s">
        <v>2141</v>
      </c>
      <c r="E551" s="17" t="s">
        <v>2151</v>
      </c>
    </row>
    <row r="552" spans="1:5">
      <c r="A552" s="16" t="s">
        <v>698</v>
      </c>
      <c r="B552" s="17" t="s">
        <v>699</v>
      </c>
      <c r="C552" s="17" t="s">
        <v>2153</v>
      </c>
      <c r="D552" s="17" t="s">
        <v>2143</v>
      </c>
      <c r="E552" s="17" t="s">
        <v>1787</v>
      </c>
    </row>
    <row r="553" spans="1:5">
      <c r="A553" s="16" t="s">
        <v>698</v>
      </c>
      <c r="B553" s="17" t="s">
        <v>699</v>
      </c>
      <c r="C553" s="17" t="s">
        <v>2153</v>
      </c>
      <c r="D553" s="17" t="s">
        <v>2143</v>
      </c>
      <c r="E553" s="17" t="s">
        <v>2083</v>
      </c>
    </row>
    <row r="554" spans="1:5">
      <c r="A554" s="16" t="s">
        <v>698</v>
      </c>
      <c r="B554" s="17" t="s">
        <v>699</v>
      </c>
      <c r="C554" s="17" t="s">
        <v>2153</v>
      </c>
      <c r="D554" s="17" t="s">
        <v>2143</v>
      </c>
      <c r="E554" s="17" t="s">
        <v>2151</v>
      </c>
    </row>
    <row r="555" spans="1:5">
      <c r="A555" s="16" t="s">
        <v>698</v>
      </c>
      <c r="B555" s="17" t="s">
        <v>699</v>
      </c>
      <c r="C555" s="17" t="s">
        <v>2154</v>
      </c>
      <c r="D555" s="17" t="s">
        <v>2155</v>
      </c>
      <c r="E555" s="17" t="s">
        <v>2083</v>
      </c>
    </row>
    <row r="556" spans="1:5">
      <c r="A556" s="16" t="s">
        <v>698</v>
      </c>
      <c r="B556" s="17" t="s">
        <v>699</v>
      </c>
      <c r="C556" s="17" t="s">
        <v>2156</v>
      </c>
      <c r="D556" s="17" t="s">
        <v>2155</v>
      </c>
      <c r="E556" s="17" t="s">
        <v>2083</v>
      </c>
    </row>
    <row r="557" spans="1:5">
      <c r="A557" s="16" t="s">
        <v>702</v>
      </c>
      <c r="B557" s="17" t="s">
        <v>703</v>
      </c>
      <c r="C557" s="17" t="s">
        <v>2136</v>
      </c>
      <c r="D557" s="17" t="s">
        <v>2137</v>
      </c>
      <c r="E557" s="17" t="s">
        <v>1816</v>
      </c>
    </row>
    <row r="558" spans="1:5">
      <c r="A558" s="16" t="s">
        <v>702</v>
      </c>
      <c r="B558" s="17" t="s">
        <v>703</v>
      </c>
      <c r="C558" s="17" t="s">
        <v>2142</v>
      </c>
      <c r="D558" s="17" t="s">
        <v>2143</v>
      </c>
      <c r="E558" s="17" t="s">
        <v>1787</v>
      </c>
    </row>
    <row r="559" spans="1:5">
      <c r="A559" s="16" t="s">
        <v>702</v>
      </c>
      <c r="B559" s="17" t="s">
        <v>703</v>
      </c>
      <c r="C559" s="17" t="s">
        <v>2142</v>
      </c>
      <c r="D559" s="17" t="s">
        <v>2143</v>
      </c>
      <c r="E559" s="17" t="s">
        <v>1816</v>
      </c>
    </row>
    <row r="560" spans="1:5">
      <c r="A560" s="16" t="s">
        <v>702</v>
      </c>
      <c r="B560" s="17" t="s">
        <v>703</v>
      </c>
      <c r="C560" s="17" t="s">
        <v>2144</v>
      </c>
      <c r="D560" s="17" t="s">
        <v>2143</v>
      </c>
      <c r="E560" s="17" t="s">
        <v>1816</v>
      </c>
    </row>
    <row r="561" spans="1:5">
      <c r="A561" s="16" t="s">
        <v>702</v>
      </c>
      <c r="B561" s="17" t="s">
        <v>703</v>
      </c>
      <c r="C561" s="17" t="s">
        <v>2153</v>
      </c>
      <c r="D561" s="17" t="s">
        <v>2143</v>
      </c>
      <c r="E561" s="17" t="s">
        <v>1787</v>
      </c>
    </row>
    <row r="562" spans="1:5">
      <c r="A562" s="16" t="s">
        <v>702</v>
      </c>
      <c r="B562" s="17" t="s">
        <v>703</v>
      </c>
      <c r="C562" s="17" t="s">
        <v>2153</v>
      </c>
      <c r="D562" s="17" t="s">
        <v>2143</v>
      </c>
      <c r="E562" s="17" t="s">
        <v>2083</v>
      </c>
    </row>
    <row r="563" spans="1:5">
      <c r="A563" s="16" t="s">
        <v>702</v>
      </c>
      <c r="B563" s="17" t="s">
        <v>703</v>
      </c>
      <c r="C563" s="17" t="s">
        <v>2154</v>
      </c>
      <c r="D563" s="17" t="s">
        <v>2155</v>
      </c>
      <c r="E563" s="17" t="s">
        <v>2083</v>
      </c>
    </row>
    <row r="564" spans="1:5">
      <c r="A564" s="16" t="s">
        <v>702</v>
      </c>
      <c r="B564" s="17" t="s">
        <v>703</v>
      </c>
      <c r="C564" s="17" t="s">
        <v>2156</v>
      </c>
      <c r="D564" s="17" t="s">
        <v>2155</v>
      </c>
      <c r="E564" s="17" t="s">
        <v>2083</v>
      </c>
    </row>
    <row r="565" spans="1:5">
      <c r="A565" s="16" t="s">
        <v>705</v>
      </c>
      <c r="B565" s="17" t="s">
        <v>706</v>
      </c>
      <c r="C565" s="17" t="s">
        <v>707</v>
      </c>
      <c r="D565" s="17" t="s">
        <v>707</v>
      </c>
      <c r="E565" s="17" t="s">
        <v>1787</v>
      </c>
    </row>
    <row r="566" spans="1:5">
      <c r="A566" s="16" t="s">
        <v>705</v>
      </c>
      <c r="B566" s="17" t="s">
        <v>706</v>
      </c>
      <c r="C566" s="17" t="s">
        <v>707</v>
      </c>
      <c r="D566" s="17" t="s">
        <v>707</v>
      </c>
      <c r="E566" s="17" t="s">
        <v>1819</v>
      </c>
    </row>
    <row r="567" spans="1:5">
      <c r="A567" s="16" t="s">
        <v>705</v>
      </c>
      <c r="B567" s="17" t="s">
        <v>706</v>
      </c>
      <c r="C567" s="17" t="s">
        <v>707</v>
      </c>
      <c r="D567" s="17" t="s">
        <v>707</v>
      </c>
      <c r="E567" s="17" t="s">
        <v>1866</v>
      </c>
    </row>
    <row r="568" spans="1:5">
      <c r="A568" s="16" t="s">
        <v>705</v>
      </c>
      <c r="B568" s="17" t="s">
        <v>706</v>
      </c>
      <c r="C568" s="17" t="s">
        <v>707</v>
      </c>
      <c r="D568" s="17" t="s">
        <v>707</v>
      </c>
      <c r="E568" s="17" t="s">
        <v>1867</v>
      </c>
    </row>
    <row r="569" spans="1:5">
      <c r="A569" s="16" t="s">
        <v>705</v>
      </c>
      <c r="B569" s="17" t="s">
        <v>706</v>
      </c>
      <c r="C569" s="17" t="s">
        <v>707</v>
      </c>
      <c r="D569" s="17" t="s">
        <v>707</v>
      </c>
      <c r="E569" s="17" t="s">
        <v>2015</v>
      </c>
    </row>
    <row r="570" spans="1:5">
      <c r="A570" s="16" t="s">
        <v>705</v>
      </c>
      <c r="B570" s="17" t="s">
        <v>706</v>
      </c>
      <c r="C570" s="17" t="s">
        <v>707</v>
      </c>
      <c r="D570" s="17" t="s">
        <v>707</v>
      </c>
      <c r="E570" s="17" t="s">
        <v>1835</v>
      </c>
    </row>
    <row r="571" spans="1:5">
      <c r="A571" s="16" t="s">
        <v>705</v>
      </c>
      <c r="B571" s="17" t="s">
        <v>706</v>
      </c>
      <c r="C571" s="17" t="s">
        <v>707</v>
      </c>
      <c r="D571" s="17" t="s">
        <v>707</v>
      </c>
      <c r="E571" s="17" t="s">
        <v>1844</v>
      </c>
    </row>
    <row r="572" spans="1:5">
      <c r="A572" s="16" t="s">
        <v>705</v>
      </c>
      <c r="B572" s="17" t="s">
        <v>706</v>
      </c>
      <c r="C572" s="17" t="s">
        <v>707</v>
      </c>
      <c r="D572" s="17" t="s">
        <v>707</v>
      </c>
      <c r="E572" s="17" t="s">
        <v>1836</v>
      </c>
    </row>
    <row r="573" spans="1:5">
      <c r="A573" s="16" t="s">
        <v>705</v>
      </c>
      <c r="B573" s="17" t="s">
        <v>706</v>
      </c>
      <c r="C573" s="17" t="s">
        <v>707</v>
      </c>
      <c r="D573" s="17" t="s">
        <v>707</v>
      </c>
      <c r="E573" s="17" t="s">
        <v>1839</v>
      </c>
    </row>
    <row r="574" spans="1:5">
      <c r="A574" s="16" t="s">
        <v>705</v>
      </c>
      <c r="B574" s="17" t="s">
        <v>706</v>
      </c>
      <c r="C574" s="17" t="s">
        <v>707</v>
      </c>
      <c r="D574" s="17" t="s">
        <v>707</v>
      </c>
      <c r="E574" s="17" t="s">
        <v>1931</v>
      </c>
    </row>
    <row r="575" spans="1:5">
      <c r="A575" s="16" t="s">
        <v>708</v>
      </c>
      <c r="B575" s="17" t="s">
        <v>709</v>
      </c>
      <c r="C575" s="17" t="s">
        <v>710</v>
      </c>
      <c r="D575" s="17" t="s">
        <v>711</v>
      </c>
      <c r="E575" s="17" t="s">
        <v>1893</v>
      </c>
    </row>
    <row r="576" spans="1:5">
      <c r="A576" s="16" t="s">
        <v>712</v>
      </c>
      <c r="B576" s="17" t="s">
        <v>713</v>
      </c>
      <c r="C576" s="17" t="s">
        <v>714</v>
      </c>
      <c r="D576" s="17" t="s">
        <v>715</v>
      </c>
      <c r="E576" s="17" t="s">
        <v>1847</v>
      </c>
    </row>
    <row r="577" spans="1:5">
      <c r="A577" s="16" t="s">
        <v>716</v>
      </c>
      <c r="B577" s="17" t="s">
        <v>717</v>
      </c>
      <c r="C577" s="17" t="s">
        <v>718</v>
      </c>
      <c r="D577" s="17" t="s">
        <v>718</v>
      </c>
      <c r="E577" s="17" t="s">
        <v>1819</v>
      </c>
    </row>
    <row r="578" spans="1:5">
      <c r="A578" s="16" t="s">
        <v>716</v>
      </c>
      <c r="B578" s="17" t="s">
        <v>717</v>
      </c>
      <c r="C578" s="17" t="s">
        <v>718</v>
      </c>
      <c r="D578" s="17" t="s">
        <v>718</v>
      </c>
      <c r="E578" s="17" t="s">
        <v>1867</v>
      </c>
    </row>
    <row r="579" spans="1:5">
      <c r="A579" s="16" t="s">
        <v>716</v>
      </c>
      <c r="B579" s="17" t="s">
        <v>717</v>
      </c>
      <c r="C579" s="17" t="s">
        <v>718</v>
      </c>
      <c r="D579" s="17" t="s">
        <v>718</v>
      </c>
      <c r="E579" s="17" t="s">
        <v>1843</v>
      </c>
    </row>
    <row r="580" spans="1:5">
      <c r="A580" s="16" t="s">
        <v>716</v>
      </c>
      <c r="B580" s="17" t="s">
        <v>717</v>
      </c>
      <c r="C580" s="17" t="s">
        <v>718</v>
      </c>
      <c r="D580" s="17" t="s">
        <v>718</v>
      </c>
      <c r="E580" s="17" t="s">
        <v>1854</v>
      </c>
    </row>
    <row r="581" spans="1:5">
      <c r="A581" s="16" t="s">
        <v>716</v>
      </c>
      <c r="B581" s="17" t="s">
        <v>717</v>
      </c>
      <c r="C581" s="17" t="s">
        <v>718</v>
      </c>
      <c r="D581" s="17" t="s">
        <v>718</v>
      </c>
      <c r="E581" s="17" t="s">
        <v>1835</v>
      </c>
    </row>
    <row r="582" spans="1:5">
      <c r="A582" s="16" t="s">
        <v>719</v>
      </c>
      <c r="B582" s="17" t="s">
        <v>720</v>
      </c>
      <c r="C582" s="17" t="s">
        <v>2157</v>
      </c>
      <c r="D582" s="17" t="s">
        <v>2158</v>
      </c>
      <c r="E582" s="17" t="s">
        <v>1826</v>
      </c>
    </row>
    <row r="583" spans="1:5">
      <c r="A583" s="16" t="s">
        <v>719</v>
      </c>
      <c r="B583" s="17" t="s">
        <v>720</v>
      </c>
      <c r="C583" s="17" t="s">
        <v>2159</v>
      </c>
      <c r="D583" s="17" t="s">
        <v>2158</v>
      </c>
      <c r="E583" s="17" t="s">
        <v>1826</v>
      </c>
    </row>
    <row r="584" spans="1:5">
      <c r="A584" s="16" t="s">
        <v>723</v>
      </c>
      <c r="B584" s="17" t="s">
        <v>724</v>
      </c>
      <c r="C584" s="17" t="s">
        <v>2160</v>
      </c>
      <c r="D584" s="17" t="s">
        <v>2161</v>
      </c>
      <c r="E584" s="17" t="s">
        <v>1856</v>
      </c>
    </row>
    <row r="585" spans="1:5">
      <c r="A585" s="16" t="s">
        <v>723</v>
      </c>
      <c r="B585" s="17" t="s">
        <v>724</v>
      </c>
      <c r="C585" s="17" t="s">
        <v>2161</v>
      </c>
      <c r="D585" s="17" t="s">
        <v>2161</v>
      </c>
      <c r="E585" s="17" t="s">
        <v>1838</v>
      </c>
    </row>
    <row r="586" spans="1:5">
      <c r="A586" s="16" t="s">
        <v>727</v>
      </c>
      <c r="B586" s="17" t="s">
        <v>728</v>
      </c>
      <c r="C586" s="17" t="s">
        <v>2162</v>
      </c>
      <c r="D586" s="17" t="s">
        <v>2163</v>
      </c>
      <c r="E586" s="17" t="s">
        <v>2090</v>
      </c>
    </row>
    <row r="587" spans="1:5">
      <c r="A587" s="16" t="s">
        <v>727</v>
      </c>
      <c r="B587" s="17" t="s">
        <v>728</v>
      </c>
      <c r="C587" s="17" t="s">
        <v>2164</v>
      </c>
      <c r="D587" s="17" t="s">
        <v>2164</v>
      </c>
      <c r="E587" s="17" t="s">
        <v>1820</v>
      </c>
    </row>
    <row r="588" spans="1:5">
      <c r="A588" s="16" t="s">
        <v>727</v>
      </c>
      <c r="B588" s="17" t="s">
        <v>728</v>
      </c>
      <c r="C588" s="17" t="s">
        <v>2164</v>
      </c>
      <c r="D588" s="17" t="s">
        <v>2164</v>
      </c>
      <c r="E588" s="17" t="s">
        <v>1854</v>
      </c>
    </row>
    <row r="589" spans="1:5">
      <c r="A589" s="16" t="s">
        <v>727</v>
      </c>
      <c r="B589" s="17" t="s">
        <v>728</v>
      </c>
      <c r="C589" s="17" t="s">
        <v>2164</v>
      </c>
      <c r="D589" s="17" t="s">
        <v>2164</v>
      </c>
      <c r="E589" s="17" t="s">
        <v>1836</v>
      </c>
    </row>
    <row r="590" spans="1:5">
      <c r="A590" s="16" t="s">
        <v>727</v>
      </c>
      <c r="B590" s="17" t="s">
        <v>728</v>
      </c>
      <c r="C590" s="17" t="s">
        <v>2165</v>
      </c>
      <c r="D590" s="17" t="s">
        <v>2163</v>
      </c>
      <c r="E590" s="17" t="s">
        <v>1819</v>
      </c>
    </row>
    <row r="591" spans="1:5">
      <c r="A591" s="16" t="s">
        <v>727</v>
      </c>
      <c r="B591" s="17" t="s">
        <v>728</v>
      </c>
      <c r="C591" s="17" t="s">
        <v>2165</v>
      </c>
      <c r="D591" s="17" t="s">
        <v>2163</v>
      </c>
      <c r="E591" s="17" t="s">
        <v>1836</v>
      </c>
    </row>
    <row r="592" spans="1:5">
      <c r="A592" s="16" t="s">
        <v>727</v>
      </c>
      <c r="B592" s="17" t="s">
        <v>728</v>
      </c>
      <c r="C592" s="17" t="s">
        <v>2165</v>
      </c>
      <c r="D592" s="17" t="s">
        <v>2163</v>
      </c>
      <c r="E592" s="17" t="s">
        <v>1837</v>
      </c>
    </row>
    <row r="593" spans="1:5">
      <c r="A593" s="16" t="s">
        <v>727</v>
      </c>
      <c r="B593" s="17" t="s">
        <v>728</v>
      </c>
      <c r="C593" s="17" t="s">
        <v>2165</v>
      </c>
      <c r="D593" s="17" t="s">
        <v>2163</v>
      </c>
      <c r="E593" s="17" t="s">
        <v>1905</v>
      </c>
    </row>
    <row r="594" spans="1:5">
      <c r="A594" s="16" t="s">
        <v>727</v>
      </c>
      <c r="B594" s="17" t="s">
        <v>728</v>
      </c>
      <c r="C594" s="17" t="s">
        <v>2165</v>
      </c>
      <c r="D594" s="17" t="s">
        <v>2163</v>
      </c>
      <c r="E594" s="17" t="s">
        <v>1857</v>
      </c>
    </row>
    <row r="595" spans="1:5">
      <c r="A595" s="16" t="s">
        <v>727</v>
      </c>
      <c r="B595" s="17" t="s">
        <v>728</v>
      </c>
      <c r="C595" s="17" t="s">
        <v>2165</v>
      </c>
      <c r="D595" s="17" t="s">
        <v>2163</v>
      </c>
      <c r="E595" s="17" t="s">
        <v>1839</v>
      </c>
    </row>
    <row r="596" spans="1:5">
      <c r="A596" s="16" t="s">
        <v>731</v>
      </c>
      <c r="B596" s="17" t="s">
        <v>732</v>
      </c>
      <c r="C596" s="17" t="s">
        <v>733</v>
      </c>
      <c r="D596" s="17" t="s">
        <v>734</v>
      </c>
      <c r="E596" s="17" t="s">
        <v>2166</v>
      </c>
    </row>
    <row r="597" spans="1:5">
      <c r="A597" s="16" t="s">
        <v>735</v>
      </c>
      <c r="B597" s="17" t="s">
        <v>736</v>
      </c>
      <c r="C597" s="17" t="s">
        <v>737</v>
      </c>
      <c r="D597" s="17" t="s">
        <v>738</v>
      </c>
      <c r="E597" s="17" t="s">
        <v>1916</v>
      </c>
    </row>
    <row r="598" spans="1:5">
      <c r="A598" s="16" t="s">
        <v>735</v>
      </c>
      <c r="B598" s="17" t="s">
        <v>736</v>
      </c>
      <c r="C598" s="17" t="s">
        <v>737</v>
      </c>
      <c r="D598" s="17" t="s">
        <v>738</v>
      </c>
      <c r="E598" s="17" t="s">
        <v>1917</v>
      </c>
    </row>
    <row r="599" spans="1:5">
      <c r="A599" s="16" t="s">
        <v>739</v>
      </c>
      <c r="B599" s="17" t="s">
        <v>740</v>
      </c>
      <c r="C599" s="17" t="s">
        <v>2167</v>
      </c>
      <c r="D599" s="17" t="s">
        <v>2168</v>
      </c>
      <c r="E599" s="17" t="s">
        <v>2006</v>
      </c>
    </row>
    <row r="600" spans="1:5">
      <c r="A600" s="16" t="s">
        <v>739</v>
      </c>
      <c r="B600" s="17" t="s">
        <v>740</v>
      </c>
      <c r="C600" s="17" t="s">
        <v>2168</v>
      </c>
      <c r="D600" s="17" t="s">
        <v>2168</v>
      </c>
      <c r="E600" s="17" t="s">
        <v>1855</v>
      </c>
    </row>
    <row r="601" spans="1:5">
      <c r="A601" s="16" t="s">
        <v>743</v>
      </c>
      <c r="B601" s="17" t="s">
        <v>744</v>
      </c>
      <c r="C601" s="17" t="s">
        <v>2169</v>
      </c>
      <c r="D601" s="17" t="s">
        <v>2169</v>
      </c>
      <c r="E601" s="17" t="s">
        <v>1819</v>
      </c>
    </row>
    <row r="602" spans="1:5">
      <c r="A602" s="16" t="s">
        <v>743</v>
      </c>
      <c r="B602" s="17" t="s">
        <v>744</v>
      </c>
      <c r="C602" s="17" t="s">
        <v>2169</v>
      </c>
      <c r="D602" s="17" t="s">
        <v>2169</v>
      </c>
      <c r="E602" s="17" t="s">
        <v>1835</v>
      </c>
    </row>
    <row r="603" spans="1:5">
      <c r="A603" s="16" t="s">
        <v>743</v>
      </c>
      <c r="B603" s="17" t="s">
        <v>744</v>
      </c>
      <c r="C603" s="17" t="s">
        <v>2169</v>
      </c>
      <c r="D603" s="17" t="s">
        <v>2169</v>
      </c>
      <c r="E603" s="17" t="s">
        <v>1838</v>
      </c>
    </row>
    <row r="604" spans="1:5">
      <c r="A604" s="16" t="s">
        <v>743</v>
      </c>
      <c r="B604" s="17" t="s">
        <v>744</v>
      </c>
      <c r="C604" s="17" t="s">
        <v>2170</v>
      </c>
      <c r="D604" s="17" t="s">
        <v>2171</v>
      </c>
      <c r="E604" s="17" t="s">
        <v>1835</v>
      </c>
    </row>
    <row r="605" spans="1:5">
      <c r="A605" s="16" t="s">
        <v>743</v>
      </c>
      <c r="B605" s="17" t="s">
        <v>744</v>
      </c>
      <c r="C605" s="17" t="s">
        <v>2172</v>
      </c>
      <c r="D605" s="17" t="s">
        <v>2169</v>
      </c>
      <c r="E605" s="17" t="s">
        <v>2006</v>
      </c>
    </row>
    <row r="606" spans="1:5">
      <c r="A606" s="16" t="s">
        <v>746</v>
      </c>
      <c r="B606" s="17" t="s">
        <v>747</v>
      </c>
      <c r="C606" s="17" t="s">
        <v>2173</v>
      </c>
      <c r="D606" s="17" t="s">
        <v>2174</v>
      </c>
      <c r="E606" s="17" t="s">
        <v>1839</v>
      </c>
    </row>
    <row r="607" spans="1:5">
      <c r="A607" s="16" t="s">
        <v>746</v>
      </c>
      <c r="B607" s="17" t="s">
        <v>747</v>
      </c>
      <c r="C607" s="17" t="s">
        <v>2174</v>
      </c>
      <c r="D607" s="17" t="s">
        <v>2174</v>
      </c>
      <c r="E607" s="17" t="s">
        <v>1820</v>
      </c>
    </row>
    <row r="608" spans="1:5">
      <c r="A608" s="16" t="s">
        <v>746</v>
      </c>
      <c r="B608" s="17" t="s">
        <v>747</v>
      </c>
      <c r="C608" s="17" t="s">
        <v>2174</v>
      </c>
      <c r="D608" s="17" t="s">
        <v>2174</v>
      </c>
      <c r="E608" s="17" t="s">
        <v>1835</v>
      </c>
    </row>
    <row r="609" spans="1:5">
      <c r="A609" s="16" t="s">
        <v>746</v>
      </c>
      <c r="B609" s="17" t="s">
        <v>747</v>
      </c>
      <c r="C609" s="17" t="s">
        <v>2174</v>
      </c>
      <c r="D609" s="17" t="s">
        <v>2174</v>
      </c>
      <c r="E609" s="17" t="s">
        <v>1839</v>
      </c>
    </row>
    <row r="610" spans="1:5">
      <c r="A610" s="16" t="s">
        <v>750</v>
      </c>
      <c r="B610" s="17" t="s">
        <v>751</v>
      </c>
      <c r="C610" s="17" t="s">
        <v>752</v>
      </c>
      <c r="D610" s="17" t="s">
        <v>752</v>
      </c>
      <c r="E610" s="17" t="s">
        <v>1819</v>
      </c>
    </row>
    <row r="611" spans="1:5">
      <c r="A611" s="16" t="s">
        <v>750</v>
      </c>
      <c r="B611" s="17" t="s">
        <v>751</v>
      </c>
      <c r="C611" s="17" t="s">
        <v>752</v>
      </c>
      <c r="D611" s="17" t="s">
        <v>752</v>
      </c>
      <c r="E611" s="17" t="s">
        <v>1866</v>
      </c>
    </row>
    <row r="612" spans="1:5">
      <c r="A612" s="16" t="s">
        <v>750</v>
      </c>
      <c r="B612" s="17" t="s">
        <v>751</v>
      </c>
      <c r="C612" s="17" t="s">
        <v>752</v>
      </c>
      <c r="D612" s="17" t="s">
        <v>752</v>
      </c>
      <c r="E612" s="17" t="s">
        <v>1843</v>
      </c>
    </row>
    <row r="613" spans="1:5">
      <c r="A613" s="16" t="s">
        <v>750</v>
      </c>
      <c r="B613" s="17" t="s">
        <v>751</v>
      </c>
      <c r="C613" s="17" t="s">
        <v>752</v>
      </c>
      <c r="D613" s="17" t="s">
        <v>752</v>
      </c>
      <c r="E613" s="17" t="s">
        <v>1835</v>
      </c>
    </row>
    <row r="614" spans="1:5">
      <c r="A614" s="16" t="s">
        <v>753</v>
      </c>
      <c r="B614" s="17" t="s">
        <v>754</v>
      </c>
      <c r="C614" s="17" t="s">
        <v>2175</v>
      </c>
      <c r="D614" s="17" t="s">
        <v>2176</v>
      </c>
      <c r="E614" s="17" t="s">
        <v>1835</v>
      </c>
    </row>
    <row r="615" spans="1:5">
      <c r="A615" s="16" t="s">
        <v>753</v>
      </c>
      <c r="B615" s="17" t="s">
        <v>754</v>
      </c>
      <c r="C615" s="17" t="s">
        <v>2175</v>
      </c>
      <c r="D615" s="17" t="s">
        <v>2177</v>
      </c>
      <c r="E615" s="17" t="s">
        <v>1835</v>
      </c>
    </row>
    <row r="616" spans="1:5">
      <c r="A616" s="16" t="s">
        <v>753</v>
      </c>
      <c r="B616" s="17" t="s">
        <v>754</v>
      </c>
      <c r="C616" s="17" t="s">
        <v>2176</v>
      </c>
      <c r="D616" s="17" t="s">
        <v>2176</v>
      </c>
      <c r="E616" s="17" t="s">
        <v>1835</v>
      </c>
    </row>
    <row r="617" spans="1:5">
      <c r="A617" s="16" t="s">
        <v>753</v>
      </c>
      <c r="B617" s="17" t="s">
        <v>754</v>
      </c>
      <c r="C617" s="17" t="s">
        <v>2176</v>
      </c>
      <c r="D617" s="17" t="s">
        <v>2177</v>
      </c>
      <c r="E617" s="17" t="s">
        <v>1839</v>
      </c>
    </row>
    <row r="618" spans="1:5">
      <c r="A618" s="16" t="s">
        <v>757</v>
      </c>
      <c r="B618" s="17" t="s">
        <v>758</v>
      </c>
      <c r="C618" s="17" t="s">
        <v>2178</v>
      </c>
      <c r="D618" s="17" t="s">
        <v>2178</v>
      </c>
      <c r="E618" s="17" t="s">
        <v>1819</v>
      </c>
    </row>
    <row r="619" spans="1:5">
      <c r="A619" s="16" t="s">
        <v>757</v>
      </c>
      <c r="B619" s="17" t="s">
        <v>758</v>
      </c>
      <c r="C619" s="17" t="s">
        <v>2178</v>
      </c>
      <c r="D619" s="17" t="s">
        <v>2178</v>
      </c>
      <c r="E619" s="17" t="s">
        <v>1866</v>
      </c>
    </row>
    <row r="620" spans="1:5">
      <c r="A620" s="16" t="s">
        <v>757</v>
      </c>
      <c r="B620" s="17" t="s">
        <v>758</v>
      </c>
      <c r="C620" s="17" t="s">
        <v>2178</v>
      </c>
      <c r="D620" s="17" t="s">
        <v>2178</v>
      </c>
      <c r="E620" s="17" t="s">
        <v>1867</v>
      </c>
    </row>
    <row r="621" spans="1:5">
      <c r="A621" s="16" t="s">
        <v>757</v>
      </c>
      <c r="B621" s="17" t="s">
        <v>758</v>
      </c>
      <c r="C621" s="17" t="s">
        <v>2178</v>
      </c>
      <c r="D621" s="17" t="s">
        <v>2178</v>
      </c>
      <c r="E621" s="17" t="s">
        <v>1835</v>
      </c>
    </row>
    <row r="622" spans="1:5">
      <c r="A622" s="16" t="s">
        <v>757</v>
      </c>
      <c r="B622" s="17" t="s">
        <v>758</v>
      </c>
      <c r="C622" s="17" t="s">
        <v>2178</v>
      </c>
      <c r="D622" s="17" t="s">
        <v>2178</v>
      </c>
      <c r="E622" s="17" t="s">
        <v>1857</v>
      </c>
    </row>
    <row r="623" spans="1:5">
      <c r="A623" s="16" t="s">
        <v>757</v>
      </c>
      <c r="B623" s="17" t="s">
        <v>758</v>
      </c>
      <c r="C623" s="17" t="s">
        <v>2179</v>
      </c>
      <c r="D623" s="17" t="s">
        <v>2180</v>
      </c>
      <c r="E623" s="17" t="s">
        <v>1916</v>
      </c>
    </row>
    <row r="624" spans="1:5">
      <c r="A624" s="16" t="s">
        <v>757</v>
      </c>
      <c r="B624" s="17" t="s">
        <v>758</v>
      </c>
      <c r="C624" s="17" t="s">
        <v>2181</v>
      </c>
      <c r="D624" s="17" t="s">
        <v>2178</v>
      </c>
      <c r="E624" s="17" t="s">
        <v>2182</v>
      </c>
    </row>
    <row r="625" spans="1:5">
      <c r="A625" s="16" t="s">
        <v>760</v>
      </c>
      <c r="B625" s="17" t="s">
        <v>761</v>
      </c>
      <c r="C625" s="17" t="s">
        <v>762</v>
      </c>
      <c r="D625" s="17" t="s">
        <v>763</v>
      </c>
      <c r="E625" s="17" t="s">
        <v>1833</v>
      </c>
    </row>
    <row r="626" spans="1:5">
      <c r="A626" s="16" t="s">
        <v>760</v>
      </c>
      <c r="B626" s="17" t="s">
        <v>761</v>
      </c>
      <c r="C626" s="17" t="s">
        <v>762</v>
      </c>
      <c r="D626" s="17" t="s">
        <v>763</v>
      </c>
      <c r="E626" s="17" t="s">
        <v>2183</v>
      </c>
    </row>
    <row r="627" spans="1:5">
      <c r="A627" s="16" t="s">
        <v>764</v>
      </c>
      <c r="B627" s="17" t="s">
        <v>765</v>
      </c>
      <c r="C627" s="17" t="s">
        <v>2184</v>
      </c>
      <c r="D627" s="17" t="s">
        <v>2184</v>
      </c>
      <c r="E627" s="17" t="s">
        <v>1787</v>
      </c>
    </row>
    <row r="628" spans="1:5">
      <c r="A628" s="16" t="s">
        <v>764</v>
      </c>
      <c r="B628" s="17" t="s">
        <v>765</v>
      </c>
      <c r="C628" s="17" t="s">
        <v>2184</v>
      </c>
      <c r="D628" s="17" t="s">
        <v>2184</v>
      </c>
      <c r="E628" s="17" t="s">
        <v>1819</v>
      </c>
    </row>
    <row r="629" spans="1:5">
      <c r="A629" s="16" t="s">
        <v>764</v>
      </c>
      <c r="B629" s="17" t="s">
        <v>765</v>
      </c>
      <c r="C629" s="17" t="s">
        <v>2184</v>
      </c>
      <c r="D629" s="17" t="s">
        <v>2184</v>
      </c>
      <c r="E629" s="17" t="s">
        <v>1820</v>
      </c>
    </row>
    <row r="630" spans="1:5">
      <c r="A630" s="16" t="s">
        <v>764</v>
      </c>
      <c r="B630" s="17" t="s">
        <v>765</v>
      </c>
      <c r="C630" s="17" t="s">
        <v>2184</v>
      </c>
      <c r="D630" s="17" t="s">
        <v>2184</v>
      </c>
      <c r="E630" s="17" t="s">
        <v>2185</v>
      </c>
    </row>
    <row r="631" spans="1:5">
      <c r="A631" s="16" t="s">
        <v>764</v>
      </c>
      <c r="B631" s="17" t="s">
        <v>765</v>
      </c>
      <c r="C631" s="17" t="s">
        <v>2184</v>
      </c>
      <c r="D631" s="17" t="s">
        <v>2184</v>
      </c>
      <c r="E631" s="17" t="s">
        <v>1835</v>
      </c>
    </row>
    <row r="632" spans="1:5">
      <c r="A632" s="16" t="s">
        <v>764</v>
      </c>
      <c r="B632" s="17" t="s">
        <v>765</v>
      </c>
      <c r="C632" s="17" t="s">
        <v>2184</v>
      </c>
      <c r="D632" s="17" t="s">
        <v>2184</v>
      </c>
      <c r="E632" s="17" t="s">
        <v>1844</v>
      </c>
    </row>
    <row r="633" spans="1:5">
      <c r="A633" s="16" t="s">
        <v>764</v>
      </c>
      <c r="B633" s="17" t="s">
        <v>765</v>
      </c>
      <c r="C633" s="17" t="s">
        <v>2184</v>
      </c>
      <c r="D633" s="17" t="s">
        <v>2184</v>
      </c>
      <c r="E633" s="17" t="s">
        <v>2186</v>
      </c>
    </row>
    <row r="634" spans="1:5">
      <c r="A634" s="16" t="s">
        <v>764</v>
      </c>
      <c r="B634" s="17" t="s">
        <v>765</v>
      </c>
      <c r="C634" s="17" t="s">
        <v>2184</v>
      </c>
      <c r="D634" s="17" t="s">
        <v>2184</v>
      </c>
      <c r="E634" s="17" t="s">
        <v>1836</v>
      </c>
    </row>
    <row r="635" spans="1:5">
      <c r="A635" s="16" t="s">
        <v>764</v>
      </c>
      <c r="B635" s="17" t="s">
        <v>765</v>
      </c>
      <c r="C635" s="17" t="s">
        <v>2184</v>
      </c>
      <c r="D635" s="17" t="s">
        <v>2184</v>
      </c>
      <c r="E635" s="17" t="s">
        <v>1839</v>
      </c>
    </row>
    <row r="636" spans="1:5">
      <c r="A636" s="16" t="s">
        <v>764</v>
      </c>
      <c r="B636" s="17" t="s">
        <v>765</v>
      </c>
      <c r="C636" s="17" t="s">
        <v>2184</v>
      </c>
      <c r="D636" s="17" t="s">
        <v>2187</v>
      </c>
      <c r="E636" s="17" t="s">
        <v>2015</v>
      </c>
    </row>
    <row r="637" spans="1:5">
      <c r="A637" s="16" t="s">
        <v>764</v>
      </c>
      <c r="B637" s="17" t="s">
        <v>765</v>
      </c>
      <c r="C637" s="17" t="s">
        <v>2184</v>
      </c>
      <c r="D637" s="17" t="s">
        <v>2187</v>
      </c>
      <c r="E637" s="17" t="s">
        <v>1835</v>
      </c>
    </row>
    <row r="638" spans="1:5">
      <c r="A638" s="16" t="s">
        <v>764</v>
      </c>
      <c r="B638" s="17" t="s">
        <v>765</v>
      </c>
      <c r="C638" s="17" t="s">
        <v>2184</v>
      </c>
      <c r="D638" s="17" t="s">
        <v>2187</v>
      </c>
      <c r="E638" s="17" t="s">
        <v>1844</v>
      </c>
    </row>
    <row r="639" spans="1:5">
      <c r="A639" s="16" t="s">
        <v>764</v>
      </c>
      <c r="B639" s="17" t="s">
        <v>765</v>
      </c>
      <c r="C639" s="17" t="s">
        <v>2184</v>
      </c>
      <c r="D639" s="17" t="s">
        <v>2187</v>
      </c>
      <c r="E639" s="17" t="s">
        <v>1836</v>
      </c>
    </row>
    <row r="640" spans="1:5">
      <c r="A640" s="16" t="s">
        <v>767</v>
      </c>
      <c r="B640" s="17" t="s">
        <v>768</v>
      </c>
      <c r="C640" s="17" t="s">
        <v>2188</v>
      </c>
      <c r="D640" s="17" t="s">
        <v>2188</v>
      </c>
      <c r="E640" s="17" t="s">
        <v>2015</v>
      </c>
    </row>
    <row r="641" spans="1:5">
      <c r="A641" s="16" t="s">
        <v>767</v>
      </c>
      <c r="B641" s="17" t="s">
        <v>768</v>
      </c>
      <c r="C641" s="17" t="s">
        <v>2188</v>
      </c>
      <c r="D641" s="17" t="s">
        <v>2188</v>
      </c>
      <c r="E641" s="17" t="s">
        <v>1835</v>
      </c>
    </row>
    <row r="642" spans="1:5">
      <c r="A642" s="16" t="s">
        <v>767</v>
      </c>
      <c r="B642" s="17" t="s">
        <v>768</v>
      </c>
      <c r="C642" s="17" t="s">
        <v>2188</v>
      </c>
      <c r="D642" s="17" t="s">
        <v>2188</v>
      </c>
      <c r="E642" s="17" t="s">
        <v>1839</v>
      </c>
    </row>
    <row r="643" spans="1:5">
      <c r="A643" s="16" t="s">
        <v>767</v>
      </c>
      <c r="B643" s="17" t="s">
        <v>768</v>
      </c>
      <c r="C643" s="17" t="s">
        <v>2188</v>
      </c>
      <c r="D643" s="17" t="s">
        <v>2189</v>
      </c>
      <c r="E643" s="17" t="s">
        <v>1835</v>
      </c>
    </row>
    <row r="644" spans="1:5">
      <c r="A644" s="16" t="s">
        <v>770</v>
      </c>
      <c r="B644" s="17" t="s">
        <v>771</v>
      </c>
      <c r="C644" s="17" t="s">
        <v>2190</v>
      </c>
      <c r="D644" s="17" t="s">
        <v>2189</v>
      </c>
      <c r="E644" s="17" t="s">
        <v>1839</v>
      </c>
    </row>
    <row r="645" spans="1:5">
      <c r="A645" s="16" t="s">
        <v>770</v>
      </c>
      <c r="B645" s="17" t="s">
        <v>771</v>
      </c>
      <c r="C645" s="17" t="s">
        <v>2191</v>
      </c>
      <c r="D645" s="17" t="s">
        <v>2189</v>
      </c>
      <c r="E645" s="17" t="s">
        <v>1839</v>
      </c>
    </row>
    <row r="646" spans="1:5">
      <c r="A646" s="16" t="s">
        <v>770</v>
      </c>
      <c r="B646" s="17" t="s">
        <v>771</v>
      </c>
      <c r="C646" s="17" t="s">
        <v>2188</v>
      </c>
      <c r="D646" s="17" t="s">
        <v>2189</v>
      </c>
      <c r="E646" s="17" t="s">
        <v>1835</v>
      </c>
    </row>
    <row r="647" spans="1:5">
      <c r="A647" s="16" t="s">
        <v>774</v>
      </c>
      <c r="B647" s="17" t="s">
        <v>775</v>
      </c>
      <c r="C647" s="17" t="s">
        <v>776</v>
      </c>
      <c r="D647" s="17" t="s">
        <v>777</v>
      </c>
      <c r="E647" s="17" t="s">
        <v>2192</v>
      </c>
    </row>
    <row r="648" spans="1:5">
      <c r="A648" s="16" t="s">
        <v>778</v>
      </c>
      <c r="B648" s="17" t="s">
        <v>779</v>
      </c>
      <c r="C648" s="17" t="s">
        <v>780</v>
      </c>
      <c r="D648" s="17" t="s">
        <v>780</v>
      </c>
      <c r="E648" s="17" t="s">
        <v>1835</v>
      </c>
    </row>
    <row r="649" spans="1:5">
      <c r="A649" s="16" t="s">
        <v>778</v>
      </c>
      <c r="B649" s="17" t="s">
        <v>779</v>
      </c>
      <c r="C649" s="17" t="s">
        <v>780</v>
      </c>
      <c r="D649" s="17" t="s">
        <v>780</v>
      </c>
      <c r="E649" s="17" t="s">
        <v>2193</v>
      </c>
    </row>
    <row r="650" spans="1:5">
      <c r="A650" s="16" t="s">
        <v>781</v>
      </c>
      <c r="B650" s="17" t="s">
        <v>782</v>
      </c>
      <c r="C650" s="17" t="s">
        <v>783</v>
      </c>
      <c r="D650" s="17" t="s">
        <v>783</v>
      </c>
      <c r="E650" s="17" t="s">
        <v>1787</v>
      </c>
    </row>
    <row r="651" spans="1:5">
      <c r="A651" s="16" t="s">
        <v>781</v>
      </c>
      <c r="B651" s="17" t="s">
        <v>782</v>
      </c>
      <c r="C651" s="17" t="s">
        <v>783</v>
      </c>
      <c r="D651" s="17" t="s">
        <v>783</v>
      </c>
      <c r="E651" s="17" t="s">
        <v>1835</v>
      </c>
    </row>
    <row r="652" spans="1:5">
      <c r="A652" s="16" t="s">
        <v>781</v>
      </c>
      <c r="B652" s="17" t="s">
        <v>782</v>
      </c>
      <c r="C652" s="17" t="s">
        <v>783</v>
      </c>
      <c r="D652" s="17" t="s">
        <v>783</v>
      </c>
      <c r="E652" s="17" t="s">
        <v>1844</v>
      </c>
    </row>
    <row r="653" spans="1:5">
      <c r="A653" s="16" t="s">
        <v>781</v>
      </c>
      <c r="B653" s="17" t="s">
        <v>782</v>
      </c>
      <c r="C653" s="17" t="s">
        <v>783</v>
      </c>
      <c r="D653" s="17" t="s">
        <v>783</v>
      </c>
      <c r="E653" s="17" t="s">
        <v>1863</v>
      </c>
    </row>
    <row r="654" spans="1:5">
      <c r="A654" s="16" t="s">
        <v>781</v>
      </c>
      <c r="B654" s="17" t="s">
        <v>782</v>
      </c>
      <c r="C654" s="17" t="s">
        <v>783</v>
      </c>
      <c r="D654" s="17" t="s">
        <v>783</v>
      </c>
      <c r="E654" s="17" t="s">
        <v>1839</v>
      </c>
    </row>
    <row r="655" spans="1:5">
      <c r="A655" s="16" t="s">
        <v>784</v>
      </c>
      <c r="B655" s="17" t="s">
        <v>785</v>
      </c>
      <c r="C655" s="17" t="s">
        <v>786</v>
      </c>
      <c r="D655" s="17" t="s">
        <v>787</v>
      </c>
      <c r="E655" s="17" t="s">
        <v>2194</v>
      </c>
    </row>
    <row r="656" spans="1:5">
      <c r="A656" s="16" t="s">
        <v>788</v>
      </c>
      <c r="B656" s="17" t="s">
        <v>789</v>
      </c>
      <c r="C656" s="17" t="s">
        <v>790</v>
      </c>
      <c r="D656" s="17" t="s">
        <v>791</v>
      </c>
      <c r="E656" s="17" t="s">
        <v>2195</v>
      </c>
    </row>
    <row r="657" spans="1:5">
      <c r="A657" s="16" t="s">
        <v>792</v>
      </c>
      <c r="B657" s="17" t="s">
        <v>793</v>
      </c>
      <c r="C657" s="17" t="s">
        <v>2196</v>
      </c>
      <c r="D657" s="17" t="s">
        <v>2197</v>
      </c>
      <c r="E657" s="17" t="s">
        <v>1879</v>
      </c>
    </row>
    <row r="658" spans="1:5">
      <c r="A658" s="16" t="s">
        <v>792</v>
      </c>
      <c r="B658" s="17" t="s">
        <v>793</v>
      </c>
      <c r="C658" s="17" t="s">
        <v>2198</v>
      </c>
      <c r="D658" s="17" t="s">
        <v>2197</v>
      </c>
      <c r="E658" s="17" t="s">
        <v>1879</v>
      </c>
    </row>
    <row r="659" spans="1:5">
      <c r="A659" s="16" t="s">
        <v>796</v>
      </c>
      <c r="B659" s="17" t="s">
        <v>797</v>
      </c>
      <c r="C659" s="17" t="s">
        <v>2199</v>
      </c>
      <c r="D659" s="17" t="s">
        <v>2199</v>
      </c>
      <c r="E659" s="17" t="s">
        <v>1819</v>
      </c>
    </row>
    <row r="660" spans="1:5">
      <c r="A660" s="16" t="s">
        <v>796</v>
      </c>
      <c r="B660" s="17" t="s">
        <v>797</v>
      </c>
      <c r="C660" s="17" t="s">
        <v>2199</v>
      </c>
      <c r="D660" s="17" t="s">
        <v>2199</v>
      </c>
      <c r="E660" s="17" t="s">
        <v>1867</v>
      </c>
    </row>
    <row r="661" spans="1:5">
      <c r="A661" s="16" t="s">
        <v>796</v>
      </c>
      <c r="B661" s="17" t="s">
        <v>797</v>
      </c>
      <c r="C661" s="17" t="s">
        <v>2199</v>
      </c>
      <c r="D661" s="17" t="s">
        <v>2199</v>
      </c>
      <c r="E661" s="17" t="s">
        <v>1823</v>
      </c>
    </row>
    <row r="662" spans="1:5">
      <c r="A662" s="16" t="s">
        <v>796</v>
      </c>
      <c r="B662" s="17" t="s">
        <v>797</v>
      </c>
      <c r="C662" s="17" t="s">
        <v>2199</v>
      </c>
      <c r="D662" s="17" t="s">
        <v>2199</v>
      </c>
      <c r="E662" s="17" t="s">
        <v>1863</v>
      </c>
    </row>
    <row r="663" spans="1:5">
      <c r="A663" s="16" t="s">
        <v>796</v>
      </c>
      <c r="B663" s="17" t="s">
        <v>797</v>
      </c>
      <c r="C663" s="17" t="s">
        <v>2199</v>
      </c>
      <c r="D663" s="17" t="s">
        <v>2199</v>
      </c>
      <c r="E663" s="17" t="s">
        <v>1836</v>
      </c>
    </row>
    <row r="664" spans="1:5">
      <c r="A664" s="16" t="s">
        <v>796</v>
      </c>
      <c r="B664" s="17" t="s">
        <v>797</v>
      </c>
      <c r="C664" s="17" t="s">
        <v>2199</v>
      </c>
      <c r="D664" s="17" t="s">
        <v>2199</v>
      </c>
      <c r="E664" s="17" t="s">
        <v>1857</v>
      </c>
    </row>
    <row r="665" spans="1:5">
      <c r="A665" s="16" t="s">
        <v>796</v>
      </c>
      <c r="B665" s="17" t="s">
        <v>797</v>
      </c>
      <c r="C665" s="17" t="s">
        <v>2199</v>
      </c>
      <c r="D665" s="17" t="s">
        <v>2199</v>
      </c>
      <c r="E665" s="17" t="s">
        <v>1858</v>
      </c>
    </row>
    <row r="666" spans="1:5">
      <c r="A666" s="16" t="s">
        <v>796</v>
      </c>
      <c r="B666" s="17" t="s">
        <v>797</v>
      </c>
      <c r="C666" s="17" t="s">
        <v>2199</v>
      </c>
      <c r="D666" s="17" t="s">
        <v>2199</v>
      </c>
      <c r="E666" s="17" t="s">
        <v>1871</v>
      </c>
    </row>
    <row r="667" spans="1:5">
      <c r="A667" s="16" t="s">
        <v>796</v>
      </c>
      <c r="B667" s="17" t="s">
        <v>797</v>
      </c>
      <c r="C667" s="17" t="s">
        <v>2199</v>
      </c>
      <c r="D667" s="17" t="s">
        <v>2199</v>
      </c>
      <c r="E667" s="17" t="s">
        <v>1838</v>
      </c>
    </row>
    <row r="668" spans="1:5">
      <c r="A668" s="16" t="s">
        <v>796</v>
      </c>
      <c r="B668" s="17" t="s">
        <v>797</v>
      </c>
      <c r="C668" s="17" t="s">
        <v>2200</v>
      </c>
      <c r="D668" s="17" t="s">
        <v>2199</v>
      </c>
      <c r="E668" s="17" t="s">
        <v>1879</v>
      </c>
    </row>
    <row r="669" spans="1:5">
      <c r="A669" s="16" t="s">
        <v>799</v>
      </c>
      <c r="B669" s="17" t="s">
        <v>800</v>
      </c>
      <c r="C669" s="17" t="s">
        <v>801</v>
      </c>
      <c r="D669" s="17" t="s">
        <v>802</v>
      </c>
      <c r="E669" s="17" t="s">
        <v>1781</v>
      </c>
    </row>
    <row r="670" spans="1:5">
      <c r="A670" s="16" t="s">
        <v>803</v>
      </c>
      <c r="B670" s="17" t="s">
        <v>804</v>
      </c>
      <c r="C670" s="17" t="s">
        <v>805</v>
      </c>
      <c r="D670" s="17" t="s">
        <v>806</v>
      </c>
      <c r="E670" s="17" t="s">
        <v>2126</v>
      </c>
    </row>
    <row r="671" spans="1:5">
      <c r="A671" s="16" t="s">
        <v>807</v>
      </c>
      <c r="B671" s="17" t="s">
        <v>808</v>
      </c>
      <c r="C671" s="17" t="s">
        <v>809</v>
      </c>
      <c r="D671" s="17" t="s">
        <v>810</v>
      </c>
      <c r="E671" s="17" t="s">
        <v>1816</v>
      </c>
    </row>
    <row r="672" spans="1:5">
      <c r="A672" s="16" t="s">
        <v>811</v>
      </c>
      <c r="B672" s="17" t="s">
        <v>812</v>
      </c>
      <c r="C672" s="17" t="s">
        <v>813</v>
      </c>
      <c r="D672" s="17" t="s">
        <v>813</v>
      </c>
      <c r="E672" s="17" t="s">
        <v>2201</v>
      </c>
    </row>
    <row r="673" spans="1:5">
      <c r="A673" s="16" t="s">
        <v>811</v>
      </c>
      <c r="B673" s="17" t="s">
        <v>812</v>
      </c>
      <c r="C673" s="17" t="s">
        <v>813</v>
      </c>
      <c r="D673" s="17" t="s">
        <v>813</v>
      </c>
      <c r="E673" s="17" t="s">
        <v>1820</v>
      </c>
    </row>
    <row r="674" spans="1:5">
      <c r="A674" s="16" t="s">
        <v>811</v>
      </c>
      <c r="B674" s="17" t="s">
        <v>812</v>
      </c>
      <c r="C674" s="17" t="s">
        <v>813</v>
      </c>
      <c r="D674" s="17" t="s">
        <v>813</v>
      </c>
      <c r="E674" s="17" t="s">
        <v>1836</v>
      </c>
    </row>
    <row r="675" spans="1:5">
      <c r="A675" s="16" t="s">
        <v>814</v>
      </c>
      <c r="B675" s="17" t="s">
        <v>815</v>
      </c>
      <c r="C675" s="17" t="s">
        <v>2202</v>
      </c>
      <c r="D675" s="17" t="s">
        <v>2203</v>
      </c>
      <c r="E675" s="17" t="s">
        <v>1819</v>
      </c>
    </row>
    <row r="676" spans="1:5">
      <c r="A676" s="16" t="s">
        <v>814</v>
      </c>
      <c r="B676" s="17" t="s">
        <v>815</v>
      </c>
      <c r="C676" s="17" t="s">
        <v>2204</v>
      </c>
      <c r="D676" s="17" t="s">
        <v>2205</v>
      </c>
      <c r="E676" s="17" t="s">
        <v>1819</v>
      </c>
    </row>
    <row r="677" spans="1:5">
      <c r="A677" s="16" t="s">
        <v>818</v>
      </c>
      <c r="B677" s="17" t="s">
        <v>819</v>
      </c>
      <c r="C677" s="17" t="s">
        <v>2206</v>
      </c>
      <c r="D677" s="17" t="s">
        <v>2206</v>
      </c>
      <c r="E677" s="17" t="s">
        <v>1819</v>
      </c>
    </row>
    <row r="678" spans="1:5">
      <c r="A678" s="16" t="s">
        <v>818</v>
      </c>
      <c r="B678" s="17" t="s">
        <v>819</v>
      </c>
      <c r="C678" s="17" t="s">
        <v>2206</v>
      </c>
      <c r="D678" s="17" t="s">
        <v>2206</v>
      </c>
      <c r="E678" s="17" t="s">
        <v>1854</v>
      </c>
    </row>
    <row r="679" spans="1:5">
      <c r="A679" s="16" t="s">
        <v>818</v>
      </c>
      <c r="B679" s="17" t="s">
        <v>819</v>
      </c>
      <c r="C679" s="17" t="s">
        <v>2206</v>
      </c>
      <c r="D679" s="17" t="s">
        <v>2206</v>
      </c>
      <c r="E679" s="17" t="s">
        <v>1835</v>
      </c>
    </row>
    <row r="680" spans="1:5">
      <c r="A680" s="16" t="s">
        <v>818</v>
      </c>
      <c r="B680" s="17" t="s">
        <v>819</v>
      </c>
      <c r="C680" s="17" t="s">
        <v>2206</v>
      </c>
      <c r="D680" s="17" t="s">
        <v>2206</v>
      </c>
      <c r="E680" s="17" t="s">
        <v>2186</v>
      </c>
    </row>
    <row r="681" spans="1:5">
      <c r="A681" s="16" t="s">
        <v>818</v>
      </c>
      <c r="B681" s="17" t="s">
        <v>819</v>
      </c>
      <c r="C681" s="17" t="s">
        <v>2206</v>
      </c>
      <c r="D681" s="17" t="s">
        <v>2206</v>
      </c>
      <c r="E681" s="17" t="s">
        <v>1863</v>
      </c>
    </row>
    <row r="682" spans="1:5">
      <c r="A682" s="16" t="s">
        <v>818</v>
      </c>
      <c r="B682" s="17" t="s">
        <v>819</v>
      </c>
      <c r="C682" s="17" t="s">
        <v>2206</v>
      </c>
      <c r="D682" s="17" t="s">
        <v>2206</v>
      </c>
      <c r="E682" s="17" t="s">
        <v>1836</v>
      </c>
    </row>
    <row r="683" spans="1:5">
      <c r="A683" s="16" t="s">
        <v>818</v>
      </c>
      <c r="B683" s="17" t="s">
        <v>819</v>
      </c>
      <c r="C683" s="17" t="s">
        <v>2206</v>
      </c>
      <c r="D683" s="17" t="s">
        <v>2206</v>
      </c>
      <c r="E683" s="17" t="s">
        <v>1871</v>
      </c>
    </row>
    <row r="684" spans="1:5">
      <c r="A684" s="16" t="s">
        <v>818</v>
      </c>
      <c r="B684" s="17" t="s">
        <v>819</v>
      </c>
      <c r="C684" s="17" t="s">
        <v>2206</v>
      </c>
      <c r="D684" s="17" t="s">
        <v>2206</v>
      </c>
      <c r="E684" s="17" t="s">
        <v>1838</v>
      </c>
    </row>
    <row r="685" spans="1:5">
      <c r="A685" s="16" t="s">
        <v>818</v>
      </c>
      <c r="B685" s="17" t="s">
        <v>819</v>
      </c>
      <c r="C685" s="17" t="s">
        <v>2206</v>
      </c>
      <c r="D685" s="17" t="s">
        <v>2206</v>
      </c>
      <c r="E685" s="17" t="s">
        <v>1839</v>
      </c>
    </row>
    <row r="686" spans="1:5">
      <c r="A686" s="16" t="s">
        <v>818</v>
      </c>
      <c r="B686" s="17" t="s">
        <v>819</v>
      </c>
      <c r="C686" s="17" t="s">
        <v>2206</v>
      </c>
      <c r="D686" s="17" t="s">
        <v>2206</v>
      </c>
      <c r="E686" s="17" t="s">
        <v>1931</v>
      </c>
    </row>
    <row r="687" spans="1:5">
      <c r="A687" s="16" t="s">
        <v>818</v>
      </c>
      <c r="B687" s="17" t="s">
        <v>819</v>
      </c>
      <c r="C687" s="17" t="s">
        <v>2206</v>
      </c>
      <c r="D687" s="17" t="s">
        <v>2207</v>
      </c>
      <c r="E687" s="17" t="s">
        <v>2015</v>
      </c>
    </row>
    <row r="688" spans="1:5">
      <c r="A688" s="16" t="s">
        <v>818</v>
      </c>
      <c r="B688" s="17" t="s">
        <v>819</v>
      </c>
      <c r="C688" s="17" t="s">
        <v>2206</v>
      </c>
      <c r="D688" s="17" t="s">
        <v>2207</v>
      </c>
      <c r="E688" s="17" t="s">
        <v>2076</v>
      </c>
    </row>
    <row r="689" spans="1:5">
      <c r="A689" s="16" t="s">
        <v>818</v>
      </c>
      <c r="B689" s="17" t="s">
        <v>819</v>
      </c>
      <c r="C689" s="17" t="s">
        <v>2206</v>
      </c>
      <c r="D689" s="17" t="s">
        <v>2207</v>
      </c>
      <c r="E689" s="17" t="s">
        <v>1854</v>
      </c>
    </row>
    <row r="690" spans="1:5">
      <c r="A690" s="16" t="s">
        <v>818</v>
      </c>
      <c r="B690" s="17" t="s">
        <v>819</v>
      </c>
      <c r="C690" s="17" t="s">
        <v>2206</v>
      </c>
      <c r="D690" s="17" t="s">
        <v>2207</v>
      </c>
      <c r="E690" s="17" t="s">
        <v>1835</v>
      </c>
    </row>
    <row r="691" spans="1:5">
      <c r="A691" s="16" t="s">
        <v>818</v>
      </c>
      <c r="B691" s="17" t="s">
        <v>819</v>
      </c>
      <c r="C691" s="17" t="s">
        <v>2206</v>
      </c>
      <c r="D691" s="17" t="s">
        <v>2207</v>
      </c>
      <c r="E691" s="17" t="s">
        <v>2186</v>
      </c>
    </row>
    <row r="692" spans="1:5">
      <c r="A692" s="16" t="s">
        <v>818</v>
      </c>
      <c r="B692" s="17" t="s">
        <v>819</v>
      </c>
      <c r="C692" s="17" t="s">
        <v>2206</v>
      </c>
      <c r="D692" s="17" t="s">
        <v>2207</v>
      </c>
      <c r="E692" s="17" t="s">
        <v>1863</v>
      </c>
    </row>
    <row r="693" spans="1:5">
      <c r="A693" s="16" t="s">
        <v>818</v>
      </c>
      <c r="B693" s="17" t="s">
        <v>819</v>
      </c>
      <c r="C693" s="17" t="s">
        <v>2206</v>
      </c>
      <c r="D693" s="17" t="s">
        <v>2207</v>
      </c>
      <c r="E693" s="17" t="s">
        <v>1836</v>
      </c>
    </row>
    <row r="694" spans="1:5">
      <c r="A694" s="16" t="s">
        <v>818</v>
      </c>
      <c r="B694" s="17" t="s">
        <v>819</v>
      </c>
      <c r="C694" s="17" t="s">
        <v>2206</v>
      </c>
      <c r="D694" s="17" t="s">
        <v>2207</v>
      </c>
      <c r="E694" s="17" t="s">
        <v>1857</v>
      </c>
    </row>
    <row r="695" spans="1:5">
      <c r="A695" s="16" t="s">
        <v>818</v>
      </c>
      <c r="B695" s="17" t="s">
        <v>819</v>
      </c>
      <c r="C695" s="17" t="s">
        <v>2206</v>
      </c>
      <c r="D695" s="17" t="s">
        <v>2207</v>
      </c>
      <c r="E695" s="17" t="s">
        <v>1871</v>
      </c>
    </row>
    <row r="696" spans="1:5">
      <c r="A696" s="16" t="s">
        <v>818</v>
      </c>
      <c r="B696" s="17" t="s">
        <v>819</v>
      </c>
      <c r="C696" s="17" t="s">
        <v>2206</v>
      </c>
      <c r="D696" s="17" t="s">
        <v>2207</v>
      </c>
      <c r="E696" s="17" t="s">
        <v>1838</v>
      </c>
    </row>
    <row r="697" spans="1:5">
      <c r="A697" s="16" t="s">
        <v>818</v>
      </c>
      <c r="B697" s="17" t="s">
        <v>819</v>
      </c>
      <c r="C697" s="17" t="s">
        <v>2206</v>
      </c>
      <c r="D697" s="17" t="s">
        <v>2207</v>
      </c>
      <c r="E697" s="17" t="s">
        <v>1839</v>
      </c>
    </row>
    <row r="698" spans="1:5">
      <c r="A698" s="16" t="s">
        <v>818</v>
      </c>
      <c r="B698" s="17" t="s">
        <v>819</v>
      </c>
      <c r="C698" s="17" t="s">
        <v>2206</v>
      </c>
      <c r="D698" s="17" t="s">
        <v>2207</v>
      </c>
      <c r="E698" s="17" t="s">
        <v>1931</v>
      </c>
    </row>
    <row r="699" spans="1:5">
      <c r="A699" s="16" t="s">
        <v>818</v>
      </c>
      <c r="B699" s="17" t="s">
        <v>819</v>
      </c>
      <c r="C699" s="17" t="s">
        <v>2208</v>
      </c>
      <c r="D699" s="17" t="s">
        <v>2209</v>
      </c>
      <c r="E699" s="17" t="s">
        <v>1839</v>
      </c>
    </row>
    <row r="700" spans="1:5">
      <c r="A700" s="16" t="s">
        <v>818</v>
      </c>
      <c r="B700" s="17" t="s">
        <v>819</v>
      </c>
      <c r="C700" s="17" t="s">
        <v>2210</v>
      </c>
      <c r="D700" s="17" t="s">
        <v>2206</v>
      </c>
      <c r="E700" s="17" t="s">
        <v>1778</v>
      </c>
    </row>
    <row r="701" spans="1:5">
      <c r="A701" s="16" t="s">
        <v>822</v>
      </c>
      <c r="B701" s="17" t="s">
        <v>823</v>
      </c>
      <c r="C701" s="17" t="s">
        <v>824</v>
      </c>
      <c r="D701" s="17" t="s">
        <v>825</v>
      </c>
      <c r="E701" s="17" t="s">
        <v>2211</v>
      </c>
    </row>
    <row r="702" spans="1:5">
      <c r="A702" s="16" t="s">
        <v>826</v>
      </c>
      <c r="B702" s="17" t="s">
        <v>827</v>
      </c>
      <c r="C702" s="17" t="s">
        <v>828</v>
      </c>
      <c r="D702" s="17" t="s">
        <v>829</v>
      </c>
      <c r="E702" s="17" t="s">
        <v>2090</v>
      </c>
    </row>
    <row r="703" spans="1:5">
      <c r="A703" s="16" t="s">
        <v>830</v>
      </c>
      <c r="B703" s="17" t="s">
        <v>831</v>
      </c>
      <c r="C703" s="17" t="s">
        <v>832</v>
      </c>
      <c r="D703" s="17" t="s">
        <v>832</v>
      </c>
      <c r="E703" s="17" t="s">
        <v>1819</v>
      </c>
    </row>
    <row r="704" spans="1:5">
      <c r="A704" s="16" t="s">
        <v>830</v>
      </c>
      <c r="B704" s="17" t="s">
        <v>831</v>
      </c>
      <c r="C704" s="17" t="s">
        <v>832</v>
      </c>
      <c r="D704" s="17" t="s">
        <v>832</v>
      </c>
      <c r="E704" s="17" t="s">
        <v>1820</v>
      </c>
    </row>
    <row r="705" spans="1:5">
      <c r="A705" s="16" t="s">
        <v>830</v>
      </c>
      <c r="B705" s="17" t="s">
        <v>831</v>
      </c>
      <c r="C705" s="17" t="s">
        <v>832</v>
      </c>
      <c r="D705" s="17" t="s">
        <v>832</v>
      </c>
      <c r="E705" s="17" t="s">
        <v>1843</v>
      </c>
    </row>
    <row r="706" spans="1:5">
      <c r="A706" s="16" t="s">
        <v>830</v>
      </c>
      <c r="B706" s="17" t="s">
        <v>831</v>
      </c>
      <c r="C706" s="17" t="s">
        <v>832</v>
      </c>
      <c r="D706" s="17" t="s">
        <v>832</v>
      </c>
      <c r="E706" s="17" t="s">
        <v>1835</v>
      </c>
    </row>
    <row r="707" spans="1:5">
      <c r="A707" s="16" t="s">
        <v>830</v>
      </c>
      <c r="B707" s="17" t="s">
        <v>831</v>
      </c>
      <c r="C707" s="17" t="s">
        <v>832</v>
      </c>
      <c r="D707" s="17" t="s">
        <v>832</v>
      </c>
      <c r="E707" s="17" t="s">
        <v>1986</v>
      </c>
    </row>
    <row r="708" spans="1:5">
      <c r="A708" s="16" t="s">
        <v>830</v>
      </c>
      <c r="B708" s="17" t="s">
        <v>831</v>
      </c>
      <c r="C708" s="17" t="s">
        <v>832</v>
      </c>
      <c r="D708" s="17" t="s">
        <v>832</v>
      </c>
      <c r="E708" s="17" t="s">
        <v>1863</v>
      </c>
    </row>
    <row r="709" spans="1:5">
      <c r="A709" s="16" t="s">
        <v>830</v>
      </c>
      <c r="B709" s="17" t="s">
        <v>831</v>
      </c>
      <c r="C709" s="17" t="s">
        <v>832</v>
      </c>
      <c r="D709" s="17" t="s">
        <v>832</v>
      </c>
      <c r="E709" s="17" t="s">
        <v>2212</v>
      </c>
    </row>
    <row r="710" spans="1:5">
      <c r="A710" s="16" t="s">
        <v>830</v>
      </c>
      <c r="B710" s="17" t="s">
        <v>831</v>
      </c>
      <c r="C710" s="17" t="s">
        <v>832</v>
      </c>
      <c r="D710" s="17" t="s">
        <v>832</v>
      </c>
      <c r="E710" s="17" t="s">
        <v>1836</v>
      </c>
    </row>
    <row r="711" spans="1:5">
      <c r="A711" s="16" t="s">
        <v>830</v>
      </c>
      <c r="B711" s="17" t="s">
        <v>831</v>
      </c>
      <c r="C711" s="17" t="s">
        <v>832</v>
      </c>
      <c r="D711" s="17" t="s">
        <v>832</v>
      </c>
      <c r="E711" s="17" t="s">
        <v>1838</v>
      </c>
    </row>
    <row r="712" spans="1:5">
      <c r="A712" s="16" t="s">
        <v>833</v>
      </c>
      <c r="B712" s="17" t="s">
        <v>834</v>
      </c>
      <c r="C712" s="17" t="s">
        <v>835</v>
      </c>
      <c r="D712" s="17" t="s">
        <v>836</v>
      </c>
      <c r="E712" s="17" t="s">
        <v>1996</v>
      </c>
    </row>
    <row r="713" spans="1:5">
      <c r="A713" s="16" t="s">
        <v>837</v>
      </c>
      <c r="B713" s="17" t="s">
        <v>838</v>
      </c>
      <c r="C713" s="17" t="s">
        <v>2213</v>
      </c>
      <c r="D713" s="17" t="s">
        <v>2213</v>
      </c>
      <c r="E713" s="17" t="s">
        <v>2214</v>
      </c>
    </row>
    <row r="714" spans="1:5">
      <c r="A714" s="16" t="s">
        <v>837</v>
      </c>
      <c r="B714" s="17" t="s">
        <v>838</v>
      </c>
      <c r="C714" s="17" t="s">
        <v>2213</v>
      </c>
      <c r="D714" s="17" t="s">
        <v>2213</v>
      </c>
      <c r="E714" s="17" t="s">
        <v>1835</v>
      </c>
    </row>
    <row r="715" spans="1:5">
      <c r="A715" s="16" t="s">
        <v>837</v>
      </c>
      <c r="B715" s="17" t="s">
        <v>838</v>
      </c>
      <c r="C715" s="17" t="s">
        <v>2213</v>
      </c>
      <c r="D715" s="17" t="s">
        <v>2213</v>
      </c>
      <c r="E715" s="17" t="s">
        <v>1839</v>
      </c>
    </row>
    <row r="716" spans="1:5">
      <c r="A716" s="16" t="s">
        <v>837</v>
      </c>
      <c r="B716" s="17" t="s">
        <v>838</v>
      </c>
      <c r="C716" s="17" t="s">
        <v>2215</v>
      </c>
      <c r="D716" s="17" t="s">
        <v>2213</v>
      </c>
      <c r="E716" s="17" t="s">
        <v>1826</v>
      </c>
    </row>
    <row r="717" spans="1:5">
      <c r="A717" s="16" t="s">
        <v>840</v>
      </c>
      <c r="B717" s="17" t="s">
        <v>841</v>
      </c>
      <c r="C717" s="17" t="s">
        <v>842</v>
      </c>
      <c r="D717" s="17" t="s">
        <v>843</v>
      </c>
      <c r="E717" s="17" t="s">
        <v>1989</v>
      </c>
    </row>
    <row r="718" spans="1:5">
      <c r="A718" s="16" t="s">
        <v>844</v>
      </c>
      <c r="B718" s="17" t="s">
        <v>845</v>
      </c>
      <c r="C718" s="17" t="s">
        <v>846</v>
      </c>
      <c r="D718" s="17" t="s">
        <v>847</v>
      </c>
      <c r="E718" s="17" t="s">
        <v>2216</v>
      </c>
    </row>
    <row r="719" spans="1:5">
      <c r="A719" s="16" t="s">
        <v>844</v>
      </c>
      <c r="B719" s="17" t="s">
        <v>845</v>
      </c>
      <c r="C719" s="17" t="s">
        <v>846</v>
      </c>
      <c r="D719" s="17" t="s">
        <v>847</v>
      </c>
      <c r="E719" s="17" t="s">
        <v>2217</v>
      </c>
    </row>
    <row r="720" spans="1:5">
      <c r="A720" s="16" t="s">
        <v>848</v>
      </c>
      <c r="B720" s="17" t="s">
        <v>849</v>
      </c>
      <c r="C720" s="17" t="s">
        <v>850</v>
      </c>
      <c r="D720" s="17" t="s">
        <v>850</v>
      </c>
      <c r="E720" s="17" t="s">
        <v>1865</v>
      </c>
    </row>
    <row r="721" spans="1:5">
      <c r="A721" s="16" t="s">
        <v>851</v>
      </c>
      <c r="B721" s="17" t="s">
        <v>852</v>
      </c>
      <c r="C721" s="17" t="s">
        <v>2218</v>
      </c>
      <c r="D721" s="17" t="s">
        <v>2219</v>
      </c>
      <c r="E721" s="17" t="s">
        <v>1865</v>
      </c>
    </row>
    <row r="722" spans="1:5">
      <c r="A722" s="16" t="s">
        <v>851</v>
      </c>
      <c r="B722" s="17" t="s">
        <v>852</v>
      </c>
      <c r="C722" s="17" t="s">
        <v>2218</v>
      </c>
      <c r="D722" s="17" t="s">
        <v>2219</v>
      </c>
      <c r="E722" s="17" t="s">
        <v>2009</v>
      </c>
    </row>
    <row r="723" spans="1:5">
      <c r="A723" s="16" t="s">
        <v>851</v>
      </c>
      <c r="B723" s="17" t="s">
        <v>852</v>
      </c>
      <c r="C723" s="17" t="s">
        <v>2219</v>
      </c>
      <c r="D723" s="17" t="s">
        <v>2219</v>
      </c>
      <c r="E723" s="17" t="s">
        <v>1819</v>
      </c>
    </row>
    <row r="724" spans="1:5">
      <c r="A724" s="16" t="s">
        <v>851</v>
      </c>
      <c r="B724" s="17" t="s">
        <v>852</v>
      </c>
      <c r="C724" s="17" t="s">
        <v>2219</v>
      </c>
      <c r="D724" s="17" t="s">
        <v>2219</v>
      </c>
      <c r="E724" s="17" t="s">
        <v>1857</v>
      </c>
    </row>
    <row r="725" spans="1:5">
      <c r="A725" s="16" t="s">
        <v>851</v>
      </c>
      <c r="B725" s="17" t="s">
        <v>852</v>
      </c>
      <c r="C725" s="17" t="s">
        <v>2219</v>
      </c>
      <c r="D725" s="17" t="s">
        <v>2219</v>
      </c>
      <c r="E725" s="17" t="s">
        <v>1860</v>
      </c>
    </row>
    <row r="726" spans="1:5">
      <c r="A726" s="16" t="s">
        <v>851</v>
      </c>
      <c r="B726" s="17" t="s">
        <v>852</v>
      </c>
      <c r="C726" s="17" t="s">
        <v>2220</v>
      </c>
      <c r="D726" s="17" t="s">
        <v>2221</v>
      </c>
      <c r="E726" s="17" t="s">
        <v>1917</v>
      </c>
    </row>
    <row r="727" spans="1:5">
      <c r="A727" s="16" t="s">
        <v>854</v>
      </c>
      <c r="B727" s="17" t="s">
        <v>855</v>
      </c>
      <c r="C727" s="17" t="s">
        <v>2222</v>
      </c>
      <c r="D727" s="17" t="s">
        <v>2223</v>
      </c>
      <c r="E727" s="17" t="s">
        <v>1819</v>
      </c>
    </row>
    <row r="728" spans="1:5">
      <c r="A728" s="16" t="s">
        <v>854</v>
      </c>
      <c r="B728" s="17" t="s">
        <v>855</v>
      </c>
      <c r="C728" s="17" t="s">
        <v>2222</v>
      </c>
      <c r="D728" s="17" t="s">
        <v>2223</v>
      </c>
      <c r="E728" s="17" t="s">
        <v>1866</v>
      </c>
    </row>
    <row r="729" spans="1:5">
      <c r="A729" s="16" t="s">
        <v>854</v>
      </c>
      <c r="B729" s="17" t="s">
        <v>855</v>
      </c>
      <c r="C729" s="17" t="s">
        <v>2222</v>
      </c>
      <c r="D729" s="17" t="s">
        <v>2223</v>
      </c>
      <c r="E729" s="17" t="s">
        <v>1867</v>
      </c>
    </row>
    <row r="730" spans="1:5">
      <c r="A730" s="16" t="s">
        <v>854</v>
      </c>
      <c r="B730" s="17" t="s">
        <v>855</v>
      </c>
      <c r="C730" s="17" t="s">
        <v>2222</v>
      </c>
      <c r="D730" s="17" t="s">
        <v>2223</v>
      </c>
      <c r="E730" s="17" t="s">
        <v>1835</v>
      </c>
    </row>
    <row r="731" spans="1:5">
      <c r="A731" s="16" t="s">
        <v>854</v>
      </c>
      <c r="B731" s="17" t="s">
        <v>855</v>
      </c>
      <c r="C731" s="17" t="s">
        <v>2222</v>
      </c>
      <c r="D731" s="17" t="s">
        <v>2223</v>
      </c>
      <c r="E731" s="17" t="s">
        <v>1863</v>
      </c>
    </row>
    <row r="732" spans="1:5">
      <c r="A732" s="16" t="s">
        <v>854</v>
      </c>
      <c r="B732" s="17" t="s">
        <v>855</v>
      </c>
      <c r="C732" s="17" t="s">
        <v>2222</v>
      </c>
      <c r="D732" s="17" t="s">
        <v>2223</v>
      </c>
      <c r="E732" s="17" t="s">
        <v>1836</v>
      </c>
    </row>
    <row r="733" spans="1:5">
      <c r="A733" s="16" t="s">
        <v>854</v>
      </c>
      <c r="B733" s="17" t="s">
        <v>855</v>
      </c>
      <c r="C733" s="17" t="s">
        <v>2222</v>
      </c>
      <c r="D733" s="17" t="s">
        <v>2223</v>
      </c>
      <c r="E733" s="17" t="s">
        <v>1857</v>
      </c>
    </row>
    <row r="734" spans="1:5">
      <c r="A734" s="16" t="s">
        <v>854</v>
      </c>
      <c r="B734" s="17" t="s">
        <v>855</v>
      </c>
      <c r="C734" s="17" t="s">
        <v>2222</v>
      </c>
      <c r="D734" s="17" t="s">
        <v>2223</v>
      </c>
      <c r="E734" s="17" t="s">
        <v>1858</v>
      </c>
    </row>
    <row r="735" spans="1:5">
      <c r="A735" s="16" t="s">
        <v>854</v>
      </c>
      <c r="B735" s="17" t="s">
        <v>855</v>
      </c>
      <c r="C735" s="17" t="s">
        <v>2222</v>
      </c>
      <c r="D735" s="17" t="s">
        <v>2223</v>
      </c>
      <c r="E735" s="17" t="s">
        <v>1860</v>
      </c>
    </row>
    <row r="736" spans="1:5">
      <c r="A736" s="16" t="s">
        <v>854</v>
      </c>
      <c r="B736" s="17" t="s">
        <v>855</v>
      </c>
      <c r="C736" s="17" t="s">
        <v>2224</v>
      </c>
      <c r="D736" s="17" t="s">
        <v>2223</v>
      </c>
      <c r="E736" s="17" t="s">
        <v>2009</v>
      </c>
    </row>
    <row r="737" spans="1:5">
      <c r="A737" s="16" t="s">
        <v>854</v>
      </c>
      <c r="B737" s="17" t="s">
        <v>855</v>
      </c>
      <c r="C737" s="17" t="s">
        <v>2224</v>
      </c>
      <c r="D737" s="17" t="s">
        <v>2223</v>
      </c>
      <c r="E737" s="17" t="s">
        <v>1781</v>
      </c>
    </row>
    <row r="738" spans="1:5">
      <c r="A738" s="16" t="s">
        <v>854</v>
      </c>
      <c r="B738" s="17" t="s">
        <v>855</v>
      </c>
      <c r="C738" s="17" t="s">
        <v>2224</v>
      </c>
      <c r="D738" s="17" t="s">
        <v>2223</v>
      </c>
      <c r="E738" s="17" t="s">
        <v>2225</v>
      </c>
    </row>
    <row r="739" spans="1:5">
      <c r="A739" s="16" t="s">
        <v>854</v>
      </c>
      <c r="B739" s="17" t="s">
        <v>855</v>
      </c>
      <c r="C739" s="17" t="s">
        <v>2224</v>
      </c>
      <c r="D739" s="17" t="s">
        <v>2226</v>
      </c>
      <c r="E739" s="17" t="s">
        <v>2009</v>
      </c>
    </row>
    <row r="740" spans="1:5">
      <c r="A740" s="16" t="s">
        <v>854</v>
      </c>
      <c r="B740" s="17" t="s">
        <v>855</v>
      </c>
      <c r="C740" s="17" t="s">
        <v>2224</v>
      </c>
      <c r="D740" s="17" t="s">
        <v>2226</v>
      </c>
      <c r="E740" s="17" t="s">
        <v>1781</v>
      </c>
    </row>
    <row r="741" spans="1:5">
      <c r="A741" s="16" t="s">
        <v>858</v>
      </c>
      <c r="B741" s="17" t="s">
        <v>859</v>
      </c>
      <c r="C741" s="17" t="s">
        <v>860</v>
      </c>
      <c r="D741" s="17" t="s">
        <v>861</v>
      </c>
      <c r="E741" s="17" t="s">
        <v>1819</v>
      </c>
    </row>
    <row r="742" spans="1:5">
      <c r="A742" s="16" t="s">
        <v>862</v>
      </c>
      <c r="B742" s="17" t="s">
        <v>863</v>
      </c>
      <c r="C742" s="17" t="s">
        <v>2227</v>
      </c>
      <c r="D742" s="17" t="s">
        <v>2228</v>
      </c>
      <c r="E742" s="17" t="s">
        <v>1787</v>
      </c>
    </row>
    <row r="743" spans="1:5">
      <c r="A743" s="16" t="s">
        <v>862</v>
      </c>
      <c r="B743" s="17" t="s">
        <v>863</v>
      </c>
      <c r="C743" s="17" t="s">
        <v>2227</v>
      </c>
      <c r="D743" s="17" t="s">
        <v>2228</v>
      </c>
      <c r="E743" s="17" t="s">
        <v>1839</v>
      </c>
    </row>
    <row r="744" spans="1:5">
      <c r="A744" s="16" t="s">
        <v>862</v>
      </c>
      <c r="B744" s="17" t="s">
        <v>863</v>
      </c>
      <c r="C744" s="17" t="s">
        <v>2228</v>
      </c>
      <c r="D744" s="17" t="s">
        <v>2228</v>
      </c>
      <c r="E744" s="17" t="s">
        <v>1787</v>
      </c>
    </row>
    <row r="745" spans="1:5">
      <c r="A745" s="16" t="s">
        <v>862</v>
      </c>
      <c r="B745" s="17" t="s">
        <v>863</v>
      </c>
      <c r="C745" s="17" t="s">
        <v>2228</v>
      </c>
      <c r="D745" s="17" t="s">
        <v>2228</v>
      </c>
      <c r="E745" s="17" t="s">
        <v>2229</v>
      </c>
    </row>
    <row r="746" spans="1:5">
      <c r="A746" s="16" t="s">
        <v>862</v>
      </c>
      <c r="B746" s="17" t="s">
        <v>863</v>
      </c>
      <c r="C746" s="17" t="s">
        <v>2228</v>
      </c>
      <c r="D746" s="17" t="s">
        <v>2228</v>
      </c>
      <c r="E746" s="17" t="s">
        <v>1838</v>
      </c>
    </row>
    <row r="747" spans="1:5">
      <c r="A747" s="16" t="s">
        <v>862</v>
      </c>
      <c r="B747" s="17" t="s">
        <v>863</v>
      </c>
      <c r="C747" s="17" t="s">
        <v>2228</v>
      </c>
      <c r="D747" s="17" t="s">
        <v>2228</v>
      </c>
      <c r="E747" s="17" t="s">
        <v>1839</v>
      </c>
    </row>
    <row r="748" spans="1:5">
      <c r="A748" s="16" t="s">
        <v>862</v>
      </c>
      <c r="B748" s="17" t="s">
        <v>863</v>
      </c>
      <c r="C748" s="17" t="s">
        <v>2228</v>
      </c>
      <c r="D748" s="17" t="s">
        <v>2228</v>
      </c>
      <c r="E748" s="17" t="s">
        <v>1855</v>
      </c>
    </row>
    <row r="749" spans="1:5">
      <c r="A749" s="16" t="s">
        <v>866</v>
      </c>
      <c r="B749" s="17" t="s">
        <v>867</v>
      </c>
      <c r="C749" s="17" t="s">
        <v>868</v>
      </c>
      <c r="D749" s="17" t="s">
        <v>869</v>
      </c>
      <c r="E749" s="17" t="s">
        <v>2116</v>
      </c>
    </row>
    <row r="750" spans="1:5">
      <c r="A750" s="16" t="s">
        <v>870</v>
      </c>
      <c r="B750" s="17" t="s">
        <v>871</v>
      </c>
      <c r="C750" s="17" t="s">
        <v>2230</v>
      </c>
      <c r="D750" s="17" t="s">
        <v>2231</v>
      </c>
      <c r="E750" s="17" t="s">
        <v>1963</v>
      </c>
    </row>
    <row r="751" spans="1:5">
      <c r="A751" s="16" t="s">
        <v>870</v>
      </c>
      <c r="B751" s="17" t="s">
        <v>871</v>
      </c>
      <c r="C751" s="17" t="s">
        <v>2231</v>
      </c>
      <c r="D751" s="17" t="s">
        <v>2231</v>
      </c>
      <c r="E751" s="17" t="s">
        <v>2232</v>
      </c>
    </row>
    <row r="752" spans="1:5">
      <c r="A752" s="16" t="s">
        <v>870</v>
      </c>
      <c r="B752" s="17" t="s">
        <v>871</v>
      </c>
      <c r="C752" s="17" t="s">
        <v>2231</v>
      </c>
      <c r="D752" s="17" t="s">
        <v>2231</v>
      </c>
      <c r="E752" s="17" t="s">
        <v>1963</v>
      </c>
    </row>
    <row r="753" spans="1:5">
      <c r="A753" s="16" t="s">
        <v>870</v>
      </c>
      <c r="B753" s="17" t="s">
        <v>871</v>
      </c>
      <c r="C753" s="17" t="s">
        <v>2231</v>
      </c>
      <c r="D753" s="17" t="s">
        <v>2231</v>
      </c>
      <c r="E753" s="17" t="s">
        <v>1835</v>
      </c>
    </row>
    <row r="754" spans="1:5">
      <c r="A754" s="16" t="s">
        <v>870</v>
      </c>
      <c r="B754" s="17" t="s">
        <v>871</v>
      </c>
      <c r="C754" s="17" t="s">
        <v>2231</v>
      </c>
      <c r="D754" s="17" t="s">
        <v>2231</v>
      </c>
      <c r="E754" s="17" t="s">
        <v>1871</v>
      </c>
    </row>
    <row r="755" spans="1:5">
      <c r="A755" s="16" t="s">
        <v>870</v>
      </c>
      <c r="B755" s="17" t="s">
        <v>871</v>
      </c>
      <c r="C755" s="17" t="s">
        <v>2231</v>
      </c>
      <c r="D755" s="17" t="s">
        <v>2231</v>
      </c>
      <c r="E755" s="17" t="s">
        <v>1838</v>
      </c>
    </row>
    <row r="756" spans="1:5">
      <c r="A756" s="16" t="s">
        <v>874</v>
      </c>
      <c r="B756" s="17" t="s">
        <v>875</v>
      </c>
      <c r="C756" s="17" t="s">
        <v>2233</v>
      </c>
      <c r="D756" s="17" t="s">
        <v>2233</v>
      </c>
      <c r="E756" s="17" t="s">
        <v>1819</v>
      </c>
    </row>
    <row r="757" spans="1:5">
      <c r="A757" s="16" t="s">
        <v>874</v>
      </c>
      <c r="B757" s="17" t="s">
        <v>875</v>
      </c>
      <c r="C757" s="17" t="s">
        <v>2233</v>
      </c>
      <c r="D757" s="17" t="s">
        <v>2233</v>
      </c>
      <c r="E757" s="17" t="s">
        <v>1839</v>
      </c>
    </row>
    <row r="758" spans="1:5">
      <c r="A758" s="16" t="s">
        <v>874</v>
      </c>
      <c r="B758" s="17" t="s">
        <v>875</v>
      </c>
      <c r="C758" s="17" t="s">
        <v>2234</v>
      </c>
      <c r="D758" s="17" t="s">
        <v>2233</v>
      </c>
      <c r="E758" s="17" t="s">
        <v>2012</v>
      </c>
    </row>
    <row r="759" spans="1:5">
      <c r="A759" s="16" t="s">
        <v>874</v>
      </c>
      <c r="B759" s="17" t="s">
        <v>875</v>
      </c>
      <c r="C759" s="17" t="s">
        <v>2234</v>
      </c>
      <c r="D759" s="17" t="s">
        <v>2233</v>
      </c>
      <c r="E759" s="17" t="s">
        <v>1843</v>
      </c>
    </row>
    <row r="760" spans="1:5">
      <c r="A760" s="16" t="s">
        <v>877</v>
      </c>
      <c r="B760" s="17" t="s">
        <v>878</v>
      </c>
      <c r="C760" s="17" t="s">
        <v>879</v>
      </c>
      <c r="D760" s="17" t="s">
        <v>879</v>
      </c>
      <c r="E760" s="17" t="s">
        <v>1819</v>
      </c>
    </row>
    <row r="761" spans="1:5">
      <c r="A761" s="16" t="s">
        <v>877</v>
      </c>
      <c r="B761" s="17" t="s">
        <v>878</v>
      </c>
      <c r="C761" s="17" t="s">
        <v>879</v>
      </c>
      <c r="D761" s="17" t="s">
        <v>879</v>
      </c>
      <c r="E761" s="17" t="s">
        <v>1896</v>
      </c>
    </row>
    <row r="762" spans="1:5">
      <c r="A762" s="16" t="s">
        <v>880</v>
      </c>
      <c r="B762" s="17" t="s">
        <v>881</v>
      </c>
      <c r="C762" s="17" t="s">
        <v>882</v>
      </c>
      <c r="D762" s="17" t="s">
        <v>882</v>
      </c>
      <c r="E762" s="17" t="s">
        <v>1835</v>
      </c>
    </row>
    <row r="763" spans="1:5">
      <c r="A763" s="16" t="s">
        <v>883</v>
      </c>
      <c r="B763" s="17" t="s">
        <v>884</v>
      </c>
      <c r="C763" s="17" t="s">
        <v>2235</v>
      </c>
      <c r="D763" s="17" t="s">
        <v>2236</v>
      </c>
      <c r="E763" s="17" t="s">
        <v>1917</v>
      </c>
    </row>
    <row r="764" spans="1:5">
      <c r="A764" s="16" t="s">
        <v>883</v>
      </c>
      <c r="B764" s="17" t="s">
        <v>884</v>
      </c>
      <c r="C764" s="17" t="s">
        <v>2237</v>
      </c>
      <c r="D764" s="17" t="s">
        <v>2237</v>
      </c>
      <c r="E764" s="17" t="s">
        <v>1836</v>
      </c>
    </row>
    <row r="765" spans="1:5">
      <c r="A765" s="16" t="s">
        <v>883</v>
      </c>
      <c r="B765" s="17" t="s">
        <v>884</v>
      </c>
      <c r="C765" s="17" t="s">
        <v>2237</v>
      </c>
      <c r="D765" s="17" t="s">
        <v>2237</v>
      </c>
      <c r="E765" s="17" t="s">
        <v>1905</v>
      </c>
    </row>
    <row r="766" spans="1:5">
      <c r="A766" s="16" t="s">
        <v>883</v>
      </c>
      <c r="B766" s="17" t="s">
        <v>884</v>
      </c>
      <c r="C766" s="17" t="s">
        <v>2237</v>
      </c>
      <c r="D766" s="17" t="s">
        <v>2237</v>
      </c>
      <c r="E766" s="17" t="s">
        <v>1857</v>
      </c>
    </row>
    <row r="767" spans="1:5">
      <c r="A767" s="16" t="s">
        <v>883</v>
      </c>
      <c r="B767" s="17" t="s">
        <v>884</v>
      </c>
      <c r="C767" s="17" t="s">
        <v>2237</v>
      </c>
      <c r="D767" s="17" t="s">
        <v>2237</v>
      </c>
      <c r="E767" s="17" t="s">
        <v>1858</v>
      </c>
    </row>
    <row r="768" spans="1:5">
      <c r="A768" s="16" t="s">
        <v>887</v>
      </c>
      <c r="B768" s="17" t="s">
        <v>888</v>
      </c>
      <c r="C768" s="17" t="s">
        <v>2238</v>
      </c>
      <c r="D768" s="17" t="s">
        <v>2239</v>
      </c>
      <c r="E768" s="17" t="s">
        <v>1819</v>
      </c>
    </row>
    <row r="769" spans="1:5">
      <c r="A769" s="16" t="s">
        <v>887</v>
      </c>
      <c r="B769" s="17" t="s">
        <v>888</v>
      </c>
      <c r="C769" s="17" t="s">
        <v>2238</v>
      </c>
      <c r="D769" s="17" t="s">
        <v>2239</v>
      </c>
      <c r="E769" s="17" t="s">
        <v>1866</v>
      </c>
    </row>
    <row r="770" spans="1:5">
      <c r="A770" s="16" t="s">
        <v>887</v>
      </c>
      <c r="B770" s="17" t="s">
        <v>888</v>
      </c>
      <c r="C770" s="17" t="s">
        <v>2239</v>
      </c>
      <c r="D770" s="17" t="s">
        <v>2239</v>
      </c>
      <c r="E770" s="17" t="s">
        <v>1819</v>
      </c>
    </row>
    <row r="771" spans="1:5">
      <c r="A771" s="16" t="s">
        <v>887</v>
      </c>
      <c r="B771" s="17" t="s">
        <v>888</v>
      </c>
      <c r="C771" s="17" t="s">
        <v>2239</v>
      </c>
      <c r="D771" s="17" t="s">
        <v>2239</v>
      </c>
      <c r="E771" s="17" t="s">
        <v>1866</v>
      </c>
    </row>
    <row r="772" spans="1:5">
      <c r="A772" s="16" t="s">
        <v>887</v>
      </c>
      <c r="B772" s="17" t="s">
        <v>888</v>
      </c>
      <c r="C772" s="17" t="s">
        <v>2239</v>
      </c>
      <c r="D772" s="17" t="s">
        <v>2239</v>
      </c>
      <c r="E772" s="17" t="s">
        <v>2012</v>
      </c>
    </row>
    <row r="773" spans="1:5">
      <c r="A773" s="16" t="s">
        <v>887</v>
      </c>
      <c r="B773" s="17" t="s">
        <v>888</v>
      </c>
      <c r="C773" s="17" t="s">
        <v>2239</v>
      </c>
      <c r="D773" s="17" t="s">
        <v>2239</v>
      </c>
      <c r="E773" s="17" t="s">
        <v>1835</v>
      </c>
    </row>
    <row r="774" spans="1:5">
      <c r="A774" s="16" t="s">
        <v>887</v>
      </c>
      <c r="B774" s="17" t="s">
        <v>888</v>
      </c>
      <c r="C774" s="17" t="s">
        <v>2239</v>
      </c>
      <c r="D774" s="17" t="s">
        <v>2239</v>
      </c>
      <c r="E774" s="17" t="s">
        <v>1836</v>
      </c>
    </row>
    <row r="775" spans="1:5">
      <c r="A775" s="16" t="s">
        <v>887</v>
      </c>
      <c r="B775" s="17" t="s">
        <v>888</v>
      </c>
      <c r="C775" s="17" t="s">
        <v>2239</v>
      </c>
      <c r="D775" s="17" t="s">
        <v>2239</v>
      </c>
      <c r="E775" s="17" t="s">
        <v>1838</v>
      </c>
    </row>
    <row r="776" spans="1:5">
      <c r="A776" s="16" t="s">
        <v>891</v>
      </c>
      <c r="B776" s="17" t="s">
        <v>892</v>
      </c>
      <c r="C776" s="17" t="s">
        <v>893</v>
      </c>
      <c r="D776" s="17" t="s">
        <v>893</v>
      </c>
      <c r="E776" s="17" t="s">
        <v>1819</v>
      </c>
    </row>
    <row r="777" spans="1:5">
      <c r="A777" s="16" t="s">
        <v>891</v>
      </c>
      <c r="B777" s="17" t="s">
        <v>892</v>
      </c>
      <c r="C777" s="17" t="s">
        <v>893</v>
      </c>
      <c r="D777" s="17" t="s">
        <v>893</v>
      </c>
      <c r="E777" s="17" t="s">
        <v>1866</v>
      </c>
    </row>
    <row r="778" spans="1:5">
      <c r="A778" s="16" t="s">
        <v>894</v>
      </c>
      <c r="B778" s="17" t="s">
        <v>895</v>
      </c>
      <c r="C778" s="17" t="s">
        <v>896</v>
      </c>
      <c r="D778" s="17" t="s">
        <v>897</v>
      </c>
      <c r="E778" s="17" t="s">
        <v>1850</v>
      </c>
    </row>
    <row r="779" spans="1:5">
      <c r="A779" s="16" t="s">
        <v>898</v>
      </c>
      <c r="B779" s="17" t="s">
        <v>899</v>
      </c>
      <c r="C779" s="17" t="s">
        <v>54</v>
      </c>
      <c r="D779" s="17" t="s">
        <v>54</v>
      </c>
      <c r="E779" s="17" t="s">
        <v>54</v>
      </c>
    </row>
    <row r="780" spans="1:5">
      <c r="A780" s="16" t="s">
        <v>901</v>
      </c>
      <c r="B780" s="17" t="s">
        <v>902</v>
      </c>
      <c r="C780" s="17" t="s">
        <v>903</v>
      </c>
      <c r="D780" s="17" t="s">
        <v>903</v>
      </c>
      <c r="E780" s="17" t="s">
        <v>2015</v>
      </c>
    </row>
    <row r="781" spans="1:5">
      <c r="A781" s="16" t="s">
        <v>901</v>
      </c>
      <c r="B781" s="17" t="s">
        <v>902</v>
      </c>
      <c r="C781" s="17" t="s">
        <v>903</v>
      </c>
      <c r="D781" s="17" t="s">
        <v>903</v>
      </c>
      <c r="E781" s="17" t="s">
        <v>1854</v>
      </c>
    </row>
    <row r="782" spans="1:5">
      <c r="A782" s="16" t="s">
        <v>901</v>
      </c>
      <c r="B782" s="17" t="s">
        <v>902</v>
      </c>
      <c r="C782" s="17" t="s">
        <v>903</v>
      </c>
      <c r="D782" s="17" t="s">
        <v>903</v>
      </c>
      <c r="E782" s="17" t="s">
        <v>1835</v>
      </c>
    </row>
    <row r="783" spans="1:5">
      <c r="A783" s="16" t="s">
        <v>901</v>
      </c>
      <c r="B783" s="17" t="s">
        <v>902</v>
      </c>
      <c r="C783" s="17" t="s">
        <v>903</v>
      </c>
      <c r="D783" s="17" t="s">
        <v>903</v>
      </c>
      <c r="E783" s="17" t="s">
        <v>2240</v>
      </c>
    </row>
    <row r="784" spans="1:5">
      <c r="A784" s="16" t="s">
        <v>901</v>
      </c>
      <c r="B784" s="17" t="s">
        <v>902</v>
      </c>
      <c r="C784" s="17" t="s">
        <v>903</v>
      </c>
      <c r="D784" s="17" t="s">
        <v>903</v>
      </c>
      <c r="E784" s="17" t="s">
        <v>1838</v>
      </c>
    </row>
    <row r="785" spans="1:5">
      <c r="A785" s="16" t="s">
        <v>904</v>
      </c>
      <c r="B785" s="17" t="s">
        <v>905</v>
      </c>
      <c r="C785" s="17" t="s">
        <v>906</v>
      </c>
      <c r="D785" s="17" t="s">
        <v>907</v>
      </c>
      <c r="E785" s="17" t="s">
        <v>1865</v>
      </c>
    </row>
    <row r="786" spans="1:5">
      <c r="A786" s="16" t="s">
        <v>908</v>
      </c>
      <c r="B786" s="17" t="s">
        <v>909</v>
      </c>
      <c r="C786" s="17" t="s">
        <v>910</v>
      </c>
      <c r="D786" s="17" t="s">
        <v>911</v>
      </c>
      <c r="E786" s="17" t="s">
        <v>2126</v>
      </c>
    </row>
    <row r="787" spans="1:5">
      <c r="A787" s="16" t="s">
        <v>912</v>
      </c>
      <c r="B787" s="17" t="s">
        <v>913</v>
      </c>
      <c r="C787" s="17" t="s">
        <v>2241</v>
      </c>
      <c r="D787" s="17" t="s">
        <v>2241</v>
      </c>
      <c r="E787" s="17" t="s">
        <v>1882</v>
      </c>
    </row>
    <row r="788" spans="1:5">
      <c r="A788" s="16" t="s">
        <v>912</v>
      </c>
      <c r="B788" s="17" t="s">
        <v>913</v>
      </c>
      <c r="C788" s="17" t="s">
        <v>2242</v>
      </c>
      <c r="D788" s="17" t="s">
        <v>2241</v>
      </c>
      <c r="E788" s="17" t="s">
        <v>1941</v>
      </c>
    </row>
    <row r="789" spans="1:5">
      <c r="A789" s="16" t="s">
        <v>915</v>
      </c>
      <c r="B789" s="17" t="s">
        <v>916</v>
      </c>
      <c r="C789" s="17" t="s">
        <v>917</v>
      </c>
      <c r="D789" s="17" t="s">
        <v>918</v>
      </c>
      <c r="E789" s="17" t="s">
        <v>2116</v>
      </c>
    </row>
    <row r="790" spans="1:5">
      <c r="A790" s="16" t="s">
        <v>919</v>
      </c>
      <c r="B790" s="17" t="s">
        <v>920</v>
      </c>
      <c r="C790" s="17" t="s">
        <v>921</v>
      </c>
      <c r="D790" s="17" t="s">
        <v>922</v>
      </c>
      <c r="E790" s="17" t="s">
        <v>1833</v>
      </c>
    </row>
    <row r="791" spans="1:5">
      <c r="A791" s="16" t="s">
        <v>923</v>
      </c>
      <c r="B791" s="17" t="s">
        <v>924</v>
      </c>
      <c r="C791" s="17" t="s">
        <v>2243</v>
      </c>
      <c r="D791" s="17" t="s">
        <v>930</v>
      </c>
      <c r="E791" s="17" t="s">
        <v>1766</v>
      </c>
    </row>
    <row r="792" spans="1:5">
      <c r="A792" s="16" t="s">
        <v>923</v>
      </c>
      <c r="B792" s="17" t="s">
        <v>924</v>
      </c>
      <c r="C792" s="17" t="s">
        <v>2244</v>
      </c>
      <c r="D792" s="17" t="s">
        <v>930</v>
      </c>
      <c r="E792" s="17" t="s">
        <v>2062</v>
      </c>
    </row>
    <row r="793" spans="1:5">
      <c r="A793" s="16" t="s">
        <v>927</v>
      </c>
      <c r="B793" s="17" t="s">
        <v>928</v>
      </c>
      <c r="C793" s="17" t="s">
        <v>929</v>
      </c>
      <c r="D793" s="17" t="s">
        <v>930</v>
      </c>
      <c r="E793" s="17" t="s">
        <v>1853</v>
      </c>
    </row>
    <row r="794" spans="1:5">
      <c r="A794" s="16" t="s">
        <v>931</v>
      </c>
      <c r="B794" s="17" t="s">
        <v>932</v>
      </c>
      <c r="C794" s="17" t="s">
        <v>933</v>
      </c>
      <c r="D794" s="17" t="s">
        <v>934</v>
      </c>
      <c r="E794" s="17" t="s">
        <v>2072</v>
      </c>
    </row>
    <row r="795" spans="1:5">
      <c r="A795" s="16" t="s">
        <v>935</v>
      </c>
      <c r="B795" s="17" t="s">
        <v>936</v>
      </c>
      <c r="C795" s="17" t="s">
        <v>937</v>
      </c>
      <c r="D795" s="17" t="s">
        <v>938</v>
      </c>
      <c r="E795" s="17" t="s">
        <v>2090</v>
      </c>
    </row>
    <row r="796" spans="1:5">
      <c r="A796" s="16" t="s">
        <v>939</v>
      </c>
      <c r="B796" s="17" t="s">
        <v>940</v>
      </c>
      <c r="C796" s="17" t="s">
        <v>2245</v>
      </c>
      <c r="D796" s="17" t="s">
        <v>2246</v>
      </c>
      <c r="E796" s="17" t="s">
        <v>1819</v>
      </c>
    </row>
    <row r="797" spans="1:5">
      <c r="A797" s="16" t="s">
        <v>939</v>
      </c>
      <c r="B797" s="17" t="s">
        <v>940</v>
      </c>
      <c r="C797" s="17" t="s">
        <v>2245</v>
      </c>
      <c r="D797" s="17" t="s">
        <v>2246</v>
      </c>
      <c r="E797" s="17" t="s">
        <v>1866</v>
      </c>
    </row>
    <row r="798" spans="1:5">
      <c r="A798" s="16" t="s">
        <v>939</v>
      </c>
      <c r="B798" s="17" t="s">
        <v>940</v>
      </c>
      <c r="C798" s="17" t="s">
        <v>2245</v>
      </c>
      <c r="D798" s="17" t="s">
        <v>2246</v>
      </c>
      <c r="E798" s="17" t="s">
        <v>1867</v>
      </c>
    </row>
    <row r="799" spans="1:5">
      <c r="A799" s="16" t="s">
        <v>939</v>
      </c>
      <c r="B799" s="17" t="s">
        <v>940</v>
      </c>
      <c r="C799" s="17" t="s">
        <v>2247</v>
      </c>
      <c r="D799" s="17" t="s">
        <v>2246</v>
      </c>
      <c r="E799" s="17" t="s">
        <v>1835</v>
      </c>
    </row>
    <row r="800" spans="1:5">
      <c r="A800" s="16" t="s">
        <v>939</v>
      </c>
      <c r="B800" s="17" t="s">
        <v>940</v>
      </c>
      <c r="C800" s="17" t="s">
        <v>2247</v>
      </c>
      <c r="D800" s="17" t="s">
        <v>2246</v>
      </c>
      <c r="E800" s="17" t="s">
        <v>1836</v>
      </c>
    </row>
    <row r="801" spans="1:5">
      <c r="A801" s="16" t="s">
        <v>939</v>
      </c>
      <c r="B801" s="17" t="s">
        <v>940</v>
      </c>
      <c r="C801" s="17" t="s">
        <v>2247</v>
      </c>
      <c r="D801" s="17" t="s">
        <v>2246</v>
      </c>
      <c r="E801" s="17" t="s">
        <v>1857</v>
      </c>
    </row>
    <row r="802" spans="1:5">
      <c r="A802" s="16" t="s">
        <v>943</v>
      </c>
      <c r="B802" s="17" t="s">
        <v>944</v>
      </c>
      <c r="C802" s="17" t="s">
        <v>945</v>
      </c>
      <c r="D802" s="17" t="s">
        <v>946</v>
      </c>
      <c r="E802" s="17" t="s">
        <v>1989</v>
      </c>
    </row>
    <row r="803" spans="1:5">
      <c r="A803" s="16" t="s">
        <v>947</v>
      </c>
      <c r="B803" s="17" t="s">
        <v>948</v>
      </c>
      <c r="C803" s="17" t="s">
        <v>2248</v>
      </c>
      <c r="D803" s="17" t="s">
        <v>2248</v>
      </c>
      <c r="E803" s="17" t="s">
        <v>1863</v>
      </c>
    </row>
    <row r="804" spans="1:5">
      <c r="A804" s="16" t="s">
        <v>947</v>
      </c>
      <c r="B804" s="17" t="s">
        <v>948</v>
      </c>
      <c r="C804" s="17" t="s">
        <v>2249</v>
      </c>
      <c r="D804" s="17" t="s">
        <v>2248</v>
      </c>
      <c r="E804" s="17" t="s">
        <v>1839</v>
      </c>
    </row>
    <row r="805" spans="1:5">
      <c r="A805" s="16" t="s">
        <v>950</v>
      </c>
      <c r="B805" s="17" t="s">
        <v>951</v>
      </c>
      <c r="C805" s="17" t="s">
        <v>952</v>
      </c>
      <c r="D805" s="17" t="s">
        <v>953</v>
      </c>
      <c r="E805" s="17" t="s">
        <v>1797</v>
      </c>
    </row>
    <row r="806" spans="1:5">
      <c r="A806" s="16" t="s">
        <v>954</v>
      </c>
      <c r="B806" s="17" t="s">
        <v>955</v>
      </c>
      <c r="C806" s="17" t="s">
        <v>956</v>
      </c>
      <c r="D806" s="17" t="s">
        <v>957</v>
      </c>
      <c r="E806" s="17" t="s">
        <v>1847</v>
      </c>
    </row>
    <row r="807" spans="1:5">
      <c r="A807" s="16" t="s">
        <v>954</v>
      </c>
      <c r="B807" s="17" t="s">
        <v>955</v>
      </c>
      <c r="C807" s="17" t="s">
        <v>956</v>
      </c>
      <c r="D807" s="17" t="s">
        <v>957</v>
      </c>
      <c r="E807" s="17" t="s">
        <v>2116</v>
      </c>
    </row>
    <row r="808" spans="1:5">
      <c r="A808" s="16" t="s">
        <v>958</v>
      </c>
      <c r="B808" s="17" t="s">
        <v>959</v>
      </c>
      <c r="C808" s="17" t="s">
        <v>960</v>
      </c>
      <c r="D808" s="17" t="s">
        <v>961</v>
      </c>
      <c r="E808" s="17" t="s">
        <v>2250</v>
      </c>
    </row>
    <row r="809" spans="1:5">
      <c r="A809" s="16" t="s">
        <v>962</v>
      </c>
      <c r="B809" s="17" t="s">
        <v>963</v>
      </c>
      <c r="C809" s="17" t="s">
        <v>2251</v>
      </c>
      <c r="D809" s="17" t="s">
        <v>2252</v>
      </c>
      <c r="E809" s="17" t="s">
        <v>2116</v>
      </c>
    </row>
    <row r="810" spans="1:5">
      <c r="A810" s="16" t="s">
        <v>962</v>
      </c>
      <c r="B810" s="17" t="s">
        <v>963</v>
      </c>
      <c r="C810" s="17" t="s">
        <v>2251</v>
      </c>
      <c r="D810" s="17" t="s">
        <v>2252</v>
      </c>
      <c r="E810" s="17" t="s">
        <v>2118</v>
      </c>
    </row>
    <row r="811" spans="1:5">
      <c r="A811" s="16" t="s">
        <v>962</v>
      </c>
      <c r="B811" s="17" t="s">
        <v>963</v>
      </c>
      <c r="C811" s="17" t="s">
        <v>2253</v>
      </c>
      <c r="D811" s="17" t="s">
        <v>2252</v>
      </c>
      <c r="E811" s="17" t="s">
        <v>2134</v>
      </c>
    </row>
    <row r="812" spans="1:5">
      <c r="A812" s="16" t="s">
        <v>962</v>
      </c>
      <c r="B812" s="17" t="s">
        <v>963</v>
      </c>
      <c r="C812" s="17" t="s">
        <v>2253</v>
      </c>
      <c r="D812" s="17" t="s">
        <v>2252</v>
      </c>
      <c r="E812" s="17" t="s">
        <v>2240</v>
      </c>
    </row>
    <row r="813" spans="1:5">
      <c r="A813" s="16" t="s">
        <v>962</v>
      </c>
      <c r="B813" s="17" t="s">
        <v>963</v>
      </c>
      <c r="C813" s="17" t="s">
        <v>2253</v>
      </c>
      <c r="D813" s="17" t="s">
        <v>2252</v>
      </c>
      <c r="E813" s="17" t="s">
        <v>1839</v>
      </c>
    </row>
    <row r="814" spans="1:5">
      <c r="A814" s="16" t="s">
        <v>966</v>
      </c>
      <c r="B814" s="17" t="s">
        <v>967</v>
      </c>
      <c r="C814" s="17" t="s">
        <v>2254</v>
      </c>
      <c r="D814" s="17" t="s">
        <v>2255</v>
      </c>
      <c r="E814" s="17" t="s">
        <v>1819</v>
      </c>
    </row>
    <row r="815" spans="1:5">
      <c r="A815" s="16" t="s">
        <v>966</v>
      </c>
      <c r="B815" s="17" t="s">
        <v>967</v>
      </c>
      <c r="C815" s="17" t="s">
        <v>2256</v>
      </c>
      <c r="D815" s="17" t="s">
        <v>2257</v>
      </c>
      <c r="E815" s="17" t="s">
        <v>1787</v>
      </c>
    </row>
    <row r="816" spans="1:5">
      <c r="A816" s="16" t="s">
        <v>966</v>
      </c>
      <c r="B816" s="17" t="s">
        <v>967</v>
      </c>
      <c r="C816" s="17" t="s">
        <v>2256</v>
      </c>
      <c r="D816" s="17" t="s">
        <v>2257</v>
      </c>
      <c r="E816" s="17" t="s">
        <v>1865</v>
      </c>
    </row>
    <row r="817" spans="1:5">
      <c r="A817" s="16" t="s">
        <v>966</v>
      </c>
      <c r="B817" s="17" t="s">
        <v>967</v>
      </c>
      <c r="C817" s="17" t="s">
        <v>2256</v>
      </c>
      <c r="D817" s="17" t="s">
        <v>2257</v>
      </c>
      <c r="E817" s="17" t="s">
        <v>2009</v>
      </c>
    </row>
    <row r="818" spans="1:5">
      <c r="A818" s="16" t="s">
        <v>970</v>
      </c>
      <c r="B818" s="17" t="s">
        <v>971</v>
      </c>
      <c r="C818" s="17" t="s">
        <v>2254</v>
      </c>
      <c r="D818" s="17" t="s">
        <v>2255</v>
      </c>
      <c r="E818" s="17" t="s">
        <v>1819</v>
      </c>
    </row>
    <row r="819" spans="1:5">
      <c r="A819" s="16" t="s">
        <v>970</v>
      </c>
      <c r="B819" s="17" t="s">
        <v>971</v>
      </c>
      <c r="C819" s="17" t="s">
        <v>2256</v>
      </c>
      <c r="D819" s="17" t="s">
        <v>2255</v>
      </c>
      <c r="E819" s="17" t="s">
        <v>2006</v>
      </c>
    </row>
    <row r="820" spans="1:5">
      <c r="A820" s="16" t="s">
        <v>970</v>
      </c>
      <c r="B820" s="17" t="s">
        <v>971</v>
      </c>
      <c r="C820" s="17" t="s">
        <v>2256</v>
      </c>
      <c r="D820" s="17" t="s">
        <v>2257</v>
      </c>
      <c r="E820" s="17" t="s">
        <v>1787</v>
      </c>
    </row>
    <row r="821" spans="1:5">
      <c r="A821" s="16" t="s">
        <v>970</v>
      </c>
      <c r="B821" s="17" t="s">
        <v>971</v>
      </c>
      <c r="C821" s="17" t="s">
        <v>2256</v>
      </c>
      <c r="D821" s="17" t="s">
        <v>2257</v>
      </c>
      <c r="E821" s="17" t="s">
        <v>1865</v>
      </c>
    </row>
    <row r="822" spans="1:5">
      <c r="A822" s="16" t="s">
        <v>970</v>
      </c>
      <c r="B822" s="17" t="s">
        <v>971</v>
      </c>
      <c r="C822" s="17" t="s">
        <v>2256</v>
      </c>
      <c r="D822" s="17" t="s">
        <v>2257</v>
      </c>
      <c r="E822" s="17" t="s">
        <v>2009</v>
      </c>
    </row>
    <row r="823" spans="1:5">
      <c r="A823" s="16" t="s">
        <v>973</v>
      </c>
      <c r="B823" s="17" t="s">
        <v>974</v>
      </c>
      <c r="C823" s="17" t="s">
        <v>2258</v>
      </c>
      <c r="D823" s="17" t="s">
        <v>2259</v>
      </c>
      <c r="E823" s="17" t="s">
        <v>2126</v>
      </c>
    </row>
    <row r="824" spans="1:5">
      <c r="A824" s="16" t="s">
        <v>973</v>
      </c>
      <c r="B824" s="17" t="s">
        <v>974</v>
      </c>
      <c r="C824" s="17" t="s">
        <v>2260</v>
      </c>
      <c r="D824" s="17" t="s">
        <v>2259</v>
      </c>
      <c r="E824" s="17" t="s">
        <v>2126</v>
      </c>
    </row>
    <row r="825" spans="1:5">
      <c r="A825" s="16" t="s">
        <v>977</v>
      </c>
      <c r="B825" s="17" t="s">
        <v>978</v>
      </c>
      <c r="C825" s="17" t="s">
        <v>2261</v>
      </c>
      <c r="D825" s="17" t="s">
        <v>2262</v>
      </c>
      <c r="E825" s="17" t="s">
        <v>1820</v>
      </c>
    </row>
    <row r="826" spans="1:5">
      <c r="A826" s="16" t="s">
        <v>977</v>
      </c>
      <c r="B826" s="17" t="s">
        <v>978</v>
      </c>
      <c r="C826" s="17" t="s">
        <v>2261</v>
      </c>
      <c r="D826" s="17" t="s">
        <v>2262</v>
      </c>
      <c r="E826" s="17" t="s">
        <v>1835</v>
      </c>
    </row>
    <row r="827" spans="1:5">
      <c r="A827" s="16" t="s">
        <v>977</v>
      </c>
      <c r="B827" s="17" t="s">
        <v>978</v>
      </c>
      <c r="C827" s="17" t="s">
        <v>2261</v>
      </c>
      <c r="D827" s="17" t="s">
        <v>2262</v>
      </c>
      <c r="E827" s="17" t="s">
        <v>1839</v>
      </c>
    </row>
    <row r="828" spans="1:5">
      <c r="A828" s="16" t="s">
        <v>977</v>
      </c>
      <c r="B828" s="17" t="s">
        <v>978</v>
      </c>
      <c r="C828" s="17" t="s">
        <v>2263</v>
      </c>
      <c r="D828" s="17" t="s">
        <v>2262</v>
      </c>
      <c r="E828" s="17" t="s">
        <v>1820</v>
      </c>
    </row>
    <row r="829" spans="1:5">
      <c r="A829" s="16" t="s">
        <v>981</v>
      </c>
      <c r="B829" s="17" t="s">
        <v>982</v>
      </c>
      <c r="C829" s="17" t="s">
        <v>983</v>
      </c>
      <c r="D829" s="17" t="s">
        <v>984</v>
      </c>
      <c r="E829" s="17" t="s">
        <v>1865</v>
      </c>
    </row>
    <row r="830" spans="1:5">
      <c r="A830" s="16" t="s">
        <v>985</v>
      </c>
      <c r="B830" s="17" t="s">
        <v>986</v>
      </c>
      <c r="C830" s="17" t="s">
        <v>987</v>
      </c>
      <c r="D830" s="17" t="s">
        <v>988</v>
      </c>
      <c r="E830" s="17" t="s">
        <v>1835</v>
      </c>
    </row>
    <row r="831" spans="1:5">
      <c r="A831" s="16" t="s">
        <v>989</v>
      </c>
      <c r="B831" s="17" t="s">
        <v>990</v>
      </c>
      <c r="C831" s="17" t="s">
        <v>991</v>
      </c>
      <c r="D831" s="17" t="s">
        <v>992</v>
      </c>
      <c r="E831" s="17" t="s">
        <v>1833</v>
      </c>
    </row>
    <row r="832" spans="1:5">
      <c r="A832" s="16" t="s">
        <v>989</v>
      </c>
      <c r="B832" s="17" t="s">
        <v>990</v>
      </c>
      <c r="C832" s="17" t="s">
        <v>991</v>
      </c>
      <c r="D832" s="17" t="s">
        <v>992</v>
      </c>
      <c r="E832" s="17" t="s">
        <v>2264</v>
      </c>
    </row>
    <row r="833" spans="1:5">
      <c r="A833" s="16" t="s">
        <v>993</v>
      </c>
      <c r="B833" s="17" t="s">
        <v>994</v>
      </c>
      <c r="C833" s="17" t="s">
        <v>995</v>
      </c>
      <c r="D833" s="17" t="s">
        <v>996</v>
      </c>
      <c r="E833" s="17" t="s">
        <v>2126</v>
      </c>
    </row>
    <row r="834" spans="1:5">
      <c r="A834" s="16" t="s">
        <v>997</v>
      </c>
      <c r="B834" s="17" t="s">
        <v>998</v>
      </c>
      <c r="C834" s="17" t="s">
        <v>999</v>
      </c>
      <c r="D834" s="17" t="s">
        <v>999</v>
      </c>
      <c r="E834" s="17" t="s">
        <v>1819</v>
      </c>
    </row>
    <row r="835" spans="1:5">
      <c r="A835" s="16" t="s">
        <v>997</v>
      </c>
      <c r="B835" s="17" t="s">
        <v>998</v>
      </c>
      <c r="C835" s="17" t="s">
        <v>999</v>
      </c>
      <c r="D835" s="17" t="s">
        <v>999</v>
      </c>
      <c r="E835" s="17" t="s">
        <v>1839</v>
      </c>
    </row>
    <row r="836" spans="1:5">
      <c r="A836" s="16" t="s">
        <v>1000</v>
      </c>
      <c r="B836" s="17" t="s">
        <v>1001</v>
      </c>
      <c r="C836" s="17" t="s">
        <v>2265</v>
      </c>
      <c r="D836" s="17" t="s">
        <v>2266</v>
      </c>
      <c r="E836" s="17" t="s">
        <v>2267</v>
      </c>
    </row>
    <row r="837" spans="1:5">
      <c r="A837" s="16" t="s">
        <v>1000</v>
      </c>
      <c r="B837" s="17" t="s">
        <v>1001</v>
      </c>
      <c r="C837" s="17" t="s">
        <v>2266</v>
      </c>
      <c r="D837" s="17" t="s">
        <v>2266</v>
      </c>
      <c r="E837" s="17" t="s">
        <v>2012</v>
      </c>
    </row>
    <row r="838" spans="1:5">
      <c r="A838" s="16" t="s">
        <v>1000</v>
      </c>
      <c r="B838" s="17" t="s">
        <v>1001</v>
      </c>
      <c r="C838" s="17" t="s">
        <v>2266</v>
      </c>
      <c r="D838" s="17" t="s">
        <v>2266</v>
      </c>
      <c r="E838" s="17" t="s">
        <v>1839</v>
      </c>
    </row>
    <row r="839" spans="1:5">
      <c r="A839" s="16" t="s">
        <v>1004</v>
      </c>
      <c r="B839" s="17" t="s">
        <v>1005</v>
      </c>
      <c r="C839" s="17" t="s">
        <v>1006</v>
      </c>
      <c r="D839" s="17" t="s">
        <v>1006</v>
      </c>
      <c r="E839" s="17" t="s">
        <v>1839</v>
      </c>
    </row>
    <row r="840" spans="1:5">
      <c r="A840" s="16" t="s">
        <v>1007</v>
      </c>
      <c r="B840" s="17" t="s">
        <v>1008</v>
      </c>
      <c r="C840" s="17" t="s">
        <v>1009</v>
      </c>
      <c r="D840" s="17" t="s">
        <v>1010</v>
      </c>
      <c r="E840" s="17" t="s">
        <v>1847</v>
      </c>
    </row>
    <row r="841" spans="1:5">
      <c r="A841" s="16" t="s">
        <v>1011</v>
      </c>
      <c r="B841" s="17" t="s">
        <v>1012</v>
      </c>
      <c r="C841" s="17" t="s">
        <v>1013</v>
      </c>
      <c r="D841" s="17" t="s">
        <v>1014</v>
      </c>
      <c r="E841" s="17" t="s">
        <v>1781</v>
      </c>
    </row>
    <row r="842" spans="1:5">
      <c r="A842" s="16" t="s">
        <v>1015</v>
      </c>
      <c r="B842" s="17" t="s">
        <v>1016</v>
      </c>
      <c r="C842" s="17" t="s">
        <v>2268</v>
      </c>
      <c r="D842" s="17" t="s">
        <v>2269</v>
      </c>
      <c r="E842" s="17" t="s">
        <v>1842</v>
      </c>
    </row>
    <row r="843" spans="1:5">
      <c r="A843" s="16" t="s">
        <v>1015</v>
      </c>
      <c r="B843" s="17" t="s">
        <v>1016</v>
      </c>
      <c r="C843" s="17" t="s">
        <v>2269</v>
      </c>
      <c r="D843" s="17" t="s">
        <v>2269</v>
      </c>
      <c r="E843" s="17" t="s">
        <v>1896</v>
      </c>
    </row>
    <row r="844" spans="1:5">
      <c r="A844" s="16" t="s">
        <v>1019</v>
      </c>
      <c r="B844" s="17" t="s">
        <v>1020</v>
      </c>
      <c r="C844" s="17" t="s">
        <v>1021</v>
      </c>
      <c r="D844" s="17" t="s">
        <v>1021</v>
      </c>
      <c r="E844" s="17" t="s">
        <v>1819</v>
      </c>
    </row>
    <row r="845" spans="1:5">
      <c r="A845" s="16" t="s">
        <v>1019</v>
      </c>
      <c r="B845" s="17" t="s">
        <v>1020</v>
      </c>
      <c r="C845" s="17" t="s">
        <v>1021</v>
      </c>
      <c r="D845" s="17" t="s">
        <v>1021</v>
      </c>
      <c r="E845" s="17" t="s">
        <v>1866</v>
      </c>
    </row>
    <row r="846" spans="1:5">
      <c r="A846" s="16" t="s">
        <v>1019</v>
      </c>
      <c r="B846" s="17" t="s">
        <v>1020</v>
      </c>
      <c r="C846" s="17" t="s">
        <v>1021</v>
      </c>
      <c r="D846" s="17" t="s">
        <v>1021</v>
      </c>
      <c r="E846" s="17" t="s">
        <v>1820</v>
      </c>
    </row>
    <row r="847" spans="1:5">
      <c r="A847" s="16" t="s">
        <v>1019</v>
      </c>
      <c r="B847" s="17" t="s">
        <v>1020</v>
      </c>
      <c r="C847" s="17" t="s">
        <v>1021</v>
      </c>
      <c r="D847" s="17" t="s">
        <v>1021</v>
      </c>
      <c r="E847" s="17" t="s">
        <v>1835</v>
      </c>
    </row>
    <row r="848" spans="1:5">
      <c r="A848" s="16" t="s">
        <v>1019</v>
      </c>
      <c r="B848" s="17" t="s">
        <v>1020</v>
      </c>
      <c r="C848" s="17" t="s">
        <v>1021</v>
      </c>
      <c r="D848" s="17" t="s">
        <v>1021</v>
      </c>
      <c r="E848" s="17" t="s">
        <v>1986</v>
      </c>
    </row>
    <row r="849" spans="1:5">
      <c r="A849" s="16" t="s">
        <v>1019</v>
      </c>
      <c r="B849" s="17" t="s">
        <v>1020</v>
      </c>
      <c r="C849" s="17" t="s">
        <v>1021</v>
      </c>
      <c r="D849" s="17" t="s">
        <v>1021</v>
      </c>
      <c r="E849" s="17" t="s">
        <v>1863</v>
      </c>
    </row>
    <row r="850" spans="1:5">
      <c r="A850" s="16" t="s">
        <v>1019</v>
      </c>
      <c r="B850" s="17" t="s">
        <v>1020</v>
      </c>
      <c r="C850" s="17" t="s">
        <v>1021</v>
      </c>
      <c r="D850" s="17" t="s">
        <v>1021</v>
      </c>
      <c r="E850" s="17" t="s">
        <v>1838</v>
      </c>
    </row>
    <row r="851" spans="1:5">
      <c r="A851" s="16" t="s">
        <v>1019</v>
      </c>
      <c r="B851" s="17" t="s">
        <v>1020</v>
      </c>
      <c r="C851" s="17" t="s">
        <v>1021</v>
      </c>
      <c r="D851" s="17" t="s">
        <v>1021</v>
      </c>
      <c r="E851" s="17" t="s">
        <v>1855</v>
      </c>
    </row>
    <row r="852" spans="1:5">
      <c r="A852" s="16" t="s">
        <v>1019</v>
      </c>
      <c r="B852" s="17" t="s">
        <v>1020</v>
      </c>
      <c r="C852" s="17" t="s">
        <v>1021</v>
      </c>
      <c r="D852" s="17" t="s">
        <v>1021</v>
      </c>
      <c r="E852" s="17" t="s">
        <v>2270</v>
      </c>
    </row>
    <row r="853" spans="1:5">
      <c r="A853" s="16" t="s">
        <v>1022</v>
      </c>
      <c r="B853" s="17" t="s">
        <v>1023</v>
      </c>
      <c r="C853" s="17" t="s">
        <v>1024</v>
      </c>
      <c r="D853" s="17" t="s">
        <v>1025</v>
      </c>
      <c r="E853" s="17" t="s">
        <v>2126</v>
      </c>
    </row>
    <row r="854" spans="1:5">
      <c r="A854" s="16" t="s">
        <v>1026</v>
      </c>
      <c r="B854" s="17" t="s">
        <v>1027</v>
      </c>
      <c r="C854" s="17" t="s">
        <v>1028</v>
      </c>
      <c r="D854" s="17" t="s">
        <v>1029</v>
      </c>
      <c r="E854" s="17" t="s">
        <v>2271</v>
      </c>
    </row>
    <row r="855" spans="1:5">
      <c r="A855" s="16" t="s">
        <v>1030</v>
      </c>
      <c r="B855" s="17" t="s">
        <v>1031</v>
      </c>
      <c r="C855" s="17" t="s">
        <v>1032</v>
      </c>
      <c r="D855" s="17" t="s">
        <v>1033</v>
      </c>
      <c r="E855" s="17" t="s">
        <v>2272</v>
      </c>
    </row>
    <row r="856" spans="1:5">
      <c r="A856" s="16" t="s">
        <v>1034</v>
      </c>
      <c r="B856" s="17" t="s">
        <v>1035</v>
      </c>
      <c r="C856" s="17" t="s">
        <v>2273</v>
      </c>
      <c r="D856" s="17" t="s">
        <v>2274</v>
      </c>
      <c r="E856" s="17" t="s">
        <v>1787</v>
      </c>
    </row>
    <row r="857" spans="1:5">
      <c r="A857" s="16" t="s">
        <v>1034</v>
      </c>
      <c r="B857" s="17" t="s">
        <v>1035</v>
      </c>
      <c r="C857" s="17" t="s">
        <v>2275</v>
      </c>
      <c r="D857" s="17" t="s">
        <v>2274</v>
      </c>
      <c r="E857" s="17" t="s">
        <v>1787</v>
      </c>
    </row>
    <row r="858" spans="1:5">
      <c r="A858" s="16" t="s">
        <v>1034</v>
      </c>
      <c r="B858" s="17" t="s">
        <v>1035</v>
      </c>
      <c r="C858" s="17" t="s">
        <v>2275</v>
      </c>
      <c r="D858" s="17" t="s">
        <v>2274</v>
      </c>
      <c r="E858" s="17" t="s">
        <v>1814</v>
      </c>
    </row>
    <row r="859" spans="1:5">
      <c r="A859" s="16" t="s">
        <v>1034</v>
      </c>
      <c r="B859" s="17" t="s">
        <v>1035</v>
      </c>
      <c r="C859" s="17" t="s">
        <v>2276</v>
      </c>
      <c r="D859" s="17" t="s">
        <v>2274</v>
      </c>
      <c r="E859" s="17" t="s">
        <v>1787</v>
      </c>
    </row>
    <row r="860" spans="1:5">
      <c r="A860" s="16" t="s">
        <v>1034</v>
      </c>
      <c r="B860" s="17" t="s">
        <v>1035</v>
      </c>
      <c r="C860" s="17" t="s">
        <v>2276</v>
      </c>
      <c r="D860" s="17" t="s">
        <v>2274</v>
      </c>
      <c r="E860" s="17" t="s">
        <v>1814</v>
      </c>
    </row>
    <row r="861" spans="1:5">
      <c r="A861" s="16" t="s">
        <v>1034</v>
      </c>
      <c r="B861" s="17" t="s">
        <v>1035</v>
      </c>
      <c r="C861" s="17" t="s">
        <v>2274</v>
      </c>
      <c r="D861" s="17" t="s">
        <v>2274</v>
      </c>
      <c r="E861" s="17" t="s">
        <v>1857</v>
      </c>
    </row>
    <row r="862" spans="1:5">
      <c r="A862" s="16" t="s">
        <v>1038</v>
      </c>
      <c r="B862" s="17" t="s">
        <v>1039</v>
      </c>
      <c r="C862" s="17" t="s">
        <v>1040</v>
      </c>
      <c r="D862" s="17" t="s">
        <v>1041</v>
      </c>
      <c r="E862" s="17" t="s">
        <v>1857</v>
      </c>
    </row>
    <row r="863" spans="1:5">
      <c r="A863" s="16" t="s">
        <v>1042</v>
      </c>
      <c r="B863" s="17" t="s">
        <v>1043</v>
      </c>
      <c r="C863" s="17" t="s">
        <v>1044</v>
      </c>
      <c r="D863" s="17" t="s">
        <v>1045</v>
      </c>
      <c r="E863" s="17" t="s">
        <v>2134</v>
      </c>
    </row>
    <row r="864" spans="1:5">
      <c r="A864" s="16" t="s">
        <v>1046</v>
      </c>
      <c r="B864" s="17" t="s">
        <v>1047</v>
      </c>
      <c r="C864" s="17" t="s">
        <v>1048</v>
      </c>
      <c r="D864" s="17" t="s">
        <v>1049</v>
      </c>
      <c r="E864" s="17" t="s">
        <v>2079</v>
      </c>
    </row>
    <row r="865" spans="1:5">
      <c r="A865" s="16" t="s">
        <v>1050</v>
      </c>
      <c r="B865" s="17" t="s">
        <v>1051</v>
      </c>
      <c r="C865" s="17" t="s">
        <v>1052</v>
      </c>
      <c r="D865" s="17" t="s">
        <v>1052</v>
      </c>
      <c r="E865" s="17" t="s">
        <v>1787</v>
      </c>
    </row>
    <row r="866" spans="1:5">
      <c r="A866" s="16" t="s">
        <v>1050</v>
      </c>
      <c r="B866" s="17" t="s">
        <v>1051</v>
      </c>
      <c r="C866" s="17" t="s">
        <v>1052</v>
      </c>
      <c r="D866" s="17" t="s">
        <v>1052</v>
      </c>
      <c r="E866" s="17" t="s">
        <v>1835</v>
      </c>
    </row>
    <row r="867" spans="1:5">
      <c r="A867" s="16" t="s">
        <v>1050</v>
      </c>
      <c r="B867" s="17" t="s">
        <v>1051</v>
      </c>
      <c r="C867" s="17" t="s">
        <v>1052</v>
      </c>
      <c r="D867" s="17" t="s">
        <v>1052</v>
      </c>
      <c r="E867" s="17" t="s">
        <v>1844</v>
      </c>
    </row>
    <row r="868" spans="1:5">
      <c r="A868" s="16" t="s">
        <v>1053</v>
      </c>
      <c r="B868" s="17" t="s">
        <v>1054</v>
      </c>
      <c r="C868" s="17" t="s">
        <v>2277</v>
      </c>
      <c r="D868" s="17" t="s">
        <v>2277</v>
      </c>
      <c r="E868" s="17" t="s">
        <v>1820</v>
      </c>
    </row>
    <row r="869" spans="1:5">
      <c r="A869" s="16" t="s">
        <v>1053</v>
      </c>
      <c r="B869" s="17" t="s">
        <v>1054</v>
      </c>
      <c r="C869" s="17" t="s">
        <v>2278</v>
      </c>
      <c r="D869" s="17" t="s">
        <v>2279</v>
      </c>
      <c r="E869" s="17" t="s">
        <v>1917</v>
      </c>
    </row>
    <row r="870" spans="1:5">
      <c r="A870" s="16" t="s">
        <v>1053</v>
      </c>
      <c r="B870" s="17" t="s">
        <v>1054</v>
      </c>
      <c r="C870" s="17" t="s">
        <v>2280</v>
      </c>
      <c r="D870" s="17" t="s">
        <v>2280</v>
      </c>
      <c r="E870" s="17" t="s">
        <v>1819</v>
      </c>
    </row>
    <row r="871" spans="1:5">
      <c r="A871" s="16" t="s">
        <v>1053</v>
      </c>
      <c r="B871" s="17" t="s">
        <v>1054</v>
      </c>
      <c r="C871" s="17" t="s">
        <v>2280</v>
      </c>
      <c r="D871" s="17" t="s">
        <v>2280</v>
      </c>
      <c r="E871" s="17" t="s">
        <v>1867</v>
      </c>
    </row>
    <row r="872" spans="1:5">
      <c r="A872" s="16" t="s">
        <v>1053</v>
      </c>
      <c r="B872" s="17" t="s">
        <v>1054</v>
      </c>
      <c r="C872" s="17" t="s">
        <v>2280</v>
      </c>
      <c r="D872" s="17" t="s">
        <v>2280</v>
      </c>
      <c r="E872" s="17" t="s">
        <v>1820</v>
      </c>
    </row>
    <row r="873" spans="1:5">
      <c r="A873" s="16" t="s">
        <v>1053</v>
      </c>
      <c r="B873" s="17" t="s">
        <v>1054</v>
      </c>
      <c r="C873" s="17" t="s">
        <v>2280</v>
      </c>
      <c r="D873" s="17" t="s">
        <v>2280</v>
      </c>
      <c r="E873" s="17" t="s">
        <v>1835</v>
      </c>
    </row>
    <row r="874" spans="1:5">
      <c r="A874" s="16" t="s">
        <v>1053</v>
      </c>
      <c r="B874" s="17" t="s">
        <v>1054</v>
      </c>
      <c r="C874" s="17" t="s">
        <v>2280</v>
      </c>
      <c r="D874" s="17" t="s">
        <v>2280</v>
      </c>
      <c r="E874" s="17" t="s">
        <v>1844</v>
      </c>
    </row>
    <row r="875" spans="1:5">
      <c r="A875" s="16" t="s">
        <v>1053</v>
      </c>
      <c r="B875" s="17" t="s">
        <v>1054</v>
      </c>
      <c r="C875" s="17" t="s">
        <v>2280</v>
      </c>
      <c r="D875" s="17" t="s">
        <v>2280</v>
      </c>
      <c r="E875" s="17" t="s">
        <v>1986</v>
      </c>
    </row>
    <row r="876" spans="1:5">
      <c r="A876" s="16" t="s">
        <v>1053</v>
      </c>
      <c r="B876" s="17" t="s">
        <v>1054</v>
      </c>
      <c r="C876" s="17" t="s">
        <v>2280</v>
      </c>
      <c r="D876" s="17" t="s">
        <v>2280</v>
      </c>
      <c r="E876" s="17" t="s">
        <v>1863</v>
      </c>
    </row>
    <row r="877" spans="1:5">
      <c r="A877" s="16" t="s">
        <v>1053</v>
      </c>
      <c r="B877" s="17" t="s">
        <v>1054</v>
      </c>
      <c r="C877" s="17" t="s">
        <v>2280</v>
      </c>
      <c r="D877" s="17" t="s">
        <v>2280</v>
      </c>
      <c r="E877" s="17" t="s">
        <v>1836</v>
      </c>
    </row>
    <row r="878" spans="1:5">
      <c r="A878" s="16" t="s">
        <v>1053</v>
      </c>
      <c r="B878" s="17" t="s">
        <v>1054</v>
      </c>
      <c r="C878" s="17" t="s">
        <v>2280</v>
      </c>
      <c r="D878" s="17" t="s">
        <v>2279</v>
      </c>
      <c r="E878" s="17" t="s">
        <v>1917</v>
      </c>
    </row>
    <row r="879" spans="1:5">
      <c r="A879" s="16" t="s">
        <v>1053</v>
      </c>
      <c r="B879" s="17" t="s">
        <v>1054</v>
      </c>
      <c r="C879" s="17" t="s">
        <v>2281</v>
      </c>
      <c r="D879" s="17" t="s">
        <v>2282</v>
      </c>
      <c r="E879" s="17" t="s">
        <v>1917</v>
      </c>
    </row>
    <row r="880" spans="1:5">
      <c r="A880" s="16" t="s">
        <v>1053</v>
      </c>
      <c r="B880" s="17" t="s">
        <v>1054</v>
      </c>
      <c r="C880" s="17" t="s">
        <v>2283</v>
      </c>
      <c r="D880" s="17" t="s">
        <v>2279</v>
      </c>
      <c r="E880" s="17" t="s">
        <v>1917</v>
      </c>
    </row>
    <row r="881" spans="1:5">
      <c r="A881" s="16" t="s">
        <v>1056</v>
      </c>
      <c r="B881" s="17" t="s">
        <v>1057</v>
      </c>
      <c r="C881" s="17" t="s">
        <v>1058</v>
      </c>
      <c r="D881" s="17" t="s">
        <v>1059</v>
      </c>
      <c r="E881" s="17" t="s">
        <v>2130</v>
      </c>
    </row>
    <row r="882" spans="1:5">
      <c r="A882" s="16" t="s">
        <v>1060</v>
      </c>
      <c r="B882" s="17" t="s">
        <v>1061</v>
      </c>
      <c r="C882" s="17" t="s">
        <v>1062</v>
      </c>
      <c r="D882" s="17" t="s">
        <v>1063</v>
      </c>
      <c r="E882" s="17" t="s">
        <v>2019</v>
      </c>
    </row>
    <row r="883" spans="1:5">
      <c r="A883" s="16" t="s">
        <v>1064</v>
      </c>
      <c r="B883" s="17" t="s">
        <v>1065</v>
      </c>
      <c r="C883" s="17" t="s">
        <v>1066</v>
      </c>
      <c r="D883" s="17" t="s">
        <v>1066</v>
      </c>
      <c r="E883" s="17" t="s">
        <v>1843</v>
      </c>
    </row>
    <row r="884" spans="1:5">
      <c r="A884" s="16" t="s">
        <v>1067</v>
      </c>
      <c r="B884" s="17" t="s">
        <v>1068</v>
      </c>
      <c r="C884" s="17" t="s">
        <v>1069</v>
      </c>
      <c r="D884" s="17" t="s">
        <v>1069</v>
      </c>
      <c r="E884" s="17" t="s">
        <v>1819</v>
      </c>
    </row>
    <row r="885" spans="1:5">
      <c r="A885" s="16" t="s">
        <v>1067</v>
      </c>
      <c r="B885" s="17" t="s">
        <v>1068</v>
      </c>
      <c r="C885" s="17" t="s">
        <v>1069</v>
      </c>
      <c r="D885" s="17" t="s">
        <v>1069</v>
      </c>
      <c r="E885" s="17" t="s">
        <v>1866</v>
      </c>
    </row>
    <row r="886" spans="1:5">
      <c r="A886" s="16" t="s">
        <v>1067</v>
      </c>
      <c r="B886" s="17" t="s">
        <v>1068</v>
      </c>
      <c r="C886" s="17" t="s">
        <v>1069</v>
      </c>
      <c r="D886" s="17" t="s">
        <v>1069</v>
      </c>
      <c r="E886" s="17" t="s">
        <v>1863</v>
      </c>
    </row>
    <row r="887" spans="1:5">
      <c r="A887" s="16" t="s">
        <v>1070</v>
      </c>
      <c r="B887" s="17" t="s">
        <v>1071</v>
      </c>
      <c r="C887" s="17" t="s">
        <v>1072</v>
      </c>
      <c r="D887" s="17" t="s">
        <v>1073</v>
      </c>
      <c r="E887" s="17" t="s">
        <v>1819</v>
      </c>
    </row>
    <row r="888" spans="1:5">
      <c r="A888" s="16" t="s">
        <v>1074</v>
      </c>
      <c r="B888" s="17" t="s">
        <v>1075</v>
      </c>
      <c r="C888" s="17" t="s">
        <v>1076</v>
      </c>
      <c r="D888" s="17" t="s">
        <v>1077</v>
      </c>
      <c r="E888" s="17" t="s">
        <v>1819</v>
      </c>
    </row>
    <row r="889" spans="1:5">
      <c r="A889" s="16" t="s">
        <v>1074</v>
      </c>
      <c r="B889" s="17" t="s">
        <v>1075</v>
      </c>
      <c r="C889" s="17" t="s">
        <v>1076</v>
      </c>
      <c r="D889" s="17" t="s">
        <v>1077</v>
      </c>
      <c r="E889" s="17" t="s">
        <v>1843</v>
      </c>
    </row>
    <row r="890" spans="1:5">
      <c r="A890" s="16" t="s">
        <v>1074</v>
      </c>
      <c r="B890" s="17" t="s">
        <v>1075</v>
      </c>
      <c r="C890" s="17" t="s">
        <v>1076</v>
      </c>
      <c r="D890" s="17" t="s">
        <v>1077</v>
      </c>
      <c r="E890" s="17" t="s">
        <v>1839</v>
      </c>
    </row>
    <row r="891" spans="1:5">
      <c r="A891" s="16" t="s">
        <v>1078</v>
      </c>
      <c r="B891" s="17" t="s">
        <v>1079</v>
      </c>
      <c r="C891" s="17" t="s">
        <v>1080</v>
      </c>
      <c r="D891" s="17" t="s">
        <v>1081</v>
      </c>
      <c r="E891" s="17" t="s">
        <v>1835</v>
      </c>
    </row>
    <row r="892" spans="1:5">
      <c r="A892" s="16" t="s">
        <v>1078</v>
      </c>
      <c r="B892" s="17" t="s">
        <v>1079</v>
      </c>
      <c r="C892" s="17" t="s">
        <v>1080</v>
      </c>
      <c r="D892" s="17" t="s">
        <v>1081</v>
      </c>
      <c r="E892" s="17" t="s">
        <v>1844</v>
      </c>
    </row>
    <row r="893" spans="1:5">
      <c r="A893" s="16" t="s">
        <v>1082</v>
      </c>
      <c r="B893" s="17" t="s">
        <v>1083</v>
      </c>
      <c r="C893" s="17" t="s">
        <v>2284</v>
      </c>
      <c r="D893" s="17" t="s">
        <v>2285</v>
      </c>
      <c r="E893" s="17" t="s">
        <v>1865</v>
      </c>
    </row>
    <row r="894" spans="1:5">
      <c r="A894" s="16" t="s">
        <v>1082</v>
      </c>
      <c r="B894" s="17" t="s">
        <v>1083</v>
      </c>
      <c r="C894" s="17" t="s">
        <v>2284</v>
      </c>
      <c r="D894" s="17" t="s">
        <v>2285</v>
      </c>
      <c r="E894" s="17" t="s">
        <v>1873</v>
      </c>
    </row>
    <row r="895" spans="1:5">
      <c r="A895" s="16" t="s">
        <v>1082</v>
      </c>
      <c r="B895" s="17" t="s">
        <v>1083</v>
      </c>
      <c r="C895" s="17" t="s">
        <v>2284</v>
      </c>
      <c r="D895" s="17" t="s">
        <v>2285</v>
      </c>
      <c r="E895" s="17" t="s">
        <v>2009</v>
      </c>
    </row>
    <row r="896" spans="1:5">
      <c r="A896" s="16" t="s">
        <v>1082</v>
      </c>
      <c r="B896" s="17" t="s">
        <v>1083</v>
      </c>
      <c r="C896" s="17" t="s">
        <v>2285</v>
      </c>
      <c r="D896" s="17" t="s">
        <v>2285</v>
      </c>
      <c r="E896" s="17" t="s">
        <v>1857</v>
      </c>
    </row>
    <row r="897" spans="1:5">
      <c r="A897" s="16" t="s">
        <v>1086</v>
      </c>
      <c r="B897" s="17" t="s">
        <v>1087</v>
      </c>
      <c r="C897" s="17" t="s">
        <v>1088</v>
      </c>
      <c r="D897" s="17" t="s">
        <v>1089</v>
      </c>
      <c r="E897" s="17" t="s">
        <v>2019</v>
      </c>
    </row>
    <row r="898" spans="1:5">
      <c r="A898" s="16" t="s">
        <v>1090</v>
      </c>
      <c r="B898" s="17" t="s">
        <v>1091</v>
      </c>
      <c r="C898" s="17" t="s">
        <v>1092</v>
      </c>
      <c r="D898" s="17" t="s">
        <v>1093</v>
      </c>
      <c r="E898" s="17" t="s">
        <v>2286</v>
      </c>
    </row>
    <row r="899" spans="1:5">
      <c r="A899" s="16" t="s">
        <v>1094</v>
      </c>
      <c r="B899" s="17" t="s">
        <v>1095</v>
      </c>
      <c r="C899" s="17" t="s">
        <v>1096</v>
      </c>
      <c r="D899" s="17" t="s">
        <v>1096</v>
      </c>
      <c r="E899" s="17" t="s">
        <v>1819</v>
      </c>
    </row>
    <row r="900" spans="1:5">
      <c r="A900" s="16" t="s">
        <v>1094</v>
      </c>
      <c r="B900" s="17" t="s">
        <v>1095</v>
      </c>
      <c r="C900" s="17" t="s">
        <v>1096</v>
      </c>
      <c r="D900" s="17" t="s">
        <v>1096</v>
      </c>
      <c r="E900" s="17" t="s">
        <v>1866</v>
      </c>
    </row>
    <row r="901" spans="1:5">
      <c r="A901" s="16" t="s">
        <v>1094</v>
      </c>
      <c r="B901" s="17" t="s">
        <v>1095</v>
      </c>
      <c r="C901" s="17" t="s">
        <v>1096</v>
      </c>
      <c r="D901" s="17" t="s">
        <v>1096</v>
      </c>
      <c r="E901" s="17" t="s">
        <v>1867</v>
      </c>
    </row>
    <row r="902" spans="1:5">
      <c r="A902" s="16" t="s">
        <v>1094</v>
      </c>
      <c r="B902" s="17" t="s">
        <v>1095</v>
      </c>
      <c r="C902" s="17" t="s">
        <v>1096</v>
      </c>
      <c r="D902" s="17" t="s">
        <v>1096</v>
      </c>
      <c r="E902" s="17" t="s">
        <v>1843</v>
      </c>
    </row>
    <row r="903" spans="1:5">
      <c r="A903" s="16" t="s">
        <v>1094</v>
      </c>
      <c r="B903" s="17" t="s">
        <v>1095</v>
      </c>
      <c r="C903" s="17" t="s">
        <v>1096</v>
      </c>
      <c r="D903" s="17" t="s">
        <v>1096</v>
      </c>
      <c r="E903" s="17" t="s">
        <v>1835</v>
      </c>
    </row>
    <row r="904" spans="1:5">
      <c r="A904" s="16" t="s">
        <v>1094</v>
      </c>
      <c r="B904" s="17" t="s">
        <v>1095</v>
      </c>
      <c r="C904" s="17" t="s">
        <v>1096</v>
      </c>
      <c r="D904" s="17" t="s">
        <v>1096</v>
      </c>
      <c r="E904" s="17" t="s">
        <v>1855</v>
      </c>
    </row>
    <row r="905" spans="1:5">
      <c r="A905" s="16" t="s">
        <v>1097</v>
      </c>
      <c r="B905" s="17" t="s">
        <v>1098</v>
      </c>
      <c r="C905" s="17" t="s">
        <v>2287</v>
      </c>
      <c r="D905" s="17" t="s">
        <v>2288</v>
      </c>
      <c r="E905" s="17" t="s">
        <v>1917</v>
      </c>
    </row>
    <row r="906" spans="1:5">
      <c r="A906" s="16" t="s">
        <v>1097</v>
      </c>
      <c r="B906" s="17" t="s">
        <v>1098</v>
      </c>
      <c r="C906" s="17" t="s">
        <v>2289</v>
      </c>
      <c r="D906" s="17" t="s">
        <v>2290</v>
      </c>
      <c r="E906" s="17" t="s">
        <v>1916</v>
      </c>
    </row>
    <row r="907" spans="1:5">
      <c r="A907" s="16" t="s">
        <v>1097</v>
      </c>
      <c r="B907" s="17" t="s">
        <v>1098</v>
      </c>
      <c r="C907" s="17" t="s">
        <v>2289</v>
      </c>
      <c r="D907" s="17" t="s">
        <v>2290</v>
      </c>
      <c r="E907" s="17" t="s">
        <v>1917</v>
      </c>
    </row>
    <row r="908" spans="1:5">
      <c r="A908" s="16" t="s">
        <v>1097</v>
      </c>
      <c r="B908" s="17" t="s">
        <v>1098</v>
      </c>
      <c r="C908" s="17" t="s">
        <v>2291</v>
      </c>
      <c r="D908" s="17" t="s">
        <v>2291</v>
      </c>
      <c r="E908" s="17" t="s">
        <v>1819</v>
      </c>
    </row>
    <row r="909" spans="1:5">
      <c r="A909" s="16" t="s">
        <v>1097</v>
      </c>
      <c r="B909" s="17" t="s">
        <v>1098</v>
      </c>
      <c r="C909" s="17" t="s">
        <v>2291</v>
      </c>
      <c r="D909" s="17" t="s">
        <v>2291</v>
      </c>
      <c r="E909" s="17" t="s">
        <v>1916</v>
      </c>
    </row>
    <row r="910" spans="1:5">
      <c r="A910" s="16" t="s">
        <v>1097</v>
      </c>
      <c r="B910" s="17" t="s">
        <v>1098</v>
      </c>
      <c r="C910" s="17" t="s">
        <v>2291</v>
      </c>
      <c r="D910" s="17" t="s">
        <v>2291</v>
      </c>
      <c r="E910" s="17" t="s">
        <v>1917</v>
      </c>
    </row>
    <row r="911" spans="1:5">
      <c r="A911" s="16" t="s">
        <v>1097</v>
      </c>
      <c r="B911" s="17" t="s">
        <v>1098</v>
      </c>
      <c r="C911" s="17" t="s">
        <v>2291</v>
      </c>
      <c r="D911" s="17" t="s">
        <v>2291</v>
      </c>
      <c r="E911" s="17" t="s">
        <v>1835</v>
      </c>
    </row>
    <row r="912" spans="1:5">
      <c r="A912" s="16" t="s">
        <v>1097</v>
      </c>
      <c r="B912" s="17" t="s">
        <v>1098</v>
      </c>
      <c r="C912" s="17" t="s">
        <v>2292</v>
      </c>
      <c r="D912" s="17" t="s">
        <v>2293</v>
      </c>
      <c r="E912" s="17" t="s">
        <v>1917</v>
      </c>
    </row>
    <row r="913" spans="1:5">
      <c r="A913" s="16" t="s">
        <v>1101</v>
      </c>
      <c r="B913" s="17" t="s">
        <v>1102</v>
      </c>
      <c r="C913" s="17" t="s">
        <v>2294</v>
      </c>
      <c r="D913" s="17" t="s">
        <v>2295</v>
      </c>
      <c r="E913" s="17" t="s">
        <v>1879</v>
      </c>
    </row>
    <row r="914" spans="1:5">
      <c r="A914" s="16" t="s">
        <v>1101</v>
      </c>
      <c r="B914" s="17" t="s">
        <v>1102</v>
      </c>
      <c r="C914" s="17" t="s">
        <v>2296</v>
      </c>
      <c r="D914" s="17" t="s">
        <v>2296</v>
      </c>
      <c r="E914" s="17" t="s">
        <v>1819</v>
      </c>
    </row>
    <row r="915" spans="1:5">
      <c r="A915" s="16" t="s">
        <v>1101</v>
      </c>
      <c r="B915" s="17" t="s">
        <v>1102</v>
      </c>
      <c r="C915" s="17" t="s">
        <v>2296</v>
      </c>
      <c r="D915" s="17" t="s">
        <v>2296</v>
      </c>
      <c r="E915" s="17" t="s">
        <v>2012</v>
      </c>
    </row>
    <row r="916" spans="1:5">
      <c r="A916" s="16" t="s">
        <v>1101</v>
      </c>
      <c r="B916" s="17" t="s">
        <v>1102</v>
      </c>
      <c r="C916" s="17" t="s">
        <v>2296</v>
      </c>
      <c r="D916" s="17" t="s">
        <v>2296</v>
      </c>
      <c r="E916" s="17" t="s">
        <v>1820</v>
      </c>
    </row>
    <row r="917" spans="1:5">
      <c r="A917" s="16" t="s">
        <v>1101</v>
      </c>
      <c r="B917" s="17" t="s">
        <v>1102</v>
      </c>
      <c r="C917" s="17" t="s">
        <v>2296</v>
      </c>
      <c r="D917" s="17" t="s">
        <v>2296</v>
      </c>
      <c r="E917" s="17" t="s">
        <v>1999</v>
      </c>
    </row>
    <row r="918" spans="1:5">
      <c r="A918" s="16" t="s">
        <v>1101</v>
      </c>
      <c r="B918" s="17" t="s">
        <v>1102</v>
      </c>
      <c r="C918" s="17" t="s">
        <v>2296</v>
      </c>
      <c r="D918" s="17" t="s">
        <v>2296</v>
      </c>
      <c r="E918" s="17" t="s">
        <v>1854</v>
      </c>
    </row>
    <row r="919" spans="1:5">
      <c r="A919" s="16" t="s">
        <v>1101</v>
      </c>
      <c r="B919" s="17" t="s">
        <v>1102</v>
      </c>
      <c r="C919" s="17" t="s">
        <v>2296</v>
      </c>
      <c r="D919" s="17" t="s">
        <v>2296</v>
      </c>
      <c r="E919" s="17" t="s">
        <v>1863</v>
      </c>
    </row>
    <row r="920" spans="1:5">
      <c r="A920" s="16" t="s">
        <v>1101</v>
      </c>
      <c r="B920" s="17" t="s">
        <v>1102</v>
      </c>
      <c r="C920" s="17" t="s">
        <v>2296</v>
      </c>
      <c r="D920" s="17" t="s">
        <v>2296</v>
      </c>
      <c r="E920" s="17" t="s">
        <v>1896</v>
      </c>
    </row>
    <row r="921" spans="1:5">
      <c r="A921" s="16" t="s">
        <v>1101</v>
      </c>
      <c r="B921" s="17" t="s">
        <v>1102</v>
      </c>
      <c r="C921" s="17" t="s">
        <v>2296</v>
      </c>
      <c r="D921" s="17" t="s">
        <v>2296</v>
      </c>
      <c r="E921" s="17" t="s">
        <v>1836</v>
      </c>
    </row>
    <row r="922" spans="1:5">
      <c r="A922" s="16" t="s">
        <v>1101</v>
      </c>
      <c r="B922" s="17" t="s">
        <v>1102</v>
      </c>
      <c r="C922" s="17" t="s">
        <v>2296</v>
      </c>
      <c r="D922" s="17" t="s">
        <v>2296</v>
      </c>
      <c r="E922" s="17" t="s">
        <v>1905</v>
      </c>
    </row>
    <row r="923" spans="1:5">
      <c r="A923" s="16" t="s">
        <v>1101</v>
      </c>
      <c r="B923" s="17" t="s">
        <v>1102</v>
      </c>
      <c r="C923" s="17" t="s">
        <v>2296</v>
      </c>
      <c r="D923" s="17" t="s">
        <v>2296</v>
      </c>
      <c r="E923" s="17" t="s">
        <v>1848</v>
      </c>
    </row>
    <row r="924" spans="1:5">
      <c r="A924" s="16" t="s">
        <v>1101</v>
      </c>
      <c r="B924" s="17" t="s">
        <v>1102</v>
      </c>
      <c r="C924" s="17" t="s">
        <v>2296</v>
      </c>
      <c r="D924" s="17" t="s">
        <v>2296</v>
      </c>
      <c r="E924" s="17" t="s">
        <v>1839</v>
      </c>
    </row>
    <row r="925" spans="1:5">
      <c r="A925" s="16" t="s">
        <v>1101</v>
      </c>
      <c r="B925" s="17" t="s">
        <v>1102</v>
      </c>
      <c r="C925" s="17" t="s">
        <v>2296</v>
      </c>
      <c r="D925" s="17" t="s">
        <v>2295</v>
      </c>
      <c r="E925" s="17" t="s">
        <v>1999</v>
      </c>
    </row>
    <row r="926" spans="1:5">
      <c r="A926" s="16" t="s">
        <v>1101</v>
      </c>
      <c r="B926" s="17" t="s">
        <v>1102</v>
      </c>
      <c r="C926" s="17" t="s">
        <v>2296</v>
      </c>
      <c r="D926" s="17" t="s">
        <v>2295</v>
      </c>
      <c r="E926" s="17" t="s">
        <v>1854</v>
      </c>
    </row>
    <row r="927" spans="1:5">
      <c r="A927" s="16" t="s">
        <v>1101</v>
      </c>
      <c r="B927" s="17" t="s">
        <v>1102</v>
      </c>
      <c r="C927" s="17" t="s">
        <v>2296</v>
      </c>
      <c r="D927" s="17" t="s">
        <v>2295</v>
      </c>
      <c r="E927" s="17" t="s">
        <v>1896</v>
      </c>
    </row>
    <row r="928" spans="1:5">
      <c r="A928" s="16" t="s">
        <v>1101</v>
      </c>
      <c r="B928" s="17" t="s">
        <v>1102</v>
      </c>
      <c r="C928" s="17" t="s">
        <v>2296</v>
      </c>
      <c r="D928" s="17" t="s">
        <v>2295</v>
      </c>
      <c r="E928" s="17" t="s">
        <v>1836</v>
      </c>
    </row>
    <row r="929" spans="1:5">
      <c r="A929" s="16" t="s">
        <v>1101</v>
      </c>
      <c r="B929" s="17" t="s">
        <v>1102</v>
      </c>
      <c r="C929" s="17" t="s">
        <v>2296</v>
      </c>
      <c r="D929" s="17" t="s">
        <v>2295</v>
      </c>
      <c r="E929" s="17" t="s">
        <v>1837</v>
      </c>
    </row>
    <row r="930" spans="1:5">
      <c r="A930" s="16" t="s">
        <v>1101</v>
      </c>
      <c r="B930" s="17" t="s">
        <v>1102</v>
      </c>
      <c r="C930" s="17" t="s">
        <v>2296</v>
      </c>
      <c r="D930" s="17" t="s">
        <v>2295</v>
      </c>
      <c r="E930" s="17" t="s">
        <v>1905</v>
      </c>
    </row>
    <row r="931" spans="1:5">
      <c r="A931" s="16" t="s">
        <v>1101</v>
      </c>
      <c r="B931" s="17" t="s">
        <v>1102</v>
      </c>
      <c r="C931" s="17" t="s">
        <v>2297</v>
      </c>
      <c r="D931" s="17" t="s">
        <v>2296</v>
      </c>
      <c r="E931" s="17" t="s">
        <v>1879</v>
      </c>
    </row>
    <row r="932" spans="1:5">
      <c r="A932" s="16" t="s">
        <v>1101</v>
      </c>
      <c r="B932" s="17" t="s">
        <v>1102</v>
      </c>
      <c r="C932" s="17" t="s">
        <v>2297</v>
      </c>
      <c r="D932" s="17" t="s">
        <v>2295</v>
      </c>
      <c r="E932" s="17" t="s">
        <v>1879</v>
      </c>
    </row>
    <row r="933" spans="1:5">
      <c r="A933" s="16" t="s">
        <v>1105</v>
      </c>
      <c r="B933" s="17" t="s">
        <v>1106</v>
      </c>
      <c r="C933" s="17" t="s">
        <v>2298</v>
      </c>
      <c r="D933" s="17" t="s">
        <v>1108</v>
      </c>
      <c r="E933" s="17" t="s">
        <v>1819</v>
      </c>
    </row>
    <row r="934" spans="1:5">
      <c r="A934" s="16" t="s">
        <v>1105</v>
      </c>
      <c r="B934" s="17" t="s">
        <v>1106</v>
      </c>
      <c r="C934" s="17" t="s">
        <v>2298</v>
      </c>
      <c r="D934" s="17" t="s">
        <v>1108</v>
      </c>
      <c r="E934" s="17" t="s">
        <v>1916</v>
      </c>
    </row>
    <row r="935" spans="1:5">
      <c r="A935" s="16" t="s">
        <v>1105</v>
      </c>
      <c r="B935" s="17" t="s">
        <v>1106</v>
      </c>
      <c r="C935" s="17" t="s">
        <v>2298</v>
      </c>
      <c r="D935" s="17" t="s">
        <v>1108</v>
      </c>
      <c r="E935" s="17" t="s">
        <v>1917</v>
      </c>
    </row>
    <row r="936" spans="1:5">
      <c r="A936" s="16" t="s">
        <v>1105</v>
      </c>
      <c r="B936" s="17" t="s">
        <v>1106</v>
      </c>
      <c r="C936" s="17" t="s">
        <v>2298</v>
      </c>
      <c r="D936" s="17" t="s">
        <v>1108</v>
      </c>
      <c r="E936" s="17" t="s">
        <v>1835</v>
      </c>
    </row>
    <row r="937" spans="1:5">
      <c r="A937" s="16" t="s">
        <v>1109</v>
      </c>
      <c r="B937" s="17" t="s">
        <v>1110</v>
      </c>
      <c r="C937" s="17" t="s">
        <v>2298</v>
      </c>
      <c r="D937" s="17" t="s">
        <v>1108</v>
      </c>
      <c r="E937" s="17" t="s">
        <v>1819</v>
      </c>
    </row>
    <row r="938" spans="1:5">
      <c r="A938" s="16" t="s">
        <v>1109</v>
      </c>
      <c r="B938" s="17" t="s">
        <v>1110</v>
      </c>
      <c r="C938" s="17" t="s">
        <v>2298</v>
      </c>
      <c r="D938" s="17" t="s">
        <v>1108</v>
      </c>
      <c r="E938" s="17" t="s">
        <v>1916</v>
      </c>
    </row>
    <row r="939" spans="1:5">
      <c r="A939" s="16" t="s">
        <v>1109</v>
      </c>
      <c r="B939" s="17" t="s">
        <v>1110</v>
      </c>
      <c r="C939" s="17" t="s">
        <v>2298</v>
      </c>
      <c r="D939" s="17" t="s">
        <v>1108</v>
      </c>
      <c r="E939" s="17" t="s">
        <v>1917</v>
      </c>
    </row>
    <row r="940" spans="1:5">
      <c r="A940" s="16" t="s">
        <v>1109</v>
      </c>
      <c r="B940" s="17" t="s">
        <v>1110</v>
      </c>
      <c r="C940" s="17" t="s">
        <v>2298</v>
      </c>
      <c r="D940" s="17" t="s">
        <v>1108</v>
      </c>
      <c r="E940" s="17" t="s">
        <v>1835</v>
      </c>
    </row>
    <row r="941" spans="1:5">
      <c r="A941" s="16" t="s">
        <v>1112</v>
      </c>
      <c r="B941" s="17" t="s">
        <v>1113</v>
      </c>
      <c r="C941" s="17" t="s">
        <v>1114</v>
      </c>
      <c r="D941" s="17" t="s">
        <v>1115</v>
      </c>
      <c r="E941" s="17" t="s">
        <v>1916</v>
      </c>
    </row>
    <row r="942" spans="1:5">
      <c r="A942" s="16" t="s">
        <v>1112</v>
      </c>
      <c r="B942" s="17" t="s">
        <v>1113</v>
      </c>
      <c r="C942" s="17" t="s">
        <v>1114</v>
      </c>
      <c r="D942" s="17" t="s">
        <v>1115</v>
      </c>
      <c r="E942" s="17" t="s">
        <v>1835</v>
      </c>
    </row>
    <row r="943" spans="1:5">
      <c r="A943" s="16" t="s">
        <v>1116</v>
      </c>
      <c r="B943" s="17" t="s">
        <v>1117</v>
      </c>
      <c r="C943" s="17" t="s">
        <v>2298</v>
      </c>
      <c r="D943" s="17" t="s">
        <v>1108</v>
      </c>
      <c r="E943" s="17" t="s">
        <v>1819</v>
      </c>
    </row>
    <row r="944" spans="1:5">
      <c r="A944" s="16" t="s">
        <v>1116</v>
      </c>
      <c r="B944" s="17" t="s">
        <v>1117</v>
      </c>
      <c r="C944" s="17" t="s">
        <v>2298</v>
      </c>
      <c r="D944" s="17" t="s">
        <v>1108</v>
      </c>
      <c r="E944" s="17" t="s">
        <v>1916</v>
      </c>
    </row>
    <row r="945" spans="1:5">
      <c r="A945" s="16" t="s">
        <v>1116</v>
      </c>
      <c r="B945" s="17" t="s">
        <v>1117</v>
      </c>
      <c r="C945" s="17" t="s">
        <v>2298</v>
      </c>
      <c r="D945" s="17" t="s">
        <v>1108</v>
      </c>
      <c r="E945" s="17" t="s">
        <v>1917</v>
      </c>
    </row>
    <row r="946" spans="1:5">
      <c r="A946" s="16" t="s">
        <v>1116</v>
      </c>
      <c r="B946" s="17" t="s">
        <v>1117</v>
      </c>
      <c r="C946" s="17" t="s">
        <v>2298</v>
      </c>
      <c r="D946" s="17" t="s">
        <v>1108</v>
      </c>
      <c r="E946" s="17" t="s">
        <v>1835</v>
      </c>
    </row>
    <row r="947" spans="1:5">
      <c r="A947" s="16" t="s">
        <v>1119</v>
      </c>
      <c r="B947" s="17" t="s">
        <v>1120</v>
      </c>
      <c r="C947" s="17" t="s">
        <v>2299</v>
      </c>
      <c r="D947" s="17" t="s">
        <v>1122</v>
      </c>
      <c r="E947" s="17" t="s">
        <v>1916</v>
      </c>
    </row>
    <row r="948" spans="1:5">
      <c r="A948" s="16" t="s">
        <v>1119</v>
      </c>
      <c r="B948" s="17" t="s">
        <v>1120</v>
      </c>
      <c r="C948" s="17" t="s">
        <v>2299</v>
      </c>
      <c r="D948" s="17" t="s">
        <v>1122</v>
      </c>
      <c r="E948" s="17" t="s">
        <v>1917</v>
      </c>
    </row>
    <row r="949" spans="1:5">
      <c r="A949" s="16" t="s">
        <v>1119</v>
      </c>
      <c r="B949" s="17" t="s">
        <v>1120</v>
      </c>
      <c r="C949" s="17" t="s">
        <v>2299</v>
      </c>
      <c r="D949" s="17" t="s">
        <v>1122</v>
      </c>
      <c r="E949" s="17" t="s">
        <v>1835</v>
      </c>
    </row>
    <row r="950" spans="1:5">
      <c r="A950" s="16" t="s">
        <v>1123</v>
      </c>
      <c r="B950" s="17" t="s">
        <v>1124</v>
      </c>
      <c r="C950" s="17" t="s">
        <v>2299</v>
      </c>
      <c r="D950" s="17" t="s">
        <v>1122</v>
      </c>
      <c r="E950" s="17" t="s">
        <v>1916</v>
      </c>
    </row>
    <row r="951" spans="1:5">
      <c r="A951" s="16" t="s">
        <v>1123</v>
      </c>
      <c r="B951" s="17" t="s">
        <v>1124</v>
      </c>
      <c r="C951" s="17" t="s">
        <v>2299</v>
      </c>
      <c r="D951" s="17" t="s">
        <v>1122</v>
      </c>
      <c r="E951" s="17" t="s">
        <v>1917</v>
      </c>
    </row>
    <row r="952" spans="1:5">
      <c r="A952" s="16" t="s">
        <v>1123</v>
      </c>
      <c r="B952" s="17" t="s">
        <v>1124</v>
      </c>
      <c r="C952" s="17" t="s">
        <v>2299</v>
      </c>
      <c r="D952" s="17" t="s">
        <v>1122</v>
      </c>
      <c r="E952" s="17" t="s">
        <v>1835</v>
      </c>
    </row>
    <row r="953" spans="1:5">
      <c r="A953" s="16" t="s">
        <v>1126</v>
      </c>
      <c r="B953" s="17" t="s">
        <v>1127</v>
      </c>
      <c r="C953" s="17" t="s">
        <v>1128</v>
      </c>
      <c r="D953" s="17" t="s">
        <v>1129</v>
      </c>
      <c r="E953" s="17" t="s">
        <v>1916</v>
      </c>
    </row>
    <row r="954" spans="1:5">
      <c r="A954" s="16" t="s">
        <v>1126</v>
      </c>
      <c r="B954" s="17" t="s">
        <v>1127</v>
      </c>
      <c r="C954" s="17" t="s">
        <v>1128</v>
      </c>
      <c r="D954" s="17" t="s">
        <v>1129</v>
      </c>
      <c r="E954" s="17" t="s">
        <v>2300</v>
      </c>
    </row>
    <row r="955" spans="1:5">
      <c r="A955" s="16" t="s">
        <v>1126</v>
      </c>
      <c r="B955" s="17" t="s">
        <v>1127</v>
      </c>
      <c r="C955" s="17" t="s">
        <v>1128</v>
      </c>
      <c r="D955" s="17" t="s">
        <v>1129</v>
      </c>
      <c r="E955" s="17" t="s">
        <v>1917</v>
      </c>
    </row>
    <row r="956" spans="1:5">
      <c r="A956" s="16" t="s">
        <v>1126</v>
      </c>
      <c r="B956" s="17" t="s">
        <v>1127</v>
      </c>
      <c r="C956" s="17" t="s">
        <v>1128</v>
      </c>
      <c r="D956" s="17" t="s">
        <v>1129</v>
      </c>
      <c r="E956" s="17" t="s">
        <v>1835</v>
      </c>
    </row>
    <row r="957" spans="1:5">
      <c r="A957" s="16" t="s">
        <v>1130</v>
      </c>
      <c r="B957" s="17" t="s">
        <v>1131</v>
      </c>
      <c r="C957" s="17" t="s">
        <v>1132</v>
      </c>
      <c r="D957" s="17" t="s">
        <v>1133</v>
      </c>
      <c r="E957" s="17" t="s">
        <v>1897</v>
      </c>
    </row>
    <row r="958" spans="1:5">
      <c r="A958" s="16" t="s">
        <v>1134</v>
      </c>
      <c r="B958" s="17" t="s">
        <v>1135</v>
      </c>
      <c r="C958" s="17" t="s">
        <v>1136</v>
      </c>
      <c r="D958" s="17" t="s">
        <v>1137</v>
      </c>
      <c r="E958" s="17" t="s">
        <v>2069</v>
      </c>
    </row>
    <row r="959" spans="1:5">
      <c r="A959" s="16" t="s">
        <v>1138</v>
      </c>
      <c r="B959" s="17" t="s">
        <v>1139</v>
      </c>
      <c r="C959" s="17" t="s">
        <v>2301</v>
      </c>
      <c r="D959" s="17" t="s">
        <v>2302</v>
      </c>
      <c r="E959" s="17" t="s">
        <v>1781</v>
      </c>
    </row>
    <row r="960" spans="1:5">
      <c r="A960" s="16" t="s">
        <v>1138</v>
      </c>
      <c r="B960" s="17" t="s">
        <v>1139</v>
      </c>
      <c r="C960" s="17" t="s">
        <v>2303</v>
      </c>
      <c r="D960" s="17" t="s">
        <v>2302</v>
      </c>
      <c r="E960" s="17" t="s">
        <v>1781</v>
      </c>
    </row>
    <row r="961" spans="1:5">
      <c r="A961" s="16" t="s">
        <v>1142</v>
      </c>
      <c r="B961" s="17" t="s">
        <v>1143</v>
      </c>
      <c r="C961" s="17" t="s">
        <v>2304</v>
      </c>
      <c r="D961" s="17" t="s">
        <v>1137</v>
      </c>
      <c r="E961" s="17" t="s">
        <v>2073</v>
      </c>
    </row>
    <row r="962" spans="1:5">
      <c r="A962" s="16" t="s">
        <v>1145</v>
      </c>
      <c r="B962" s="17" t="s">
        <v>1146</v>
      </c>
      <c r="C962" s="17" t="s">
        <v>1147</v>
      </c>
      <c r="D962" s="17" t="s">
        <v>1137</v>
      </c>
      <c r="E962" s="17" t="s">
        <v>1897</v>
      </c>
    </row>
    <row r="963" spans="1:5">
      <c r="A963" s="16" t="s">
        <v>1148</v>
      </c>
      <c r="B963" s="17" t="s">
        <v>1149</v>
      </c>
      <c r="C963" s="17" t="s">
        <v>1150</v>
      </c>
      <c r="D963" s="17" t="s">
        <v>1151</v>
      </c>
      <c r="E963" s="17" t="s">
        <v>2083</v>
      </c>
    </row>
    <row r="964" spans="1:5">
      <c r="A964" s="16" t="s">
        <v>1152</v>
      </c>
      <c r="B964" s="17" t="s">
        <v>1153</v>
      </c>
      <c r="C964" s="17" t="s">
        <v>2304</v>
      </c>
      <c r="D964" s="17" t="s">
        <v>1137</v>
      </c>
      <c r="E964" s="17" t="s">
        <v>2073</v>
      </c>
    </row>
    <row r="965" spans="1:5">
      <c r="A965" s="16" t="s">
        <v>1152</v>
      </c>
      <c r="B965" s="17" t="s">
        <v>1153</v>
      </c>
      <c r="C965" s="17" t="s">
        <v>2305</v>
      </c>
      <c r="D965" s="17" t="s">
        <v>2306</v>
      </c>
      <c r="E965" s="17" t="s">
        <v>1850</v>
      </c>
    </row>
    <row r="966" spans="1:5">
      <c r="A966" s="16" t="s">
        <v>1152</v>
      </c>
      <c r="B966" s="17" t="s">
        <v>1153</v>
      </c>
      <c r="C966" s="17" t="s">
        <v>2307</v>
      </c>
      <c r="D966" s="17" t="s">
        <v>2306</v>
      </c>
      <c r="E966" s="17" t="s">
        <v>2062</v>
      </c>
    </row>
    <row r="967" spans="1:5">
      <c r="A967" s="16" t="s">
        <v>1152</v>
      </c>
      <c r="B967" s="17" t="s">
        <v>1153</v>
      </c>
      <c r="C967" s="17" t="s">
        <v>2308</v>
      </c>
      <c r="D967" s="17" t="s">
        <v>2306</v>
      </c>
      <c r="E967" s="17" t="s">
        <v>1853</v>
      </c>
    </row>
    <row r="968" spans="1:5">
      <c r="A968" s="16" t="s">
        <v>1156</v>
      </c>
      <c r="B968" s="17" t="s">
        <v>1157</v>
      </c>
      <c r="C968" s="17" t="s">
        <v>2309</v>
      </c>
      <c r="D968" s="17" t="s">
        <v>2310</v>
      </c>
      <c r="E968" s="17" t="s">
        <v>1850</v>
      </c>
    </row>
    <row r="969" spans="1:5">
      <c r="A969" s="16" t="s">
        <v>1156</v>
      </c>
      <c r="B969" s="17" t="s">
        <v>1157</v>
      </c>
      <c r="C969" s="17" t="s">
        <v>2311</v>
      </c>
      <c r="D969" s="17" t="s">
        <v>2310</v>
      </c>
      <c r="E969" s="17" t="s">
        <v>1853</v>
      </c>
    </row>
    <row r="970" spans="1:5">
      <c r="A970" s="16" t="s">
        <v>1156</v>
      </c>
      <c r="B970" s="17" t="s">
        <v>1157</v>
      </c>
      <c r="C970" s="17" t="s">
        <v>2312</v>
      </c>
      <c r="D970" s="17" t="s">
        <v>2310</v>
      </c>
      <c r="E970" s="17" t="s">
        <v>1800</v>
      </c>
    </row>
    <row r="971" spans="1:5">
      <c r="A971" s="16" t="s">
        <v>1156</v>
      </c>
      <c r="B971" s="17" t="s">
        <v>1157</v>
      </c>
      <c r="C971" s="17" t="s">
        <v>2313</v>
      </c>
      <c r="D971" s="17" t="s">
        <v>2314</v>
      </c>
      <c r="E971" s="17" t="s">
        <v>1850</v>
      </c>
    </row>
    <row r="972" spans="1:5">
      <c r="A972" s="16" t="s">
        <v>1160</v>
      </c>
      <c r="B972" s="17" t="s">
        <v>1161</v>
      </c>
      <c r="C972" s="17" t="s">
        <v>2315</v>
      </c>
      <c r="D972" s="17" t="s">
        <v>2316</v>
      </c>
      <c r="E972" s="17" t="s">
        <v>2073</v>
      </c>
    </row>
    <row r="973" spans="1:5">
      <c r="A973" s="16" t="s">
        <v>1160</v>
      </c>
      <c r="B973" s="17" t="s">
        <v>1161</v>
      </c>
      <c r="C973" s="17" t="s">
        <v>2317</v>
      </c>
      <c r="D973" s="17" t="s">
        <v>2316</v>
      </c>
      <c r="E973" s="17" t="s">
        <v>1853</v>
      </c>
    </row>
    <row r="974" spans="1:5">
      <c r="A974" s="16" t="s">
        <v>1164</v>
      </c>
      <c r="B974" s="17" t="s">
        <v>1165</v>
      </c>
      <c r="C974" s="17" t="s">
        <v>2318</v>
      </c>
      <c r="D974" s="17" t="s">
        <v>2319</v>
      </c>
      <c r="E974" s="17" t="s">
        <v>1850</v>
      </c>
    </row>
    <row r="975" spans="1:5">
      <c r="A975" s="16" t="s">
        <v>1164</v>
      </c>
      <c r="B975" s="17" t="s">
        <v>1165</v>
      </c>
      <c r="C975" s="17" t="s">
        <v>2320</v>
      </c>
      <c r="D975" s="17" t="s">
        <v>2321</v>
      </c>
      <c r="E975" s="17" t="s">
        <v>2073</v>
      </c>
    </row>
    <row r="976" spans="1:5">
      <c r="A976" s="16" t="s">
        <v>1168</v>
      </c>
      <c r="B976" s="17" t="s">
        <v>1169</v>
      </c>
      <c r="C976" s="17" t="s">
        <v>1170</v>
      </c>
      <c r="D976" s="17" t="s">
        <v>1171</v>
      </c>
      <c r="E976" s="17" t="s">
        <v>1781</v>
      </c>
    </row>
    <row r="977" spans="1:5">
      <c r="A977" s="16" t="s">
        <v>1172</v>
      </c>
      <c r="B977" s="17" t="s">
        <v>1173</v>
      </c>
      <c r="C977" s="17" t="s">
        <v>1174</v>
      </c>
      <c r="D977" s="17" t="s">
        <v>1175</v>
      </c>
      <c r="E977" s="17" t="s">
        <v>1850</v>
      </c>
    </row>
    <row r="978" spans="1:5">
      <c r="A978" s="16" t="s">
        <v>1176</v>
      </c>
      <c r="B978" s="17" t="s">
        <v>1177</v>
      </c>
      <c r="C978" s="17" t="s">
        <v>1178</v>
      </c>
      <c r="D978" s="17" t="s">
        <v>1171</v>
      </c>
      <c r="E978" s="17" t="s">
        <v>1850</v>
      </c>
    </row>
    <row r="979" spans="1:5">
      <c r="A979" s="16" t="s">
        <v>1179</v>
      </c>
      <c r="B979" s="17" t="s">
        <v>1180</v>
      </c>
      <c r="C979" s="17" t="s">
        <v>1181</v>
      </c>
      <c r="D979" s="17" t="s">
        <v>1182</v>
      </c>
      <c r="E979" s="17" t="s">
        <v>2195</v>
      </c>
    </row>
    <row r="980" spans="1:5">
      <c r="A980" s="16" t="s">
        <v>1183</v>
      </c>
      <c r="B980" s="17" t="s">
        <v>1184</v>
      </c>
      <c r="C980" s="17" t="s">
        <v>1185</v>
      </c>
      <c r="D980" s="17" t="s">
        <v>1186</v>
      </c>
      <c r="E980" s="17" t="s">
        <v>2322</v>
      </c>
    </row>
    <row r="981" spans="1:5">
      <c r="A981" s="16" t="s">
        <v>1187</v>
      </c>
      <c r="B981" s="17" t="s">
        <v>1188</v>
      </c>
      <c r="C981" s="17" t="s">
        <v>1189</v>
      </c>
      <c r="D981" s="17" t="s">
        <v>1190</v>
      </c>
      <c r="E981" s="17" t="s">
        <v>1952</v>
      </c>
    </row>
    <row r="982" spans="1:5">
      <c r="A982" s="16" t="s">
        <v>1191</v>
      </c>
      <c r="B982" s="17" t="s">
        <v>1192</v>
      </c>
      <c r="C982" s="17" t="s">
        <v>1193</v>
      </c>
      <c r="D982" s="17" t="s">
        <v>1194</v>
      </c>
      <c r="E982" s="17" t="s">
        <v>2323</v>
      </c>
    </row>
    <row r="983" spans="1:5">
      <c r="A983" s="16" t="s">
        <v>1195</v>
      </c>
      <c r="B983" s="17" t="s">
        <v>1196</v>
      </c>
      <c r="C983" s="17" t="s">
        <v>2324</v>
      </c>
      <c r="D983" s="17" t="s">
        <v>1202</v>
      </c>
      <c r="E983" s="17" t="s">
        <v>2325</v>
      </c>
    </row>
    <row r="984" spans="1:5">
      <c r="A984" s="16" t="s">
        <v>1195</v>
      </c>
      <c r="B984" s="17" t="s">
        <v>1196</v>
      </c>
      <c r="C984" s="17" t="s">
        <v>2326</v>
      </c>
      <c r="D984" s="17" t="s">
        <v>1202</v>
      </c>
      <c r="E984" s="17" t="s">
        <v>2327</v>
      </c>
    </row>
    <row r="985" spans="1:5">
      <c r="A985" s="16" t="s">
        <v>1199</v>
      </c>
      <c r="B985" s="17" t="s">
        <v>1200</v>
      </c>
      <c r="C985" s="17" t="s">
        <v>1201</v>
      </c>
      <c r="D985" s="17" t="s">
        <v>1202</v>
      </c>
      <c r="E985" s="17" t="s">
        <v>1963</v>
      </c>
    </row>
    <row r="986" spans="1:5">
      <c r="A986" s="16" t="s">
        <v>1203</v>
      </c>
      <c r="B986" s="17" t="s">
        <v>1204</v>
      </c>
      <c r="C986" s="17" t="s">
        <v>1205</v>
      </c>
      <c r="D986" s="17" t="s">
        <v>1202</v>
      </c>
      <c r="E986" s="17" t="s">
        <v>2328</v>
      </c>
    </row>
    <row r="987" spans="1:5">
      <c r="A987" s="16" t="s">
        <v>1206</v>
      </c>
      <c r="B987" s="17" t="s">
        <v>1207</v>
      </c>
      <c r="C987" s="17" t="s">
        <v>2329</v>
      </c>
      <c r="D987" s="17" t="s">
        <v>2330</v>
      </c>
      <c r="E987" s="17" t="s">
        <v>1847</v>
      </c>
    </row>
    <row r="988" spans="1:5">
      <c r="A988" s="16" t="s">
        <v>1206</v>
      </c>
      <c r="B988" s="17" t="s">
        <v>1207</v>
      </c>
      <c r="C988" s="17" t="s">
        <v>2331</v>
      </c>
      <c r="D988" s="17" t="s">
        <v>2330</v>
      </c>
      <c r="E988" s="17" t="s">
        <v>1847</v>
      </c>
    </row>
    <row r="989" spans="1:5">
      <c r="A989" s="16" t="s">
        <v>1210</v>
      </c>
      <c r="B989" s="17" t="s">
        <v>1211</v>
      </c>
      <c r="C989" s="17" t="s">
        <v>54</v>
      </c>
      <c r="D989" s="17" t="s">
        <v>54</v>
      </c>
      <c r="E989" s="17" t="s">
        <v>54</v>
      </c>
    </row>
    <row r="990" spans="1:5">
      <c r="A990" s="16" t="s">
        <v>1213</v>
      </c>
      <c r="B990" s="17" t="s">
        <v>1214</v>
      </c>
      <c r="C990" s="17" t="s">
        <v>1215</v>
      </c>
      <c r="D990" s="17" t="s">
        <v>1216</v>
      </c>
      <c r="E990" s="17" t="s">
        <v>2328</v>
      </c>
    </row>
    <row r="991" spans="1:5">
      <c r="A991" s="16" t="s">
        <v>1217</v>
      </c>
      <c r="B991" s="17" t="s">
        <v>1218</v>
      </c>
      <c r="C991" s="17" t="s">
        <v>1219</v>
      </c>
      <c r="D991" s="17" t="s">
        <v>1220</v>
      </c>
      <c r="E991" s="17" t="s">
        <v>2332</v>
      </c>
    </row>
    <row r="992" spans="1:5">
      <c r="A992" s="16" t="s">
        <v>1217</v>
      </c>
      <c r="B992" s="17" t="s">
        <v>1218</v>
      </c>
      <c r="C992" s="17" t="s">
        <v>1219</v>
      </c>
      <c r="D992" s="17" t="s">
        <v>1220</v>
      </c>
      <c r="E992" s="17" t="s">
        <v>2333</v>
      </c>
    </row>
    <row r="993" spans="1:5">
      <c r="A993" s="16" t="s">
        <v>1221</v>
      </c>
      <c r="B993" s="17" t="s">
        <v>1222</v>
      </c>
      <c r="C993" s="17" t="s">
        <v>2334</v>
      </c>
      <c r="D993" s="17" t="s">
        <v>2335</v>
      </c>
      <c r="E993" s="17" t="s">
        <v>2336</v>
      </c>
    </row>
    <row r="994" spans="1:5">
      <c r="A994" s="16" t="s">
        <v>1221</v>
      </c>
      <c r="B994" s="17" t="s">
        <v>1222</v>
      </c>
      <c r="C994" s="17" t="s">
        <v>2335</v>
      </c>
      <c r="D994" s="17" t="s">
        <v>2335</v>
      </c>
      <c r="E994" s="17" t="s">
        <v>2337</v>
      </c>
    </row>
    <row r="995" spans="1:5">
      <c r="A995" s="16" t="s">
        <v>1221</v>
      </c>
      <c r="B995" s="17" t="s">
        <v>1222</v>
      </c>
      <c r="C995" s="17" t="s">
        <v>2335</v>
      </c>
      <c r="D995" s="17" t="s">
        <v>2335</v>
      </c>
      <c r="E995" s="17" t="s">
        <v>2338</v>
      </c>
    </row>
    <row r="996" spans="1:5">
      <c r="A996" s="16" t="s">
        <v>1221</v>
      </c>
      <c r="B996" s="17" t="s">
        <v>1222</v>
      </c>
      <c r="C996" s="17" t="s">
        <v>2335</v>
      </c>
      <c r="D996" s="17" t="s">
        <v>2335</v>
      </c>
      <c r="E996" s="17" t="s">
        <v>2339</v>
      </c>
    </row>
    <row r="997" spans="1:5">
      <c r="A997" s="16" t="s">
        <v>1221</v>
      </c>
      <c r="B997" s="17" t="s">
        <v>1222</v>
      </c>
      <c r="C997" s="17" t="s">
        <v>2335</v>
      </c>
      <c r="D997" s="17" t="s">
        <v>2335</v>
      </c>
      <c r="E997" s="17" t="s">
        <v>1863</v>
      </c>
    </row>
    <row r="998" spans="1:5">
      <c r="A998" s="16" t="s">
        <v>1221</v>
      </c>
      <c r="B998" s="17" t="s">
        <v>1222</v>
      </c>
      <c r="C998" s="17" t="s">
        <v>2335</v>
      </c>
      <c r="D998" s="17" t="s">
        <v>2335</v>
      </c>
      <c r="E998" s="17" t="s">
        <v>2340</v>
      </c>
    </row>
    <row r="999" spans="1:5">
      <c r="A999" s="16" t="s">
        <v>1225</v>
      </c>
      <c r="B999" s="17" t="s">
        <v>1226</v>
      </c>
      <c r="C999" s="17" t="s">
        <v>2341</v>
      </c>
      <c r="D999" s="17" t="s">
        <v>2341</v>
      </c>
      <c r="E999" s="17" t="s">
        <v>2337</v>
      </c>
    </row>
    <row r="1000" spans="1:5">
      <c r="A1000" s="16" t="s">
        <v>1225</v>
      </c>
      <c r="B1000" s="17" t="s">
        <v>1226</v>
      </c>
      <c r="C1000" s="17" t="s">
        <v>2341</v>
      </c>
      <c r="D1000" s="17" t="s">
        <v>2341</v>
      </c>
      <c r="E1000" s="17" t="s">
        <v>2342</v>
      </c>
    </row>
    <row r="1001" spans="1:5">
      <c r="A1001" s="16" t="s">
        <v>1225</v>
      </c>
      <c r="B1001" s="17" t="s">
        <v>1226</v>
      </c>
      <c r="C1001" s="17" t="s">
        <v>2341</v>
      </c>
      <c r="D1001" s="17" t="s">
        <v>2343</v>
      </c>
      <c r="E1001" s="17" t="s">
        <v>2344</v>
      </c>
    </row>
    <row r="1002" spans="1:5">
      <c r="A1002" s="16" t="s">
        <v>1225</v>
      </c>
      <c r="B1002" s="17" t="s">
        <v>1226</v>
      </c>
      <c r="C1002" s="17" t="s">
        <v>2345</v>
      </c>
      <c r="D1002" s="17" t="s">
        <v>2343</v>
      </c>
      <c r="E1002" s="17" t="s">
        <v>1857</v>
      </c>
    </row>
    <row r="1003" spans="1:5">
      <c r="A1003" s="16" t="s">
        <v>1225</v>
      </c>
      <c r="B1003" s="17" t="s">
        <v>1226</v>
      </c>
      <c r="C1003" s="17" t="s">
        <v>2345</v>
      </c>
      <c r="D1003" s="17" t="s">
        <v>2343</v>
      </c>
      <c r="E1003" s="17" t="s">
        <v>2344</v>
      </c>
    </row>
    <row r="1004" spans="1:5">
      <c r="A1004" s="16" t="s">
        <v>1225</v>
      </c>
      <c r="B1004" s="17" t="s">
        <v>1226</v>
      </c>
      <c r="C1004" s="17" t="s">
        <v>2346</v>
      </c>
      <c r="D1004" s="17" t="s">
        <v>2343</v>
      </c>
      <c r="E1004" s="17" t="s">
        <v>1826</v>
      </c>
    </row>
    <row r="1005" spans="1:5">
      <c r="A1005" s="16" t="s">
        <v>1225</v>
      </c>
      <c r="B1005" s="17" t="s">
        <v>1226</v>
      </c>
      <c r="C1005" s="17" t="s">
        <v>2347</v>
      </c>
      <c r="D1005" s="17" t="s">
        <v>2343</v>
      </c>
      <c r="E1005" s="17" t="s">
        <v>1879</v>
      </c>
    </row>
    <row r="1006" spans="1:5">
      <c r="A1006" s="16" t="s">
        <v>1225</v>
      </c>
      <c r="B1006" s="17" t="s">
        <v>1226</v>
      </c>
      <c r="C1006" s="17" t="s">
        <v>2348</v>
      </c>
      <c r="D1006" s="17" t="s">
        <v>2341</v>
      </c>
      <c r="E1006" s="17" t="s">
        <v>1879</v>
      </c>
    </row>
    <row r="1007" spans="1:5">
      <c r="A1007" s="16" t="s">
        <v>1229</v>
      </c>
      <c r="B1007" s="17" t="s">
        <v>1230</v>
      </c>
      <c r="C1007" s="17" t="s">
        <v>2349</v>
      </c>
      <c r="D1007" s="17" t="s">
        <v>1236</v>
      </c>
      <c r="E1007" s="17" t="s">
        <v>1879</v>
      </c>
    </row>
    <row r="1008" spans="1:5">
      <c r="A1008" s="16" t="s">
        <v>1229</v>
      </c>
      <c r="B1008" s="17" t="s">
        <v>1230</v>
      </c>
      <c r="C1008" s="17" t="s">
        <v>1266</v>
      </c>
      <c r="D1008" s="17" t="s">
        <v>1236</v>
      </c>
      <c r="E1008" s="17" t="s">
        <v>1833</v>
      </c>
    </row>
    <row r="1009" spans="1:5">
      <c r="A1009" s="16" t="s">
        <v>1229</v>
      </c>
      <c r="B1009" s="17" t="s">
        <v>1230</v>
      </c>
      <c r="C1009" s="17" t="s">
        <v>1236</v>
      </c>
      <c r="D1009" s="17" t="s">
        <v>1236</v>
      </c>
      <c r="E1009" s="17" t="s">
        <v>2337</v>
      </c>
    </row>
    <row r="1010" spans="1:5">
      <c r="A1010" s="16" t="s">
        <v>1229</v>
      </c>
      <c r="B1010" s="17" t="s">
        <v>1230</v>
      </c>
      <c r="C1010" s="17" t="s">
        <v>1236</v>
      </c>
      <c r="D1010" s="17" t="s">
        <v>1236</v>
      </c>
      <c r="E1010" s="17" t="s">
        <v>2214</v>
      </c>
    </row>
    <row r="1011" spans="1:5">
      <c r="A1011" s="16" t="s">
        <v>1229</v>
      </c>
      <c r="B1011" s="17" t="s">
        <v>1230</v>
      </c>
      <c r="C1011" s="17" t="s">
        <v>1236</v>
      </c>
      <c r="D1011" s="17" t="s">
        <v>1236</v>
      </c>
      <c r="E1011" s="17" t="s">
        <v>1999</v>
      </c>
    </row>
    <row r="1012" spans="1:5">
      <c r="A1012" s="16" t="s">
        <v>1229</v>
      </c>
      <c r="B1012" s="17" t="s">
        <v>1230</v>
      </c>
      <c r="C1012" s="17" t="s">
        <v>1236</v>
      </c>
      <c r="D1012" s="17" t="s">
        <v>1236</v>
      </c>
      <c r="E1012" s="17" t="s">
        <v>2350</v>
      </c>
    </row>
    <row r="1013" spans="1:5">
      <c r="A1013" s="16" t="s">
        <v>1229</v>
      </c>
      <c r="B1013" s="17" t="s">
        <v>1230</v>
      </c>
      <c r="C1013" s="17" t="s">
        <v>1236</v>
      </c>
      <c r="D1013" s="17" t="s">
        <v>1236</v>
      </c>
      <c r="E1013" s="17" t="s">
        <v>2339</v>
      </c>
    </row>
    <row r="1014" spans="1:5">
      <c r="A1014" s="16" t="s">
        <v>1229</v>
      </c>
      <c r="B1014" s="17" t="s">
        <v>1230</v>
      </c>
      <c r="C1014" s="17" t="s">
        <v>1236</v>
      </c>
      <c r="D1014" s="17" t="s">
        <v>1236</v>
      </c>
      <c r="E1014" s="17" t="s">
        <v>1857</v>
      </c>
    </row>
    <row r="1015" spans="1:5">
      <c r="A1015" s="16" t="s">
        <v>1229</v>
      </c>
      <c r="B1015" s="17" t="s">
        <v>1230</v>
      </c>
      <c r="C1015" s="17" t="s">
        <v>1236</v>
      </c>
      <c r="D1015" s="17" t="s">
        <v>1236</v>
      </c>
      <c r="E1015" s="17" t="s">
        <v>1858</v>
      </c>
    </row>
    <row r="1016" spans="1:5">
      <c r="A1016" s="16" t="s">
        <v>1229</v>
      </c>
      <c r="B1016" s="17" t="s">
        <v>1230</v>
      </c>
      <c r="C1016" s="17" t="s">
        <v>1236</v>
      </c>
      <c r="D1016" s="17" t="s">
        <v>1236</v>
      </c>
      <c r="E1016" s="17" t="s">
        <v>2351</v>
      </c>
    </row>
    <row r="1017" spans="1:5">
      <c r="A1017" s="16" t="s">
        <v>1233</v>
      </c>
      <c r="B1017" s="17" t="s">
        <v>1234</v>
      </c>
      <c r="C1017" s="17" t="s">
        <v>1235</v>
      </c>
      <c r="D1017" s="17" t="s">
        <v>1236</v>
      </c>
      <c r="E1017" s="17" t="s">
        <v>1833</v>
      </c>
    </row>
    <row r="1018" spans="1:5">
      <c r="A1018" s="16" t="s">
        <v>1237</v>
      </c>
      <c r="B1018" s="17" t="s">
        <v>1238</v>
      </c>
      <c r="C1018" s="17" t="s">
        <v>2352</v>
      </c>
      <c r="D1018" s="17" t="s">
        <v>2353</v>
      </c>
      <c r="E1018" s="17" t="s">
        <v>1787</v>
      </c>
    </row>
    <row r="1019" spans="1:5">
      <c r="A1019" s="16" t="s">
        <v>1237</v>
      </c>
      <c r="B1019" s="17" t="s">
        <v>1238</v>
      </c>
      <c r="C1019" s="17" t="s">
        <v>2352</v>
      </c>
      <c r="D1019" s="17" t="s">
        <v>2353</v>
      </c>
      <c r="E1019" s="17" t="s">
        <v>2006</v>
      </c>
    </row>
    <row r="1020" spans="1:5">
      <c r="A1020" s="16" t="s">
        <v>1237</v>
      </c>
      <c r="B1020" s="17" t="s">
        <v>1238</v>
      </c>
      <c r="C1020" s="17" t="s">
        <v>2353</v>
      </c>
      <c r="D1020" s="17" t="s">
        <v>2353</v>
      </c>
      <c r="E1020" s="17" t="s">
        <v>1787</v>
      </c>
    </row>
    <row r="1021" spans="1:5">
      <c r="A1021" s="16" t="s">
        <v>1237</v>
      </c>
      <c r="B1021" s="17" t="s">
        <v>1238</v>
      </c>
      <c r="C1021" s="17" t="s">
        <v>2353</v>
      </c>
      <c r="D1021" s="17" t="s">
        <v>2353</v>
      </c>
      <c r="E1021" s="17" t="s">
        <v>2337</v>
      </c>
    </row>
    <row r="1022" spans="1:5">
      <c r="A1022" s="16" t="s">
        <v>1237</v>
      </c>
      <c r="B1022" s="17" t="s">
        <v>1238</v>
      </c>
      <c r="C1022" s="17" t="s">
        <v>2353</v>
      </c>
      <c r="D1022" s="17" t="s">
        <v>2353</v>
      </c>
      <c r="E1022" s="17" t="s">
        <v>2354</v>
      </c>
    </row>
    <row r="1023" spans="1:5">
      <c r="A1023" s="16" t="s">
        <v>1237</v>
      </c>
      <c r="B1023" s="17" t="s">
        <v>1238</v>
      </c>
      <c r="C1023" s="17" t="s">
        <v>2353</v>
      </c>
      <c r="D1023" s="17" t="s">
        <v>2353</v>
      </c>
      <c r="E1023" s="17" t="s">
        <v>2355</v>
      </c>
    </row>
    <row r="1024" spans="1:5">
      <c r="A1024" s="16" t="s">
        <v>1237</v>
      </c>
      <c r="B1024" s="17" t="s">
        <v>1238</v>
      </c>
      <c r="C1024" s="17" t="s">
        <v>2353</v>
      </c>
      <c r="D1024" s="17" t="s">
        <v>2353</v>
      </c>
      <c r="E1024" s="17" t="s">
        <v>1857</v>
      </c>
    </row>
    <row r="1025" spans="1:5">
      <c r="A1025" s="16" t="s">
        <v>1241</v>
      </c>
      <c r="B1025" s="17" t="s">
        <v>1242</v>
      </c>
      <c r="C1025" s="17" t="s">
        <v>2356</v>
      </c>
      <c r="D1025" s="17" t="s">
        <v>2357</v>
      </c>
      <c r="E1025" s="17" t="s">
        <v>2358</v>
      </c>
    </row>
    <row r="1026" spans="1:5">
      <c r="A1026" s="16" t="s">
        <v>1241</v>
      </c>
      <c r="B1026" s="17" t="s">
        <v>1242</v>
      </c>
      <c r="C1026" s="17" t="s">
        <v>2359</v>
      </c>
      <c r="D1026" s="17" t="s">
        <v>2359</v>
      </c>
      <c r="E1026" s="17" t="s">
        <v>1787</v>
      </c>
    </row>
    <row r="1027" spans="1:5">
      <c r="A1027" s="16" t="s">
        <v>1241</v>
      </c>
      <c r="B1027" s="17" t="s">
        <v>1242</v>
      </c>
      <c r="C1027" s="17" t="s">
        <v>2359</v>
      </c>
      <c r="D1027" s="17" t="s">
        <v>2359</v>
      </c>
      <c r="E1027" s="17" t="s">
        <v>2360</v>
      </c>
    </row>
    <row r="1028" spans="1:5">
      <c r="A1028" s="16" t="s">
        <v>1241</v>
      </c>
      <c r="B1028" s="17" t="s">
        <v>1242</v>
      </c>
      <c r="C1028" s="17" t="s">
        <v>2361</v>
      </c>
      <c r="D1028" s="17" t="s">
        <v>2362</v>
      </c>
      <c r="E1028" s="17" t="s">
        <v>1787</v>
      </c>
    </row>
    <row r="1029" spans="1:5">
      <c r="A1029" s="16" t="s">
        <v>1241</v>
      </c>
      <c r="B1029" s="17" t="s">
        <v>1242</v>
      </c>
      <c r="C1029" s="17" t="s">
        <v>2361</v>
      </c>
      <c r="D1029" s="17" t="s">
        <v>2362</v>
      </c>
      <c r="E1029" s="17" t="s">
        <v>2360</v>
      </c>
    </row>
    <row r="1030" spans="1:5">
      <c r="A1030" s="16" t="s">
        <v>1245</v>
      </c>
      <c r="B1030" s="17" t="s">
        <v>1246</v>
      </c>
      <c r="C1030" s="17" t="s">
        <v>1247</v>
      </c>
      <c r="D1030" s="17" t="s">
        <v>1248</v>
      </c>
      <c r="E1030" s="17" t="s">
        <v>1847</v>
      </c>
    </row>
    <row r="1031" spans="1:5">
      <c r="A1031" s="16" t="s">
        <v>1249</v>
      </c>
      <c r="B1031" s="17" t="s">
        <v>1250</v>
      </c>
      <c r="C1031" s="17" t="s">
        <v>2341</v>
      </c>
      <c r="D1031" s="17" t="s">
        <v>2341</v>
      </c>
      <c r="E1031" s="17" t="s">
        <v>2337</v>
      </c>
    </row>
    <row r="1032" spans="1:5">
      <c r="A1032" s="16" t="s">
        <v>1249</v>
      </c>
      <c r="B1032" s="17" t="s">
        <v>1250</v>
      </c>
      <c r="C1032" s="17" t="s">
        <v>2345</v>
      </c>
      <c r="D1032" s="17" t="s">
        <v>2343</v>
      </c>
      <c r="E1032" s="17" t="s">
        <v>1857</v>
      </c>
    </row>
    <row r="1033" spans="1:5">
      <c r="A1033" s="16" t="s">
        <v>1249</v>
      </c>
      <c r="B1033" s="17" t="s">
        <v>1250</v>
      </c>
      <c r="C1033" s="17" t="s">
        <v>2345</v>
      </c>
      <c r="D1033" s="17" t="s">
        <v>2343</v>
      </c>
      <c r="E1033" s="17" t="s">
        <v>2344</v>
      </c>
    </row>
    <row r="1034" spans="1:5">
      <c r="A1034" s="16" t="s">
        <v>1249</v>
      </c>
      <c r="B1034" s="17" t="s">
        <v>1250</v>
      </c>
      <c r="C1034" s="17" t="s">
        <v>2346</v>
      </c>
      <c r="D1034" s="17" t="s">
        <v>2343</v>
      </c>
      <c r="E1034" s="17" t="s">
        <v>1826</v>
      </c>
    </row>
    <row r="1035" spans="1:5">
      <c r="A1035" s="16" t="s">
        <v>1249</v>
      </c>
      <c r="B1035" s="17" t="s">
        <v>1250</v>
      </c>
      <c r="C1035" s="17" t="s">
        <v>2347</v>
      </c>
      <c r="D1035" s="17" t="s">
        <v>2343</v>
      </c>
      <c r="E1035" s="17" t="s">
        <v>1879</v>
      </c>
    </row>
    <row r="1036" spans="1:5">
      <c r="A1036" s="16" t="s">
        <v>1249</v>
      </c>
      <c r="B1036" s="17" t="s">
        <v>1250</v>
      </c>
      <c r="C1036" s="17" t="s">
        <v>2348</v>
      </c>
      <c r="D1036" s="17" t="s">
        <v>2341</v>
      </c>
      <c r="E1036" s="17" t="s">
        <v>1879</v>
      </c>
    </row>
    <row r="1037" spans="1:5">
      <c r="A1037" s="16" t="s">
        <v>1252</v>
      </c>
      <c r="B1037" s="17" t="s">
        <v>1253</v>
      </c>
      <c r="C1037" s="17" t="s">
        <v>2363</v>
      </c>
      <c r="D1037" s="17" t="s">
        <v>2364</v>
      </c>
      <c r="E1037" s="17" t="s">
        <v>2126</v>
      </c>
    </row>
    <row r="1038" spans="1:5">
      <c r="A1038" s="16" t="s">
        <v>1252</v>
      </c>
      <c r="B1038" s="17" t="s">
        <v>1253</v>
      </c>
      <c r="C1038" s="17" t="s">
        <v>2364</v>
      </c>
      <c r="D1038" s="17" t="s">
        <v>2364</v>
      </c>
      <c r="E1038" s="17" t="s">
        <v>2337</v>
      </c>
    </row>
    <row r="1039" spans="1:5">
      <c r="A1039" s="16" t="s">
        <v>1252</v>
      </c>
      <c r="B1039" s="17" t="s">
        <v>1253</v>
      </c>
      <c r="C1039" s="17" t="s">
        <v>2364</v>
      </c>
      <c r="D1039" s="17" t="s">
        <v>2364</v>
      </c>
      <c r="E1039" s="17" t="s">
        <v>2365</v>
      </c>
    </row>
    <row r="1040" spans="1:5">
      <c r="A1040" s="16" t="s">
        <v>1252</v>
      </c>
      <c r="B1040" s="17" t="s">
        <v>1253</v>
      </c>
      <c r="C1040" s="17" t="s">
        <v>2364</v>
      </c>
      <c r="D1040" s="17" t="s">
        <v>2364</v>
      </c>
      <c r="E1040" s="17" t="s">
        <v>2339</v>
      </c>
    </row>
    <row r="1041" spans="1:5">
      <c r="A1041" s="16" t="s">
        <v>1252</v>
      </c>
      <c r="B1041" s="17" t="s">
        <v>1253</v>
      </c>
      <c r="C1041" s="17" t="s">
        <v>2364</v>
      </c>
      <c r="D1041" s="17" t="s">
        <v>2364</v>
      </c>
      <c r="E1041" s="17" t="s">
        <v>1863</v>
      </c>
    </row>
    <row r="1042" spans="1:5">
      <c r="A1042" s="16" t="s">
        <v>1252</v>
      </c>
      <c r="B1042" s="17" t="s">
        <v>1253</v>
      </c>
      <c r="C1042" s="17" t="s">
        <v>2364</v>
      </c>
      <c r="D1042" s="17" t="s">
        <v>2364</v>
      </c>
      <c r="E1042" s="17" t="s">
        <v>1857</v>
      </c>
    </row>
    <row r="1043" spans="1:5">
      <c r="A1043" s="16" t="s">
        <v>1252</v>
      </c>
      <c r="B1043" s="17" t="s">
        <v>1253</v>
      </c>
      <c r="C1043" s="17" t="s">
        <v>2364</v>
      </c>
      <c r="D1043" s="17" t="s">
        <v>2364</v>
      </c>
      <c r="E1043" s="17" t="s">
        <v>2351</v>
      </c>
    </row>
    <row r="1044" spans="1:5">
      <c r="A1044" s="16" t="s">
        <v>1252</v>
      </c>
      <c r="B1044" s="17" t="s">
        <v>1253</v>
      </c>
      <c r="C1044" s="17" t="s">
        <v>2364</v>
      </c>
      <c r="D1044" s="17" t="s">
        <v>2364</v>
      </c>
      <c r="E1044" s="17" t="s">
        <v>2344</v>
      </c>
    </row>
    <row r="1045" spans="1:5">
      <c r="A1045" s="16" t="s">
        <v>1256</v>
      </c>
      <c r="B1045" s="17" t="s">
        <v>1257</v>
      </c>
      <c r="C1045" s="17" t="s">
        <v>2366</v>
      </c>
      <c r="D1045" s="17" t="s">
        <v>2367</v>
      </c>
      <c r="E1045" s="17" t="s">
        <v>2337</v>
      </c>
    </row>
    <row r="1046" spans="1:5">
      <c r="A1046" s="16" t="s">
        <v>1256</v>
      </c>
      <c r="B1046" s="17" t="s">
        <v>1257</v>
      </c>
      <c r="C1046" s="17" t="s">
        <v>2366</v>
      </c>
      <c r="D1046" s="17" t="s">
        <v>2367</v>
      </c>
      <c r="E1046" s="17" t="s">
        <v>2339</v>
      </c>
    </row>
    <row r="1047" spans="1:5">
      <c r="A1047" s="16" t="s">
        <v>1256</v>
      </c>
      <c r="B1047" s="17" t="s">
        <v>1257</v>
      </c>
      <c r="C1047" s="17" t="s">
        <v>2366</v>
      </c>
      <c r="D1047" s="17" t="s">
        <v>2367</v>
      </c>
      <c r="E1047" s="17" t="s">
        <v>1863</v>
      </c>
    </row>
    <row r="1048" spans="1:5">
      <c r="A1048" s="16" t="s">
        <v>1256</v>
      </c>
      <c r="B1048" s="17" t="s">
        <v>1257</v>
      </c>
      <c r="C1048" s="17" t="s">
        <v>2368</v>
      </c>
      <c r="D1048" s="17" t="s">
        <v>2367</v>
      </c>
      <c r="E1048" s="17" t="s">
        <v>1879</v>
      </c>
    </row>
    <row r="1049" spans="1:5">
      <c r="A1049" s="16" t="s">
        <v>1260</v>
      </c>
      <c r="B1049" s="17" t="s">
        <v>1261</v>
      </c>
      <c r="C1049" s="17" t="s">
        <v>2369</v>
      </c>
      <c r="D1049" s="17" t="s">
        <v>2370</v>
      </c>
      <c r="E1049" s="17" t="s">
        <v>1781</v>
      </c>
    </row>
    <row r="1050" spans="1:5">
      <c r="A1050" s="16" t="s">
        <v>1260</v>
      </c>
      <c r="B1050" s="17" t="s">
        <v>1261</v>
      </c>
      <c r="C1050" s="17" t="s">
        <v>2370</v>
      </c>
      <c r="D1050" s="17" t="s">
        <v>2370</v>
      </c>
      <c r="E1050" s="17" t="s">
        <v>2337</v>
      </c>
    </row>
    <row r="1051" spans="1:5">
      <c r="A1051" s="16" t="s">
        <v>1260</v>
      </c>
      <c r="B1051" s="17" t="s">
        <v>1261</v>
      </c>
      <c r="C1051" s="17" t="s">
        <v>2370</v>
      </c>
      <c r="D1051" s="17" t="s">
        <v>2370</v>
      </c>
      <c r="E1051" s="17" t="s">
        <v>1999</v>
      </c>
    </row>
    <row r="1052" spans="1:5">
      <c r="A1052" s="16" t="s">
        <v>1260</v>
      </c>
      <c r="B1052" s="17" t="s">
        <v>1261</v>
      </c>
      <c r="C1052" s="17" t="s">
        <v>2370</v>
      </c>
      <c r="D1052" s="17" t="s">
        <v>2370</v>
      </c>
      <c r="E1052" s="17" t="s">
        <v>2355</v>
      </c>
    </row>
    <row r="1053" spans="1:5">
      <c r="A1053" s="16" t="s">
        <v>1264</v>
      </c>
      <c r="B1053" s="17" t="s">
        <v>1265</v>
      </c>
      <c r="C1053" s="17" t="s">
        <v>1266</v>
      </c>
      <c r="D1053" s="17" t="s">
        <v>1236</v>
      </c>
      <c r="E1053" s="17" t="s">
        <v>1833</v>
      </c>
    </row>
    <row r="1054" spans="1:5">
      <c r="A1054" s="16" t="s">
        <v>1267</v>
      </c>
      <c r="B1054" s="17" t="s">
        <v>1268</v>
      </c>
      <c r="C1054" s="17" t="s">
        <v>1269</v>
      </c>
      <c r="D1054" s="17" t="s">
        <v>1270</v>
      </c>
      <c r="E1054" s="17" t="s">
        <v>1879</v>
      </c>
    </row>
    <row r="1055" spans="1:5">
      <c r="A1055" s="16" t="s">
        <v>1271</v>
      </c>
      <c r="B1055" s="17" t="s">
        <v>1272</v>
      </c>
      <c r="C1055" s="17" t="s">
        <v>1273</v>
      </c>
      <c r="D1055" s="17" t="s">
        <v>1274</v>
      </c>
      <c r="E1055" s="17" t="s">
        <v>2371</v>
      </c>
    </row>
    <row r="1056" spans="1:5">
      <c r="A1056" s="16" t="s">
        <v>1275</v>
      </c>
      <c r="B1056" s="17" t="s">
        <v>1276</v>
      </c>
      <c r="C1056" s="17" t="s">
        <v>1277</v>
      </c>
      <c r="D1056" s="17" t="s">
        <v>1278</v>
      </c>
      <c r="E1056" s="17" t="s">
        <v>2372</v>
      </c>
    </row>
    <row r="1057" spans="1:5">
      <c r="A1057" s="16" t="s">
        <v>1279</v>
      </c>
      <c r="B1057" s="17" t="s">
        <v>1280</v>
      </c>
      <c r="C1057" s="17" t="s">
        <v>1281</v>
      </c>
      <c r="D1057" s="17" t="s">
        <v>1281</v>
      </c>
      <c r="E1057" s="17" t="s">
        <v>1819</v>
      </c>
    </row>
    <row r="1058" spans="1:5">
      <c r="A1058" s="16" t="s">
        <v>1279</v>
      </c>
      <c r="B1058" s="17" t="s">
        <v>1280</v>
      </c>
      <c r="C1058" s="17" t="s">
        <v>1281</v>
      </c>
      <c r="D1058" s="17" t="s">
        <v>1281</v>
      </c>
      <c r="E1058" s="17" t="s">
        <v>1843</v>
      </c>
    </row>
    <row r="1059" spans="1:5">
      <c r="A1059" s="16" t="s">
        <v>1279</v>
      </c>
      <c r="B1059" s="17" t="s">
        <v>1280</v>
      </c>
      <c r="C1059" s="17" t="s">
        <v>1281</v>
      </c>
      <c r="D1059" s="17" t="s">
        <v>1281</v>
      </c>
      <c r="E1059" s="17" t="s">
        <v>1835</v>
      </c>
    </row>
    <row r="1060" spans="1:5">
      <c r="A1060" s="16" t="s">
        <v>1279</v>
      </c>
      <c r="B1060" s="17" t="s">
        <v>1280</v>
      </c>
      <c r="C1060" s="17" t="s">
        <v>1281</v>
      </c>
      <c r="D1060" s="17" t="s">
        <v>1281</v>
      </c>
      <c r="E1060" s="17" t="s">
        <v>2373</v>
      </c>
    </row>
    <row r="1061" spans="1:5">
      <c r="A1061" s="16" t="s">
        <v>1282</v>
      </c>
      <c r="B1061" s="17" t="s">
        <v>1283</v>
      </c>
      <c r="C1061" s="17" t="s">
        <v>1285</v>
      </c>
      <c r="D1061" s="17" t="s">
        <v>1285</v>
      </c>
      <c r="E1061" s="17" t="s">
        <v>1787</v>
      </c>
    </row>
    <row r="1062" spans="1:5">
      <c r="A1062" s="16" t="s">
        <v>1282</v>
      </c>
      <c r="B1062" s="17" t="s">
        <v>1283</v>
      </c>
      <c r="C1062" s="17" t="s">
        <v>1285</v>
      </c>
      <c r="D1062" s="17" t="s">
        <v>1285</v>
      </c>
      <c r="E1062" s="17" t="s">
        <v>2360</v>
      </c>
    </row>
    <row r="1063" spans="1:5">
      <c r="A1063" s="16" t="s">
        <v>1282</v>
      </c>
      <c r="B1063" s="17" t="s">
        <v>1283</v>
      </c>
      <c r="C1063" s="17" t="s">
        <v>1285</v>
      </c>
      <c r="D1063" s="17" t="s">
        <v>1285</v>
      </c>
      <c r="E1063" s="17" t="s">
        <v>2374</v>
      </c>
    </row>
    <row r="1064" spans="1:5">
      <c r="A1064" s="16" t="s">
        <v>1282</v>
      </c>
      <c r="B1064" s="17" t="s">
        <v>1283</v>
      </c>
      <c r="C1064" s="17" t="s">
        <v>1285</v>
      </c>
      <c r="D1064" s="17" t="s">
        <v>1285</v>
      </c>
      <c r="E1064" s="17" t="s">
        <v>2019</v>
      </c>
    </row>
    <row r="1065" spans="1:5">
      <c r="A1065" s="16" t="s">
        <v>1286</v>
      </c>
      <c r="B1065" s="17" t="s">
        <v>1287</v>
      </c>
      <c r="C1065" s="17" t="s">
        <v>2375</v>
      </c>
      <c r="D1065" s="17" t="s">
        <v>2376</v>
      </c>
      <c r="E1065" s="17" t="s">
        <v>2339</v>
      </c>
    </row>
    <row r="1066" spans="1:5">
      <c r="A1066" s="16" t="s">
        <v>1286</v>
      </c>
      <c r="B1066" s="17" t="s">
        <v>1287</v>
      </c>
      <c r="C1066" s="17" t="s">
        <v>2375</v>
      </c>
      <c r="D1066" s="17" t="s">
        <v>2376</v>
      </c>
      <c r="E1066" s="17" t="s">
        <v>2344</v>
      </c>
    </row>
    <row r="1067" spans="1:5">
      <c r="A1067" s="16" t="s">
        <v>1286</v>
      </c>
      <c r="B1067" s="17" t="s">
        <v>1287</v>
      </c>
      <c r="C1067" s="17" t="s">
        <v>2377</v>
      </c>
      <c r="D1067" s="17" t="s">
        <v>2376</v>
      </c>
      <c r="E1067" s="17" t="s">
        <v>1820</v>
      </c>
    </row>
    <row r="1068" spans="1:5">
      <c r="A1068" s="16" t="s">
        <v>1290</v>
      </c>
      <c r="B1068" s="17" t="s">
        <v>1291</v>
      </c>
      <c r="C1068" s="17" t="s">
        <v>1285</v>
      </c>
      <c r="D1068" s="17" t="s">
        <v>1285</v>
      </c>
      <c r="E1068" s="17" t="s">
        <v>1787</v>
      </c>
    </row>
    <row r="1069" spans="1:5">
      <c r="A1069" s="16" t="s">
        <v>1290</v>
      </c>
      <c r="B1069" s="17" t="s">
        <v>1291</v>
      </c>
      <c r="C1069" s="17" t="s">
        <v>1285</v>
      </c>
      <c r="D1069" s="17" t="s">
        <v>1285</v>
      </c>
      <c r="E1069" s="17" t="s">
        <v>2012</v>
      </c>
    </row>
    <row r="1070" spans="1:5">
      <c r="A1070" s="16" t="s">
        <v>1290</v>
      </c>
      <c r="B1070" s="17" t="s">
        <v>1291</v>
      </c>
      <c r="C1070" s="17" t="s">
        <v>1285</v>
      </c>
      <c r="D1070" s="17" t="s">
        <v>1285</v>
      </c>
      <c r="E1070" s="17" t="s">
        <v>2339</v>
      </c>
    </row>
    <row r="1071" spans="1:5">
      <c r="A1071" s="16" t="s">
        <v>1290</v>
      </c>
      <c r="B1071" s="17" t="s">
        <v>1291</v>
      </c>
      <c r="C1071" s="17" t="s">
        <v>1285</v>
      </c>
      <c r="D1071" s="17" t="s">
        <v>1285</v>
      </c>
      <c r="E1071" s="17" t="s">
        <v>2374</v>
      </c>
    </row>
    <row r="1072" spans="1:5">
      <c r="A1072" s="16" t="s">
        <v>1290</v>
      </c>
      <c r="B1072" s="17" t="s">
        <v>1291</v>
      </c>
      <c r="C1072" s="17" t="s">
        <v>1285</v>
      </c>
      <c r="D1072" s="17" t="s">
        <v>1285</v>
      </c>
      <c r="E1072" s="17" t="s">
        <v>2378</v>
      </c>
    </row>
    <row r="1073" spans="1:5">
      <c r="A1073" s="16" t="s">
        <v>1290</v>
      </c>
      <c r="B1073" s="17" t="s">
        <v>1291</v>
      </c>
      <c r="C1073" s="17" t="s">
        <v>1285</v>
      </c>
      <c r="D1073" s="17" t="s">
        <v>1285</v>
      </c>
      <c r="E1073" s="17" t="s">
        <v>1857</v>
      </c>
    </row>
    <row r="1074" spans="1:5">
      <c r="A1074" s="16" t="s">
        <v>1293</v>
      </c>
      <c r="B1074" s="17" t="s">
        <v>1294</v>
      </c>
      <c r="C1074" s="17" t="s">
        <v>2376</v>
      </c>
      <c r="D1074" s="17" t="s">
        <v>2376</v>
      </c>
      <c r="E1074" s="17" t="s">
        <v>2012</v>
      </c>
    </row>
    <row r="1075" spans="1:5">
      <c r="A1075" s="16" t="s">
        <v>1293</v>
      </c>
      <c r="B1075" s="17" t="s">
        <v>1294</v>
      </c>
      <c r="C1075" s="17" t="s">
        <v>2376</v>
      </c>
      <c r="D1075" s="17" t="s">
        <v>2376</v>
      </c>
      <c r="E1075" s="17" t="s">
        <v>2379</v>
      </c>
    </row>
    <row r="1076" spans="1:5">
      <c r="A1076" s="16" t="s">
        <v>1293</v>
      </c>
      <c r="B1076" s="17" t="s">
        <v>1294</v>
      </c>
      <c r="C1076" s="17" t="s">
        <v>2376</v>
      </c>
      <c r="D1076" s="17" t="s">
        <v>2376</v>
      </c>
      <c r="E1076" s="17" t="s">
        <v>1999</v>
      </c>
    </row>
    <row r="1077" spans="1:5">
      <c r="A1077" s="16" t="s">
        <v>1293</v>
      </c>
      <c r="B1077" s="17" t="s">
        <v>1294</v>
      </c>
      <c r="C1077" s="17" t="s">
        <v>2376</v>
      </c>
      <c r="D1077" s="17" t="s">
        <v>2376</v>
      </c>
      <c r="E1077" s="17" t="s">
        <v>2339</v>
      </c>
    </row>
    <row r="1078" spans="1:5">
      <c r="A1078" s="16" t="s">
        <v>1293</v>
      </c>
      <c r="B1078" s="17" t="s">
        <v>1294</v>
      </c>
      <c r="C1078" s="17" t="s">
        <v>2376</v>
      </c>
      <c r="D1078" s="17" t="s">
        <v>2376</v>
      </c>
      <c r="E1078" s="17" t="s">
        <v>2380</v>
      </c>
    </row>
    <row r="1079" spans="1:5">
      <c r="A1079" s="16" t="s">
        <v>1293</v>
      </c>
      <c r="B1079" s="17" t="s">
        <v>1294</v>
      </c>
      <c r="C1079" s="17" t="s">
        <v>2376</v>
      </c>
      <c r="D1079" s="17" t="s">
        <v>2376</v>
      </c>
      <c r="E1079" s="17" t="s">
        <v>2378</v>
      </c>
    </row>
    <row r="1080" spans="1:5">
      <c r="A1080" s="16" t="s">
        <v>1293</v>
      </c>
      <c r="B1080" s="17" t="s">
        <v>1294</v>
      </c>
      <c r="C1080" s="17" t="s">
        <v>2376</v>
      </c>
      <c r="D1080" s="17" t="s">
        <v>2376</v>
      </c>
      <c r="E1080" s="17" t="s">
        <v>2344</v>
      </c>
    </row>
    <row r="1081" spans="1:5">
      <c r="A1081" s="16" t="s">
        <v>1293</v>
      </c>
      <c r="B1081" s="17" t="s">
        <v>1294</v>
      </c>
      <c r="C1081" s="17" t="s">
        <v>2381</v>
      </c>
      <c r="D1081" s="17" t="s">
        <v>2376</v>
      </c>
      <c r="E1081" s="17" t="s">
        <v>1787</v>
      </c>
    </row>
    <row r="1082" spans="1:5">
      <c r="A1082" s="16" t="s">
        <v>1293</v>
      </c>
      <c r="B1082" s="17" t="s">
        <v>1294</v>
      </c>
      <c r="C1082" s="17" t="s">
        <v>2381</v>
      </c>
      <c r="D1082" s="17" t="s">
        <v>2376</v>
      </c>
      <c r="E1082" s="17" t="s">
        <v>1820</v>
      </c>
    </row>
    <row r="1083" spans="1:5">
      <c r="A1083" s="16" t="s">
        <v>1295</v>
      </c>
      <c r="B1083" s="17" t="s">
        <v>1296</v>
      </c>
      <c r="C1083" s="17" t="s">
        <v>2382</v>
      </c>
      <c r="D1083" s="17" t="s">
        <v>2383</v>
      </c>
      <c r="E1083" s="17" t="s">
        <v>2372</v>
      </c>
    </row>
    <row r="1084" spans="1:5">
      <c r="A1084" s="16" t="s">
        <v>1295</v>
      </c>
      <c r="B1084" s="17" t="s">
        <v>1296</v>
      </c>
      <c r="C1084" s="17" t="s">
        <v>2384</v>
      </c>
      <c r="D1084" s="17" t="s">
        <v>2383</v>
      </c>
      <c r="E1084" s="17" t="s">
        <v>2012</v>
      </c>
    </row>
    <row r="1085" spans="1:5">
      <c r="A1085" s="16" t="s">
        <v>1295</v>
      </c>
      <c r="B1085" s="17" t="s">
        <v>1296</v>
      </c>
      <c r="C1085" s="17" t="s">
        <v>2384</v>
      </c>
      <c r="D1085" s="17" t="s">
        <v>2383</v>
      </c>
      <c r="E1085" s="17" t="s">
        <v>2339</v>
      </c>
    </row>
    <row r="1086" spans="1:5">
      <c r="A1086" s="16" t="s">
        <v>1295</v>
      </c>
      <c r="B1086" s="17" t="s">
        <v>1296</v>
      </c>
      <c r="C1086" s="17" t="s">
        <v>2384</v>
      </c>
      <c r="D1086" s="17" t="s">
        <v>2383</v>
      </c>
      <c r="E1086" s="17" t="s">
        <v>2374</v>
      </c>
    </row>
    <row r="1087" spans="1:5">
      <c r="A1087" s="16" t="s">
        <v>1295</v>
      </c>
      <c r="B1087" s="17" t="s">
        <v>1296</v>
      </c>
      <c r="C1087" s="17" t="s">
        <v>2384</v>
      </c>
      <c r="D1087" s="17" t="s">
        <v>2383</v>
      </c>
      <c r="E1087" s="17" t="s">
        <v>2378</v>
      </c>
    </row>
    <row r="1088" spans="1:5">
      <c r="A1088" s="16" t="s">
        <v>1295</v>
      </c>
      <c r="B1088" s="17" t="s">
        <v>1296</v>
      </c>
      <c r="C1088" s="17" t="s">
        <v>2384</v>
      </c>
      <c r="D1088" s="17" t="s">
        <v>2383</v>
      </c>
      <c r="E1088" s="17" t="s">
        <v>1857</v>
      </c>
    </row>
    <row r="1089" spans="1:5">
      <c r="A1089" s="16" t="s">
        <v>1295</v>
      </c>
      <c r="B1089" s="17" t="s">
        <v>1296</v>
      </c>
      <c r="C1089" s="17" t="s">
        <v>2384</v>
      </c>
      <c r="D1089" s="17" t="s">
        <v>2383</v>
      </c>
      <c r="E1089" s="17" t="s">
        <v>2344</v>
      </c>
    </row>
    <row r="1090" spans="1:5">
      <c r="A1090" s="16" t="s">
        <v>1295</v>
      </c>
      <c r="B1090" s="17" t="s">
        <v>1296</v>
      </c>
      <c r="C1090" s="17" t="s">
        <v>2384</v>
      </c>
      <c r="D1090" s="17" t="s">
        <v>2383</v>
      </c>
      <c r="E1090" s="17" t="s">
        <v>2385</v>
      </c>
    </row>
    <row r="1091" spans="1:5">
      <c r="A1091" s="16" t="s">
        <v>1299</v>
      </c>
      <c r="B1091" s="17" t="s">
        <v>1300</v>
      </c>
      <c r="C1091" s="17" t="s">
        <v>2386</v>
      </c>
      <c r="D1091" s="17" t="s">
        <v>2386</v>
      </c>
      <c r="E1091" s="17" t="s">
        <v>2379</v>
      </c>
    </row>
    <row r="1092" spans="1:5">
      <c r="A1092" s="16" t="s">
        <v>1299</v>
      </c>
      <c r="B1092" s="17" t="s">
        <v>1300</v>
      </c>
      <c r="C1092" s="17" t="s">
        <v>2386</v>
      </c>
      <c r="D1092" s="17" t="s">
        <v>2386</v>
      </c>
      <c r="E1092" s="17" t="s">
        <v>2374</v>
      </c>
    </row>
    <row r="1093" spans="1:5">
      <c r="A1093" s="16" t="s">
        <v>1299</v>
      </c>
      <c r="B1093" s="17" t="s">
        <v>1300</v>
      </c>
      <c r="C1093" s="17" t="s">
        <v>2386</v>
      </c>
      <c r="D1093" s="17" t="s">
        <v>2386</v>
      </c>
      <c r="E1093" s="17" t="s">
        <v>1857</v>
      </c>
    </row>
    <row r="1094" spans="1:5">
      <c r="A1094" s="16" t="s">
        <v>1299</v>
      </c>
      <c r="B1094" s="17" t="s">
        <v>1300</v>
      </c>
      <c r="C1094" s="17" t="s">
        <v>2386</v>
      </c>
      <c r="D1094" s="17" t="s">
        <v>2386</v>
      </c>
      <c r="E1094" s="17" t="s">
        <v>2344</v>
      </c>
    </row>
    <row r="1095" spans="1:5">
      <c r="A1095" s="16" t="s">
        <v>1299</v>
      </c>
      <c r="B1095" s="17" t="s">
        <v>1300</v>
      </c>
      <c r="C1095" s="17" t="s">
        <v>2387</v>
      </c>
      <c r="D1095" s="17" t="s">
        <v>2386</v>
      </c>
      <c r="E1095" s="17" t="s">
        <v>2182</v>
      </c>
    </row>
    <row r="1096" spans="1:5">
      <c r="A1096" s="16" t="s">
        <v>1302</v>
      </c>
      <c r="B1096" s="17" t="s">
        <v>1303</v>
      </c>
      <c r="C1096" s="17" t="s">
        <v>1304</v>
      </c>
      <c r="D1096" s="17" t="s">
        <v>1304</v>
      </c>
      <c r="E1096" s="17" t="s">
        <v>2344</v>
      </c>
    </row>
    <row r="1097" spans="1:5">
      <c r="A1097" s="16" t="s">
        <v>1305</v>
      </c>
      <c r="B1097" s="17" t="s">
        <v>1306</v>
      </c>
      <c r="C1097" s="17" t="s">
        <v>1307</v>
      </c>
      <c r="D1097" s="17" t="s">
        <v>1308</v>
      </c>
      <c r="E1097" s="17" t="s">
        <v>2126</v>
      </c>
    </row>
    <row r="1098" spans="1:5">
      <c r="A1098" s="16" t="s">
        <v>1309</v>
      </c>
      <c r="B1098" s="17" t="s">
        <v>1310</v>
      </c>
      <c r="C1098" s="17" t="s">
        <v>1311</v>
      </c>
      <c r="D1098" s="17" t="s">
        <v>1311</v>
      </c>
      <c r="E1098" s="17" t="s">
        <v>1787</v>
      </c>
    </row>
    <row r="1099" spans="1:5">
      <c r="A1099" s="16" t="s">
        <v>1309</v>
      </c>
      <c r="B1099" s="17" t="s">
        <v>1310</v>
      </c>
      <c r="C1099" s="17" t="s">
        <v>1311</v>
      </c>
      <c r="D1099" s="17" t="s">
        <v>1311</v>
      </c>
      <c r="E1099" s="17" t="s">
        <v>2012</v>
      </c>
    </row>
    <row r="1100" spans="1:5">
      <c r="A1100" s="16" t="s">
        <v>1309</v>
      </c>
      <c r="B1100" s="17" t="s">
        <v>1310</v>
      </c>
      <c r="C1100" s="17" t="s">
        <v>1311</v>
      </c>
      <c r="D1100" s="17" t="s">
        <v>1311</v>
      </c>
      <c r="E1100" s="17" t="s">
        <v>2339</v>
      </c>
    </row>
    <row r="1101" spans="1:5">
      <c r="A1101" s="16" t="s">
        <v>1309</v>
      </c>
      <c r="B1101" s="17" t="s">
        <v>1310</v>
      </c>
      <c r="C1101" s="17" t="s">
        <v>1311</v>
      </c>
      <c r="D1101" s="17" t="s">
        <v>1311</v>
      </c>
      <c r="E1101" s="17" t="s">
        <v>2374</v>
      </c>
    </row>
    <row r="1102" spans="1:5">
      <c r="A1102" s="16" t="s">
        <v>1309</v>
      </c>
      <c r="B1102" s="17" t="s">
        <v>1310</v>
      </c>
      <c r="C1102" s="17" t="s">
        <v>1311</v>
      </c>
      <c r="D1102" s="17" t="s">
        <v>1311</v>
      </c>
      <c r="E1102" s="17" t="s">
        <v>2378</v>
      </c>
    </row>
    <row r="1103" spans="1:5">
      <c r="A1103" s="16" t="s">
        <v>1309</v>
      </c>
      <c r="B1103" s="17" t="s">
        <v>1310</v>
      </c>
      <c r="C1103" s="17" t="s">
        <v>1311</v>
      </c>
      <c r="D1103" s="17" t="s">
        <v>1311</v>
      </c>
      <c r="E1103" s="17" t="s">
        <v>1857</v>
      </c>
    </row>
    <row r="1104" spans="1:5">
      <c r="A1104" s="16" t="s">
        <v>1312</v>
      </c>
      <c r="B1104" s="17" t="s">
        <v>1313</v>
      </c>
      <c r="C1104" s="17" t="s">
        <v>1314</v>
      </c>
      <c r="D1104" s="17" t="s">
        <v>1315</v>
      </c>
      <c r="E1104" s="17" t="s">
        <v>2388</v>
      </c>
    </row>
    <row r="1105" spans="1:5">
      <c r="A1105" s="16" t="s">
        <v>1316</v>
      </c>
      <c r="B1105" s="17" t="s">
        <v>1317</v>
      </c>
      <c r="C1105" s="17" t="s">
        <v>2389</v>
      </c>
      <c r="D1105" s="17" t="s">
        <v>2390</v>
      </c>
      <c r="E1105" s="17" t="s">
        <v>2391</v>
      </c>
    </row>
    <row r="1106" spans="1:5">
      <c r="A1106" s="16" t="s">
        <v>1316</v>
      </c>
      <c r="B1106" s="17" t="s">
        <v>1317</v>
      </c>
      <c r="C1106" s="17" t="s">
        <v>2392</v>
      </c>
      <c r="D1106" s="17" t="s">
        <v>2393</v>
      </c>
      <c r="E1106" s="17" t="s">
        <v>2394</v>
      </c>
    </row>
    <row r="1107" spans="1:5">
      <c r="A1107" s="16" t="s">
        <v>1316</v>
      </c>
      <c r="B1107" s="17" t="s">
        <v>1317</v>
      </c>
      <c r="C1107" s="17" t="s">
        <v>2395</v>
      </c>
      <c r="D1107" s="17" t="s">
        <v>2396</v>
      </c>
      <c r="E1107" s="17" t="s">
        <v>1879</v>
      </c>
    </row>
    <row r="1108" spans="1:5">
      <c r="A1108" s="16" t="s">
        <v>1316</v>
      </c>
      <c r="B1108" s="17" t="s">
        <v>1317</v>
      </c>
      <c r="C1108" s="17" t="s">
        <v>2390</v>
      </c>
      <c r="D1108" s="17" t="s">
        <v>2396</v>
      </c>
      <c r="E1108" s="17" t="s">
        <v>1820</v>
      </c>
    </row>
    <row r="1109" spans="1:5">
      <c r="A1109" s="16" t="s">
        <v>1316</v>
      </c>
      <c r="B1109" s="17" t="s">
        <v>1317</v>
      </c>
      <c r="C1109" s="17" t="s">
        <v>2390</v>
      </c>
      <c r="D1109" s="17" t="s">
        <v>2396</v>
      </c>
      <c r="E1109" s="17" t="s">
        <v>1857</v>
      </c>
    </row>
    <row r="1110" spans="1:5">
      <c r="A1110" s="16" t="s">
        <v>1316</v>
      </c>
      <c r="B1110" s="17" t="s">
        <v>1317</v>
      </c>
      <c r="C1110" s="17" t="s">
        <v>2390</v>
      </c>
      <c r="D1110" s="17" t="s">
        <v>2396</v>
      </c>
      <c r="E1110" s="17" t="s">
        <v>2344</v>
      </c>
    </row>
    <row r="1111" spans="1:5">
      <c r="A1111" s="16" t="s">
        <v>1320</v>
      </c>
      <c r="B1111" s="17" t="s">
        <v>1321</v>
      </c>
      <c r="C1111" s="17" t="s">
        <v>2397</v>
      </c>
      <c r="D1111" s="17" t="s">
        <v>2398</v>
      </c>
      <c r="E1111" s="17" t="s">
        <v>2271</v>
      </c>
    </row>
    <row r="1112" spans="1:5">
      <c r="A1112" s="16" t="s">
        <v>1320</v>
      </c>
      <c r="B1112" s="17" t="s">
        <v>1321</v>
      </c>
      <c r="C1112" s="17" t="s">
        <v>2399</v>
      </c>
      <c r="D1112" s="17" t="s">
        <v>2400</v>
      </c>
      <c r="E1112" s="17" t="s">
        <v>2271</v>
      </c>
    </row>
    <row r="1113" spans="1:5">
      <c r="A1113" s="16" t="s">
        <v>1320</v>
      </c>
      <c r="B1113" s="17" t="s">
        <v>1321</v>
      </c>
      <c r="C1113" s="17" t="s">
        <v>2401</v>
      </c>
      <c r="D1113" s="17" t="s">
        <v>2402</v>
      </c>
      <c r="E1113" s="17" t="s">
        <v>2271</v>
      </c>
    </row>
    <row r="1114" spans="1:5">
      <c r="A1114" s="16" t="s">
        <v>1320</v>
      </c>
      <c r="B1114" s="17" t="s">
        <v>1321</v>
      </c>
      <c r="C1114" s="17" t="s">
        <v>2403</v>
      </c>
      <c r="D1114" s="17" t="s">
        <v>2400</v>
      </c>
      <c r="E1114" s="17" t="s">
        <v>2271</v>
      </c>
    </row>
    <row r="1115" spans="1:5">
      <c r="A1115" s="16" t="s">
        <v>1324</v>
      </c>
      <c r="B1115" s="17" t="s">
        <v>1325</v>
      </c>
      <c r="C1115" s="17" t="s">
        <v>2057</v>
      </c>
      <c r="D1115" s="17" t="s">
        <v>1327</v>
      </c>
      <c r="E1115" s="17" t="s">
        <v>1780</v>
      </c>
    </row>
    <row r="1116" spans="1:5">
      <c r="A1116" s="16" t="s">
        <v>1328</v>
      </c>
      <c r="B1116" s="17" t="s">
        <v>1329</v>
      </c>
      <c r="C1116" s="17" t="s">
        <v>1330</v>
      </c>
      <c r="D1116" s="17" t="s">
        <v>285</v>
      </c>
      <c r="E1116" s="17" t="s">
        <v>2404</v>
      </c>
    </row>
    <row r="1117" spans="1:5">
      <c r="A1117" s="16" t="s">
        <v>1331</v>
      </c>
      <c r="B1117" s="17" t="s">
        <v>1332</v>
      </c>
      <c r="C1117" s="17" t="s">
        <v>2405</v>
      </c>
      <c r="D1117" s="17" t="s">
        <v>2405</v>
      </c>
      <c r="E1117" s="17" t="s">
        <v>2214</v>
      </c>
    </row>
    <row r="1118" spans="1:5">
      <c r="A1118" s="16" t="s">
        <v>1331</v>
      </c>
      <c r="B1118" s="17" t="s">
        <v>1332</v>
      </c>
      <c r="C1118" s="17" t="s">
        <v>2405</v>
      </c>
      <c r="D1118" s="17" t="s">
        <v>2405</v>
      </c>
      <c r="E1118" s="17" t="s">
        <v>2339</v>
      </c>
    </row>
    <row r="1119" spans="1:5">
      <c r="A1119" s="16" t="s">
        <v>1331</v>
      </c>
      <c r="B1119" s="17" t="s">
        <v>1332</v>
      </c>
      <c r="C1119" s="17" t="s">
        <v>2405</v>
      </c>
      <c r="D1119" s="17" t="s">
        <v>2405</v>
      </c>
      <c r="E1119" s="17" t="s">
        <v>2344</v>
      </c>
    </row>
    <row r="1120" spans="1:5">
      <c r="A1120" s="16" t="s">
        <v>1331</v>
      </c>
      <c r="B1120" s="17" t="s">
        <v>1332</v>
      </c>
      <c r="C1120" s="17" t="s">
        <v>2406</v>
      </c>
      <c r="D1120" s="17" t="s">
        <v>2405</v>
      </c>
      <c r="E1120" s="17" t="s">
        <v>2126</v>
      </c>
    </row>
    <row r="1121" spans="1:5">
      <c r="A1121" s="16" t="s">
        <v>1335</v>
      </c>
      <c r="B1121" s="17" t="s">
        <v>1336</v>
      </c>
      <c r="C1121" s="17" t="s">
        <v>2405</v>
      </c>
      <c r="D1121" s="17" t="s">
        <v>2405</v>
      </c>
      <c r="E1121" s="17" t="s">
        <v>2337</v>
      </c>
    </row>
    <row r="1122" spans="1:5">
      <c r="A1122" s="16" t="s">
        <v>1335</v>
      </c>
      <c r="B1122" s="17" t="s">
        <v>1336</v>
      </c>
      <c r="C1122" s="17" t="s">
        <v>2405</v>
      </c>
      <c r="D1122" s="17" t="s">
        <v>2405</v>
      </c>
      <c r="E1122" s="17" t="s">
        <v>2214</v>
      </c>
    </row>
    <row r="1123" spans="1:5">
      <c r="A1123" s="16" t="s">
        <v>1335</v>
      </c>
      <c r="B1123" s="17" t="s">
        <v>1336</v>
      </c>
      <c r="C1123" s="17" t="s">
        <v>2405</v>
      </c>
      <c r="D1123" s="17" t="s">
        <v>2405</v>
      </c>
      <c r="E1123" s="17" t="s">
        <v>2339</v>
      </c>
    </row>
    <row r="1124" spans="1:5">
      <c r="A1124" s="16" t="s">
        <v>1335</v>
      </c>
      <c r="B1124" s="17" t="s">
        <v>1336</v>
      </c>
      <c r="C1124" s="17" t="s">
        <v>2405</v>
      </c>
      <c r="D1124" s="17" t="s">
        <v>2405</v>
      </c>
      <c r="E1124" s="17" t="s">
        <v>1863</v>
      </c>
    </row>
    <row r="1125" spans="1:5">
      <c r="A1125" s="16" t="s">
        <v>1335</v>
      </c>
      <c r="B1125" s="17" t="s">
        <v>1336</v>
      </c>
      <c r="C1125" s="17" t="s">
        <v>2405</v>
      </c>
      <c r="D1125" s="17" t="s">
        <v>2405</v>
      </c>
      <c r="E1125" s="17" t="s">
        <v>2407</v>
      </c>
    </row>
    <row r="1126" spans="1:5">
      <c r="A1126" s="16" t="s">
        <v>1335</v>
      </c>
      <c r="B1126" s="17" t="s">
        <v>1336</v>
      </c>
      <c r="C1126" s="17" t="s">
        <v>2405</v>
      </c>
      <c r="D1126" s="17" t="s">
        <v>2405</v>
      </c>
      <c r="E1126" s="17" t="s">
        <v>2344</v>
      </c>
    </row>
    <row r="1127" spans="1:5">
      <c r="A1127" s="16" t="s">
        <v>1335</v>
      </c>
      <c r="B1127" s="17" t="s">
        <v>1336</v>
      </c>
      <c r="C1127" s="17" t="s">
        <v>2406</v>
      </c>
      <c r="D1127" s="17" t="s">
        <v>2405</v>
      </c>
      <c r="E1127" s="17" t="s">
        <v>2126</v>
      </c>
    </row>
    <row r="1128" spans="1:5">
      <c r="A1128" s="16" t="s">
        <v>1338</v>
      </c>
      <c r="B1128" s="17" t="s">
        <v>1339</v>
      </c>
      <c r="C1128" s="17" t="s">
        <v>1341</v>
      </c>
      <c r="D1128" s="17" t="s">
        <v>1341</v>
      </c>
      <c r="E1128" s="17" t="s">
        <v>2340</v>
      </c>
    </row>
    <row r="1129" spans="1:5">
      <c r="A1129" s="16" t="s">
        <v>1338</v>
      </c>
      <c r="B1129" s="17" t="s">
        <v>1339</v>
      </c>
      <c r="C1129" s="17" t="s">
        <v>1341</v>
      </c>
      <c r="D1129" s="17" t="s">
        <v>1341</v>
      </c>
      <c r="E1129" s="17" t="s">
        <v>1839</v>
      </c>
    </row>
    <row r="1130" spans="1:5">
      <c r="A1130" s="16" t="s">
        <v>1342</v>
      </c>
      <c r="B1130" s="17" t="s">
        <v>1343</v>
      </c>
      <c r="C1130" s="17" t="s">
        <v>1190</v>
      </c>
      <c r="D1130" s="17" t="s">
        <v>1190</v>
      </c>
      <c r="E1130" s="17" t="s">
        <v>1787</v>
      </c>
    </row>
    <row r="1131" spans="1:5">
      <c r="A1131" s="16" t="s">
        <v>1342</v>
      </c>
      <c r="B1131" s="17" t="s">
        <v>1343</v>
      </c>
      <c r="C1131" s="17" t="s">
        <v>1190</v>
      </c>
      <c r="D1131" s="17" t="s">
        <v>1190</v>
      </c>
      <c r="E1131" s="17" t="s">
        <v>2342</v>
      </c>
    </row>
    <row r="1132" spans="1:5">
      <c r="A1132" s="16" t="s">
        <v>1344</v>
      </c>
      <c r="B1132" s="17" t="s">
        <v>1345</v>
      </c>
      <c r="C1132" s="17" t="s">
        <v>1346</v>
      </c>
      <c r="D1132" s="17" t="s">
        <v>1346</v>
      </c>
      <c r="E1132" s="17" t="s">
        <v>2339</v>
      </c>
    </row>
    <row r="1133" spans="1:5">
      <c r="A1133" s="16" t="s">
        <v>1347</v>
      </c>
      <c r="B1133" s="17" t="s">
        <v>1348</v>
      </c>
      <c r="C1133" s="17" t="s">
        <v>2408</v>
      </c>
      <c r="D1133" s="17" t="s">
        <v>1350</v>
      </c>
      <c r="E1133" s="17" t="s">
        <v>2409</v>
      </c>
    </row>
    <row r="1134" spans="1:5">
      <c r="A1134" s="16" t="s">
        <v>1351</v>
      </c>
      <c r="B1134" s="17" t="s">
        <v>1352</v>
      </c>
      <c r="C1134" s="17" t="s">
        <v>2410</v>
      </c>
      <c r="D1134" s="17" t="s">
        <v>2411</v>
      </c>
      <c r="E1134" s="17" t="s">
        <v>1787</v>
      </c>
    </row>
    <row r="1135" spans="1:5">
      <c r="A1135" s="16" t="s">
        <v>1351</v>
      </c>
      <c r="B1135" s="17" t="s">
        <v>1352</v>
      </c>
      <c r="C1135" s="17" t="s">
        <v>2410</v>
      </c>
      <c r="D1135" s="17" t="s">
        <v>2411</v>
      </c>
      <c r="E1135" s="17" t="s">
        <v>2412</v>
      </c>
    </row>
    <row r="1136" spans="1:5">
      <c r="A1136" s="16" t="s">
        <v>1351</v>
      </c>
      <c r="B1136" s="17" t="s">
        <v>1352</v>
      </c>
      <c r="C1136" s="17" t="s">
        <v>2410</v>
      </c>
      <c r="D1136" s="17" t="s">
        <v>2411</v>
      </c>
      <c r="E1136" s="17" t="s">
        <v>2413</v>
      </c>
    </row>
    <row r="1137" spans="1:5">
      <c r="A1137" s="16" t="s">
        <v>1351</v>
      </c>
      <c r="B1137" s="17" t="s">
        <v>1352</v>
      </c>
      <c r="C1137" s="17" t="s">
        <v>2410</v>
      </c>
      <c r="D1137" s="17" t="s">
        <v>2411</v>
      </c>
      <c r="E1137" s="17" t="s">
        <v>2339</v>
      </c>
    </row>
    <row r="1138" spans="1:5">
      <c r="A1138" s="16" t="s">
        <v>1351</v>
      </c>
      <c r="B1138" s="17" t="s">
        <v>1352</v>
      </c>
      <c r="C1138" s="17" t="s">
        <v>2410</v>
      </c>
      <c r="D1138" s="17" t="s">
        <v>2411</v>
      </c>
      <c r="E1138" s="17" t="s">
        <v>1863</v>
      </c>
    </row>
    <row r="1139" spans="1:5">
      <c r="A1139" s="16" t="s">
        <v>1351</v>
      </c>
      <c r="B1139" s="17" t="s">
        <v>1352</v>
      </c>
      <c r="C1139" s="17" t="s">
        <v>2410</v>
      </c>
      <c r="D1139" s="17" t="s">
        <v>2411</v>
      </c>
      <c r="E1139" s="17" t="s">
        <v>2414</v>
      </c>
    </row>
    <row r="1140" spans="1:5">
      <c r="A1140" s="16" t="s">
        <v>1351</v>
      </c>
      <c r="B1140" s="17" t="s">
        <v>1352</v>
      </c>
      <c r="C1140" s="17" t="s">
        <v>2410</v>
      </c>
      <c r="D1140" s="17" t="s">
        <v>2411</v>
      </c>
      <c r="E1140" s="17" t="s">
        <v>2340</v>
      </c>
    </row>
    <row r="1141" spans="1:5">
      <c r="A1141" s="16" t="s">
        <v>1351</v>
      </c>
      <c r="B1141" s="17" t="s">
        <v>1352</v>
      </c>
      <c r="C1141" s="17" t="s">
        <v>2415</v>
      </c>
      <c r="D1141" s="17" t="s">
        <v>2411</v>
      </c>
      <c r="E1141" s="17" t="s">
        <v>2414</v>
      </c>
    </row>
    <row r="1142" spans="1:5">
      <c r="A1142" s="16" t="s">
        <v>1351</v>
      </c>
      <c r="B1142" s="17" t="s">
        <v>1352</v>
      </c>
      <c r="C1142" s="17" t="s">
        <v>2416</v>
      </c>
      <c r="D1142" s="17" t="s">
        <v>2411</v>
      </c>
      <c r="E1142" s="17" t="s">
        <v>2417</v>
      </c>
    </row>
    <row r="1143" spans="1:5">
      <c r="A1143" s="16" t="s">
        <v>1355</v>
      </c>
      <c r="B1143" s="17" t="s">
        <v>1356</v>
      </c>
      <c r="C1143" s="17" t="s">
        <v>2418</v>
      </c>
      <c r="D1143" s="17" t="s">
        <v>1593</v>
      </c>
      <c r="E1143" s="17" t="s">
        <v>1780</v>
      </c>
    </row>
    <row r="1144" spans="1:5">
      <c r="A1144" s="16" t="s">
        <v>1355</v>
      </c>
      <c r="B1144" s="17" t="s">
        <v>1356</v>
      </c>
      <c r="C1144" s="17" t="s">
        <v>1593</v>
      </c>
      <c r="D1144" s="17" t="s">
        <v>1593</v>
      </c>
      <c r="E1144" s="17" t="s">
        <v>2419</v>
      </c>
    </row>
    <row r="1145" spans="1:5">
      <c r="A1145" s="16" t="s">
        <v>1355</v>
      </c>
      <c r="B1145" s="17" t="s">
        <v>1356</v>
      </c>
      <c r="C1145" s="17" t="s">
        <v>1593</v>
      </c>
      <c r="D1145" s="17" t="s">
        <v>1593</v>
      </c>
      <c r="E1145" s="17" t="s">
        <v>2339</v>
      </c>
    </row>
    <row r="1146" spans="1:5">
      <c r="A1146" s="16" t="s">
        <v>1355</v>
      </c>
      <c r="B1146" s="17" t="s">
        <v>1356</v>
      </c>
      <c r="C1146" s="17" t="s">
        <v>1593</v>
      </c>
      <c r="D1146" s="17" t="s">
        <v>1593</v>
      </c>
      <c r="E1146" s="17" t="s">
        <v>1857</v>
      </c>
    </row>
    <row r="1147" spans="1:5">
      <c r="A1147" s="16" t="s">
        <v>1355</v>
      </c>
      <c r="B1147" s="17" t="s">
        <v>1356</v>
      </c>
      <c r="C1147" s="17" t="s">
        <v>1593</v>
      </c>
      <c r="D1147" s="17" t="s">
        <v>1593</v>
      </c>
      <c r="E1147" s="17" t="s">
        <v>1848</v>
      </c>
    </row>
    <row r="1148" spans="1:5">
      <c r="A1148" s="16" t="s">
        <v>1355</v>
      </c>
      <c r="B1148" s="17" t="s">
        <v>1356</v>
      </c>
      <c r="C1148" s="17" t="s">
        <v>1593</v>
      </c>
      <c r="D1148" s="17" t="s">
        <v>1593</v>
      </c>
      <c r="E1148" s="17" t="s">
        <v>2344</v>
      </c>
    </row>
    <row r="1149" spans="1:5">
      <c r="A1149" s="16" t="s">
        <v>1359</v>
      </c>
      <c r="B1149" s="17" t="s">
        <v>1360</v>
      </c>
      <c r="C1149" s="17" t="s">
        <v>2420</v>
      </c>
      <c r="D1149" s="17" t="s">
        <v>1362</v>
      </c>
      <c r="E1149" s="17" t="s">
        <v>1778</v>
      </c>
    </row>
    <row r="1150" spans="1:5">
      <c r="A1150" s="16" t="s">
        <v>1363</v>
      </c>
      <c r="B1150" s="17" t="s">
        <v>1364</v>
      </c>
      <c r="C1150" s="17" t="s">
        <v>1365</v>
      </c>
      <c r="D1150" s="17" t="s">
        <v>1365</v>
      </c>
      <c r="E1150" s="17" t="s">
        <v>1819</v>
      </c>
    </row>
    <row r="1151" spans="1:5">
      <c r="A1151" s="16" t="s">
        <v>1363</v>
      </c>
      <c r="B1151" s="17" t="s">
        <v>1364</v>
      </c>
      <c r="C1151" s="17" t="s">
        <v>1365</v>
      </c>
      <c r="D1151" s="17" t="s">
        <v>1365</v>
      </c>
      <c r="E1151" s="17" t="s">
        <v>2012</v>
      </c>
    </row>
    <row r="1152" spans="1:5">
      <c r="A1152" s="16" t="s">
        <v>1363</v>
      </c>
      <c r="B1152" s="17" t="s">
        <v>1364</v>
      </c>
      <c r="C1152" s="17" t="s">
        <v>1365</v>
      </c>
      <c r="D1152" s="17" t="s">
        <v>1365</v>
      </c>
      <c r="E1152" s="17" t="s">
        <v>1863</v>
      </c>
    </row>
    <row r="1153" spans="1:5">
      <c r="A1153" s="16" t="s">
        <v>1363</v>
      </c>
      <c r="B1153" s="17" t="s">
        <v>1364</v>
      </c>
      <c r="C1153" s="17" t="s">
        <v>1365</v>
      </c>
      <c r="D1153" s="17" t="s">
        <v>1365</v>
      </c>
      <c r="E1153" s="17" t="s">
        <v>1865</v>
      </c>
    </row>
    <row r="1154" spans="1:5">
      <c r="A1154" s="16" t="s">
        <v>1363</v>
      </c>
      <c r="B1154" s="17" t="s">
        <v>1364</v>
      </c>
      <c r="C1154" s="17" t="s">
        <v>1365</v>
      </c>
      <c r="D1154" s="17" t="s">
        <v>1365</v>
      </c>
      <c r="E1154" s="17" t="s">
        <v>2009</v>
      </c>
    </row>
    <row r="1155" spans="1:5">
      <c r="A1155" s="16" t="s">
        <v>1363</v>
      </c>
      <c r="B1155" s="17" t="s">
        <v>1364</v>
      </c>
      <c r="C1155" s="17" t="s">
        <v>1365</v>
      </c>
      <c r="D1155" s="17" t="s">
        <v>1365</v>
      </c>
      <c r="E1155" s="17" t="s">
        <v>2421</v>
      </c>
    </row>
    <row r="1156" spans="1:5">
      <c r="A1156" s="16" t="s">
        <v>1363</v>
      </c>
      <c r="B1156" s="17" t="s">
        <v>1364</v>
      </c>
      <c r="C1156" s="17" t="s">
        <v>1365</v>
      </c>
      <c r="D1156" s="17" t="s">
        <v>1365</v>
      </c>
      <c r="E1156" s="17" t="s">
        <v>1836</v>
      </c>
    </row>
    <row r="1157" spans="1:5">
      <c r="A1157" s="16" t="s">
        <v>1363</v>
      </c>
      <c r="B1157" s="17" t="s">
        <v>1364</v>
      </c>
      <c r="C1157" s="17" t="s">
        <v>1365</v>
      </c>
      <c r="D1157" s="17" t="s">
        <v>1365</v>
      </c>
      <c r="E1157" s="17" t="s">
        <v>1871</v>
      </c>
    </row>
    <row r="1158" spans="1:5">
      <c r="A1158" s="16" t="s">
        <v>1363</v>
      </c>
      <c r="B1158" s="17" t="s">
        <v>1364</v>
      </c>
      <c r="C1158" s="17" t="s">
        <v>1365</v>
      </c>
      <c r="D1158" s="17" t="s">
        <v>1365</v>
      </c>
      <c r="E1158" s="17" t="s">
        <v>1838</v>
      </c>
    </row>
    <row r="1159" spans="1:5">
      <c r="A1159" s="16" t="s">
        <v>1366</v>
      </c>
      <c r="B1159" s="17" t="s">
        <v>1367</v>
      </c>
      <c r="C1159" s="17" t="s">
        <v>1368</v>
      </c>
      <c r="D1159" s="17" t="s">
        <v>1369</v>
      </c>
      <c r="E1159" s="17" t="s">
        <v>2422</v>
      </c>
    </row>
    <row r="1160" spans="1:5">
      <c r="A1160" s="16" t="s">
        <v>1370</v>
      </c>
      <c r="B1160" s="17" t="s">
        <v>1371</v>
      </c>
      <c r="C1160" s="17" t="s">
        <v>2423</v>
      </c>
      <c r="D1160" s="17" t="s">
        <v>2423</v>
      </c>
      <c r="E1160" s="17" t="s">
        <v>1998</v>
      </c>
    </row>
    <row r="1161" spans="1:5">
      <c r="A1161" s="16" t="s">
        <v>1370</v>
      </c>
      <c r="B1161" s="17" t="s">
        <v>1371</v>
      </c>
      <c r="C1161" s="17" t="s">
        <v>2423</v>
      </c>
      <c r="D1161" s="17" t="s">
        <v>2423</v>
      </c>
      <c r="E1161" s="17" t="s">
        <v>1999</v>
      </c>
    </row>
    <row r="1162" spans="1:5">
      <c r="A1162" s="16" t="s">
        <v>1370</v>
      </c>
      <c r="B1162" s="17" t="s">
        <v>1371</v>
      </c>
      <c r="C1162" s="17" t="s">
        <v>2423</v>
      </c>
      <c r="D1162" s="17" t="s">
        <v>2423</v>
      </c>
      <c r="E1162" s="17" t="s">
        <v>1863</v>
      </c>
    </row>
    <row r="1163" spans="1:5">
      <c r="A1163" s="16" t="s">
        <v>1370</v>
      </c>
      <c r="B1163" s="17" t="s">
        <v>1371</v>
      </c>
      <c r="C1163" s="17" t="s">
        <v>2423</v>
      </c>
      <c r="D1163" s="17" t="s">
        <v>2423</v>
      </c>
      <c r="E1163" s="17" t="s">
        <v>1857</v>
      </c>
    </row>
    <row r="1164" spans="1:5">
      <c r="A1164" s="16" t="s">
        <v>1370</v>
      </c>
      <c r="B1164" s="17" t="s">
        <v>1371</v>
      </c>
      <c r="C1164" s="17" t="s">
        <v>2423</v>
      </c>
      <c r="D1164" s="17" t="s">
        <v>2423</v>
      </c>
      <c r="E1164" s="17" t="s">
        <v>1858</v>
      </c>
    </row>
    <row r="1165" spans="1:5">
      <c r="A1165" s="16" t="s">
        <v>1370</v>
      </c>
      <c r="B1165" s="17" t="s">
        <v>1371</v>
      </c>
      <c r="C1165" s="17" t="s">
        <v>2424</v>
      </c>
      <c r="D1165" s="17" t="s">
        <v>2423</v>
      </c>
      <c r="E1165" s="17" t="s">
        <v>2425</v>
      </c>
    </row>
    <row r="1166" spans="1:5">
      <c r="A1166" s="16" t="s">
        <v>1373</v>
      </c>
      <c r="B1166" s="17" t="s">
        <v>1374</v>
      </c>
      <c r="C1166" s="17" t="s">
        <v>1375</v>
      </c>
      <c r="D1166" s="17" t="s">
        <v>1376</v>
      </c>
      <c r="E1166" s="17" t="s">
        <v>1847</v>
      </c>
    </row>
    <row r="1167" spans="1:5">
      <c r="A1167" s="16" t="s">
        <v>1373</v>
      </c>
      <c r="B1167" s="17" t="s">
        <v>1374</v>
      </c>
      <c r="C1167" s="17" t="s">
        <v>1375</v>
      </c>
      <c r="D1167" s="17" t="s">
        <v>1376</v>
      </c>
      <c r="E1167" s="17" t="s">
        <v>2116</v>
      </c>
    </row>
    <row r="1168" spans="1:5">
      <c r="A1168" s="16" t="s">
        <v>1377</v>
      </c>
      <c r="B1168" s="17" t="s">
        <v>1378</v>
      </c>
      <c r="C1168" s="17" t="s">
        <v>1770</v>
      </c>
      <c r="D1168" s="17" t="s">
        <v>1771</v>
      </c>
      <c r="E1168" s="17" t="s">
        <v>1772</v>
      </c>
    </row>
    <row r="1169" spans="1:5">
      <c r="A1169" s="16" t="s">
        <v>1377</v>
      </c>
      <c r="B1169" s="17" t="s">
        <v>1378</v>
      </c>
      <c r="C1169" s="17" t="s">
        <v>1773</v>
      </c>
      <c r="D1169" s="17" t="s">
        <v>1774</v>
      </c>
      <c r="E1169" s="17" t="s">
        <v>1772</v>
      </c>
    </row>
    <row r="1170" spans="1:5">
      <c r="A1170" s="16" t="s">
        <v>1377</v>
      </c>
      <c r="B1170" s="17" t="s">
        <v>1378</v>
      </c>
      <c r="C1170" s="17" t="s">
        <v>1775</v>
      </c>
      <c r="D1170" s="17" t="s">
        <v>1771</v>
      </c>
      <c r="E1170" s="17" t="s">
        <v>1769</v>
      </c>
    </row>
    <row r="1171" spans="1:5">
      <c r="A1171" s="16" t="s">
        <v>1380</v>
      </c>
      <c r="B1171" s="17" t="s">
        <v>1381</v>
      </c>
      <c r="C1171" s="17" t="s">
        <v>1382</v>
      </c>
      <c r="D1171" s="17" t="s">
        <v>1383</v>
      </c>
      <c r="E1171" s="17" t="s">
        <v>2422</v>
      </c>
    </row>
    <row r="1172" spans="1:5">
      <c r="A1172" s="16" t="s">
        <v>1384</v>
      </c>
      <c r="B1172" s="17" t="s">
        <v>1385</v>
      </c>
      <c r="C1172" s="17" t="s">
        <v>1386</v>
      </c>
      <c r="D1172" s="17" t="s">
        <v>1387</v>
      </c>
      <c r="E1172" s="17" t="s">
        <v>2126</v>
      </c>
    </row>
    <row r="1173" spans="1:5">
      <c r="A1173" s="16" t="s">
        <v>1388</v>
      </c>
      <c r="B1173" s="17" t="s">
        <v>1389</v>
      </c>
      <c r="C1173" s="17" t="s">
        <v>1390</v>
      </c>
      <c r="D1173" s="17" t="s">
        <v>1390</v>
      </c>
      <c r="E1173" s="17" t="s">
        <v>1819</v>
      </c>
    </row>
    <row r="1174" spans="1:5">
      <c r="A1174" s="16" t="s">
        <v>1388</v>
      </c>
      <c r="B1174" s="17" t="s">
        <v>1389</v>
      </c>
      <c r="C1174" s="17" t="s">
        <v>1390</v>
      </c>
      <c r="D1174" s="17" t="s">
        <v>1390</v>
      </c>
      <c r="E1174" s="17" t="s">
        <v>1835</v>
      </c>
    </row>
    <row r="1175" spans="1:5">
      <c r="A1175" s="16" t="s">
        <v>1388</v>
      </c>
      <c r="B1175" s="17" t="s">
        <v>1389</v>
      </c>
      <c r="C1175" s="17" t="s">
        <v>1390</v>
      </c>
      <c r="D1175" s="17" t="s">
        <v>1390</v>
      </c>
      <c r="E1175" s="17" t="s">
        <v>1838</v>
      </c>
    </row>
    <row r="1176" spans="1:5">
      <c r="A1176" s="16" t="s">
        <v>1391</v>
      </c>
      <c r="B1176" s="17" t="s">
        <v>1392</v>
      </c>
      <c r="C1176" s="17" t="s">
        <v>1393</v>
      </c>
      <c r="D1176" s="17" t="s">
        <v>1394</v>
      </c>
      <c r="E1176" s="17" t="s">
        <v>2426</v>
      </c>
    </row>
    <row r="1177" spans="1:5">
      <c r="A1177" s="16" t="s">
        <v>1395</v>
      </c>
      <c r="B1177" s="17" t="s">
        <v>1396</v>
      </c>
      <c r="C1177" s="17" t="s">
        <v>1397</v>
      </c>
      <c r="D1177" s="17" t="s">
        <v>1398</v>
      </c>
      <c r="E1177" s="17" t="s">
        <v>2427</v>
      </c>
    </row>
    <row r="1178" spans="1:5">
      <c r="A1178" s="16" t="s">
        <v>1399</v>
      </c>
      <c r="B1178" s="17" t="s">
        <v>1400</v>
      </c>
      <c r="C1178" s="17" t="s">
        <v>1401</v>
      </c>
      <c r="D1178" s="17" t="s">
        <v>1402</v>
      </c>
      <c r="E1178" s="17" t="s">
        <v>2116</v>
      </c>
    </row>
    <row r="1179" spans="1:5">
      <c r="A1179" s="16" t="s">
        <v>1403</v>
      </c>
      <c r="B1179" s="17" t="s">
        <v>1404</v>
      </c>
      <c r="C1179" s="17" t="s">
        <v>1405</v>
      </c>
      <c r="D1179" s="17" t="s">
        <v>1405</v>
      </c>
      <c r="E1179" s="17" t="s">
        <v>1819</v>
      </c>
    </row>
    <row r="1180" spans="1:5">
      <c r="A1180" s="16" t="s">
        <v>1403</v>
      </c>
      <c r="B1180" s="17" t="s">
        <v>1404</v>
      </c>
      <c r="C1180" s="17" t="s">
        <v>1405</v>
      </c>
      <c r="D1180" s="17" t="s">
        <v>1405</v>
      </c>
      <c r="E1180" s="17" t="s">
        <v>1835</v>
      </c>
    </row>
    <row r="1181" spans="1:5">
      <c r="A1181" s="16" t="s">
        <v>1403</v>
      </c>
      <c r="B1181" s="17" t="s">
        <v>1404</v>
      </c>
      <c r="C1181" s="17" t="s">
        <v>1405</v>
      </c>
      <c r="D1181" s="17" t="s">
        <v>1405</v>
      </c>
      <c r="E1181" s="17" t="s">
        <v>1986</v>
      </c>
    </row>
    <row r="1182" spans="1:5">
      <c r="A1182" s="16" t="s">
        <v>1403</v>
      </c>
      <c r="B1182" s="17" t="s">
        <v>1404</v>
      </c>
      <c r="C1182" s="17" t="s">
        <v>1405</v>
      </c>
      <c r="D1182" s="17" t="s">
        <v>1405</v>
      </c>
      <c r="E1182" s="17" t="s">
        <v>1863</v>
      </c>
    </row>
    <row r="1183" spans="1:5">
      <c r="A1183" s="16" t="s">
        <v>1403</v>
      </c>
      <c r="B1183" s="17" t="s">
        <v>1404</v>
      </c>
      <c r="C1183" s="17" t="s">
        <v>1405</v>
      </c>
      <c r="D1183" s="17" t="s">
        <v>1405</v>
      </c>
      <c r="E1183" s="17" t="s">
        <v>1836</v>
      </c>
    </row>
    <row r="1184" spans="1:5">
      <c r="A1184" s="16" t="s">
        <v>1403</v>
      </c>
      <c r="B1184" s="17" t="s">
        <v>1404</v>
      </c>
      <c r="C1184" s="17" t="s">
        <v>1405</v>
      </c>
      <c r="D1184" s="17" t="s">
        <v>1405</v>
      </c>
      <c r="E1184" s="17" t="s">
        <v>1857</v>
      </c>
    </row>
    <row r="1185" spans="1:5">
      <c r="A1185" s="16" t="s">
        <v>1403</v>
      </c>
      <c r="B1185" s="17" t="s">
        <v>1404</v>
      </c>
      <c r="C1185" s="17" t="s">
        <v>1405</v>
      </c>
      <c r="D1185" s="17" t="s">
        <v>1405</v>
      </c>
      <c r="E1185" s="17" t="s">
        <v>2086</v>
      </c>
    </row>
    <row r="1186" spans="1:5">
      <c r="A1186" s="16" t="s">
        <v>1403</v>
      </c>
      <c r="B1186" s="17" t="s">
        <v>1404</v>
      </c>
      <c r="C1186" s="17" t="s">
        <v>1405</v>
      </c>
      <c r="D1186" s="17" t="s">
        <v>1405</v>
      </c>
      <c r="E1186" s="17" t="s">
        <v>1848</v>
      </c>
    </row>
    <row r="1187" spans="1:5">
      <c r="A1187" s="16" t="s">
        <v>1403</v>
      </c>
      <c r="B1187" s="17" t="s">
        <v>1404</v>
      </c>
      <c r="C1187" s="17" t="s">
        <v>1405</v>
      </c>
      <c r="D1187" s="17" t="s">
        <v>1405</v>
      </c>
      <c r="E1187" s="17" t="s">
        <v>1838</v>
      </c>
    </row>
    <row r="1188" spans="1:5">
      <c r="A1188" s="16" t="s">
        <v>1406</v>
      </c>
      <c r="B1188" s="17" t="s">
        <v>1407</v>
      </c>
      <c r="C1188" s="17" t="s">
        <v>1408</v>
      </c>
      <c r="D1188" s="17" t="s">
        <v>1409</v>
      </c>
      <c r="E1188" s="17" t="s">
        <v>2428</v>
      </c>
    </row>
    <row r="1189" spans="1:5">
      <c r="A1189" s="16" t="s">
        <v>1410</v>
      </c>
      <c r="B1189" s="17" t="s">
        <v>1411</v>
      </c>
      <c r="C1189" s="17" t="s">
        <v>1412</v>
      </c>
      <c r="D1189" s="17" t="s">
        <v>1413</v>
      </c>
      <c r="E1189" s="17" t="s">
        <v>1854</v>
      </c>
    </row>
    <row r="1190" spans="1:5">
      <c r="A1190" s="16" t="s">
        <v>1414</v>
      </c>
      <c r="B1190" s="17" t="s">
        <v>1415</v>
      </c>
      <c r="C1190" s="17" t="s">
        <v>1416</v>
      </c>
      <c r="D1190" s="17" t="s">
        <v>1417</v>
      </c>
      <c r="E1190" s="17" t="s">
        <v>1816</v>
      </c>
    </row>
    <row r="1191" spans="1:5">
      <c r="A1191" s="16" t="s">
        <v>1418</v>
      </c>
      <c r="B1191" s="17" t="s">
        <v>1419</v>
      </c>
      <c r="C1191" s="17" t="s">
        <v>1420</v>
      </c>
      <c r="D1191" s="17" t="s">
        <v>1420</v>
      </c>
      <c r="E1191" s="17" t="s">
        <v>1819</v>
      </c>
    </row>
    <row r="1192" spans="1:5">
      <c r="A1192" s="16" t="s">
        <v>1418</v>
      </c>
      <c r="B1192" s="17" t="s">
        <v>1419</v>
      </c>
      <c r="C1192" s="17" t="s">
        <v>1420</v>
      </c>
      <c r="D1192" s="17" t="s">
        <v>1420</v>
      </c>
      <c r="E1192" s="17" t="s">
        <v>1863</v>
      </c>
    </row>
    <row r="1193" spans="1:5">
      <c r="A1193" s="16" t="s">
        <v>1418</v>
      </c>
      <c r="B1193" s="17" t="s">
        <v>1419</v>
      </c>
      <c r="C1193" s="17" t="s">
        <v>1420</v>
      </c>
      <c r="D1193" s="17" t="s">
        <v>1420</v>
      </c>
      <c r="E1193" s="17" t="s">
        <v>1838</v>
      </c>
    </row>
    <row r="1194" spans="1:5">
      <c r="A1194" s="16" t="s">
        <v>1418</v>
      </c>
      <c r="B1194" s="17" t="s">
        <v>1419</v>
      </c>
      <c r="C1194" s="17" t="s">
        <v>1420</v>
      </c>
      <c r="D1194" s="17" t="s">
        <v>1420</v>
      </c>
      <c r="E1194" s="17" t="s">
        <v>1860</v>
      </c>
    </row>
    <row r="1195" spans="1:5">
      <c r="A1195" s="16" t="s">
        <v>1421</v>
      </c>
      <c r="B1195" s="17" t="s">
        <v>1422</v>
      </c>
      <c r="C1195" s="17" t="s">
        <v>1423</v>
      </c>
      <c r="D1195" s="17" t="s">
        <v>1423</v>
      </c>
      <c r="E1195" s="17" t="s">
        <v>1819</v>
      </c>
    </row>
    <row r="1196" spans="1:5">
      <c r="A1196" s="16" t="s">
        <v>1421</v>
      </c>
      <c r="B1196" s="17" t="s">
        <v>1422</v>
      </c>
      <c r="C1196" s="17" t="s">
        <v>1423</v>
      </c>
      <c r="D1196" s="17" t="s">
        <v>1423</v>
      </c>
      <c r="E1196" s="17" t="s">
        <v>1986</v>
      </c>
    </row>
    <row r="1197" spans="1:5">
      <c r="A1197" s="16" t="s">
        <v>1421</v>
      </c>
      <c r="B1197" s="17" t="s">
        <v>1422</v>
      </c>
      <c r="C1197" s="17" t="s">
        <v>1423</v>
      </c>
      <c r="D1197" s="17" t="s">
        <v>1423</v>
      </c>
      <c r="E1197" s="17" t="s">
        <v>1863</v>
      </c>
    </row>
    <row r="1198" spans="1:5">
      <c r="A1198" s="16" t="s">
        <v>1424</v>
      </c>
      <c r="B1198" s="17" t="s">
        <v>1425</v>
      </c>
      <c r="C1198" s="17" t="s">
        <v>1341</v>
      </c>
      <c r="D1198" s="17" t="s">
        <v>1341</v>
      </c>
      <c r="E1198" s="17" t="s">
        <v>1917</v>
      </c>
    </row>
    <row r="1199" spans="1:5">
      <c r="A1199" s="16" t="s">
        <v>1424</v>
      </c>
      <c r="B1199" s="17" t="s">
        <v>1425</v>
      </c>
      <c r="C1199" s="17" t="s">
        <v>1341</v>
      </c>
      <c r="D1199" s="17" t="s">
        <v>1341</v>
      </c>
      <c r="E1199" s="17" t="s">
        <v>2429</v>
      </c>
    </row>
    <row r="1200" spans="1:5">
      <c r="A1200" s="16" t="s">
        <v>1424</v>
      </c>
      <c r="B1200" s="17" t="s">
        <v>1425</v>
      </c>
      <c r="C1200" s="17" t="s">
        <v>1341</v>
      </c>
      <c r="D1200" s="17" t="s">
        <v>1341</v>
      </c>
      <c r="E1200" s="17" t="s">
        <v>2229</v>
      </c>
    </row>
    <row r="1201" spans="1:5">
      <c r="A1201" s="16" t="s">
        <v>1424</v>
      </c>
      <c r="B1201" s="17" t="s">
        <v>1425</v>
      </c>
      <c r="C1201" s="17" t="s">
        <v>1341</v>
      </c>
      <c r="D1201" s="17" t="s">
        <v>1341</v>
      </c>
      <c r="E1201" s="17" t="s">
        <v>2430</v>
      </c>
    </row>
    <row r="1202" spans="1:5">
      <c r="A1202" s="16" t="s">
        <v>1424</v>
      </c>
      <c r="B1202" s="17" t="s">
        <v>1425</v>
      </c>
      <c r="C1202" s="17" t="s">
        <v>1341</v>
      </c>
      <c r="D1202" s="17" t="s">
        <v>1341</v>
      </c>
      <c r="E1202" s="17" t="s">
        <v>1857</v>
      </c>
    </row>
    <row r="1203" spans="1:5">
      <c r="A1203" s="16" t="s">
        <v>1427</v>
      </c>
      <c r="B1203" s="17" t="s">
        <v>1428</v>
      </c>
      <c r="C1203" s="17" t="s">
        <v>1429</v>
      </c>
      <c r="D1203" s="17" t="s">
        <v>1430</v>
      </c>
      <c r="E1203" s="17" t="s">
        <v>1856</v>
      </c>
    </row>
    <row r="1204" spans="1:5">
      <c r="A1204" s="16" t="s">
        <v>1431</v>
      </c>
      <c r="B1204" s="17" t="s">
        <v>1432</v>
      </c>
      <c r="C1204" s="17" t="s">
        <v>2431</v>
      </c>
      <c r="D1204" s="17" t="s">
        <v>2431</v>
      </c>
      <c r="E1204" s="17" t="s">
        <v>1835</v>
      </c>
    </row>
    <row r="1205" spans="1:5">
      <c r="A1205" s="16" t="s">
        <v>1431</v>
      </c>
      <c r="B1205" s="17" t="s">
        <v>1432</v>
      </c>
      <c r="C1205" s="17" t="s">
        <v>2431</v>
      </c>
      <c r="D1205" s="17" t="s">
        <v>2431</v>
      </c>
      <c r="E1205" s="17" t="s">
        <v>1863</v>
      </c>
    </row>
    <row r="1206" spans="1:5">
      <c r="A1206" s="16" t="s">
        <v>1431</v>
      </c>
      <c r="B1206" s="17" t="s">
        <v>1432</v>
      </c>
      <c r="C1206" s="17" t="s">
        <v>2431</v>
      </c>
      <c r="D1206" s="17" t="s">
        <v>2432</v>
      </c>
      <c r="E1206" s="17" t="s">
        <v>1819</v>
      </c>
    </row>
    <row r="1207" spans="1:5">
      <c r="A1207" s="16" t="s">
        <v>1431</v>
      </c>
      <c r="B1207" s="17" t="s">
        <v>1432</v>
      </c>
      <c r="C1207" s="17" t="s">
        <v>2431</v>
      </c>
      <c r="D1207" s="17" t="s">
        <v>2432</v>
      </c>
      <c r="E1207" s="17" t="s">
        <v>1835</v>
      </c>
    </row>
    <row r="1208" spans="1:5">
      <c r="A1208" s="16" t="s">
        <v>1431</v>
      </c>
      <c r="B1208" s="17" t="s">
        <v>1432</v>
      </c>
      <c r="C1208" s="17" t="s">
        <v>2431</v>
      </c>
      <c r="D1208" s="17" t="s">
        <v>2432</v>
      </c>
      <c r="E1208" s="17" t="s">
        <v>1863</v>
      </c>
    </row>
    <row r="1209" spans="1:5">
      <c r="A1209" s="16" t="s">
        <v>1434</v>
      </c>
      <c r="B1209" s="17" t="s">
        <v>1435</v>
      </c>
      <c r="C1209" s="17" t="s">
        <v>1436</v>
      </c>
      <c r="D1209" s="17" t="s">
        <v>1437</v>
      </c>
      <c r="E1209" s="17" t="s">
        <v>2098</v>
      </c>
    </row>
    <row r="1210" spans="1:5">
      <c r="A1210" s="16" t="s">
        <v>1438</v>
      </c>
      <c r="B1210" s="17" t="s">
        <v>1439</v>
      </c>
      <c r="C1210" s="17" t="s">
        <v>1440</v>
      </c>
      <c r="D1210" s="17" t="s">
        <v>1440</v>
      </c>
      <c r="E1210" s="17" t="s">
        <v>1819</v>
      </c>
    </row>
    <row r="1211" spans="1:5">
      <c r="A1211" s="16" t="s">
        <v>1438</v>
      </c>
      <c r="B1211" s="17" t="s">
        <v>1439</v>
      </c>
      <c r="C1211" s="17" t="s">
        <v>1440</v>
      </c>
      <c r="D1211" s="17" t="s">
        <v>1440</v>
      </c>
      <c r="E1211" s="17" t="s">
        <v>1835</v>
      </c>
    </row>
    <row r="1212" spans="1:5">
      <c r="A1212" s="16" t="s">
        <v>1438</v>
      </c>
      <c r="B1212" s="17" t="s">
        <v>1439</v>
      </c>
      <c r="C1212" s="17" t="s">
        <v>1440</v>
      </c>
      <c r="D1212" s="17" t="s">
        <v>1440</v>
      </c>
      <c r="E1212" s="17" t="s">
        <v>1838</v>
      </c>
    </row>
    <row r="1213" spans="1:5">
      <c r="A1213" s="16" t="s">
        <v>1441</v>
      </c>
      <c r="B1213" s="17" t="s">
        <v>1442</v>
      </c>
      <c r="C1213" s="17" t="s">
        <v>1443</v>
      </c>
      <c r="D1213" s="17" t="s">
        <v>1443</v>
      </c>
      <c r="E1213" s="17" t="s">
        <v>1838</v>
      </c>
    </row>
    <row r="1214" spans="1:5">
      <c r="A1214" s="16" t="s">
        <v>1444</v>
      </c>
      <c r="B1214" s="17" t="s">
        <v>1445</v>
      </c>
      <c r="C1214" s="17" t="s">
        <v>1446</v>
      </c>
      <c r="D1214" s="17" t="s">
        <v>1447</v>
      </c>
      <c r="E1214" s="17" t="s">
        <v>1963</v>
      </c>
    </row>
    <row r="1215" spans="1:5">
      <c r="A1215" s="16" t="s">
        <v>1448</v>
      </c>
      <c r="B1215" s="17" t="s">
        <v>1449</v>
      </c>
      <c r="C1215" s="17" t="s">
        <v>2433</v>
      </c>
      <c r="D1215" s="17" t="s">
        <v>2434</v>
      </c>
      <c r="E1215" s="17" t="s">
        <v>1848</v>
      </c>
    </row>
    <row r="1216" spans="1:5">
      <c r="A1216" s="16" t="s">
        <v>1448</v>
      </c>
      <c r="B1216" s="17" t="s">
        <v>1449</v>
      </c>
      <c r="C1216" s="17" t="s">
        <v>2434</v>
      </c>
      <c r="D1216" s="17" t="s">
        <v>2434</v>
      </c>
      <c r="E1216" s="17" t="s">
        <v>2214</v>
      </c>
    </row>
    <row r="1217" spans="1:5">
      <c r="A1217" s="16" t="s">
        <v>1448</v>
      </c>
      <c r="B1217" s="17" t="s">
        <v>1449</v>
      </c>
      <c r="C1217" s="17" t="s">
        <v>2434</v>
      </c>
      <c r="D1217" s="17" t="s">
        <v>2434</v>
      </c>
      <c r="E1217" s="17" t="s">
        <v>2012</v>
      </c>
    </row>
    <row r="1218" spans="1:5">
      <c r="A1218" s="16" t="s">
        <v>1448</v>
      </c>
      <c r="B1218" s="17" t="s">
        <v>1449</v>
      </c>
      <c r="C1218" s="17" t="s">
        <v>2434</v>
      </c>
      <c r="D1218" s="17" t="s">
        <v>2434</v>
      </c>
      <c r="E1218" s="17" t="s">
        <v>1999</v>
      </c>
    </row>
    <row r="1219" spans="1:5">
      <c r="A1219" s="16" t="s">
        <v>1448</v>
      </c>
      <c r="B1219" s="17" t="s">
        <v>1449</v>
      </c>
      <c r="C1219" s="17" t="s">
        <v>2434</v>
      </c>
      <c r="D1219" s="17" t="s">
        <v>2434</v>
      </c>
      <c r="E1219" s="17" t="s">
        <v>2435</v>
      </c>
    </row>
    <row r="1220" spans="1:5">
      <c r="A1220" s="16" t="s">
        <v>1448</v>
      </c>
      <c r="B1220" s="17" t="s">
        <v>1449</v>
      </c>
      <c r="C1220" s="17" t="s">
        <v>2434</v>
      </c>
      <c r="D1220" s="17" t="s">
        <v>2434</v>
      </c>
      <c r="E1220" s="17" t="s">
        <v>1835</v>
      </c>
    </row>
    <row r="1221" spans="1:5">
      <c r="A1221" s="16" t="s">
        <v>1448</v>
      </c>
      <c r="B1221" s="17" t="s">
        <v>1449</v>
      </c>
      <c r="C1221" s="17" t="s">
        <v>2434</v>
      </c>
      <c r="D1221" s="17" t="s">
        <v>2434</v>
      </c>
      <c r="E1221" s="17" t="s">
        <v>1844</v>
      </c>
    </row>
    <row r="1222" spans="1:5">
      <c r="A1222" s="16" t="s">
        <v>1448</v>
      </c>
      <c r="B1222" s="17" t="s">
        <v>1449</v>
      </c>
      <c r="C1222" s="17" t="s">
        <v>2434</v>
      </c>
      <c r="D1222" s="17" t="s">
        <v>2434</v>
      </c>
      <c r="E1222" s="17" t="s">
        <v>2106</v>
      </c>
    </row>
    <row r="1223" spans="1:5">
      <c r="A1223" s="16" t="s">
        <v>1448</v>
      </c>
      <c r="B1223" s="17" t="s">
        <v>1449</v>
      </c>
      <c r="C1223" s="17" t="s">
        <v>2434</v>
      </c>
      <c r="D1223" s="17" t="s">
        <v>2434</v>
      </c>
      <c r="E1223" s="17" t="s">
        <v>2407</v>
      </c>
    </row>
    <row r="1224" spans="1:5">
      <c r="A1224" s="16" t="s">
        <v>1448</v>
      </c>
      <c r="B1224" s="17" t="s">
        <v>1449</v>
      </c>
      <c r="C1224" s="17" t="s">
        <v>2434</v>
      </c>
      <c r="D1224" s="17" t="s">
        <v>2434</v>
      </c>
      <c r="E1224" s="17" t="s">
        <v>1865</v>
      </c>
    </row>
    <row r="1225" spans="1:5">
      <c r="A1225" s="16" t="s">
        <v>1448</v>
      </c>
      <c r="B1225" s="17" t="s">
        <v>1449</v>
      </c>
      <c r="C1225" s="17" t="s">
        <v>2434</v>
      </c>
      <c r="D1225" s="17" t="s">
        <v>2434</v>
      </c>
      <c r="E1225" s="17" t="s">
        <v>1836</v>
      </c>
    </row>
    <row r="1226" spans="1:5">
      <c r="A1226" s="16" t="s">
        <v>1448</v>
      </c>
      <c r="B1226" s="17" t="s">
        <v>1449</v>
      </c>
      <c r="C1226" s="17" t="s">
        <v>2434</v>
      </c>
      <c r="D1226" s="17" t="s">
        <v>2434</v>
      </c>
      <c r="E1226" s="17" t="s">
        <v>1857</v>
      </c>
    </row>
    <row r="1227" spans="1:5">
      <c r="A1227" s="16" t="s">
        <v>1448</v>
      </c>
      <c r="B1227" s="17" t="s">
        <v>1449</v>
      </c>
      <c r="C1227" s="17" t="s">
        <v>2434</v>
      </c>
      <c r="D1227" s="17" t="s">
        <v>2434</v>
      </c>
      <c r="E1227" s="17" t="s">
        <v>1858</v>
      </c>
    </row>
    <row r="1228" spans="1:5">
      <c r="A1228" s="16" t="s">
        <v>1448</v>
      </c>
      <c r="B1228" s="17" t="s">
        <v>1449</v>
      </c>
      <c r="C1228" s="17" t="s">
        <v>2434</v>
      </c>
      <c r="D1228" s="17" t="s">
        <v>2434</v>
      </c>
      <c r="E1228" s="17" t="s">
        <v>1838</v>
      </c>
    </row>
    <row r="1229" spans="1:5">
      <c r="A1229" s="16" t="s">
        <v>1448</v>
      </c>
      <c r="B1229" s="17" t="s">
        <v>1449</v>
      </c>
      <c r="C1229" s="17" t="s">
        <v>2434</v>
      </c>
      <c r="D1229" s="17" t="s">
        <v>2434</v>
      </c>
      <c r="E1229" s="17" t="s">
        <v>2114</v>
      </c>
    </row>
    <row r="1230" spans="1:5">
      <c r="A1230" s="16" t="s">
        <v>1448</v>
      </c>
      <c r="B1230" s="17" t="s">
        <v>1449</v>
      </c>
      <c r="C1230" s="17" t="s">
        <v>2436</v>
      </c>
      <c r="D1230" s="17" t="s">
        <v>2434</v>
      </c>
      <c r="E1230" s="17" t="s">
        <v>2116</v>
      </c>
    </row>
    <row r="1231" spans="1:5">
      <c r="A1231" s="16" t="s">
        <v>1452</v>
      </c>
      <c r="B1231" s="17" t="s">
        <v>1453</v>
      </c>
      <c r="C1231" s="17" t="s">
        <v>2437</v>
      </c>
      <c r="D1231" s="17" t="s">
        <v>2438</v>
      </c>
      <c r="E1231" s="17" t="s">
        <v>2006</v>
      </c>
    </row>
    <row r="1232" spans="1:5">
      <c r="A1232" s="16" t="s">
        <v>1452</v>
      </c>
      <c r="B1232" s="17" t="s">
        <v>1453</v>
      </c>
      <c r="C1232" s="17" t="s">
        <v>2438</v>
      </c>
      <c r="D1232" s="17" t="s">
        <v>2438</v>
      </c>
      <c r="E1232" s="17" t="s">
        <v>1819</v>
      </c>
    </row>
    <row r="1233" spans="1:5">
      <c r="A1233" s="16" t="s">
        <v>1452</v>
      </c>
      <c r="B1233" s="17" t="s">
        <v>1453</v>
      </c>
      <c r="C1233" s="17" t="s">
        <v>2438</v>
      </c>
      <c r="D1233" s="17" t="s">
        <v>2438</v>
      </c>
      <c r="E1233" s="17" t="s">
        <v>2012</v>
      </c>
    </row>
    <row r="1234" spans="1:5">
      <c r="A1234" s="16" t="s">
        <v>1452</v>
      </c>
      <c r="B1234" s="17" t="s">
        <v>1453</v>
      </c>
      <c r="C1234" s="17" t="s">
        <v>2438</v>
      </c>
      <c r="D1234" s="17" t="s">
        <v>2438</v>
      </c>
      <c r="E1234" s="17" t="s">
        <v>2379</v>
      </c>
    </row>
    <row r="1235" spans="1:5">
      <c r="A1235" s="16" t="s">
        <v>1452</v>
      </c>
      <c r="B1235" s="17" t="s">
        <v>1453</v>
      </c>
      <c r="C1235" s="17" t="s">
        <v>2438</v>
      </c>
      <c r="D1235" s="17" t="s">
        <v>2438</v>
      </c>
      <c r="E1235" s="17" t="s">
        <v>2439</v>
      </c>
    </row>
    <row r="1236" spans="1:5">
      <c r="A1236" s="16" t="s">
        <v>1452</v>
      </c>
      <c r="B1236" s="17" t="s">
        <v>1453</v>
      </c>
      <c r="C1236" s="17" t="s">
        <v>2438</v>
      </c>
      <c r="D1236" s="17" t="s">
        <v>2438</v>
      </c>
      <c r="E1236" s="17" t="s">
        <v>1835</v>
      </c>
    </row>
    <row r="1237" spans="1:5">
      <c r="A1237" s="16" t="s">
        <v>1452</v>
      </c>
      <c r="B1237" s="17" t="s">
        <v>1453</v>
      </c>
      <c r="C1237" s="17" t="s">
        <v>2438</v>
      </c>
      <c r="D1237" s="17" t="s">
        <v>2438</v>
      </c>
      <c r="E1237" s="17" t="s">
        <v>1863</v>
      </c>
    </row>
    <row r="1238" spans="1:5">
      <c r="A1238" s="16" t="s">
        <v>1452</v>
      </c>
      <c r="B1238" s="17" t="s">
        <v>1453</v>
      </c>
      <c r="C1238" s="17" t="s">
        <v>2438</v>
      </c>
      <c r="D1238" s="17" t="s">
        <v>2438</v>
      </c>
      <c r="E1238" s="17" t="s">
        <v>1836</v>
      </c>
    </row>
    <row r="1239" spans="1:5">
      <c r="A1239" s="16" t="s">
        <v>1452</v>
      </c>
      <c r="B1239" s="17" t="s">
        <v>1453</v>
      </c>
      <c r="C1239" s="17" t="s">
        <v>2438</v>
      </c>
      <c r="D1239" s="17" t="s">
        <v>2438</v>
      </c>
      <c r="E1239" s="17" t="s">
        <v>1857</v>
      </c>
    </row>
    <row r="1240" spans="1:5">
      <c r="A1240" s="16" t="s">
        <v>1456</v>
      </c>
      <c r="B1240" s="17" t="s">
        <v>1457</v>
      </c>
      <c r="C1240" s="17" t="s">
        <v>1458</v>
      </c>
      <c r="D1240" s="17" t="s">
        <v>1459</v>
      </c>
      <c r="E1240" s="17" t="s">
        <v>1996</v>
      </c>
    </row>
    <row r="1241" spans="1:5">
      <c r="A1241" s="16" t="s">
        <v>1460</v>
      </c>
      <c r="B1241" s="17" t="s">
        <v>1461</v>
      </c>
      <c r="C1241" s="17" t="s">
        <v>2440</v>
      </c>
      <c r="D1241" s="17" t="s">
        <v>2441</v>
      </c>
      <c r="E1241" s="17" t="s">
        <v>2300</v>
      </c>
    </row>
    <row r="1242" spans="1:5">
      <c r="A1242" s="16" t="s">
        <v>1460</v>
      </c>
      <c r="B1242" s="17" t="s">
        <v>1461</v>
      </c>
      <c r="C1242" s="17" t="s">
        <v>1346</v>
      </c>
      <c r="D1242" s="17" t="s">
        <v>1346</v>
      </c>
      <c r="E1242" s="17" t="s">
        <v>1819</v>
      </c>
    </row>
    <row r="1243" spans="1:5">
      <c r="A1243" s="16" t="s">
        <v>1460</v>
      </c>
      <c r="B1243" s="17" t="s">
        <v>1461</v>
      </c>
      <c r="C1243" s="17" t="s">
        <v>1346</v>
      </c>
      <c r="D1243" s="17" t="s">
        <v>1346</v>
      </c>
      <c r="E1243" s="17" t="s">
        <v>2214</v>
      </c>
    </row>
    <row r="1244" spans="1:5">
      <c r="A1244" s="16" t="s">
        <v>1460</v>
      </c>
      <c r="B1244" s="17" t="s">
        <v>1461</v>
      </c>
      <c r="C1244" s="17" t="s">
        <v>1346</v>
      </c>
      <c r="D1244" s="17" t="s">
        <v>1346</v>
      </c>
      <c r="E1244" s="17" t="s">
        <v>2354</v>
      </c>
    </row>
    <row r="1245" spans="1:5">
      <c r="A1245" s="16" t="s">
        <v>1460</v>
      </c>
      <c r="B1245" s="17" t="s">
        <v>1461</v>
      </c>
      <c r="C1245" s="17" t="s">
        <v>1346</v>
      </c>
      <c r="D1245" s="17" t="s">
        <v>1346</v>
      </c>
      <c r="E1245" s="17" t="s">
        <v>2442</v>
      </c>
    </row>
    <row r="1246" spans="1:5">
      <c r="A1246" s="16" t="s">
        <v>1460</v>
      </c>
      <c r="B1246" s="17" t="s">
        <v>1461</v>
      </c>
      <c r="C1246" s="17" t="s">
        <v>2443</v>
      </c>
      <c r="D1246" s="17" t="s">
        <v>1346</v>
      </c>
      <c r="E1246" s="17" t="s">
        <v>1838</v>
      </c>
    </row>
    <row r="1247" spans="1:5">
      <c r="A1247" s="16" t="s">
        <v>1464</v>
      </c>
      <c r="B1247" s="17" t="s">
        <v>1465</v>
      </c>
      <c r="C1247" s="17" t="s">
        <v>1466</v>
      </c>
      <c r="D1247" s="17" t="s">
        <v>1466</v>
      </c>
      <c r="E1247" s="17" t="s">
        <v>1819</v>
      </c>
    </row>
    <row r="1248" spans="1:5">
      <c r="A1248" s="16" t="s">
        <v>1464</v>
      </c>
      <c r="B1248" s="17" t="s">
        <v>1465</v>
      </c>
      <c r="C1248" s="17" t="s">
        <v>1466</v>
      </c>
      <c r="D1248" s="17" t="s">
        <v>1466</v>
      </c>
      <c r="E1248" s="17" t="s">
        <v>2012</v>
      </c>
    </row>
    <row r="1249" spans="1:5">
      <c r="A1249" s="16" t="s">
        <v>1464</v>
      </c>
      <c r="B1249" s="17" t="s">
        <v>1465</v>
      </c>
      <c r="C1249" s="17" t="s">
        <v>1466</v>
      </c>
      <c r="D1249" s="17" t="s">
        <v>1466</v>
      </c>
      <c r="E1249" s="17" t="s">
        <v>1835</v>
      </c>
    </row>
    <row r="1250" spans="1:5">
      <c r="A1250" s="16" t="s">
        <v>1464</v>
      </c>
      <c r="B1250" s="17" t="s">
        <v>1465</v>
      </c>
      <c r="C1250" s="17" t="s">
        <v>1466</v>
      </c>
      <c r="D1250" s="17" t="s">
        <v>1466</v>
      </c>
      <c r="E1250" s="17" t="s">
        <v>1836</v>
      </c>
    </row>
    <row r="1251" spans="1:5">
      <c r="A1251" s="16" t="s">
        <v>1464</v>
      </c>
      <c r="B1251" s="17" t="s">
        <v>1465</v>
      </c>
      <c r="C1251" s="17" t="s">
        <v>1466</v>
      </c>
      <c r="D1251" s="17" t="s">
        <v>1466</v>
      </c>
      <c r="E1251" s="17" t="s">
        <v>2086</v>
      </c>
    </row>
    <row r="1252" spans="1:5">
      <c r="A1252" s="16" t="s">
        <v>1464</v>
      </c>
      <c r="B1252" s="17" t="s">
        <v>1465</v>
      </c>
      <c r="C1252" s="17" t="s">
        <v>1466</v>
      </c>
      <c r="D1252" s="17" t="s">
        <v>1466</v>
      </c>
      <c r="E1252" s="17" t="s">
        <v>2444</v>
      </c>
    </row>
    <row r="1253" spans="1:5">
      <c r="A1253" s="16" t="s">
        <v>1464</v>
      </c>
      <c r="B1253" s="17" t="s">
        <v>1465</v>
      </c>
      <c r="C1253" s="17" t="s">
        <v>1466</v>
      </c>
      <c r="D1253" s="17" t="s">
        <v>1466</v>
      </c>
      <c r="E1253" s="17" t="s">
        <v>2445</v>
      </c>
    </row>
    <row r="1254" spans="1:5">
      <c r="A1254" s="16" t="s">
        <v>1467</v>
      </c>
      <c r="B1254" s="17" t="s">
        <v>1468</v>
      </c>
      <c r="C1254" s="17" t="s">
        <v>2446</v>
      </c>
      <c r="D1254" s="17" t="s">
        <v>2447</v>
      </c>
      <c r="E1254" s="17" t="s">
        <v>1838</v>
      </c>
    </row>
    <row r="1255" spans="1:5">
      <c r="A1255" s="16" t="s">
        <v>1467</v>
      </c>
      <c r="B1255" s="17" t="s">
        <v>1468</v>
      </c>
      <c r="C1255" s="17" t="s">
        <v>2447</v>
      </c>
      <c r="D1255" s="17" t="s">
        <v>2447</v>
      </c>
      <c r="E1255" s="17" t="s">
        <v>1819</v>
      </c>
    </row>
    <row r="1256" spans="1:5">
      <c r="A1256" s="16" t="s">
        <v>1467</v>
      </c>
      <c r="B1256" s="17" t="s">
        <v>1468</v>
      </c>
      <c r="C1256" s="17" t="s">
        <v>2447</v>
      </c>
      <c r="D1256" s="17" t="s">
        <v>2447</v>
      </c>
      <c r="E1256" s="17" t="s">
        <v>1866</v>
      </c>
    </row>
    <row r="1257" spans="1:5">
      <c r="A1257" s="16" t="s">
        <v>1467</v>
      </c>
      <c r="B1257" s="17" t="s">
        <v>1468</v>
      </c>
      <c r="C1257" s="17" t="s">
        <v>2447</v>
      </c>
      <c r="D1257" s="17" t="s">
        <v>2447</v>
      </c>
      <c r="E1257" s="17" t="s">
        <v>1867</v>
      </c>
    </row>
    <row r="1258" spans="1:5">
      <c r="A1258" s="16" t="s">
        <v>1467</v>
      </c>
      <c r="B1258" s="17" t="s">
        <v>1468</v>
      </c>
      <c r="C1258" s="17" t="s">
        <v>2447</v>
      </c>
      <c r="D1258" s="17" t="s">
        <v>2447</v>
      </c>
      <c r="E1258" s="17" t="s">
        <v>2214</v>
      </c>
    </row>
    <row r="1259" spans="1:5">
      <c r="A1259" s="16" t="s">
        <v>1467</v>
      </c>
      <c r="B1259" s="17" t="s">
        <v>1468</v>
      </c>
      <c r="C1259" s="17" t="s">
        <v>2447</v>
      </c>
      <c r="D1259" s="17" t="s">
        <v>2447</v>
      </c>
      <c r="E1259" s="17" t="s">
        <v>2354</v>
      </c>
    </row>
    <row r="1260" spans="1:5">
      <c r="A1260" s="16" t="s">
        <v>1467</v>
      </c>
      <c r="B1260" s="17" t="s">
        <v>1468</v>
      </c>
      <c r="C1260" s="17" t="s">
        <v>2447</v>
      </c>
      <c r="D1260" s="17" t="s">
        <v>2447</v>
      </c>
      <c r="E1260" s="17" t="s">
        <v>1863</v>
      </c>
    </row>
    <row r="1261" spans="1:5">
      <c r="A1261" s="16" t="s">
        <v>1467</v>
      </c>
      <c r="B1261" s="17" t="s">
        <v>1468</v>
      </c>
      <c r="C1261" s="17" t="s">
        <v>2447</v>
      </c>
      <c r="D1261" s="17" t="s">
        <v>2447</v>
      </c>
      <c r="E1261" s="17" t="s">
        <v>2086</v>
      </c>
    </row>
    <row r="1262" spans="1:5">
      <c r="A1262" s="16" t="s">
        <v>1471</v>
      </c>
      <c r="B1262" s="17" t="s">
        <v>1472</v>
      </c>
      <c r="C1262" s="17" t="s">
        <v>1473</v>
      </c>
      <c r="D1262" s="17" t="s">
        <v>1473</v>
      </c>
      <c r="E1262" s="17" t="s">
        <v>1819</v>
      </c>
    </row>
    <row r="1263" spans="1:5">
      <c r="A1263" s="16" t="s">
        <v>1474</v>
      </c>
      <c r="B1263" s="17" t="s">
        <v>1475</v>
      </c>
      <c r="C1263" s="17" t="s">
        <v>2448</v>
      </c>
      <c r="D1263" s="17" t="s">
        <v>2448</v>
      </c>
      <c r="E1263" s="17" t="s">
        <v>1819</v>
      </c>
    </row>
    <row r="1264" spans="1:5">
      <c r="A1264" s="16" t="s">
        <v>1474</v>
      </c>
      <c r="B1264" s="17" t="s">
        <v>1475</v>
      </c>
      <c r="C1264" s="17" t="s">
        <v>2448</v>
      </c>
      <c r="D1264" s="17" t="s">
        <v>2448</v>
      </c>
      <c r="E1264" s="17" t="s">
        <v>1867</v>
      </c>
    </row>
    <row r="1265" spans="1:5">
      <c r="A1265" s="16" t="s">
        <v>1474</v>
      </c>
      <c r="B1265" s="17" t="s">
        <v>1475</v>
      </c>
      <c r="C1265" s="17" t="s">
        <v>2448</v>
      </c>
      <c r="D1265" s="17" t="s">
        <v>2448</v>
      </c>
      <c r="E1265" s="17" t="s">
        <v>2214</v>
      </c>
    </row>
    <row r="1266" spans="1:5">
      <c r="A1266" s="16" t="s">
        <v>1474</v>
      </c>
      <c r="B1266" s="17" t="s">
        <v>1475</v>
      </c>
      <c r="C1266" s="17" t="s">
        <v>2448</v>
      </c>
      <c r="D1266" s="17" t="s">
        <v>2448</v>
      </c>
      <c r="E1266" s="17" t="s">
        <v>2012</v>
      </c>
    </row>
    <row r="1267" spans="1:5">
      <c r="A1267" s="16" t="s">
        <v>1474</v>
      </c>
      <c r="B1267" s="17" t="s">
        <v>1475</v>
      </c>
      <c r="C1267" s="17" t="s">
        <v>2448</v>
      </c>
      <c r="D1267" s="17" t="s">
        <v>2448</v>
      </c>
      <c r="E1267" s="17" t="s">
        <v>1999</v>
      </c>
    </row>
    <row r="1268" spans="1:5">
      <c r="A1268" s="16" t="s">
        <v>1474</v>
      </c>
      <c r="B1268" s="17" t="s">
        <v>1475</v>
      </c>
      <c r="C1268" s="17" t="s">
        <v>2448</v>
      </c>
      <c r="D1268" s="17" t="s">
        <v>2448</v>
      </c>
      <c r="E1268" s="17" t="s">
        <v>1854</v>
      </c>
    </row>
    <row r="1269" spans="1:5">
      <c r="A1269" s="16" t="s">
        <v>1474</v>
      </c>
      <c r="B1269" s="17" t="s">
        <v>1475</v>
      </c>
      <c r="C1269" s="17" t="s">
        <v>2448</v>
      </c>
      <c r="D1269" s="17" t="s">
        <v>2448</v>
      </c>
      <c r="E1269" s="17" t="s">
        <v>1835</v>
      </c>
    </row>
    <row r="1270" spans="1:5">
      <c r="A1270" s="16" t="s">
        <v>1474</v>
      </c>
      <c r="B1270" s="17" t="s">
        <v>1475</v>
      </c>
      <c r="C1270" s="17" t="s">
        <v>2448</v>
      </c>
      <c r="D1270" s="17" t="s">
        <v>2448</v>
      </c>
      <c r="E1270" s="17" t="s">
        <v>1844</v>
      </c>
    </row>
    <row r="1271" spans="1:5">
      <c r="A1271" s="16" t="s">
        <v>1474</v>
      </c>
      <c r="B1271" s="17" t="s">
        <v>1475</v>
      </c>
      <c r="C1271" s="17" t="s">
        <v>2448</v>
      </c>
      <c r="D1271" s="17" t="s">
        <v>2448</v>
      </c>
      <c r="E1271" s="17" t="s">
        <v>1863</v>
      </c>
    </row>
    <row r="1272" spans="1:5">
      <c r="A1272" s="16" t="s">
        <v>1474</v>
      </c>
      <c r="B1272" s="17" t="s">
        <v>1475</v>
      </c>
      <c r="C1272" s="17" t="s">
        <v>2448</v>
      </c>
      <c r="D1272" s="17" t="s">
        <v>2448</v>
      </c>
      <c r="E1272" s="17" t="s">
        <v>1836</v>
      </c>
    </row>
    <row r="1273" spans="1:5">
      <c r="A1273" s="16" t="s">
        <v>1474</v>
      </c>
      <c r="B1273" s="17" t="s">
        <v>1475</v>
      </c>
      <c r="C1273" s="17" t="s">
        <v>2448</v>
      </c>
      <c r="D1273" s="17" t="s">
        <v>2448</v>
      </c>
      <c r="E1273" s="17" t="s">
        <v>1848</v>
      </c>
    </row>
    <row r="1274" spans="1:5">
      <c r="A1274" s="16" t="s">
        <v>1474</v>
      </c>
      <c r="B1274" s="17" t="s">
        <v>1475</v>
      </c>
      <c r="C1274" s="17" t="s">
        <v>2448</v>
      </c>
      <c r="D1274" s="17" t="s">
        <v>2448</v>
      </c>
      <c r="E1274" s="17" t="s">
        <v>1838</v>
      </c>
    </row>
    <row r="1275" spans="1:5">
      <c r="A1275" s="16" t="s">
        <v>1474</v>
      </c>
      <c r="B1275" s="17" t="s">
        <v>1475</v>
      </c>
      <c r="C1275" s="17" t="s">
        <v>2449</v>
      </c>
      <c r="D1275" s="17" t="s">
        <v>2448</v>
      </c>
      <c r="E1275" s="17" t="s">
        <v>1816</v>
      </c>
    </row>
    <row r="1276" spans="1:5">
      <c r="A1276" s="16" t="s">
        <v>1477</v>
      </c>
      <c r="B1276" s="17" t="s">
        <v>1478</v>
      </c>
      <c r="C1276" s="17" t="s">
        <v>1479</v>
      </c>
      <c r="D1276" s="17" t="s">
        <v>1480</v>
      </c>
      <c r="E1276" s="17" t="s">
        <v>2182</v>
      </c>
    </row>
    <row r="1277" spans="1:5">
      <c r="A1277" s="16" t="s">
        <v>1481</v>
      </c>
      <c r="B1277" s="17" t="s">
        <v>1482</v>
      </c>
      <c r="C1277" s="17" t="s">
        <v>2450</v>
      </c>
      <c r="D1277" s="17" t="s">
        <v>2451</v>
      </c>
      <c r="E1277" s="17" t="s">
        <v>2009</v>
      </c>
    </row>
    <row r="1278" spans="1:5">
      <c r="A1278" s="16" t="s">
        <v>1481</v>
      </c>
      <c r="B1278" s="17" t="s">
        <v>1482</v>
      </c>
      <c r="C1278" s="17" t="s">
        <v>2450</v>
      </c>
      <c r="D1278" s="17" t="s">
        <v>2451</v>
      </c>
      <c r="E1278" s="17" t="s">
        <v>2006</v>
      </c>
    </row>
    <row r="1279" spans="1:5">
      <c r="A1279" s="16" t="s">
        <v>1481</v>
      </c>
      <c r="B1279" s="17" t="s">
        <v>1482</v>
      </c>
      <c r="C1279" s="17" t="s">
        <v>2451</v>
      </c>
      <c r="D1279" s="17" t="s">
        <v>2451</v>
      </c>
      <c r="E1279" s="17" t="s">
        <v>1819</v>
      </c>
    </row>
    <row r="1280" spans="1:5">
      <c r="A1280" s="16" t="s">
        <v>1481</v>
      </c>
      <c r="B1280" s="17" t="s">
        <v>1482</v>
      </c>
      <c r="C1280" s="17" t="s">
        <v>2451</v>
      </c>
      <c r="D1280" s="17" t="s">
        <v>2451</v>
      </c>
      <c r="E1280" s="17" t="s">
        <v>2012</v>
      </c>
    </row>
    <row r="1281" spans="1:5">
      <c r="A1281" s="16" t="s">
        <v>1481</v>
      </c>
      <c r="B1281" s="17" t="s">
        <v>1482</v>
      </c>
      <c r="C1281" s="17" t="s">
        <v>2451</v>
      </c>
      <c r="D1281" s="17" t="s">
        <v>2451</v>
      </c>
      <c r="E1281" s="17" t="s">
        <v>1854</v>
      </c>
    </row>
    <row r="1282" spans="1:5">
      <c r="A1282" s="16" t="s">
        <v>1481</v>
      </c>
      <c r="B1282" s="17" t="s">
        <v>1482</v>
      </c>
      <c r="C1282" s="17" t="s">
        <v>2451</v>
      </c>
      <c r="D1282" s="17" t="s">
        <v>2451</v>
      </c>
      <c r="E1282" s="17" t="s">
        <v>1835</v>
      </c>
    </row>
    <row r="1283" spans="1:5">
      <c r="A1283" s="16" t="s">
        <v>1481</v>
      </c>
      <c r="B1283" s="17" t="s">
        <v>1482</v>
      </c>
      <c r="C1283" s="17" t="s">
        <v>2451</v>
      </c>
      <c r="D1283" s="17" t="s">
        <v>2451</v>
      </c>
      <c r="E1283" s="17" t="s">
        <v>1836</v>
      </c>
    </row>
    <row r="1284" spans="1:5">
      <c r="A1284" s="16" t="s">
        <v>1481</v>
      </c>
      <c r="B1284" s="17" t="s">
        <v>1482</v>
      </c>
      <c r="C1284" s="17" t="s">
        <v>2451</v>
      </c>
      <c r="D1284" s="17" t="s">
        <v>2451</v>
      </c>
      <c r="E1284" s="17" t="s">
        <v>2086</v>
      </c>
    </row>
    <row r="1285" spans="1:5">
      <c r="A1285" s="16" t="s">
        <v>1481</v>
      </c>
      <c r="B1285" s="17" t="s">
        <v>1482</v>
      </c>
      <c r="C1285" s="17" t="s">
        <v>2451</v>
      </c>
      <c r="D1285" s="17" t="s">
        <v>2451</v>
      </c>
      <c r="E1285" s="17" t="s">
        <v>1838</v>
      </c>
    </row>
    <row r="1286" spans="1:5">
      <c r="A1286" s="16" t="s">
        <v>1481</v>
      </c>
      <c r="B1286" s="17" t="s">
        <v>1482</v>
      </c>
      <c r="C1286" s="17" t="s">
        <v>2451</v>
      </c>
      <c r="D1286" s="17" t="s">
        <v>2451</v>
      </c>
      <c r="E1286" s="17" t="s">
        <v>1839</v>
      </c>
    </row>
    <row r="1287" spans="1:5">
      <c r="A1287" s="16" t="s">
        <v>1481</v>
      </c>
      <c r="B1287" s="17" t="s">
        <v>1482</v>
      </c>
      <c r="C1287" s="17" t="s">
        <v>2451</v>
      </c>
      <c r="D1287" s="17" t="s">
        <v>2451</v>
      </c>
      <c r="E1287" s="17" t="s">
        <v>1937</v>
      </c>
    </row>
    <row r="1288" spans="1:5">
      <c r="A1288" s="16" t="s">
        <v>1485</v>
      </c>
      <c r="B1288" s="17" t="s">
        <v>1486</v>
      </c>
      <c r="C1288" s="17" t="s">
        <v>1487</v>
      </c>
      <c r="D1288" s="17" t="s">
        <v>1488</v>
      </c>
      <c r="E1288" s="17" t="s">
        <v>2452</v>
      </c>
    </row>
    <row r="1289" spans="1:5">
      <c r="A1289" s="16" t="s">
        <v>1485</v>
      </c>
      <c r="B1289" s="17" t="s">
        <v>1486</v>
      </c>
      <c r="C1289" s="17" t="s">
        <v>1487</v>
      </c>
      <c r="D1289" s="17" t="s">
        <v>1488</v>
      </c>
      <c r="E1289" s="17" t="s">
        <v>2453</v>
      </c>
    </row>
    <row r="1290" spans="1:5">
      <c r="A1290" s="16" t="s">
        <v>1489</v>
      </c>
      <c r="B1290" s="17" t="s">
        <v>1490</v>
      </c>
      <c r="C1290" s="17" t="s">
        <v>2454</v>
      </c>
      <c r="D1290" s="17" t="s">
        <v>2455</v>
      </c>
      <c r="E1290" s="17" t="s">
        <v>1917</v>
      </c>
    </row>
    <row r="1291" spans="1:5">
      <c r="A1291" s="16" t="s">
        <v>1489</v>
      </c>
      <c r="B1291" s="17" t="s">
        <v>1490</v>
      </c>
      <c r="C1291" s="17" t="s">
        <v>2455</v>
      </c>
      <c r="D1291" s="17" t="s">
        <v>2455</v>
      </c>
      <c r="E1291" s="17" t="s">
        <v>1819</v>
      </c>
    </row>
    <row r="1292" spans="1:5">
      <c r="A1292" s="16" t="s">
        <v>1489</v>
      </c>
      <c r="B1292" s="17" t="s">
        <v>1490</v>
      </c>
      <c r="C1292" s="17" t="s">
        <v>2455</v>
      </c>
      <c r="D1292" s="17" t="s">
        <v>2455</v>
      </c>
      <c r="E1292" s="17" t="s">
        <v>1866</v>
      </c>
    </row>
    <row r="1293" spans="1:5">
      <c r="A1293" s="16" t="s">
        <v>1489</v>
      </c>
      <c r="B1293" s="17" t="s">
        <v>1490</v>
      </c>
      <c r="C1293" s="17" t="s">
        <v>2455</v>
      </c>
      <c r="D1293" s="17" t="s">
        <v>2455</v>
      </c>
      <c r="E1293" s="17" t="s">
        <v>1917</v>
      </c>
    </row>
    <row r="1294" spans="1:5">
      <c r="A1294" s="16" t="s">
        <v>1489</v>
      </c>
      <c r="B1294" s="17" t="s">
        <v>1490</v>
      </c>
      <c r="C1294" s="17" t="s">
        <v>2455</v>
      </c>
      <c r="D1294" s="17" t="s">
        <v>2455</v>
      </c>
      <c r="E1294" s="17" t="s">
        <v>1986</v>
      </c>
    </row>
    <row r="1295" spans="1:5">
      <c r="A1295" s="16" t="s">
        <v>1489</v>
      </c>
      <c r="B1295" s="17" t="s">
        <v>1490</v>
      </c>
      <c r="C1295" s="17" t="s">
        <v>2455</v>
      </c>
      <c r="D1295" s="17" t="s">
        <v>2455</v>
      </c>
      <c r="E1295" s="17" t="s">
        <v>1863</v>
      </c>
    </row>
    <row r="1296" spans="1:5">
      <c r="A1296" s="16" t="s">
        <v>1489</v>
      </c>
      <c r="B1296" s="17" t="s">
        <v>1490</v>
      </c>
      <c r="C1296" s="17" t="s">
        <v>2455</v>
      </c>
      <c r="D1296" s="17" t="s">
        <v>2455</v>
      </c>
      <c r="E1296" s="17" t="s">
        <v>1838</v>
      </c>
    </row>
    <row r="1297" spans="1:5">
      <c r="A1297" s="16" t="s">
        <v>1493</v>
      </c>
      <c r="B1297" s="17" t="s">
        <v>1494</v>
      </c>
      <c r="C1297" s="17" t="s">
        <v>2456</v>
      </c>
      <c r="D1297" s="17" t="s">
        <v>2456</v>
      </c>
      <c r="E1297" s="17" t="s">
        <v>1819</v>
      </c>
    </row>
    <row r="1298" spans="1:5">
      <c r="A1298" s="16" t="s">
        <v>1493</v>
      </c>
      <c r="B1298" s="17" t="s">
        <v>1494</v>
      </c>
      <c r="C1298" s="17" t="s">
        <v>2456</v>
      </c>
      <c r="D1298" s="17" t="s">
        <v>2456</v>
      </c>
      <c r="E1298" s="17" t="s">
        <v>1917</v>
      </c>
    </row>
    <row r="1299" spans="1:5">
      <c r="A1299" s="16" t="s">
        <v>1493</v>
      </c>
      <c r="B1299" s="17" t="s">
        <v>1494</v>
      </c>
      <c r="C1299" s="17" t="s">
        <v>2456</v>
      </c>
      <c r="D1299" s="17" t="s">
        <v>2456</v>
      </c>
      <c r="E1299" s="17" t="s">
        <v>1863</v>
      </c>
    </row>
    <row r="1300" spans="1:5">
      <c r="A1300" s="16" t="s">
        <v>1493</v>
      </c>
      <c r="B1300" s="17" t="s">
        <v>1494</v>
      </c>
      <c r="C1300" s="17" t="s">
        <v>2456</v>
      </c>
      <c r="D1300" s="17" t="s">
        <v>2456</v>
      </c>
      <c r="E1300" s="17" t="s">
        <v>1836</v>
      </c>
    </row>
    <row r="1301" spans="1:5">
      <c r="A1301" s="16" t="s">
        <v>1493</v>
      </c>
      <c r="B1301" s="17" t="s">
        <v>1494</v>
      </c>
      <c r="C1301" s="17" t="s">
        <v>2456</v>
      </c>
      <c r="D1301" s="17" t="s">
        <v>2456</v>
      </c>
      <c r="E1301" s="17" t="s">
        <v>1837</v>
      </c>
    </row>
    <row r="1302" spans="1:5">
      <c r="A1302" s="16" t="s">
        <v>1493</v>
      </c>
      <c r="B1302" s="17" t="s">
        <v>1494</v>
      </c>
      <c r="C1302" s="17" t="s">
        <v>2456</v>
      </c>
      <c r="D1302" s="17" t="s">
        <v>2456</v>
      </c>
      <c r="E1302" s="17" t="s">
        <v>1905</v>
      </c>
    </row>
    <row r="1303" spans="1:5">
      <c r="A1303" s="16" t="s">
        <v>1493</v>
      </c>
      <c r="B1303" s="17" t="s">
        <v>1494</v>
      </c>
      <c r="C1303" s="17" t="s">
        <v>2456</v>
      </c>
      <c r="D1303" s="17" t="s">
        <v>2456</v>
      </c>
      <c r="E1303" s="17" t="s">
        <v>1838</v>
      </c>
    </row>
    <row r="1304" spans="1:5">
      <c r="A1304" s="16" t="s">
        <v>1493</v>
      </c>
      <c r="B1304" s="17" t="s">
        <v>1494</v>
      </c>
      <c r="C1304" s="17" t="s">
        <v>2457</v>
      </c>
      <c r="D1304" s="17" t="s">
        <v>2456</v>
      </c>
      <c r="E1304" s="17" t="s">
        <v>1917</v>
      </c>
    </row>
    <row r="1305" spans="1:5">
      <c r="A1305" s="16" t="s">
        <v>1496</v>
      </c>
      <c r="B1305" s="17" t="s">
        <v>1497</v>
      </c>
      <c r="C1305" s="17" t="s">
        <v>2458</v>
      </c>
      <c r="D1305" s="17" t="s">
        <v>2459</v>
      </c>
      <c r="E1305" s="17" t="s">
        <v>1865</v>
      </c>
    </row>
    <row r="1306" spans="1:5">
      <c r="A1306" s="16" t="s">
        <v>1496</v>
      </c>
      <c r="B1306" s="17" t="s">
        <v>1497</v>
      </c>
      <c r="C1306" s="17" t="s">
        <v>2458</v>
      </c>
      <c r="D1306" s="17" t="s">
        <v>2459</v>
      </c>
      <c r="E1306" s="17" t="s">
        <v>2006</v>
      </c>
    </row>
    <row r="1307" spans="1:5">
      <c r="A1307" s="16" t="s">
        <v>1496</v>
      </c>
      <c r="B1307" s="17" t="s">
        <v>1497</v>
      </c>
      <c r="C1307" s="17" t="s">
        <v>2459</v>
      </c>
      <c r="D1307" s="17" t="s">
        <v>2459</v>
      </c>
      <c r="E1307" s="17" t="s">
        <v>1819</v>
      </c>
    </row>
    <row r="1308" spans="1:5">
      <c r="A1308" s="16" t="s">
        <v>1496</v>
      </c>
      <c r="B1308" s="17" t="s">
        <v>1497</v>
      </c>
      <c r="C1308" s="17" t="s">
        <v>2459</v>
      </c>
      <c r="D1308" s="17" t="s">
        <v>2459</v>
      </c>
      <c r="E1308" s="17" t="s">
        <v>1838</v>
      </c>
    </row>
    <row r="1309" spans="1:5">
      <c r="A1309" s="16" t="s">
        <v>1500</v>
      </c>
      <c r="B1309" s="17" t="s">
        <v>1501</v>
      </c>
      <c r="C1309" s="17" t="s">
        <v>1502</v>
      </c>
      <c r="D1309" s="17" t="s">
        <v>1503</v>
      </c>
      <c r="E1309" s="17" t="s">
        <v>1780</v>
      </c>
    </row>
    <row r="1310" spans="1:5">
      <c r="A1310" s="16" t="s">
        <v>1504</v>
      </c>
      <c r="B1310" s="17" t="s">
        <v>1505</v>
      </c>
      <c r="C1310" s="17" t="s">
        <v>2460</v>
      </c>
      <c r="D1310" s="17" t="s">
        <v>2158</v>
      </c>
      <c r="E1310" s="17" t="s">
        <v>2116</v>
      </c>
    </row>
    <row r="1311" spans="1:5">
      <c r="A1311" s="16" t="s">
        <v>1504</v>
      </c>
      <c r="B1311" s="17" t="s">
        <v>1505</v>
      </c>
      <c r="C1311" s="17" t="s">
        <v>2460</v>
      </c>
      <c r="D1311" s="17" t="s">
        <v>2158</v>
      </c>
      <c r="E1311" s="17" t="s">
        <v>2461</v>
      </c>
    </row>
    <row r="1312" spans="1:5">
      <c r="A1312" s="16" t="s">
        <v>1504</v>
      </c>
      <c r="B1312" s="17" t="s">
        <v>1505</v>
      </c>
      <c r="C1312" s="17" t="s">
        <v>2157</v>
      </c>
      <c r="D1312" s="17" t="s">
        <v>2158</v>
      </c>
      <c r="E1312" s="17" t="s">
        <v>1826</v>
      </c>
    </row>
    <row r="1313" spans="1:5">
      <c r="A1313" s="16" t="s">
        <v>1504</v>
      </c>
      <c r="B1313" s="17" t="s">
        <v>1505</v>
      </c>
      <c r="C1313" s="17" t="s">
        <v>2159</v>
      </c>
      <c r="D1313" s="17" t="s">
        <v>2158</v>
      </c>
      <c r="E1313" s="17" t="s">
        <v>1826</v>
      </c>
    </row>
    <row r="1314" spans="1:5">
      <c r="A1314" s="16" t="s">
        <v>1507</v>
      </c>
      <c r="B1314" s="17" t="s">
        <v>1508</v>
      </c>
      <c r="C1314" s="17" t="s">
        <v>1509</v>
      </c>
      <c r="D1314" s="17" t="s">
        <v>1510</v>
      </c>
      <c r="E1314" s="17" t="s">
        <v>2267</v>
      </c>
    </row>
    <row r="1315" spans="1:5">
      <c r="A1315" s="16" t="s">
        <v>1511</v>
      </c>
      <c r="B1315" s="17" t="s">
        <v>1512</v>
      </c>
      <c r="C1315" s="17" t="s">
        <v>1513</v>
      </c>
      <c r="D1315" s="17" t="s">
        <v>1514</v>
      </c>
      <c r="E1315" s="17" t="s">
        <v>1814</v>
      </c>
    </row>
    <row r="1316" spans="1:5">
      <c r="A1316" s="16" t="s">
        <v>1515</v>
      </c>
      <c r="B1316" s="17" t="s">
        <v>1516</v>
      </c>
      <c r="C1316" s="17" t="s">
        <v>1517</v>
      </c>
      <c r="D1316" s="17" t="s">
        <v>1518</v>
      </c>
      <c r="E1316" s="17" t="s">
        <v>2098</v>
      </c>
    </row>
    <row r="1317" spans="1:5">
      <c r="A1317" s="16" t="s">
        <v>1519</v>
      </c>
      <c r="B1317" s="17" t="s">
        <v>1520</v>
      </c>
      <c r="C1317" s="17" t="s">
        <v>2408</v>
      </c>
      <c r="D1317" s="17" t="s">
        <v>2462</v>
      </c>
      <c r="E1317" s="17" t="s">
        <v>2409</v>
      </c>
    </row>
    <row r="1318" spans="1:5">
      <c r="A1318" s="16" t="s">
        <v>1519</v>
      </c>
      <c r="B1318" s="17" t="s">
        <v>1520</v>
      </c>
      <c r="C1318" s="17" t="s">
        <v>2463</v>
      </c>
      <c r="D1318" s="17" t="s">
        <v>2464</v>
      </c>
      <c r="E1318" s="17" t="s">
        <v>1908</v>
      </c>
    </row>
    <row r="1319" spans="1:5">
      <c r="A1319" s="16" t="s">
        <v>1519</v>
      </c>
      <c r="B1319" s="17" t="s">
        <v>1520</v>
      </c>
      <c r="C1319" s="17" t="s">
        <v>2462</v>
      </c>
      <c r="D1319" s="17" t="s">
        <v>2462</v>
      </c>
      <c r="E1319" s="17" t="s">
        <v>1986</v>
      </c>
    </row>
    <row r="1320" spans="1:5">
      <c r="A1320" s="16" t="s">
        <v>1519</v>
      </c>
      <c r="B1320" s="17" t="s">
        <v>1520</v>
      </c>
      <c r="C1320" s="17" t="s">
        <v>2462</v>
      </c>
      <c r="D1320" s="17" t="s">
        <v>2462</v>
      </c>
      <c r="E1320" s="17" t="s">
        <v>1863</v>
      </c>
    </row>
    <row r="1321" spans="1:5">
      <c r="A1321" s="16" t="s">
        <v>1523</v>
      </c>
      <c r="B1321" s="17" t="s">
        <v>1524</v>
      </c>
      <c r="C1321" s="17" t="s">
        <v>2410</v>
      </c>
      <c r="D1321" s="17" t="s">
        <v>2411</v>
      </c>
      <c r="E1321" s="17" t="s">
        <v>1819</v>
      </c>
    </row>
    <row r="1322" spans="1:5">
      <c r="A1322" s="16" t="s">
        <v>1523</v>
      </c>
      <c r="B1322" s="17" t="s">
        <v>1524</v>
      </c>
      <c r="C1322" s="17" t="s">
        <v>2410</v>
      </c>
      <c r="D1322" s="17" t="s">
        <v>2411</v>
      </c>
      <c r="E1322" s="17" t="s">
        <v>1835</v>
      </c>
    </row>
    <row r="1323" spans="1:5">
      <c r="A1323" s="16" t="s">
        <v>1523</v>
      </c>
      <c r="B1323" s="17" t="s">
        <v>1524</v>
      </c>
      <c r="C1323" s="17" t="s">
        <v>2410</v>
      </c>
      <c r="D1323" s="17" t="s">
        <v>2411</v>
      </c>
      <c r="E1323" s="17" t="s">
        <v>1844</v>
      </c>
    </row>
    <row r="1324" spans="1:5">
      <c r="A1324" s="16" t="s">
        <v>1523</v>
      </c>
      <c r="B1324" s="17" t="s">
        <v>1524</v>
      </c>
      <c r="C1324" s="17" t="s">
        <v>2410</v>
      </c>
      <c r="D1324" s="17" t="s">
        <v>2465</v>
      </c>
      <c r="E1324" s="17" t="s">
        <v>1819</v>
      </c>
    </row>
    <row r="1325" spans="1:5">
      <c r="A1325" s="16" t="s">
        <v>1523</v>
      </c>
      <c r="B1325" s="17" t="s">
        <v>1524</v>
      </c>
      <c r="C1325" s="17" t="s">
        <v>2410</v>
      </c>
      <c r="D1325" s="17" t="s">
        <v>2465</v>
      </c>
      <c r="E1325" s="17" t="s">
        <v>1866</v>
      </c>
    </row>
    <row r="1326" spans="1:5">
      <c r="A1326" s="16" t="s">
        <v>1523</v>
      </c>
      <c r="B1326" s="17" t="s">
        <v>1524</v>
      </c>
      <c r="C1326" s="17" t="s">
        <v>2410</v>
      </c>
      <c r="D1326" s="17" t="s">
        <v>2465</v>
      </c>
      <c r="E1326" s="17" t="s">
        <v>1863</v>
      </c>
    </row>
    <row r="1327" spans="1:5">
      <c r="A1327" s="16" t="s">
        <v>1523</v>
      </c>
      <c r="B1327" s="17" t="s">
        <v>1524</v>
      </c>
      <c r="C1327" s="17" t="s">
        <v>2410</v>
      </c>
      <c r="D1327" s="17" t="s">
        <v>2465</v>
      </c>
      <c r="E1327" s="17" t="s">
        <v>2086</v>
      </c>
    </row>
    <row r="1328" spans="1:5">
      <c r="A1328" s="16" t="s">
        <v>1523</v>
      </c>
      <c r="B1328" s="17" t="s">
        <v>1524</v>
      </c>
      <c r="C1328" s="17" t="s">
        <v>2411</v>
      </c>
      <c r="D1328" s="17" t="s">
        <v>2465</v>
      </c>
      <c r="E1328" s="17" t="s">
        <v>1819</v>
      </c>
    </row>
    <row r="1329" spans="1:5">
      <c r="A1329" s="16" t="s">
        <v>1523</v>
      </c>
      <c r="B1329" s="17" t="s">
        <v>1524</v>
      </c>
      <c r="C1329" s="17" t="s">
        <v>2411</v>
      </c>
      <c r="D1329" s="17" t="s">
        <v>2465</v>
      </c>
      <c r="E1329" s="17" t="s">
        <v>2214</v>
      </c>
    </row>
    <row r="1330" spans="1:5">
      <c r="A1330" s="16" t="s">
        <v>1523</v>
      </c>
      <c r="B1330" s="17" t="s">
        <v>1524</v>
      </c>
      <c r="C1330" s="17" t="s">
        <v>2411</v>
      </c>
      <c r="D1330" s="17" t="s">
        <v>2465</v>
      </c>
      <c r="E1330" s="17" t="s">
        <v>1835</v>
      </c>
    </row>
    <row r="1331" spans="1:5">
      <c r="A1331" s="16" t="s">
        <v>1523</v>
      </c>
      <c r="B1331" s="17" t="s">
        <v>1524</v>
      </c>
      <c r="C1331" s="17" t="s">
        <v>2411</v>
      </c>
      <c r="D1331" s="17" t="s">
        <v>2465</v>
      </c>
      <c r="E1331" s="17" t="s">
        <v>1844</v>
      </c>
    </row>
    <row r="1332" spans="1:5">
      <c r="A1332" s="16" t="s">
        <v>1523</v>
      </c>
      <c r="B1332" s="17" t="s">
        <v>1524</v>
      </c>
      <c r="C1332" s="17" t="s">
        <v>2411</v>
      </c>
      <c r="D1332" s="17" t="s">
        <v>2465</v>
      </c>
      <c r="E1332" s="17" t="s">
        <v>1986</v>
      </c>
    </row>
    <row r="1333" spans="1:5">
      <c r="A1333" s="16" t="s">
        <v>1523</v>
      </c>
      <c r="B1333" s="17" t="s">
        <v>1524</v>
      </c>
      <c r="C1333" s="17" t="s">
        <v>2411</v>
      </c>
      <c r="D1333" s="17" t="s">
        <v>2465</v>
      </c>
      <c r="E1333" s="17" t="s">
        <v>1863</v>
      </c>
    </row>
    <row r="1334" spans="1:5">
      <c r="A1334" s="16" t="s">
        <v>1523</v>
      </c>
      <c r="B1334" s="17" t="s">
        <v>1524</v>
      </c>
      <c r="C1334" s="17" t="s">
        <v>2411</v>
      </c>
      <c r="D1334" s="17" t="s">
        <v>2465</v>
      </c>
      <c r="E1334" s="17" t="s">
        <v>2086</v>
      </c>
    </row>
    <row r="1335" spans="1:5">
      <c r="A1335" s="16" t="s">
        <v>1523</v>
      </c>
      <c r="B1335" s="17" t="s">
        <v>1524</v>
      </c>
      <c r="C1335" s="17" t="s">
        <v>2411</v>
      </c>
      <c r="D1335" s="17" t="s">
        <v>2465</v>
      </c>
      <c r="E1335" s="17" t="s">
        <v>1838</v>
      </c>
    </row>
    <row r="1336" spans="1:5">
      <c r="A1336" s="16" t="s">
        <v>1526</v>
      </c>
      <c r="B1336" s="17" t="s">
        <v>1527</v>
      </c>
      <c r="C1336" s="17" t="s">
        <v>2410</v>
      </c>
      <c r="D1336" s="17" t="s">
        <v>2411</v>
      </c>
      <c r="E1336" s="17" t="s">
        <v>1819</v>
      </c>
    </row>
    <row r="1337" spans="1:5">
      <c r="A1337" s="16" t="s">
        <v>1526</v>
      </c>
      <c r="B1337" s="17" t="s">
        <v>1527</v>
      </c>
      <c r="C1337" s="17" t="s">
        <v>2410</v>
      </c>
      <c r="D1337" s="17" t="s">
        <v>2411</v>
      </c>
      <c r="E1337" s="17" t="s">
        <v>1835</v>
      </c>
    </row>
    <row r="1338" spans="1:5">
      <c r="A1338" s="16" t="s">
        <v>1526</v>
      </c>
      <c r="B1338" s="17" t="s">
        <v>1527</v>
      </c>
      <c r="C1338" s="17" t="s">
        <v>2410</v>
      </c>
      <c r="D1338" s="17" t="s">
        <v>2411</v>
      </c>
      <c r="E1338" s="17" t="s">
        <v>1844</v>
      </c>
    </row>
    <row r="1339" spans="1:5">
      <c r="A1339" s="16" t="s">
        <v>1526</v>
      </c>
      <c r="B1339" s="17" t="s">
        <v>1527</v>
      </c>
      <c r="C1339" s="17" t="s">
        <v>2410</v>
      </c>
      <c r="D1339" s="17" t="s">
        <v>2465</v>
      </c>
      <c r="E1339" s="17" t="s">
        <v>1819</v>
      </c>
    </row>
    <row r="1340" spans="1:5">
      <c r="A1340" s="16" t="s">
        <v>1526</v>
      </c>
      <c r="B1340" s="17" t="s">
        <v>1527</v>
      </c>
      <c r="C1340" s="17" t="s">
        <v>2410</v>
      </c>
      <c r="D1340" s="17" t="s">
        <v>2465</v>
      </c>
      <c r="E1340" s="17" t="s">
        <v>1866</v>
      </c>
    </row>
    <row r="1341" spans="1:5">
      <c r="A1341" s="16" t="s">
        <v>1526</v>
      </c>
      <c r="B1341" s="17" t="s">
        <v>1527</v>
      </c>
      <c r="C1341" s="17" t="s">
        <v>2410</v>
      </c>
      <c r="D1341" s="17" t="s">
        <v>2465</v>
      </c>
      <c r="E1341" s="17" t="s">
        <v>1863</v>
      </c>
    </row>
    <row r="1342" spans="1:5">
      <c r="A1342" s="16" t="s">
        <v>1526</v>
      </c>
      <c r="B1342" s="17" t="s">
        <v>1527</v>
      </c>
      <c r="C1342" s="17" t="s">
        <v>2410</v>
      </c>
      <c r="D1342" s="17" t="s">
        <v>2465</v>
      </c>
      <c r="E1342" s="17" t="s">
        <v>2086</v>
      </c>
    </row>
    <row r="1343" spans="1:5">
      <c r="A1343" s="16" t="s">
        <v>1526</v>
      </c>
      <c r="B1343" s="17" t="s">
        <v>1527</v>
      </c>
      <c r="C1343" s="17" t="s">
        <v>2411</v>
      </c>
      <c r="D1343" s="17" t="s">
        <v>2465</v>
      </c>
      <c r="E1343" s="17" t="s">
        <v>1819</v>
      </c>
    </row>
    <row r="1344" spans="1:5">
      <c r="A1344" s="16" t="s">
        <v>1526</v>
      </c>
      <c r="B1344" s="17" t="s">
        <v>1527</v>
      </c>
      <c r="C1344" s="17" t="s">
        <v>2411</v>
      </c>
      <c r="D1344" s="17" t="s">
        <v>2465</v>
      </c>
      <c r="E1344" s="17" t="s">
        <v>2214</v>
      </c>
    </row>
    <row r="1345" spans="1:5">
      <c r="A1345" s="16" t="s">
        <v>1526</v>
      </c>
      <c r="B1345" s="17" t="s">
        <v>1527</v>
      </c>
      <c r="C1345" s="17" t="s">
        <v>2411</v>
      </c>
      <c r="D1345" s="17" t="s">
        <v>2465</v>
      </c>
      <c r="E1345" s="17" t="s">
        <v>1835</v>
      </c>
    </row>
    <row r="1346" spans="1:5">
      <c r="A1346" s="16" t="s">
        <v>1526</v>
      </c>
      <c r="B1346" s="17" t="s">
        <v>1527</v>
      </c>
      <c r="C1346" s="17" t="s">
        <v>2411</v>
      </c>
      <c r="D1346" s="17" t="s">
        <v>2465</v>
      </c>
      <c r="E1346" s="17" t="s">
        <v>1844</v>
      </c>
    </row>
    <row r="1347" spans="1:5">
      <c r="A1347" s="16" t="s">
        <v>1526</v>
      </c>
      <c r="B1347" s="17" t="s">
        <v>1527</v>
      </c>
      <c r="C1347" s="17" t="s">
        <v>2411</v>
      </c>
      <c r="D1347" s="17" t="s">
        <v>2465</v>
      </c>
      <c r="E1347" s="17" t="s">
        <v>1986</v>
      </c>
    </row>
    <row r="1348" spans="1:5">
      <c r="A1348" s="16" t="s">
        <v>1526</v>
      </c>
      <c r="B1348" s="17" t="s">
        <v>1527</v>
      </c>
      <c r="C1348" s="17" t="s">
        <v>2411</v>
      </c>
      <c r="D1348" s="17" t="s">
        <v>2465</v>
      </c>
      <c r="E1348" s="17" t="s">
        <v>1863</v>
      </c>
    </row>
    <row r="1349" spans="1:5">
      <c r="A1349" s="16" t="s">
        <v>1526</v>
      </c>
      <c r="B1349" s="17" t="s">
        <v>1527</v>
      </c>
      <c r="C1349" s="17" t="s">
        <v>2411</v>
      </c>
      <c r="D1349" s="17" t="s">
        <v>2465</v>
      </c>
      <c r="E1349" s="17" t="s">
        <v>2086</v>
      </c>
    </row>
    <row r="1350" spans="1:5">
      <c r="A1350" s="16" t="s">
        <v>1526</v>
      </c>
      <c r="B1350" s="17" t="s">
        <v>1527</v>
      </c>
      <c r="C1350" s="17" t="s">
        <v>2411</v>
      </c>
      <c r="D1350" s="17" t="s">
        <v>2465</v>
      </c>
      <c r="E1350" s="17" t="s">
        <v>1838</v>
      </c>
    </row>
    <row r="1351" spans="1:5">
      <c r="A1351" s="16" t="s">
        <v>1529</v>
      </c>
      <c r="B1351" s="17" t="s">
        <v>1530</v>
      </c>
      <c r="C1351" s="17" t="s">
        <v>2466</v>
      </c>
      <c r="D1351" s="17" t="s">
        <v>2467</v>
      </c>
      <c r="E1351" s="17" t="s">
        <v>2116</v>
      </c>
    </row>
    <row r="1352" spans="1:5">
      <c r="A1352" s="16" t="s">
        <v>1529</v>
      </c>
      <c r="B1352" s="17" t="s">
        <v>1530</v>
      </c>
      <c r="C1352" s="17" t="s">
        <v>2467</v>
      </c>
      <c r="D1352" s="17" t="s">
        <v>2467</v>
      </c>
      <c r="E1352" s="17" t="s">
        <v>1819</v>
      </c>
    </row>
    <row r="1353" spans="1:5">
      <c r="A1353" s="16" t="s">
        <v>1529</v>
      </c>
      <c r="B1353" s="17" t="s">
        <v>1530</v>
      </c>
      <c r="C1353" s="17" t="s">
        <v>2467</v>
      </c>
      <c r="D1353" s="17" t="s">
        <v>2467</v>
      </c>
      <c r="E1353" s="17" t="s">
        <v>2012</v>
      </c>
    </row>
    <row r="1354" spans="1:5">
      <c r="A1354" s="16" t="s">
        <v>1529</v>
      </c>
      <c r="B1354" s="17" t="s">
        <v>1530</v>
      </c>
      <c r="C1354" s="17" t="s">
        <v>2467</v>
      </c>
      <c r="D1354" s="17" t="s">
        <v>2467</v>
      </c>
      <c r="E1354" s="17" t="s">
        <v>1835</v>
      </c>
    </row>
    <row r="1355" spans="1:5">
      <c r="A1355" s="16" t="s">
        <v>1529</v>
      </c>
      <c r="B1355" s="17" t="s">
        <v>1530</v>
      </c>
      <c r="C1355" s="17" t="s">
        <v>2467</v>
      </c>
      <c r="D1355" s="17" t="s">
        <v>2467</v>
      </c>
      <c r="E1355" s="17" t="s">
        <v>1863</v>
      </c>
    </row>
    <row r="1356" spans="1:5">
      <c r="A1356" s="16" t="s">
        <v>1529</v>
      </c>
      <c r="B1356" s="17" t="s">
        <v>1530</v>
      </c>
      <c r="C1356" s="17" t="s">
        <v>2467</v>
      </c>
      <c r="D1356" s="17" t="s">
        <v>2467</v>
      </c>
      <c r="E1356" s="17" t="s">
        <v>1836</v>
      </c>
    </row>
    <row r="1357" spans="1:5">
      <c r="A1357" s="16" t="s">
        <v>1529</v>
      </c>
      <c r="B1357" s="17" t="s">
        <v>1530</v>
      </c>
      <c r="C1357" s="17" t="s">
        <v>2467</v>
      </c>
      <c r="D1357" s="17" t="s">
        <v>2467</v>
      </c>
      <c r="E1357" s="17" t="s">
        <v>1857</v>
      </c>
    </row>
    <row r="1358" spans="1:5">
      <c r="A1358" s="16" t="s">
        <v>1529</v>
      </c>
      <c r="B1358" s="17" t="s">
        <v>1530</v>
      </c>
      <c r="C1358" s="17" t="s">
        <v>2467</v>
      </c>
      <c r="D1358" s="17" t="s">
        <v>2467</v>
      </c>
      <c r="E1358" s="17" t="s">
        <v>1848</v>
      </c>
    </row>
    <row r="1359" spans="1:5">
      <c r="A1359" s="16" t="s">
        <v>1529</v>
      </c>
      <c r="B1359" s="17" t="s">
        <v>1530</v>
      </c>
      <c r="C1359" s="17" t="s">
        <v>2467</v>
      </c>
      <c r="D1359" s="17" t="s">
        <v>2467</v>
      </c>
      <c r="E1359" s="17" t="s">
        <v>1838</v>
      </c>
    </row>
    <row r="1360" spans="1:5">
      <c r="A1360" s="16" t="s">
        <v>1529</v>
      </c>
      <c r="B1360" s="17" t="s">
        <v>1530</v>
      </c>
      <c r="C1360" s="17" t="s">
        <v>2467</v>
      </c>
      <c r="D1360" s="17" t="s">
        <v>2467</v>
      </c>
      <c r="E1360" s="17" t="s">
        <v>2114</v>
      </c>
    </row>
    <row r="1361" spans="1:5">
      <c r="A1361" s="16" t="s">
        <v>1529</v>
      </c>
      <c r="B1361" s="17" t="s">
        <v>1530</v>
      </c>
      <c r="C1361" s="17" t="s">
        <v>2467</v>
      </c>
      <c r="D1361" s="17" t="s">
        <v>2467</v>
      </c>
      <c r="E1361" s="17" t="s">
        <v>2468</v>
      </c>
    </row>
    <row r="1362" spans="1:5">
      <c r="A1362" s="16" t="s">
        <v>1533</v>
      </c>
      <c r="B1362" s="17" t="s">
        <v>1534</v>
      </c>
      <c r="C1362" s="17" t="s">
        <v>1535</v>
      </c>
      <c r="D1362" s="17" t="s">
        <v>1536</v>
      </c>
      <c r="E1362" s="17" t="s">
        <v>2425</v>
      </c>
    </row>
    <row r="1363" spans="1:5">
      <c r="A1363" s="16" t="s">
        <v>1537</v>
      </c>
      <c r="B1363" s="17" t="s">
        <v>1538</v>
      </c>
      <c r="C1363" s="17" t="s">
        <v>1539</v>
      </c>
      <c r="D1363" s="17" t="s">
        <v>1540</v>
      </c>
      <c r="E1363" s="17" t="s">
        <v>1856</v>
      </c>
    </row>
    <row r="1364" spans="1:5">
      <c r="A1364" s="16" t="s">
        <v>1541</v>
      </c>
      <c r="B1364" s="17" t="s">
        <v>1542</v>
      </c>
      <c r="C1364" s="17" t="s">
        <v>1543</v>
      </c>
      <c r="D1364" s="17" t="s">
        <v>1543</v>
      </c>
      <c r="E1364" s="17" t="s">
        <v>1819</v>
      </c>
    </row>
    <row r="1365" spans="1:5">
      <c r="A1365" s="16" t="s">
        <v>1541</v>
      </c>
      <c r="B1365" s="17" t="s">
        <v>1542</v>
      </c>
      <c r="C1365" s="17" t="s">
        <v>1543</v>
      </c>
      <c r="D1365" s="17" t="s">
        <v>1543</v>
      </c>
      <c r="E1365" s="17" t="s">
        <v>2012</v>
      </c>
    </row>
    <row r="1366" spans="1:5">
      <c r="A1366" s="16" t="s">
        <v>1541</v>
      </c>
      <c r="B1366" s="17" t="s">
        <v>1542</v>
      </c>
      <c r="C1366" s="17" t="s">
        <v>1543</v>
      </c>
      <c r="D1366" s="17" t="s">
        <v>1543</v>
      </c>
      <c r="E1366" s="17" t="s">
        <v>1835</v>
      </c>
    </row>
    <row r="1367" spans="1:5">
      <c r="A1367" s="16" t="s">
        <v>1541</v>
      </c>
      <c r="B1367" s="17" t="s">
        <v>1542</v>
      </c>
      <c r="C1367" s="17" t="s">
        <v>1543</v>
      </c>
      <c r="D1367" s="17" t="s">
        <v>1543</v>
      </c>
      <c r="E1367" s="17" t="s">
        <v>1863</v>
      </c>
    </row>
    <row r="1368" spans="1:5">
      <c r="A1368" s="16" t="s">
        <v>1541</v>
      </c>
      <c r="B1368" s="17" t="s">
        <v>1542</v>
      </c>
      <c r="C1368" s="17" t="s">
        <v>1543</v>
      </c>
      <c r="D1368" s="17" t="s">
        <v>1543</v>
      </c>
      <c r="E1368" s="17" t="s">
        <v>1836</v>
      </c>
    </row>
    <row r="1369" spans="1:5">
      <c r="A1369" s="16" t="s">
        <v>1541</v>
      </c>
      <c r="B1369" s="17" t="s">
        <v>1542</v>
      </c>
      <c r="C1369" s="17" t="s">
        <v>1543</v>
      </c>
      <c r="D1369" s="17" t="s">
        <v>1543</v>
      </c>
      <c r="E1369" s="17" t="s">
        <v>2086</v>
      </c>
    </row>
    <row r="1370" spans="1:5">
      <c r="A1370" s="16" t="s">
        <v>1541</v>
      </c>
      <c r="B1370" s="17" t="s">
        <v>1542</v>
      </c>
      <c r="C1370" s="17" t="s">
        <v>1543</v>
      </c>
      <c r="D1370" s="17" t="s">
        <v>1543</v>
      </c>
      <c r="E1370" s="17" t="s">
        <v>1838</v>
      </c>
    </row>
    <row r="1371" spans="1:5">
      <c r="A1371" s="16" t="s">
        <v>1541</v>
      </c>
      <c r="B1371" s="17" t="s">
        <v>1542</v>
      </c>
      <c r="C1371" s="17" t="s">
        <v>1543</v>
      </c>
      <c r="D1371" s="17" t="s">
        <v>1543</v>
      </c>
      <c r="E1371" s="17" t="s">
        <v>1860</v>
      </c>
    </row>
    <row r="1372" spans="1:5">
      <c r="A1372" s="16" t="s">
        <v>1544</v>
      </c>
      <c r="B1372" s="17" t="s">
        <v>1545</v>
      </c>
      <c r="C1372" s="17" t="s">
        <v>1546</v>
      </c>
      <c r="D1372" s="17" t="s">
        <v>1547</v>
      </c>
      <c r="E1372" s="17" t="s">
        <v>1835</v>
      </c>
    </row>
    <row r="1373" spans="1:5">
      <c r="A1373" s="16" t="s">
        <v>1544</v>
      </c>
      <c r="B1373" s="17" t="s">
        <v>1545</v>
      </c>
      <c r="C1373" s="17" t="s">
        <v>1546</v>
      </c>
      <c r="D1373" s="17" t="s">
        <v>1547</v>
      </c>
      <c r="E1373" s="17" t="s">
        <v>1844</v>
      </c>
    </row>
    <row r="1374" spans="1:5">
      <c r="A1374" s="16" t="s">
        <v>1548</v>
      </c>
      <c r="B1374" s="17" t="s">
        <v>1549</v>
      </c>
      <c r="C1374" s="17" t="s">
        <v>1550</v>
      </c>
      <c r="D1374" s="17" t="s">
        <v>1550</v>
      </c>
      <c r="E1374" s="17" t="s">
        <v>2214</v>
      </c>
    </row>
    <row r="1375" spans="1:5">
      <c r="A1375" s="16" t="s">
        <v>1548</v>
      </c>
      <c r="B1375" s="17" t="s">
        <v>1549</v>
      </c>
      <c r="C1375" s="17" t="s">
        <v>1550</v>
      </c>
      <c r="D1375" s="17" t="s">
        <v>1550</v>
      </c>
      <c r="E1375" s="17" t="s">
        <v>2442</v>
      </c>
    </row>
    <row r="1376" spans="1:5">
      <c r="A1376" s="16" t="s">
        <v>1551</v>
      </c>
      <c r="B1376" s="17" t="s">
        <v>1552</v>
      </c>
      <c r="C1376" s="17" t="s">
        <v>1553</v>
      </c>
      <c r="D1376" s="17" t="s">
        <v>1553</v>
      </c>
      <c r="E1376" s="17" t="s">
        <v>1819</v>
      </c>
    </row>
    <row r="1377" spans="1:5">
      <c r="A1377" s="16" t="s">
        <v>1551</v>
      </c>
      <c r="B1377" s="17" t="s">
        <v>1552</v>
      </c>
      <c r="C1377" s="17" t="s">
        <v>1553</v>
      </c>
      <c r="D1377" s="17" t="s">
        <v>1553</v>
      </c>
      <c r="E1377" s="17" t="s">
        <v>1835</v>
      </c>
    </row>
    <row r="1378" spans="1:5">
      <c r="A1378" s="16" t="s">
        <v>1551</v>
      </c>
      <c r="B1378" s="17" t="s">
        <v>1552</v>
      </c>
      <c r="C1378" s="17" t="s">
        <v>1553</v>
      </c>
      <c r="D1378" s="17" t="s">
        <v>1553</v>
      </c>
      <c r="E1378" s="17" t="s">
        <v>1838</v>
      </c>
    </row>
    <row r="1379" spans="1:5">
      <c r="A1379" s="16" t="s">
        <v>1554</v>
      </c>
      <c r="B1379" s="17" t="s">
        <v>1555</v>
      </c>
      <c r="C1379" s="17" t="s">
        <v>1556</v>
      </c>
      <c r="D1379" s="17" t="s">
        <v>1557</v>
      </c>
      <c r="E1379" s="17" t="s">
        <v>2126</v>
      </c>
    </row>
    <row r="1380" spans="1:5">
      <c r="A1380" s="16" t="s">
        <v>1558</v>
      </c>
      <c r="B1380" s="17" t="s">
        <v>1559</v>
      </c>
      <c r="C1380" s="17" t="s">
        <v>1560</v>
      </c>
      <c r="D1380" s="17" t="s">
        <v>1561</v>
      </c>
      <c r="E1380" s="17" t="s">
        <v>1778</v>
      </c>
    </row>
    <row r="1381" spans="1:5">
      <c r="A1381" s="16" t="s">
        <v>1558</v>
      </c>
      <c r="B1381" s="17" t="s">
        <v>1559</v>
      </c>
      <c r="C1381" s="17" t="s">
        <v>1560</v>
      </c>
      <c r="D1381" s="17" t="s">
        <v>1561</v>
      </c>
      <c r="E1381" s="17" t="s">
        <v>1879</v>
      </c>
    </row>
    <row r="1382" spans="1:5">
      <c r="A1382" s="16" t="s">
        <v>1562</v>
      </c>
      <c r="B1382" s="17" t="s">
        <v>1563</v>
      </c>
      <c r="C1382" s="17" t="s">
        <v>1564</v>
      </c>
      <c r="D1382" s="17" t="s">
        <v>1565</v>
      </c>
      <c r="E1382" s="17" t="s">
        <v>1989</v>
      </c>
    </row>
    <row r="1383" spans="1:5">
      <c r="A1383" s="16" t="s">
        <v>1566</v>
      </c>
      <c r="B1383" s="17" t="s">
        <v>1567</v>
      </c>
      <c r="C1383" s="17" t="s">
        <v>1568</v>
      </c>
      <c r="D1383" s="17" t="s">
        <v>1569</v>
      </c>
      <c r="E1383" s="17" t="s">
        <v>1816</v>
      </c>
    </row>
    <row r="1384" spans="1:5">
      <c r="A1384" s="16" t="s">
        <v>1570</v>
      </c>
      <c r="B1384" s="17" t="s">
        <v>1571</v>
      </c>
      <c r="C1384" s="17" t="s">
        <v>1572</v>
      </c>
      <c r="D1384" s="17" t="s">
        <v>1573</v>
      </c>
      <c r="E1384" s="17" t="s">
        <v>2126</v>
      </c>
    </row>
    <row r="1385" spans="1:5">
      <c r="A1385" s="16" t="s">
        <v>1574</v>
      </c>
      <c r="B1385" s="17" t="s">
        <v>1575</v>
      </c>
      <c r="C1385" s="17" t="s">
        <v>1576</v>
      </c>
      <c r="D1385" s="17" t="s">
        <v>1577</v>
      </c>
      <c r="E1385" s="17" t="s">
        <v>2469</v>
      </c>
    </row>
    <row r="1386" spans="1:5">
      <c r="A1386" s="16" t="s">
        <v>1578</v>
      </c>
      <c r="B1386" s="17" t="s">
        <v>1579</v>
      </c>
      <c r="C1386" s="17" t="s">
        <v>1580</v>
      </c>
      <c r="D1386" s="17" t="s">
        <v>1581</v>
      </c>
      <c r="E1386" s="17" t="s">
        <v>2126</v>
      </c>
    </row>
    <row r="1387" spans="1:5">
      <c r="A1387" s="16" t="s">
        <v>1582</v>
      </c>
      <c r="B1387" s="17" t="s">
        <v>1583</v>
      </c>
      <c r="C1387" s="17" t="s">
        <v>1584</v>
      </c>
      <c r="D1387" s="17" t="s">
        <v>1585</v>
      </c>
      <c r="E1387" s="17" t="s">
        <v>2425</v>
      </c>
    </row>
    <row r="1388" spans="1:5">
      <c r="A1388" s="16" t="s">
        <v>1586</v>
      </c>
      <c r="B1388" s="17" t="s">
        <v>1587</v>
      </c>
      <c r="C1388" s="17" t="s">
        <v>1588</v>
      </c>
      <c r="D1388" s="17" t="s">
        <v>1589</v>
      </c>
      <c r="E1388" s="17" t="s">
        <v>1838</v>
      </c>
    </row>
    <row r="1389" spans="1:5">
      <c r="A1389" s="16" t="s">
        <v>1590</v>
      </c>
      <c r="B1389" s="17" t="s">
        <v>1591</v>
      </c>
      <c r="C1389" s="17" t="s">
        <v>2418</v>
      </c>
      <c r="D1389" s="17" t="s">
        <v>1593</v>
      </c>
      <c r="E1389" s="17" t="s">
        <v>1780</v>
      </c>
    </row>
    <row r="1390" spans="1:5">
      <c r="A1390" s="16" t="s">
        <v>1594</v>
      </c>
      <c r="B1390" s="17" t="s">
        <v>1595</v>
      </c>
      <c r="C1390" s="17" t="s">
        <v>1596</v>
      </c>
      <c r="D1390" s="17" t="s">
        <v>1597</v>
      </c>
      <c r="E1390" s="17" t="s">
        <v>1781</v>
      </c>
    </row>
    <row r="1391" spans="1:5">
      <c r="A1391" s="16" t="s">
        <v>1598</v>
      </c>
      <c r="B1391" s="17" t="s">
        <v>1599</v>
      </c>
      <c r="C1391" s="17" t="s">
        <v>2420</v>
      </c>
      <c r="D1391" s="17" t="s">
        <v>1362</v>
      </c>
      <c r="E1391" s="17" t="s">
        <v>1778</v>
      </c>
    </row>
    <row r="1392" spans="1:5">
      <c r="A1392" s="16" t="s">
        <v>1598</v>
      </c>
      <c r="B1392" s="17" t="s">
        <v>1599</v>
      </c>
      <c r="C1392" s="17" t="s">
        <v>1362</v>
      </c>
      <c r="D1392" s="17" t="s">
        <v>1362</v>
      </c>
      <c r="E1392" s="17" t="s">
        <v>1819</v>
      </c>
    </row>
    <row r="1393" spans="1:5">
      <c r="A1393" s="16" t="s">
        <v>1598</v>
      </c>
      <c r="B1393" s="17" t="s">
        <v>1599</v>
      </c>
      <c r="C1393" s="17" t="s">
        <v>1362</v>
      </c>
      <c r="D1393" s="17" t="s">
        <v>1362</v>
      </c>
      <c r="E1393" s="17" t="s">
        <v>2214</v>
      </c>
    </row>
    <row r="1394" spans="1:5">
      <c r="A1394" s="16" t="s">
        <v>1598</v>
      </c>
      <c r="B1394" s="17" t="s">
        <v>1599</v>
      </c>
      <c r="C1394" s="17" t="s">
        <v>1362</v>
      </c>
      <c r="D1394" s="17" t="s">
        <v>1362</v>
      </c>
      <c r="E1394" s="17" t="s">
        <v>2012</v>
      </c>
    </row>
    <row r="1395" spans="1:5">
      <c r="A1395" s="16" t="s">
        <v>1598</v>
      </c>
      <c r="B1395" s="17" t="s">
        <v>1599</v>
      </c>
      <c r="C1395" s="17" t="s">
        <v>1362</v>
      </c>
      <c r="D1395" s="17" t="s">
        <v>1362</v>
      </c>
      <c r="E1395" s="17" t="s">
        <v>1823</v>
      </c>
    </row>
    <row r="1396" spans="1:5">
      <c r="A1396" s="16" t="s">
        <v>1598</v>
      </c>
      <c r="B1396" s="17" t="s">
        <v>1599</v>
      </c>
      <c r="C1396" s="17" t="s">
        <v>1362</v>
      </c>
      <c r="D1396" s="17" t="s">
        <v>1362</v>
      </c>
      <c r="E1396" s="17" t="s">
        <v>1835</v>
      </c>
    </row>
    <row r="1397" spans="1:5">
      <c r="A1397" s="16" t="s">
        <v>1598</v>
      </c>
      <c r="B1397" s="17" t="s">
        <v>1599</v>
      </c>
      <c r="C1397" s="17" t="s">
        <v>1362</v>
      </c>
      <c r="D1397" s="17" t="s">
        <v>1362</v>
      </c>
      <c r="E1397" s="17" t="s">
        <v>1844</v>
      </c>
    </row>
    <row r="1398" spans="1:5">
      <c r="A1398" s="16" t="s">
        <v>1598</v>
      </c>
      <c r="B1398" s="17" t="s">
        <v>1599</v>
      </c>
      <c r="C1398" s="17" t="s">
        <v>1362</v>
      </c>
      <c r="D1398" s="17" t="s">
        <v>1362</v>
      </c>
      <c r="E1398" s="17" t="s">
        <v>1863</v>
      </c>
    </row>
    <row r="1399" spans="1:5">
      <c r="A1399" s="16" t="s">
        <v>1598</v>
      </c>
      <c r="B1399" s="17" t="s">
        <v>1599</v>
      </c>
      <c r="C1399" s="17" t="s">
        <v>1362</v>
      </c>
      <c r="D1399" s="17" t="s">
        <v>1362</v>
      </c>
      <c r="E1399" s="17" t="s">
        <v>1836</v>
      </c>
    </row>
    <row r="1400" spans="1:5">
      <c r="A1400" s="16" t="s">
        <v>1598</v>
      </c>
      <c r="B1400" s="17" t="s">
        <v>1599</v>
      </c>
      <c r="C1400" s="17" t="s">
        <v>1362</v>
      </c>
      <c r="D1400" s="17" t="s">
        <v>1362</v>
      </c>
      <c r="E1400" s="17" t="s">
        <v>1837</v>
      </c>
    </row>
    <row r="1401" spans="1:5">
      <c r="A1401" s="16" t="s">
        <v>1598</v>
      </c>
      <c r="B1401" s="17" t="s">
        <v>1599</v>
      </c>
      <c r="C1401" s="17" t="s">
        <v>1362</v>
      </c>
      <c r="D1401" s="17" t="s">
        <v>1362</v>
      </c>
      <c r="E1401" s="17" t="s">
        <v>1871</v>
      </c>
    </row>
    <row r="1402" spans="1:5">
      <c r="A1402" s="16" t="s">
        <v>1598</v>
      </c>
      <c r="B1402" s="17" t="s">
        <v>1599</v>
      </c>
      <c r="C1402" s="17" t="s">
        <v>1362</v>
      </c>
      <c r="D1402" s="17" t="s">
        <v>1362</v>
      </c>
      <c r="E1402" s="17" t="s">
        <v>2344</v>
      </c>
    </row>
    <row r="1403" spans="1:5">
      <c r="A1403" s="16" t="s">
        <v>1602</v>
      </c>
      <c r="B1403" s="17" t="s">
        <v>1603</v>
      </c>
      <c r="C1403" s="17" t="s">
        <v>1604</v>
      </c>
      <c r="D1403" s="17" t="s">
        <v>1605</v>
      </c>
      <c r="E1403" s="17" t="s">
        <v>2126</v>
      </c>
    </row>
    <row r="1404" spans="1:5">
      <c r="A1404" s="16" t="s">
        <v>1606</v>
      </c>
      <c r="B1404" s="17" t="s">
        <v>1607</v>
      </c>
      <c r="C1404" s="17" t="s">
        <v>1608</v>
      </c>
      <c r="D1404" s="17" t="s">
        <v>1609</v>
      </c>
      <c r="E1404" s="17" t="s">
        <v>2126</v>
      </c>
    </row>
    <row r="1405" spans="1:5">
      <c r="A1405" s="16" t="s">
        <v>1610</v>
      </c>
      <c r="B1405" s="17" t="s">
        <v>1611</v>
      </c>
      <c r="C1405" s="17" t="s">
        <v>1612</v>
      </c>
      <c r="D1405" s="17" t="s">
        <v>1613</v>
      </c>
      <c r="E1405" s="17" t="s">
        <v>2267</v>
      </c>
    </row>
    <row r="1406" spans="1:5">
      <c r="A1406" s="16" t="s">
        <v>1614</v>
      </c>
      <c r="B1406" s="17" t="s">
        <v>1615</v>
      </c>
      <c r="C1406" s="17" t="s">
        <v>1616</v>
      </c>
      <c r="D1406" s="17" t="s">
        <v>1616</v>
      </c>
      <c r="E1406" s="17" t="s">
        <v>1819</v>
      </c>
    </row>
    <row r="1407" spans="1:5">
      <c r="A1407" s="16" t="s">
        <v>1617</v>
      </c>
      <c r="B1407" s="17" t="s">
        <v>1618</v>
      </c>
      <c r="C1407" s="17" t="s">
        <v>2470</v>
      </c>
      <c r="D1407" s="17" t="s">
        <v>2471</v>
      </c>
      <c r="E1407" s="17" t="s">
        <v>1838</v>
      </c>
    </row>
    <row r="1408" spans="1:5">
      <c r="A1408" s="16" t="s">
        <v>1617</v>
      </c>
      <c r="B1408" s="17" t="s">
        <v>1618</v>
      </c>
      <c r="C1408" s="17" t="s">
        <v>2471</v>
      </c>
      <c r="D1408" s="17" t="s">
        <v>2471</v>
      </c>
      <c r="E1408" s="17" t="s">
        <v>1835</v>
      </c>
    </row>
    <row r="1409" spans="1:5">
      <c r="A1409" s="16" t="s">
        <v>1617</v>
      </c>
      <c r="B1409" s="17" t="s">
        <v>1618</v>
      </c>
      <c r="C1409" s="17" t="s">
        <v>2471</v>
      </c>
      <c r="D1409" s="17" t="s">
        <v>2471</v>
      </c>
      <c r="E1409" s="17" t="s">
        <v>1844</v>
      </c>
    </row>
    <row r="1410" spans="1:5">
      <c r="A1410" s="16" t="s">
        <v>1621</v>
      </c>
      <c r="B1410" s="17" t="s">
        <v>1622</v>
      </c>
      <c r="C1410" s="17" t="s">
        <v>1623</v>
      </c>
      <c r="D1410" s="17" t="s">
        <v>1624</v>
      </c>
      <c r="E1410" s="17" t="s">
        <v>2472</v>
      </c>
    </row>
    <row r="1411" spans="1:5">
      <c r="A1411" s="16" t="s">
        <v>1625</v>
      </c>
      <c r="B1411" s="17" t="s">
        <v>1626</v>
      </c>
      <c r="C1411" s="17" t="s">
        <v>2473</v>
      </c>
      <c r="D1411" s="17" t="s">
        <v>2474</v>
      </c>
      <c r="E1411" s="17" t="s">
        <v>2475</v>
      </c>
    </row>
    <row r="1412" spans="1:5">
      <c r="A1412" s="16" t="s">
        <v>1625</v>
      </c>
      <c r="B1412" s="17" t="s">
        <v>1626</v>
      </c>
      <c r="C1412" s="17" t="s">
        <v>2474</v>
      </c>
      <c r="D1412" s="17" t="s">
        <v>2474</v>
      </c>
      <c r="E1412" s="17" t="s">
        <v>1819</v>
      </c>
    </row>
    <row r="1413" spans="1:5">
      <c r="A1413" s="16" t="s">
        <v>1625</v>
      </c>
      <c r="B1413" s="17" t="s">
        <v>1626</v>
      </c>
      <c r="C1413" s="17" t="s">
        <v>2474</v>
      </c>
      <c r="D1413" s="17" t="s">
        <v>2474</v>
      </c>
      <c r="E1413" s="17" t="s">
        <v>2012</v>
      </c>
    </row>
    <row r="1414" spans="1:5">
      <c r="A1414" s="16" t="s">
        <v>1625</v>
      </c>
      <c r="B1414" s="17" t="s">
        <v>1626</v>
      </c>
      <c r="C1414" s="17" t="s">
        <v>2474</v>
      </c>
      <c r="D1414" s="17" t="s">
        <v>2474</v>
      </c>
      <c r="E1414" s="17" t="s">
        <v>1835</v>
      </c>
    </row>
    <row r="1415" spans="1:5">
      <c r="A1415" s="16" t="s">
        <v>1625</v>
      </c>
      <c r="B1415" s="17" t="s">
        <v>1626</v>
      </c>
      <c r="C1415" s="17" t="s">
        <v>2474</v>
      </c>
      <c r="D1415" s="17" t="s">
        <v>2474</v>
      </c>
      <c r="E1415" s="17" t="s">
        <v>1986</v>
      </c>
    </row>
    <row r="1416" spans="1:5">
      <c r="A1416" s="16" t="s">
        <v>1625</v>
      </c>
      <c r="B1416" s="17" t="s">
        <v>1626</v>
      </c>
      <c r="C1416" s="17" t="s">
        <v>2474</v>
      </c>
      <c r="D1416" s="17" t="s">
        <v>2474</v>
      </c>
      <c r="E1416" s="17" t="s">
        <v>1863</v>
      </c>
    </row>
    <row r="1417" spans="1:5">
      <c r="A1417" s="16" t="s">
        <v>1625</v>
      </c>
      <c r="B1417" s="17" t="s">
        <v>1626</v>
      </c>
      <c r="C1417" s="17" t="s">
        <v>2474</v>
      </c>
      <c r="D1417" s="17" t="s">
        <v>2474</v>
      </c>
      <c r="E1417" s="17" t="s">
        <v>2475</v>
      </c>
    </row>
    <row r="1418" spans="1:5">
      <c r="A1418" s="16" t="s">
        <v>1625</v>
      </c>
      <c r="B1418" s="17" t="s">
        <v>1626</v>
      </c>
      <c r="C1418" s="17" t="s">
        <v>2474</v>
      </c>
      <c r="D1418" s="17" t="s">
        <v>2474</v>
      </c>
      <c r="E1418" s="17" t="s">
        <v>1836</v>
      </c>
    </row>
    <row r="1419" spans="1:5">
      <c r="A1419" s="16" t="s">
        <v>1625</v>
      </c>
      <c r="B1419" s="17" t="s">
        <v>1626</v>
      </c>
      <c r="C1419" s="17" t="s">
        <v>2474</v>
      </c>
      <c r="D1419" s="17" t="s">
        <v>2474</v>
      </c>
      <c r="E1419" s="17" t="s">
        <v>2086</v>
      </c>
    </row>
    <row r="1420" spans="1:5">
      <c r="A1420" s="16" t="s">
        <v>1625</v>
      </c>
      <c r="B1420" s="17" t="s">
        <v>1626</v>
      </c>
      <c r="C1420" s="17" t="s">
        <v>2474</v>
      </c>
      <c r="D1420" s="17" t="s">
        <v>2474</v>
      </c>
      <c r="E1420" s="17" t="s">
        <v>1838</v>
      </c>
    </row>
    <row r="1421" spans="1:5">
      <c r="A1421" s="16" t="s">
        <v>1629</v>
      </c>
      <c r="B1421" s="17" t="s">
        <v>1630</v>
      </c>
      <c r="C1421" s="17" t="s">
        <v>1631</v>
      </c>
      <c r="D1421" s="17" t="s">
        <v>1632</v>
      </c>
      <c r="E1421" s="17" t="s">
        <v>2182</v>
      </c>
    </row>
    <row r="1422" spans="1:5">
      <c r="A1422" s="16" t="s">
        <v>1633</v>
      </c>
      <c r="B1422" s="17" t="s">
        <v>1634</v>
      </c>
      <c r="C1422" s="17" t="s">
        <v>1635</v>
      </c>
      <c r="D1422" s="17" t="s">
        <v>1636</v>
      </c>
      <c r="E1422" s="17" t="s">
        <v>2116</v>
      </c>
    </row>
    <row r="1423" spans="1:5">
      <c r="A1423" s="16" t="s">
        <v>1637</v>
      </c>
      <c r="B1423" s="17" t="s">
        <v>1638</v>
      </c>
      <c r="C1423" s="17" t="s">
        <v>54</v>
      </c>
      <c r="D1423" s="17" t="s">
        <v>54</v>
      </c>
      <c r="E1423" s="17" t="s">
        <v>54</v>
      </c>
    </row>
    <row r="1424" spans="1:5">
      <c r="A1424" s="16" t="s">
        <v>1640</v>
      </c>
      <c r="B1424" s="17" t="s">
        <v>1641</v>
      </c>
      <c r="C1424" s="17" t="s">
        <v>54</v>
      </c>
      <c r="D1424" s="17" t="s">
        <v>54</v>
      </c>
      <c r="E1424" s="17" t="s">
        <v>54</v>
      </c>
    </row>
    <row r="1425" spans="1:5">
      <c r="A1425" s="16" t="s">
        <v>1643</v>
      </c>
      <c r="B1425" s="17" t="s">
        <v>1644</v>
      </c>
      <c r="C1425" s="17" t="s">
        <v>54</v>
      </c>
      <c r="D1425" s="17" t="s">
        <v>54</v>
      </c>
      <c r="E1425" s="17" t="s">
        <v>54</v>
      </c>
    </row>
    <row r="1426" spans="1:5">
      <c r="A1426" s="16" t="s">
        <v>1646</v>
      </c>
      <c r="B1426" s="17" t="s">
        <v>1647</v>
      </c>
      <c r="C1426" s="17" t="s">
        <v>54</v>
      </c>
      <c r="D1426" s="17" t="s">
        <v>54</v>
      </c>
      <c r="E1426" s="17" t="s">
        <v>54</v>
      </c>
    </row>
    <row r="1427" spans="1:5">
      <c r="A1427" s="16" t="s">
        <v>1649</v>
      </c>
      <c r="B1427" s="17" t="s">
        <v>1650</v>
      </c>
      <c r="C1427" s="17" t="s">
        <v>2476</v>
      </c>
      <c r="D1427" s="17" t="s">
        <v>1652</v>
      </c>
      <c r="E1427" s="17" t="s">
        <v>2477</v>
      </c>
    </row>
    <row r="1428" spans="1:5">
      <c r="A1428" s="16" t="s">
        <v>1653</v>
      </c>
      <c r="B1428" s="17" t="s">
        <v>1654</v>
      </c>
      <c r="C1428" s="17" t="s">
        <v>2476</v>
      </c>
      <c r="D1428" s="17" t="s">
        <v>1652</v>
      </c>
      <c r="E1428" s="17" t="s">
        <v>2477</v>
      </c>
    </row>
    <row r="1429" spans="1:5">
      <c r="A1429" s="16" t="s">
        <v>1656</v>
      </c>
      <c r="B1429" s="17" t="s">
        <v>1657</v>
      </c>
      <c r="C1429" s="17" t="s">
        <v>2206</v>
      </c>
      <c r="D1429" s="17" t="s">
        <v>2206</v>
      </c>
      <c r="E1429" s="17" t="s">
        <v>1787</v>
      </c>
    </row>
    <row r="1430" spans="1:5">
      <c r="A1430" s="16" t="s">
        <v>1656</v>
      </c>
      <c r="B1430" s="17" t="s">
        <v>1657</v>
      </c>
      <c r="C1430" s="17" t="s">
        <v>2206</v>
      </c>
      <c r="D1430" s="17" t="s">
        <v>2206</v>
      </c>
      <c r="E1430" s="17" t="s">
        <v>2337</v>
      </c>
    </row>
    <row r="1431" spans="1:5">
      <c r="A1431" s="16" t="s">
        <v>1656</v>
      </c>
      <c r="B1431" s="17" t="s">
        <v>1657</v>
      </c>
      <c r="C1431" s="17" t="s">
        <v>2206</v>
      </c>
      <c r="D1431" s="17" t="s">
        <v>2206</v>
      </c>
      <c r="E1431" s="17" t="s">
        <v>1999</v>
      </c>
    </row>
    <row r="1432" spans="1:5">
      <c r="A1432" s="16" t="s">
        <v>1656</v>
      </c>
      <c r="B1432" s="17" t="s">
        <v>1657</v>
      </c>
      <c r="C1432" s="17" t="s">
        <v>2206</v>
      </c>
      <c r="D1432" s="17" t="s">
        <v>2206</v>
      </c>
      <c r="E1432" s="17" t="s">
        <v>2338</v>
      </c>
    </row>
    <row r="1433" spans="1:5">
      <c r="A1433" s="16" t="s">
        <v>1656</v>
      </c>
      <c r="B1433" s="17" t="s">
        <v>1657</v>
      </c>
      <c r="C1433" s="17" t="s">
        <v>2206</v>
      </c>
      <c r="D1433" s="17" t="s">
        <v>2206</v>
      </c>
      <c r="E1433" s="17" t="s">
        <v>2339</v>
      </c>
    </row>
    <row r="1434" spans="1:5">
      <c r="A1434" s="16" t="s">
        <v>1656</v>
      </c>
      <c r="B1434" s="17" t="s">
        <v>1657</v>
      </c>
      <c r="C1434" s="17" t="s">
        <v>2206</v>
      </c>
      <c r="D1434" s="17" t="s">
        <v>2206</v>
      </c>
      <c r="E1434" s="17" t="s">
        <v>2407</v>
      </c>
    </row>
    <row r="1435" spans="1:5">
      <c r="A1435" s="16" t="s">
        <v>1656</v>
      </c>
      <c r="B1435" s="17" t="s">
        <v>1657</v>
      </c>
      <c r="C1435" s="17" t="s">
        <v>2206</v>
      </c>
      <c r="D1435" s="17" t="s">
        <v>2206</v>
      </c>
      <c r="E1435" s="17" t="s">
        <v>1857</v>
      </c>
    </row>
    <row r="1436" spans="1:5">
      <c r="A1436" s="16" t="s">
        <v>1656</v>
      </c>
      <c r="B1436" s="17" t="s">
        <v>1657</v>
      </c>
      <c r="C1436" s="17" t="s">
        <v>2206</v>
      </c>
      <c r="D1436" s="17" t="s">
        <v>2206</v>
      </c>
      <c r="E1436" s="17" t="s">
        <v>2358</v>
      </c>
    </row>
    <row r="1437" spans="1:5">
      <c r="A1437" s="16" t="s">
        <v>1656</v>
      </c>
      <c r="B1437" s="17" t="s">
        <v>1657</v>
      </c>
      <c r="C1437" s="17" t="s">
        <v>2206</v>
      </c>
      <c r="D1437" s="17" t="s">
        <v>2206</v>
      </c>
      <c r="E1437" s="17" t="s">
        <v>2344</v>
      </c>
    </row>
    <row r="1438" spans="1:5">
      <c r="A1438" s="16" t="s">
        <v>1656</v>
      </c>
      <c r="B1438" s="17" t="s">
        <v>1657</v>
      </c>
      <c r="C1438" s="17" t="s">
        <v>2206</v>
      </c>
      <c r="D1438" s="17" t="s">
        <v>2206</v>
      </c>
      <c r="E1438" s="17" t="s">
        <v>1839</v>
      </c>
    </row>
    <row r="1439" spans="1:5">
      <c r="A1439" s="16" t="s">
        <v>1656</v>
      </c>
      <c r="B1439" s="17" t="s">
        <v>1657</v>
      </c>
      <c r="C1439" s="17" t="s">
        <v>2478</v>
      </c>
      <c r="D1439" s="17" t="s">
        <v>2479</v>
      </c>
      <c r="E1439" s="17" t="s">
        <v>1787</v>
      </c>
    </row>
    <row r="1440" spans="1:5">
      <c r="A1440" s="16" t="s">
        <v>1656</v>
      </c>
      <c r="B1440" s="17" t="s">
        <v>1657</v>
      </c>
      <c r="C1440" s="17" t="s">
        <v>2478</v>
      </c>
      <c r="D1440" s="17" t="s">
        <v>2479</v>
      </c>
      <c r="E1440" s="17" t="s">
        <v>2354</v>
      </c>
    </row>
    <row r="1441" spans="1:5">
      <c r="A1441" s="16" t="s">
        <v>1656</v>
      </c>
      <c r="B1441" s="17" t="s">
        <v>1657</v>
      </c>
      <c r="C1441" s="17" t="s">
        <v>2478</v>
      </c>
      <c r="D1441" s="17" t="s">
        <v>2479</v>
      </c>
      <c r="E1441" s="17" t="s">
        <v>2338</v>
      </c>
    </row>
    <row r="1442" spans="1:5">
      <c r="A1442" s="16" t="s">
        <v>1656</v>
      </c>
      <c r="B1442" s="17" t="s">
        <v>1657</v>
      </c>
      <c r="C1442" s="17" t="s">
        <v>2478</v>
      </c>
      <c r="D1442" s="17" t="s">
        <v>2479</v>
      </c>
      <c r="E1442" s="17" t="s">
        <v>2339</v>
      </c>
    </row>
    <row r="1443" spans="1:5">
      <c r="A1443" s="16" t="s">
        <v>1656</v>
      </c>
      <c r="B1443" s="17" t="s">
        <v>1657</v>
      </c>
      <c r="C1443" s="17" t="s">
        <v>2478</v>
      </c>
      <c r="D1443" s="17" t="s">
        <v>2479</v>
      </c>
      <c r="E1443" s="17" t="s">
        <v>1857</v>
      </c>
    </row>
    <row r="1444" spans="1:5">
      <c r="A1444" s="16" t="s">
        <v>1656</v>
      </c>
      <c r="B1444" s="17" t="s">
        <v>1657</v>
      </c>
      <c r="C1444" s="17" t="s">
        <v>2210</v>
      </c>
      <c r="D1444" s="17" t="s">
        <v>2206</v>
      </c>
      <c r="E1444" s="17" t="s">
        <v>1778</v>
      </c>
    </row>
    <row r="1445" spans="1:5">
      <c r="A1445" s="16" t="s">
        <v>1656</v>
      </c>
      <c r="B1445" s="17" t="s">
        <v>1657</v>
      </c>
      <c r="C1445" s="17" t="s">
        <v>2480</v>
      </c>
      <c r="D1445" s="17" t="s">
        <v>2479</v>
      </c>
      <c r="E1445" s="17" t="s">
        <v>1778</v>
      </c>
    </row>
    <row r="1446" spans="1:5">
      <c r="A1446" s="16" t="s">
        <v>1659</v>
      </c>
      <c r="B1446" s="17" t="s">
        <v>1660</v>
      </c>
      <c r="C1446" s="17" t="s">
        <v>486</v>
      </c>
      <c r="D1446" s="17" t="s">
        <v>486</v>
      </c>
      <c r="E1446" s="17" t="s">
        <v>1787</v>
      </c>
    </row>
    <row r="1447" spans="1:5">
      <c r="A1447" s="16" t="s">
        <v>1662</v>
      </c>
      <c r="B1447" s="17" t="s">
        <v>1663</v>
      </c>
      <c r="C1447" s="17" t="s">
        <v>1664</v>
      </c>
      <c r="D1447" s="17" t="s">
        <v>1664</v>
      </c>
      <c r="E1447" s="17" t="s">
        <v>1787</v>
      </c>
    </row>
    <row r="1448" spans="1:5">
      <c r="A1448" s="16" t="s">
        <v>1662</v>
      </c>
      <c r="B1448" s="17" t="s">
        <v>1663</v>
      </c>
      <c r="C1448" s="17" t="s">
        <v>1664</v>
      </c>
      <c r="D1448" s="17" t="s">
        <v>1664</v>
      </c>
      <c r="E1448" s="17" t="s">
        <v>2337</v>
      </c>
    </row>
    <row r="1449" spans="1:5">
      <c r="A1449" s="16" t="s">
        <v>1662</v>
      </c>
      <c r="B1449" s="17" t="s">
        <v>1663</v>
      </c>
      <c r="C1449" s="17" t="s">
        <v>1664</v>
      </c>
      <c r="D1449" s="17" t="s">
        <v>1664</v>
      </c>
      <c r="E1449" s="17" t="s">
        <v>2339</v>
      </c>
    </row>
    <row r="1450" spans="1:5">
      <c r="A1450" s="16" t="s">
        <v>1662</v>
      </c>
      <c r="B1450" s="17" t="s">
        <v>1663</v>
      </c>
      <c r="C1450" s="17" t="s">
        <v>1664</v>
      </c>
      <c r="D1450" s="17" t="s">
        <v>1664</v>
      </c>
      <c r="E1450" s="17" t="s">
        <v>1863</v>
      </c>
    </row>
    <row r="1451" spans="1:5">
      <c r="A1451" s="16" t="s">
        <v>1662</v>
      </c>
      <c r="B1451" s="17" t="s">
        <v>1663</v>
      </c>
      <c r="C1451" s="17" t="s">
        <v>1664</v>
      </c>
      <c r="D1451" s="17" t="s">
        <v>1664</v>
      </c>
      <c r="E1451" s="17" t="s">
        <v>1857</v>
      </c>
    </row>
    <row r="1452" spans="1:5">
      <c r="A1452" s="16" t="s">
        <v>1662</v>
      </c>
      <c r="B1452" s="17" t="s">
        <v>1663</v>
      </c>
      <c r="C1452" s="17" t="s">
        <v>1664</v>
      </c>
      <c r="D1452" s="17" t="s">
        <v>1664</v>
      </c>
      <c r="E1452" s="17" t="s">
        <v>2344</v>
      </c>
    </row>
    <row r="1453" spans="1:5">
      <c r="A1453" s="16" t="s">
        <v>1665</v>
      </c>
      <c r="B1453" s="17" t="s">
        <v>1666</v>
      </c>
      <c r="C1453" s="17" t="s">
        <v>1668</v>
      </c>
      <c r="D1453" s="17" t="s">
        <v>1668</v>
      </c>
      <c r="E1453" s="17" t="s">
        <v>2407</v>
      </c>
    </row>
    <row r="1454" spans="1:5">
      <c r="A1454" s="16" t="s">
        <v>1665</v>
      </c>
      <c r="B1454" s="17" t="s">
        <v>1666</v>
      </c>
      <c r="C1454" s="17" t="s">
        <v>1668</v>
      </c>
      <c r="D1454" s="17" t="s">
        <v>1668</v>
      </c>
      <c r="E1454" s="17" t="s">
        <v>2358</v>
      </c>
    </row>
    <row r="1455" spans="1:5">
      <c r="A1455" s="16" t="s">
        <v>1665</v>
      </c>
      <c r="B1455" s="17" t="s">
        <v>1666</v>
      </c>
      <c r="C1455" s="17" t="s">
        <v>1668</v>
      </c>
      <c r="D1455" s="17" t="s">
        <v>1668</v>
      </c>
      <c r="E1455" s="17" t="s">
        <v>2344</v>
      </c>
    </row>
    <row r="1456" spans="1:5">
      <c r="A1456" s="16" t="s">
        <v>1669</v>
      </c>
      <c r="B1456" s="17" t="s">
        <v>1670</v>
      </c>
      <c r="C1456" s="17" t="s">
        <v>2481</v>
      </c>
      <c r="D1456" s="17" t="s">
        <v>2481</v>
      </c>
      <c r="E1456" s="17" t="s">
        <v>2337</v>
      </c>
    </row>
    <row r="1457" spans="1:5">
      <c r="A1457" s="16" t="s">
        <v>1669</v>
      </c>
      <c r="B1457" s="17" t="s">
        <v>1670</v>
      </c>
      <c r="C1457" s="17" t="s">
        <v>2481</v>
      </c>
      <c r="D1457" s="17" t="s">
        <v>2481</v>
      </c>
      <c r="E1457" s="17" t="s">
        <v>2339</v>
      </c>
    </row>
    <row r="1458" spans="1:5">
      <c r="A1458" s="16" t="s">
        <v>1669</v>
      </c>
      <c r="B1458" s="17" t="s">
        <v>1670</v>
      </c>
      <c r="C1458" s="17" t="s">
        <v>2482</v>
      </c>
      <c r="D1458" s="17" t="s">
        <v>2481</v>
      </c>
      <c r="E1458" s="17" t="s">
        <v>1826</v>
      </c>
    </row>
    <row r="1459" spans="1:5">
      <c r="A1459" s="16" t="s">
        <v>1672</v>
      </c>
      <c r="B1459" s="17" t="s">
        <v>1673</v>
      </c>
      <c r="C1459" s="17" t="s">
        <v>54</v>
      </c>
      <c r="D1459" s="17" t="s">
        <v>54</v>
      </c>
      <c r="E1459" s="17" t="s">
        <v>54</v>
      </c>
    </row>
    <row r="1460" spans="1:5">
      <c r="A1460" s="16" t="s">
        <v>1675</v>
      </c>
      <c r="B1460" s="17" t="s">
        <v>1676</v>
      </c>
      <c r="C1460" s="17" t="s">
        <v>54</v>
      </c>
      <c r="D1460" s="17" t="s">
        <v>54</v>
      </c>
      <c r="E1460" s="17" t="s">
        <v>54</v>
      </c>
    </row>
    <row r="1461" spans="1:5">
      <c r="A1461" s="16" t="s">
        <v>1678</v>
      </c>
      <c r="B1461" s="17" t="s">
        <v>1679</v>
      </c>
      <c r="C1461" s="17" t="s">
        <v>54</v>
      </c>
      <c r="D1461" s="17" t="s">
        <v>54</v>
      </c>
      <c r="E1461" s="17" t="s">
        <v>54</v>
      </c>
    </row>
    <row r="1462" spans="1:5">
      <c r="A1462" s="16" t="s">
        <v>1681</v>
      </c>
      <c r="B1462" s="17" t="s">
        <v>1682</v>
      </c>
      <c r="C1462" s="17" t="s">
        <v>1683</v>
      </c>
      <c r="D1462" s="17" t="s">
        <v>1684</v>
      </c>
      <c r="E1462" s="17" t="s">
        <v>2483</v>
      </c>
    </row>
    <row r="1463" spans="1:5">
      <c r="A1463" s="16" t="s">
        <v>1685</v>
      </c>
      <c r="B1463" s="17" t="s">
        <v>1686</v>
      </c>
      <c r="C1463" s="17" t="s">
        <v>2484</v>
      </c>
      <c r="D1463" s="17" t="s">
        <v>2485</v>
      </c>
      <c r="E1463" s="17" t="s">
        <v>1993</v>
      </c>
    </row>
    <row r="1464" spans="1:5">
      <c r="A1464" s="16" t="s">
        <v>1685</v>
      </c>
      <c r="B1464" s="17" t="s">
        <v>1686</v>
      </c>
      <c r="C1464" s="17" t="s">
        <v>2486</v>
      </c>
      <c r="D1464" s="17" t="s">
        <v>2485</v>
      </c>
      <c r="E1464" s="17" t="s">
        <v>1848</v>
      </c>
    </row>
    <row r="1465" spans="1:5">
      <c r="A1465" s="16" t="s">
        <v>1689</v>
      </c>
      <c r="B1465" s="17" t="s">
        <v>1690</v>
      </c>
      <c r="C1465" s="17" t="s">
        <v>2487</v>
      </c>
      <c r="D1465" s="17" t="s">
        <v>2488</v>
      </c>
      <c r="E1465" s="17" t="s">
        <v>2195</v>
      </c>
    </row>
    <row r="1466" spans="1:5">
      <c r="A1466" s="16" t="s">
        <v>1689</v>
      </c>
      <c r="B1466" s="17" t="s">
        <v>1690</v>
      </c>
      <c r="C1466" s="17" t="s">
        <v>2487</v>
      </c>
      <c r="D1466" s="17" t="s">
        <v>2489</v>
      </c>
      <c r="E1466" s="17" t="s">
        <v>2195</v>
      </c>
    </row>
    <row r="1467" spans="1:5">
      <c r="A1467" s="16" t="s">
        <v>1689</v>
      </c>
      <c r="B1467" s="17" t="s">
        <v>1690</v>
      </c>
      <c r="C1467" s="17" t="s">
        <v>2490</v>
      </c>
      <c r="D1467" s="17" t="s">
        <v>2488</v>
      </c>
      <c r="E1467" s="17" t="s">
        <v>2195</v>
      </c>
    </row>
    <row r="1468" spans="1:5">
      <c r="A1468" s="16" t="s">
        <v>1693</v>
      </c>
      <c r="B1468" s="17" t="s">
        <v>1694</v>
      </c>
      <c r="C1468" s="17" t="s">
        <v>1695</v>
      </c>
      <c r="D1468" s="17" t="s">
        <v>1696</v>
      </c>
      <c r="E1468" s="17" t="s">
        <v>2047</v>
      </c>
    </row>
    <row r="1469" spans="1:5">
      <c r="A1469" s="16" t="s">
        <v>1697</v>
      </c>
      <c r="B1469" s="17" t="s">
        <v>1698</v>
      </c>
      <c r="C1469" s="17" t="s">
        <v>1699</v>
      </c>
      <c r="D1469" s="17" t="s">
        <v>1700</v>
      </c>
      <c r="E1469" s="17" t="s">
        <v>2491</v>
      </c>
    </row>
    <row r="1470" spans="1:5">
      <c r="A1470" s="16" t="s">
        <v>1701</v>
      </c>
      <c r="B1470" s="17" t="s">
        <v>1702</v>
      </c>
      <c r="C1470" s="17" t="s">
        <v>1703</v>
      </c>
      <c r="D1470" s="17" t="s">
        <v>1704</v>
      </c>
      <c r="E1470" s="17" t="s">
        <v>2492</v>
      </c>
    </row>
    <row r="1471" spans="1:5">
      <c r="A1471" s="16" t="s">
        <v>1705</v>
      </c>
      <c r="B1471" s="17" t="s">
        <v>1706</v>
      </c>
      <c r="C1471" s="17" t="s">
        <v>1707</v>
      </c>
      <c r="D1471" s="17" t="s">
        <v>1700</v>
      </c>
      <c r="E1471" s="17" t="s">
        <v>2491</v>
      </c>
    </row>
    <row r="1472" spans="1:5">
      <c r="A1472" s="16" t="s">
        <v>1708</v>
      </c>
      <c r="B1472" s="17" t="s">
        <v>1709</v>
      </c>
      <c r="C1472" s="17" t="s">
        <v>54</v>
      </c>
      <c r="D1472" s="17" t="s">
        <v>54</v>
      </c>
      <c r="E1472" s="17" t="s">
        <v>54</v>
      </c>
    </row>
    <row r="1473" spans="1:5">
      <c r="A1473" s="16" t="s">
        <v>1711</v>
      </c>
      <c r="B1473" s="17" t="s">
        <v>1712</v>
      </c>
      <c r="C1473" s="17" t="s">
        <v>54</v>
      </c>
      <c r="D1473" s="17" t="s">
        <v>54</v>
      </c>
      <c r="E1473" s="17" t="s">
        <v>54</v>
      </c>
    </row>
    <row r="1474" spans="1:5">
      <c r="A1474" s="16" t="s">
        <v>1714</v>
      </c>
      <c r="B1474" s="17" t="s">
        <v>1715</v>
      </c>
      <c r="C1474" s="17" t="s">
        <v>54</v>
      </c>
      <c r="D1474" s="17" t="s">
        <v>54</v>
      </c>
      <c r="E1474" s="17" t="s">
        <v>54</v>
      </c>
    </row>
    <row r="1475" spans="1:5">
      <c r="A1475" s="16" t="s">
        <v>1717</v>
      </c>
      <c r="B1475" s="17" t="s">
        <v>1718</v>
      </c>
      <c r="C1475" s="17" t="s">
        <v>1719</v>
      </c>
      <c r="D1475" s="17" t="s">
        <v>1720</v>
      </c>
      <c r="E1475" s="17" t="s">
        <v>1857</v>
      </c>
    </row>
    <row r="1476" spans="1:5">
      <c r="A1476" s="16" t="s">
        <v>1721</v>
      </c>
      <c r="B1476" s="17" t="s">
        <v>1722</v>
      </c>
      <c r="C1476" s="17" t="s">
        <v>1723</v>
      </c>
      <c r="D1476" s="17" t="s">
        <v>1724</v>
      </c>
      <c r="E1476" s="17" t="s">
        <v>1804</v>
      </c>
    </row>
    <row r="1477" spans="1:5">
      <c r="A1477" s="16" t="s">
        <v>1725</v>
      </c>
      <c r="B1477" s="17" t="s">
        <v>1726</v>
      </c>
      <c r="C1477" s="17" t="s">
        <v>1727</v>
      </c>
      <c r="D1477" s="17" t="s">
        <v>1728</v>
      </c>
      <c r="E1477" s="17" t="s">
        <v>1811</v>
      </c>
    </row>
    <row r="1478" spans="1:5">
      <c r="A1478" s="16" t="s">
        <v>1729</v>
      </c>
      <c r="B1478" s="17" t="s">
        <v>1730</v>
      </c>
      <c r="C1478" s="17" t="s">
        <v>2493</v>
      </c>
      <c r="D1478" s="17" t="s">
        <v>1736</v>
      </c>
      <c r="E1478" s="17" t="s">
        <v>1809</v>
      </c>
    </row>
    <row r="1479" spans="1:5">
      <c r="A1479" s="16" t="s">
        <v>1729</v>
      </c>
      <c r="B1479" s="17" t="s">
        <v>1730</v>
      </c>
      <c r="C1479" s="17" t="s">
        <v>2494</v>
      </c>
      <c r="D1479" s="17" t="s">
        <v>1736</v>
      </c>
      <c r="E1479" s="17" t="s">
        <v>1809</v>
      </c>
    </row>
    <row r="1480" spans="1:5">
      <c r="A1480" s="16" t="s">
        <v>1729</v>
      </c>
      <c r="B1480" s="17" t="s">
        <v>1730</v>
      </c>
      <c r="C1480" s="17" t="s">
        <v>2495</v>
      </c>
      <c r="D1480" s="17" t="s">
        <v>2496</v>
      </c>
      <c r="E1480" s="17" t="s">
        <v>1797</v>
      </c>
    </row>
    <row r="1481" spans="1:5">
      <c r="A1481" s="16" t="s">
        <v>1729</v>
      </c>
      <c r="B1481" s="17" t="s">
        <v>1730</v>
      </c>
      <c r="C1481" s="17" t="s">
        <v>2497</v>
      </c>
      <c r="D1481" s="17" t="s">
        <v>2496</v>
      </c>
      <c r="E1481" s="17" t="s">
        <v>1797</v>
      </c>
    </row>
    <row r="1482" spans="1:5">
      <c r="A1482" s="16" t="s">
        <v>1729</v>
      </c>
      <c r="B1482" s="17" t="s">
        <v>1730</v>
      </c>
      <c r="C1482" s="17" t="s">
        <v>2498</v>
      </c>
      <c r="D1482" s="17" t="s">
        <v>2496</v>
      </c>
      <c r="E1482" s="17" t="s">
        <v>1797</v>
      </c>
    </row>
    <row r="1483" spans="1:5">
      <c r="A1483" s="16" t="s">
        <v>1733</v>
      </c>
      <c r="B1483" s="17" t="s">
        <v>1734</v>
      </c>
      <c r="C1483" s="17" t="s">
        <v>1735</v>
      </c>
      <c r="D1483" s="17" t="s">
        <v>1736</v>
      </c>
      <c r="E1483" s="17" t="s">
        <v>1809</v>
      </c>
    </row>
    <row r="1484" spans="1:5">
      <c r="A1484" s="16" t="s">
        <v>1737</v>
      </c>
      <c r="B1484" s="17" t="s">
        <v>1738</v>
      </c>
      <c r="C1484" s="17" t="s">
        <v>2499</v>
      </c>
      <c r="D1484" s="17" t="s">
        <v>2500</v>
      </c>
      <c r="E1484" s="17" t="s">
        <v>1797</v>
      </c>
    </row>
    <row r="1485" spans="1:5">
      <c r="A1485" s="16" t="s">
        <v>1737</v>
      </c>
      <c r="B1485" s="17" t="s">
        <v>1738</v>
      </c>
      <c r="C1485" s="17" t="s">
        <v>2501</v>
      </c>
      <c r="D1485" s="17" t="s">
        <v>1736</v>
      </c>
      <c r="E1485" s="17" t="s">
        <v>1809</v>
      </c>
    </row>
    <row r="1486" spans="1:5">
      <c r="A1486" s="16" t="s">
        <v>1741</v>
      </c>
      <c r="B1486" s="17" t="s">
        <v>1742</v>
      </c>
      <c r="C1486" s="17" t="s">
        <v>2502</v>
      </c>
      <c r="D1486" s="17" t="s">
        <v>2503</v>
      </c>
      <c r="E1486" s="17" t="s">
        <v>1797</v>
      </c>
    </row>
    <row r="1487" spans="1:5">
      <c r="A1487" s="16" t="s">
        <v>1741</v>
      </c>
      <c r="B1487" s="17" t="s">
        <v>1742</v>
      </c>
      <c r="C1487" s="17" t="s">
        <v>2504</v>
      </c>
      <c r="D1487" s="17" t="s">
        <v>2503</v>
      </c>
      <c r="E1487" s="17" t="s">
        <v>1809</v>
      </c>
    </row>
    <row r="1488" spans="1:5">
      <c r="A1488" s="16" t="s">
        <v>1741</v>
      </c>
      <c r="B1488" s="17" t="s">
        <v>1742</v>
      </c>
      <c r="C1488" s="17" t="s">
        <v>2505</v>
      </c>
      <c r="D1488" s="17" t="s">
        <v>2503</v>
      </c>
      <c r="E1488" s="17" t="s">
        <v>1809</v>
      </c>
    </row>
    <row r="1489" spans="1:5">
      <c r="A1489" s="16" t="s">
        <v>1741</v>
      </c>
      <c r="B1489" s="17" t="s">
        <v>1742</v>
      </c>
      <c r="C1489" s="17" t="s">
        <v>2506</v>
      </c>
      <c r="D1489" s="17" t="s">
        <v>2507</v>
      </c>
      <c r="E1489" s="17" t="s">
        <v>1797</v>
      </c>
    </row>
    <row r="1490" spans="1:5">
      <c r="A1490" s="16" t="s">
        <v>1745</v>
      </c>
      <c r="B1490" s="17" t="s">
        <v>1746</v>
      </c>
      <c r="C1490" s="17" t="s">
        <v>2508</v>
      </c>
      <c r="D1490" s="17" t="s">
        <v>2509</v>
      </c>
      <c r="E1490" s="17" t="s">
        <v>1804</v>
      </c>
    </row>
    <row r="1491" spans="1:5">
      <c r="A1491" s="16" t="s">
        <v>1745</v>
      </c>
      <c r="B1491" s="17" t="s">
        <v>1746</v>
      </c>
      <c r="C1491" s="17" t="s">
        <v>2510</v>
      </c>
      <c r="D1491" s="17" t="s">
        <v>2511</v>
      </c>
      <c r="E1491" s="17" t="s">
        <v>1800</v>
      </c>
    </row>
    <row r="1492" spans="1:5">
      <c r="A1492" s="16" t="s">
        <v>1749</v>
      </c>
      <c r="B1492" s="17" t="s">
        <v>1750</v>
      </c>
      <c r="C1492" s="17" t="s">
        <v>2512</v>
      </c>
      <c r="D1492" s="17" t="s">
        <v>2513</v>
      </c>
      <c r="E1492" s="17" t="s">
        <v>1797</v>
      </c>
    </row>
    <row r="1493" spans="1:5">
      <c r="A1493" s="16" t="s">
        <v>1749</v>
      </c>
      <c r="B1493" s="17" t="s">
        <v>1750</v>
      </c>
      <c r="C1493" s="17" t="s">
        <v>2514</v>
      </c>
      <c r="D1493" s="17" t="s">
        <v>2513</v>
      </c>
      <c r="E1493" s="17" t="s">
        <v>1797</v>
      </c>
    </row>
    <row r="1494" spans="1:5">
      <c r="A1494" s="16" t="s">
        <v>1749</v>
      </c>
      <c r="B1494" s="17" t="s">
        <v>1750</v>
      </c>
      <c r="C1494" s="17" t="s">
        <v>2515</v>
      </c>
      <c r="D1494" s="17" t="s">
        <v>2513</v>
      </c>
      <c r="E1494" s="17" t="s">
        <v>1797</v>
      </c>
    </row>
    <row r="1495" spans="1:5">
      <c r="A1495" s="16" t="s">
        <v>1749</v>
      </c>
      <c r="B1495" s="17" t="s">
        <v>1750</v>
      </c>
      <c r="C1495" s="17" t="s">
        <v>2508</v>
      </c>
      <c r="D1495" s="17" t="s">
        <v>2509</v>
      </c>
      <c r="E1495" s="17" t="s">
        <v>1803</v>
      </c>
    </row>
    <row r="1496" spans="1:5">
      <c r="A1496" s="16" t="s">
        <v>1749</v>
      </c>
      <c r="B1496" s="17" t="s">
        <v>1750</v>
      </c>
      <c r="C1496" s="17" t="s">
        <v>2508</v>
      </c>
      <c r="D1496" s="17" t="s">
        <v>2509</v>
      </c>
      <c r="E1496" s="17" t="s">
        <v>1804</v>
      </c>
    </row>
    <row r="1497" spans="1:5">
      <c r="A1497" s="16" t="s">
        <v>1749</v>
      </c>
      <c r="B1497" s="17" t="s">
        <v>1750</v>
      </c>
      <c r="C1497" s="17" t="s">
        <v>2516</v>
      </c>
      <c r="D1497" s="17" t="s">
        <v>2517</v>
      </c>
      <c r="E1497" s="17" t="s">
        <v>2518</v>
      </c>
    </row>
    <row r="1498" spans="1:5">
      <c r="A1498" s="16" t="s">
        <v>1749</v>
      </c>
      <c r="B1498" s="17" t="s">
        <v>1750</v>
      </c>
      <c r="C1498" s="17" t="s">
        <v>2510</v>
      </c>
      <c r="D1498" s="17" t="s">
        <v>2511</v>
      </c>
      <c r="E1498" s="17" t="s">
        <v>1800</v>
      </c>
    </row>
    <row r="1499" spans="1:5">
      <c r="A1499" s="16" t="s">
        <v>1749</v>
      </c>
      <c r="B1499" s="17" t="s">
        <v>1750</v>
      </c>
      <c r="C1499" s="17" t="s">
        <v>2519</v>
      </c>
      <c r="D1499" s="17" t="s">
        <v>2520</v>
      </c>
      <c r="E1499" s="17" t="s">
        <v>1804</v>
      </c>
    </row>
    <row r="1500" spans="1:5">
      <c r="A1500" s="16" t="s">
        <v>1753</v>
      </c>
      <c r="B1500" s="17" t="s">
        <v>1754</v>
      </c>
      <c r="C1500" s="17" t="s">
        <v>2521</v>
      </c>
      <c r="D1500" s="17" t="s">
        <v>2522</v>
      </c>
      <c r="E1500" s="17" t="s">
        <v>1809</v>
      </c>
    </row>
    <row r="1501" spans="1:5">
      <c r="A1501" s="16" t="s">
        <v>1753</v>
      </c>
      <c r="B1501" s="17" t="s">
        <v>1754</v>
      </c>
      <c r="C1501" s="17" t="s">
        <v>2523</v>
      </c>
      <c r="D1501" s="17" t="s">
        <v>2513</v>
      </c>
      <c r="E1501" s="17" t="s">
        <v>1797</v>
      </c>
    </row>
    <row r="1502" spans="1:5">
      <c r="A1502" s="16" t="s">
        <v>1753</v>
      </c>
      <c r="B1502" s="17" t="s">
        <v>1754</v>
      </c>
      <c r="C1502" s="17" t="s">
        <v>2524</v>
      </c>
      <c r="D1502" s="17" t="s">
        <v>2513</v>
      </c>
      <c r="E1502" s="17" t="s">
        <v>1797</v>
      </c>
    </row>
    <row r="1503" spans="1:5">
      <c r="A1503" s="16" t="s">
        <v>1753</v>
      </c>
      <c r="B1503" s="17" t="s">
        <v>1754</v>
      </c>
      <c r="C1503" s="17" t="s">
        <v>2525</v>
      </c>
      <c r="D1503" s="17" t="s">
        <v>2513</v>
      </c>
      <c r="E1503" s="17" t="s">
        <v>1797</v>
      </c>
    </row>
    <row r="1504" spans="1:5">
      <c r="A1504" s="16" t="s">
        <v>1753</v>
      </c>
      <c r="B1504" s="17" t="s">
        <v>1754</v>
      </c>
      <c r="C1504" s="17" t="s">
        <v>2508</v>
      </c>
      <c r="D1504" s="17" t="s">
        <v>2509</v>
      </c>
      <c r="E1504" s="17" t="s">
        <v>1803</v>
      </c>
    </row>
    <row r="1505" spans="1:5">
      <c r="A1505" s="16" t="s">
        <v>1753</v>
      </c>
      <c r="B1505" s="17" t="s">
        <v>1754</v>
      </c>
      <c r="C1505" s="17" t="s">
        <v>2508</v>
      </c>
      <c r="D1505" s="17" t="s">
        <v>2509</v>
      </c>
      <c r="E1505" s="17" t="s">
        <v>1804</v>
      </c>
    </row>
    <row r="1506" spans="1:5">
      <c r="A1506" s="16" t="s">
        <v>1753</v>
      </c>
      <c r="B1506" s="17" t="s">
        <v>1754</v>
      </c>
      <c r="C1506" s="17" t="s">
        <v>2526</v>
      </c>
      <c r="D1506" s="17" t="s">
        <v>2517</v>
      </c>
      <c r="E1506" s="17" t="s">
        <v>1809</v>
      </c>
    </row>
    <row r="1507" spans="1:5">
      <c r="A1507" s="16" t="s">
        <v>1753</v>
      </c>
      <c r="B1507" s="17" t="s">
        <v>1754</v>
      </c>
      <c r="C1507" s="17" t="s">
        <v>2527</v>
      </c>
      <c r="D1507" s="17" t="s">
        <v>2517</v>
      </c>
      <c r="E1507" s="17" t="s">
        <v>1809</v>
      </c>
    </row>
    <row r="1508" spans="1:5">
      <c r="A1508" s="16" t="s">
        <v>1753</v>
      </c>
      <c r="B1508" s="17" t="s">
        <v>1754</v>
      </c>
      <c r="C1508" s="17" t="s">
        <v>2528</v>
      </c>
      <c r="D1508" s="17" t="s">
        <v>2517</v>
      </c>
      <c r="E1508" s="17" t="s">
        <v>1809</v>
      </c>
    </row>
    <row r="1509" spans="1:5">
      <c r="A1509" s="16" t="s">
        <v>1753</v>
      </c>
      <c r="B1509" s="17" t="s">
        <v>1754</v>
      </c>
      <c r="C1509" s="17" t="s">
        <v>2528</v>
      </c>
      <c r="D1509" s="17" t="s">
        <v>2517</v>
      </c>
      <c r="E1509" s="17" t="s">
        <v>2518</v>
      </c>
    </row>
    <row r="1510" spans="1:5">
      <c r="A1510" s="16" t="s">
        <v>1753</v>
      </c>
      <c r="B1510" s="17" t="s">
        <v>1754</v>
      </c>
      <c r="C1510" s="17" t="s">
        <v>2529</v>
      </c>
      <c r="D1510" s="17" t="s">
        <v>2530</v>
      </c>
      <c r="E1510" s="17" t="s">
        <v>1796</v>
      </c>
    </row>
    <row r="1511" spans="1:5">
      <c r="A1511" s="16" t="s">
        <v>1753</v>
      </c>
      <c r="B1511" s="17" t="s">
        <v>1754</v>
      </c>
      <c r="C1511" s="17" t="s">
        <v>2510</v>
      </c>
      <c r="D1511" s="17" t="s">
        <v>2511</v>
      </c>
      <c r="E1511" s="17" t="s">
        <v>1800</v>
      </c>
    </row>
    <row r="1512" spans="1:5">
      <c r="A1512" s="16" t="s">
        <v>1753</v>
      </c>
      <c r="B1512" s="17" t="s">
        <v>1754</v>
      </c>
      <c r="C1512" s="17" t="s">
        <v>2519</v>
      </c>
      <c r="D1512" s="17" t="s">
        <v>2520</v>
      </c>
      <c r="E1512" s="17" t="s">
        <v>1803</v>
      </c>
    </row>
    <row r="1513" spans="1:5" ht="16" thickBot="1">
      <c r="A1513" s="53" t="s">
        <v>1753</v>
      </c>
      <c r="B1513" s="40" t="s">
        <v>1754</v>
      </c>
      <c r="C1513" s="40" t="s">
        <v>2519</v>
      </c>
      <c r="D1513" s="40" t="s">
        <v>2520</v>
      </c>
      <c r="E1513" s="40" t="s">
        <v>1804</v>
      </c>
    </row>
  </sheetData>
  <autoFilter ref="A3:E1513" xr:uid="{00000000-0009-0000-0000-000002000000}">
    <sortState ref="A4:E1513">
      <sortCondition ref="A3:A1513"/>
    </sortState>
  </autoFilter>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82"/>
  <sheetViews>
    <sheetView workbookViewId="0"/>
  </sheetViews>
  <sheetFormatPr baseColWidth="10" defaultColWidth="8.83203125" defaultRowHeight="15"/>
  <cols>
    <col min="1" max="1" width="13.5" style="4" customWidth="1"/>
    <col min="2" max="2" width="56.1640625" style="49" customWidth="1"/>
    <col min="3" max="3" width="55.5" customWidth="1"/>
    <col min="4" max="4" width="47.5" customWidth="1"/>
    <col min="5" max="5" width="90.33203125" style="49" customWidth="1"/>
  </cols>
  <sheetData>
    <row r="1" spans="1:5" ht="19">
      <c r="A1" s="45" t="s">
        <v>10</v>
      </c>
    </row>
    <row r="3" spans="1:5">
      <c r="A3" s="50" t="s">
        <v>1757</v>
      </c>
    </row>
    <row r="4" spans="1:5">
      <c r="A4" s="50" t="s">
        <v>1758</v>
      </c>
    </row>
    <row r="5" spans="1:5" ht="29.25" customHeight="1" thickBot="1">
      <c r="A5" s="76" t="s">
        <v>1759</v>
      </c>
      <c r="B5" s="76"/>
      <c r="C5" s="76"/>
      <c r="D5" s="76"/>
      <c r="E5" s="76"/>
    </row>
    <row r="6" spans="1:5" ht="45" customHeight="1" thickBot="1">
      <c r="A6" s="46" t="s">
        <v>3</v>
      </c>
      <c r="B6" s="47" t="s">
        <v>4</v>
      </c>
      <c r="C6" s="47" t="s">
        <v>1</v>
      </c>
      <c r="D6" s="47" t="s">
        <v>2</v>
      </c>
      <c r="E6" s="48" t="s">
        <v>1760</v>
      </c>
    </row>
    <row r="7" spans="1:5" ht="96">
      <c r="A7" s="52">
        <v>90371</v>
      </c>
      <c r="B7" s="54" t="s">
        <v>40</v>
      </c>
      <c r="C7" s="32" t="s">
        <v>41</v>
      </c>
      <c r="D7" s="32" t="s">
        <v>42</v>
      </c>
      <c r="E7" s="54" t="s">
        <v>2531</v>
      </c>
    </row>
    <row r="8" spans="1:5" ht="32">
      <c r="A8" s="16">
        <v>90375</v>
      </c>
      <c r="B8" s="55" t="s">
        <v>43</v>
      </c>
      <c r="C8" s="17" t="s">
        <v>44</v>
      </c>
      <c r="D8" s="17" t="s">
        <v>45</v>
      </c>
      <c r="E8" s="55" t="s">
        <v>54</v>
      </c>
    </row>
    <row r="9" spans="1:5" ht="32">
      <c r="A9" s="16">
        <v>90376</v>
      </c>
      <c r="B9" s="55" t="s">
        <v>43</v>
      </c>
      <c r="C9" s="17" t="s">
        <v>46</v>
      </c>
      <c r="D9" s="17" t="s">
        <v>45</v>
      </c>
      <c r="E9" s="55" t="s">
        <v>54</v>
      </c>
    </row>
    <row r="10" spans="1:5" ht="64">
      <c r="A10" s="16">
        <v>90585</v>
      </c>
      <c r="B10" s="55" t="s">
        <v>47</v>
      </c>
      <c r="C10" s="17" t="s">
        <v>48</v>
      </c>
      <c r="D10" s="17" t="s">
        <v>49</v>
      </c>
      <c r="E10" s="55" t="s">
        <v>2532</v>
      </c>
    </row>
    <row r="11" spans="1:5" ht="64">
      <c r="A11" s="16">
        <v>90586</v>
      </c>
      <c r="B11" s="55" t="s">
        <v>50</v>
      </c>
      <c r="C11" s="17" t="s">
        <v>51</v>
      </c>
      <c r="D11" s="17" t="s">
        <v>49</v>
      </c>
      <c r="E11" s="55" t="s">
        <v>2532</v>
      </c>
    </row>
    <row r="12" spans="1:5" ht="16">
      <c r="A12" s="16">
        <v>90630</v>
      </c>
      <c r="B12" s="55" t="s">
        <v>52</v>
      </c>
      <c r="C12" s="17" t="s">
        <v>53</v>
      </c>
      <c r="D12" s="17" t="s">
        <v>54</v>
      </c>
      <c r="E12" s="55" t="s">
        <v>54</v>
      </c>
    </row>
    <row r="13" spans="1:5" ht="176">
      <c r="A13" s="16">
        <v>90632</v>
      </c>
      <c r="B13" s="55" t="s">
        <v>55</v>
      </c>
      <c r="C13" s="17" t="s">
        <v>56</v>
      </c>
      <c r="D13" s="17" t="s">
        <v>57</v>
      </c>
      <c r="E13" s="55" t="s">
        <v>2533</v>
      </c>
    </row>
    <row r="14" spans="1:5" ht="16">
      <c r="A14" s="16">
        <v>90653</v>
      </c>
      <c r="B14" s="55" t="s">
        <v>58</v>
      </c>
      <c r="C14" s="17" t="s">
        <v>59</v>
      </c>
      <c r="D14" s="17" t="s">
        <v>54</v>
      </c>
      <c r="E14" s="55" t="s">
        <v>54</v>
      </c>
    </row>
    <row r="15" spans="1:5" ht="16">
      <c r="A15" s="16">
        <v>90656</v>
      </c>
      <c r="B15" s="55" t="s">
        <v>60</v>
      </c>
      <c r="C15" s="17" t="s">
        <v>61</v>
      </c>
      <c r="D15" s="17" t="s">
        <v>54</v>
      </c>
      <c r="E15" s="55" t="s">
        <v>54</v>
      </c>
    </row>
    <row r="16" spans="1:5" ht="32">
      <c r="A16" s="16">
        <v>90657</v>
      </c>
      <c r="B16" s="55" t="s">
        <v>62</v>
      </c>
      <c r="C16" s="17" t="s">
        <v>63</v>
      </c>
      <c r="D16" s="17" t="s">
        <v>54</v>
      </c>
      <c r="E16" s="55" t="s">
        <v>54</v>
      </c>
    </row>
    <row r="17" spans="1:5" ht="16">
      <c r="A17" s="16">
        <v>90661</v>
      </c>
      <c r="B17" s="55" t="s">
        <v>58</v>
      </c>
      <c r="C17" s="17" t="s">
        <v>64</v>
      </c>
      <c r="D17" s="17" t="s">
        <v>54</v>
      </c>
      <c r="E17" s="55" t="s">
        <v>54</v>
      </c>
    </row>
    <row r="18" spans="1:5" ht="16">
      <c r="A18" s="16">
        <v>90662</v>
      </c>
      <c r="B18" s="55" t="s">
        <v>58</v>
      </c>
      <c r="C18" s="17" t="s">
        <v>65</v>
      </c>
      <c r="D18" s="17" t="s">
        <v>54</v>
      </c>
      <c r="E18" s="55" t="s">
        <v>54</v>
      </c>
    </row>
    <row r="19" spans="1:5" ht="96">
      <c r="A19" s="16">
        <v>90670</v>
      </c>
      <c r="B19" s="55" t="s">
        <v>66</v>
      </c>
      <c r="C19" s="17" t="s">
        <v>67</v>
      </c>
      <c r="D19" s="17" t="s">
        <v>2534</v>
      </c>
      <c r="E19" s="55" t="s">
        <v>2535</v>
      </c>
    </row>
    <row r="20" spans="1:5" ht="16">
      <c r="A20" s="16">
        <v>90672</v>
      </c>
      <c r="B20" s="55" t="s">
        <v>69</v>
      </c>
      <c r="C20" s="17" t="s">
        <v>70</v>
      </c>
      <c r="D20" s="17" t="s">
        <v>54</v>
      </c>
      <c r="E20" s="55" t="s">
        <v>54</v>
      </c>
    </row>
    <row r="21" spans="1:5" ht="32">
      <c r="A21" s="16">
        <v>90673</v>
      </c>
      <c r="B21" s="55" t="s">
        <v>71</v>
      </c>
      <c r="C21" s="17" t="s">
        <v>72</v>
      </c>
      <c r="D21" s="17" t="s">
        <v>54</v>
      </c>
      <c r="E21" s="55" t="s">
        <v>54</v>
      </c>
    </row>
    <row r="22" spans="1:5" ht="16">
      <c r="A22" s="16">
        <v>90675</v>
      </c>
      <c r="B22" s="55" t="s">
        <v>73</v>
      </c>
      <c r="C22" s="17" t="s">
        <v>74</v>
      </c>
      <c r="D22" s="17" t="s">
        <v>75</v>
      </c>
      <c r="E22" s="55" t="s">
        <v>54</v>
      </c>
    </row>
    <row r="23" spans="1:5" ht="32">
      <c r="A23" s="16">
        <v>90685</v>
      </c>
      <c r="B23" s="55" t="s">
        <v>76</v>
      </c>
      <c r="C23" s="17" t="s">
        <v>77</v>
      </c>
      <c r="D23" s="17" t="s">
        <v>54</v>
      </c>
      <c r="E23" s="55" t="s">
        <v>54</v>
      </c>
    </row>
    <row r="24" spans="1:5" ht="32">
      <c r="A24" s="16">
        <v>90686</v>
      </c>
      <c r="B24" s="55" t="s">
        <v>78</v>
      </c>
      <c r="C24" s="17" t="s">
        <v>79</v>
      </c>
      <c r="D24" s="17" t="s">
        <v>54</v>
      </c>
      <c r="E24" s="55" t="s">
        <v>54</v>
      </c>
    </row>
    <row r="25" spans="1:5" ht="32">
      <c r="A25" s="16">
        <v>90687</v>
      </c>
      <c r="B25" s="55" t="s">
        <v>76</v>
      </c>
      <c r="C25" s="17" t="s">
        <v>80</v>
      </c>
      <c r="D25" s="17" t="s">
        <v>54</v>
      </c>
      <c r="E25" s="55" t="s">
        <v>54</v>
      </c>
    </row>
    <row r="26" spans="1:5" ht="32">
      <c r="A26" s="16">
        <v>90688</v>
      </c>
      <c r="B26" s="55" t="s">
        <v>78</v>
      </c>
      <c r="C26" s="17" t="s">
        <v>81</v>
      </c>
      <c r="D26" s="17" t="s">
        <v>54</v>
      </c>
      <c r="E26" s="55" t="s">
        <v>54</v>
      </c>
    </row>
    <row r="27" spans="1:5" ht="96">
      <c r="A27" s="16">
        <v>90691</v>
      </c>
      <c r="B27" s="55" t="s">
        <v>82</v>
      </c>
      <c r="C27" s="17" t="s">
        <v>83</v>
      </c>
      <c r="D27" s="17" t="s">
        <v>84</v>
      </c>
      <c r="E27" s="55" t="s">
        <v>2536</v>
      </c>
    </row>
    <row r="28" spans="1:5" ht="128">
      <c r="A28" s="16">
        <v>90714</v>
      </c>
      <c r="B28" s="55" t="s">
        <v>85</v>
      </c>
      <c r="C28" s="17" t="s">
        <v>86</v>
      </c>
      <c r="D28" s="17" t="s">
        <v>87</v>
      </c>
      <c r="E28" s="55" t="s">
        <v>2537</v>
      </c>
    </row>
    <row r="29" spans="1:5" ht="80">
      <c r="A29" s="16">
        <v>90715</v>
      </c>
      <c r="B29" s="55" t="s">
        <v>88</v>
      </c>
      <c r="C29" s="17" t="s">
        <v>89</v>
      </c>
      <c r="D29" s="17" t="s">
        <v>90</v>
      </c>
      <c r="E29" s="55" t="s">
        <v>2538</v>
      </c>
    </row>
    <row r="30" spans="1:5" ht="32">
      <c r="A30" s="16">
        <v>90732</v>
      </c>
      <c r="B30" s="55" t="s">
        <v>91</v>
      </c>
      <c r="C30" s="17" t="s">
        <v>92</v>
      </c>
      <c r="D30" s="17" t="s">
        <v>54</v>
      </c>
      <c r="E30" s="55" t="s">
        <v>54</v>
      </c>
    </row>
    <row r="31" spans="1:5" ht="32">
      <c r="A31" s="16">
        <v>90740</v>
      </c>
      <c r="B31" s="55" t="s">
        <v>93</v>
      </c>
      <c r="C31" s="17" t="s">
        <v>94</v>
      </c>
      <c r="D31" s="17" t="s">
        <v>54</v>
      </c>
      <c r="E31" s="55" t="s">
        <v>54</v>
      </c>
    </row>
    <row r="32" spans="1:5" ht="32">
      <c r="A32" s="16">
        <v>90743</v>
      </c>
      <c r="B32" s="55" t="s">
        <v>95</v>
      </c>
      <c r="C32" s="17" t="s">
        <v>96</v>
      </c>
      <c r="D32" s="17" t="s">
        <v>54</v>
      </c>
      <c r="E32" s="55" t="s">
        <v>54</v>
      </c>
    </row>
    <row r="33" spans="1:5" ht="32">
      <c r="A33" s="16">
        <v>90744</v>
      </c>
      <c r="B33" s="55" t="s">
        <v>97</v>
      </c>
      <c r="C33" s="17" t="s">
        <v>98</v>
      </c>
      <c r="D33" s="17" t="s">
        <v>54</v>
      </c>
      <c r="E33" s="55" t="s">
        <v>54</v>
      </c>
    </row>
    <row r="34" spans="1:5" ht="32">
      <c r="A34" s="16">
        <v>90746</v>
      </c>
      <c r="B34" s="55" t="s">
        <v>99</v>
      </c>
      <c r="C34" s="17" t="s">
        <v>100</v>
      </c>
      <c r="D34" s="17" t="s">
        <v>54</v>
      </c>
      <c r="E34" s="55" t="s">
        <v>54</v>
      </c>
    </row>
    <row r="35" spans="1:5" ht="32">
      <c r="A35" s="16">
        <v>90747</v>
      </c>
      <c r="B35" s="55" t="s">
        <v>101</v>
      </c>
      <c r="C35" s="17" t="s">
        <v>102</v>
      </c>
      <c r="D35" s="17" t="s">
        <v>54</v>
      </c>
      <c r="E35" s="55" t="s">
        <v>54</v>
      </c>
    </row>
    <row r="36" spans="1:5" ht="16">
      <c r="A36" s="16" t="s">
        <v>103</v>
      </c>
      <c r="B36" s="55" t="s">
        <v>104</v>
      </c>
      <c r="C36" s="17" t="s">
        <v>105</v>
      </c>
      <c r="D36" s="17" t="s">
        <v>106</v>
      </c>
      <c r="E36" s="55" t="s">
        <v>54</v>
      </c>
    </row>
    <row r="37" spans="1:5" ht="16">
      <c r="A37" s="16" t="s">
        <v>107</v>
      </c>
      <c r="B37" s="55" t="s">
        <v>108</v>
      </c>
      <c r="C37" s="17" t="s">
        <v>109</v>
      </c>
      <c r="D37" s="17" t="s">
        <v>110</v>
      </c>
      <c r="E37" s="55" t="s">
        <v>54</v>
      </c>
    </row>
    <row r="38" spans="1:5" ht="16">
      <c r="A38" s="16" t="s">
        <v>111</v>
      </c>
      <c r="B38" s="55" t="s">
        <v>112</v>
      </c>
      <c r="C38" s="17" t="s">
        <v>113</v>
      </c>
      <c r="D38" s="17" t="s">
        <v>114</v>
      </c>
      <c r="E38" s="55" t="s">
        <v>54</v>
      </c>
    </row>
    <row r="39" spans="1:5" ht="16">
      <c r="A39" s="16" t="s">
        <v>115</v>
      </c>
      <c r="B39" s="55" t="s">
        <v>116</v>
      </c>
      <c r="C39" s="17" t="s">
        <v>117</v>
      </c>
      <c r="D39" s="17" t="s">
        <v>114</v>
      </c>
      <c r="E39" s="55" t="s">
        <v>54</v>
      </c>
    </row>
    <row r="40" spans="1:5" ht="32">
      <c r="A40" s="16" t="s">
        <v>118</v>
      </c>
      <c r="B40" s="55" t="s">
        <v>119</v>
      </c>
      <c r="C40" s="17" t="s">
        <v>120</v>
      </c>
      <c r="D40" s="17" t="s">
        <v>121</v>
      </c>
      <c r="E40" s="55" t="s">
        <v>54</v>
      </c>
    </row>
    <row r="41" spans="1:5" ht="16">
      <c r="A41" s="16" t="s">
        <v>122</v>
      </c>
      <c r="B41" s="55" t="s">
        <v>123</v>
      </c>
      <c r="C41" s="17" t="s">
        <v>124</v>
      </c>
      <c r="D41" s="17" t="s">
        <v>125</v>
      </c>
      <c r="E41" s="55" t="s">
        <v>54</v>
      </c>
    </row>
    <row r="42" spans="1:5" ht="16">
      <c r="A42" s="16" t="s">
        <v>126</v>
      </c>
      <c r="B42" s="55" t="s">
        <v>127</v>
      </c>
      <c r="C42" s="17" t="s">
        <v>128</v>
      </c>
      <c r="D42" s="17" t="s">
        <v>129</v>
      </c>
      <c r="E42" s="55" t="s">
        <v>54</v>
      </c>
    </row>
    <row r="43" spans="1:5" ht="16">
      <c r="A43" s="16" t="s">
        <v>130</v>
      </c>
      <c r="B43" s="55" t="s">
        <v>131</v>
      </c>
      <c r="C43" s="17" t="s">
        <v>132</v>
      </c>
      <c r="D43" s="17" t="s">
        <v>133</v>
      </c>
      <c r="E43" s="55" t="s">
        <v>54</v>
      </c>
    </row>
    <row r="44" spans="1:5" ht="80">
      <c r="A44" s="16" t="s">
        <v>134</v>
      </c>
      <c r="B44" s="55" t="s">
        <v>135</v>
      </c>
      <c r="C44" s="17" t="s">
        <v>136</v>
      </c>
      <c r="D44" s="17" t="s">
        <v>137</v>
      </c>
      <c r="E44" s="55" t="s">
        <v>2539</v>
      </c>
    </row>
    <row r="45" spans="1:5" ht="16">
      <c r="A45" s="16" t="s">
        <v>138</v>
      </c>
      <c r="B45" s="55" t="s">
        <v>139</v>
      </c>
      <c r="C45" s="17" t="s">
        <v>140</v>
      </c>
      <c r="D45" s="17" t="s">
        <v>141</v>
      </c>
      <c r="E45" s="55" t="s">
        <v>54</v>
      </c>
    </row>
    <row r="46" spans="1:5" ht="16">
      <c r="A46" s="16" t="s">
        <v>142</v>
      </c>
      <c r="B46" s="55" t="s">
        <v>143</v>
      </c>
      <c r="C46" s="17" t="s">
        <v>144</v>
      </c>
      <c r="D46" s="17" t="s">
        <v>145</v>
      </c>
      <c r="E46" s="55" t="s">
        <v>54</v>
      </c>
    </row>
    <row r="47" spans="1:5" ht="96">
      <c r="A47" s="16" t="s">
        <v>146</v>
      </c>
      <c r="B47" s="55" t="s">
        <v>147</v>
      </c>
      <c r="C47" s="17" t="s">
        <v>148</v>
      </c>
      <c r="D47" s="17" t="s">
        <v>148</v>
      </c>
      <c r="E47" s="55" t="s">
        <v>2540</v>
      </c>
    </row>
    <row r="48" spans="1:5" ht="112">
      <c r="A48" s="16" t="s">
        <v>149</v>
      </c>
      <c r="B48" s="55" t="s">
        <v>150</v>
      </c>
      <c r="C48" s="17" t="s">
        <v>151</v>
      </c>
      <c r="D48" s="17" t="s">
        <v>152</v>
      </c>
      <c r="E48" s="55" t="s">
        <v>2541</v>
      </c>
    </row>
    <row r="49" spans="1:5" ht="32">
      <c r="A49" s="16" t="s">
        <v>153</v>
      </c>
      <c r="B49" s="55" t="s">
        <v>154</v>
      </c>
      <c r="C49" s="17" t="s">
        <v>155</v>
      </c>
      <c r="D49" s="17" t="s">
        <v>156</v>
      </c>
      <c r="E49" s="55" t="s">
        <v>54</v>
      </c>
    </row>
    <row r="50" spans="1:5" ht="16">
      <c r="A50" s="16" t="s">
        <v>157</v>
      </c>
      <c r="B50" s="55" t="s">
        <v>158</v>
      </c>
      <c r="C50" s="17" t="s">
        <v>159</v>
      </c>
      <c r="D50" s="17" t="s">
        <v>160</v>
      </c>
      <c r="E50" s="55" t="s">
        <v>54</v>
      </c>
    </row>
    <row r="51" spans="1:5" ht="64">
      <c r="A51" s="16" t="s">
        <v>161</v>
      </c>
      <c r="B51" s="55" t="s">
        <v>162</v>
      </c>
      <c r="C51" s="17" t="s">
        <v>163</v>
      </c>
      <c r="D51" s="17" t="s">
        <v>164</v>
      </c>
      <c r="E51" s="55" t="s">
        <v>2542</v>
      </c>
    </row>
    <row r="52" spans="1:5" ht="16">
      <c r="A52" s="16" t="s">
        <v>165</v>
      </c>
      <c r="B52" s="55" t="s">
        <v>166</v>
      </c>
      <c r="C52" s="17" t="s">
        <v>167</v>
      </c>
      <c r="D52" s="17" t="s">
        <v>168</v>
      </c>
      <c r="E52" s="55" t="s">
        <v>54</v>
      </c>
    </row>
    <row r="53" spans="1:5" ht="64">
      <c r="A53" s="16" t="s">
        <v>169</v>
      </c>
      <c r="B53" s="55" t="s">
        <v>170</v>
      </c>
      <c r="C53" s="17" t="s">
        <v>171</v>
      </c>
      <c r="D53" s="17" t="s">
        <v>172</v>
      </c>
      <c r="E53" s="55" t="s">
        <v>2543</v>
      </c>
    </row>
    <row r="54" spans="1:5" ht="16">
      <c r="A54" s="16" t="s">
        <v>173</v>
      </c>
      <c r="B54" s="55" t="s">
        <v>174</v>
      </c>
      <c r="C54" s="17" t="s">
        <v>175</v>
      </c>
      <c r="D54" s="17" t="s">
        <v>176</v>
      </c>
      <c r="E54" s="55" t="s">
        <v>54</v>
      </c>
    </row>
    <row r="55" spans="1:5" ht="96">
      <c r="A55" s="16" t="s">
        <v>177</v>
      </c>
      <c r="B55" s="55" t="s">
        <v>178</v>
      </c>
      <c r="C55" s="17" t="s">
        <v>179</v>
      </c>
      <c r="D55" s="17" t="s">
        <v>180</v>
      </c>
      <c r="E55" s="55" t="s">
        <v>2544</v>
      </c>
    </row>
    <row r="56" spans="1:5" ht="96">
      <c r="A56" s="16" t="s">
        <v>181</v>
      </c>
      <c r="B56" s="55" t="s">
        <v>182</v>
      </c>
      <c r="C56" s="17" t="s">
        <v>183</v>
      </c>
      <c r="D56" s="17" t="s">
        <v>184</v>
      </c>
      <c r="E56" s="55" t="s">
        <v>2544</v>
      </c>
    </row>
    <row r="57" spans="1:5" ht="32">
      <c r="A57" s="16" t="s">
        <v>185</v>
      </c>
      <c r="B57" s="55" t="s">
        <v>186</v>
      </c>
      <c r="C57" s="17" t="s">
        <v>187</v>
      </c>
      <c r="D57" s="17" t="s">
        <v>187</v>
      </c>
      <c r="E57" s="55" t="s">
        <v>2545</v>
      </c>
    </row>
    <row r="58" spans="1:5" ht="16">
      <c r="A58" s="16" t="s">
        <v>188</v>
      </c>
      <c r="B58" s="55" t="s">
        <v>189</v>
      </c>
      <c r="C58" s="17" t="s">
        <v>190</v>
      </c>
      <c r="D58" s="17" t="s">
        <v>190</v>
      </c>
      <c r="E58" s="55" t="s">
        <v>54</v>
      </c>
    </row>
    <row r="59" spans="1:5" ht="32">
      <c r="A59" s="16" t="s">
        <v>191</v>
      </c>
      <c r="B59" s="55" t="s">
        <v>192</v>
      </c>
      <c r="C59" s="17" t="s">
        <v>193</v>
      </c>
      <c r="D59" s="17" t="s">
        <v>193</v>
      </c>
      <c r="E59" s="55" t="s">
        <v>2546</v>
      </c>
    </row>
    <row r="60" spans="1:5" ht="32">
      <c r="A60" s="16" t="s">
        <v>194</v>
      </c>
      <c r="B60" s="55" t="s">
        <v>195</v>
      </c>
      <c r="C60" s="17" t="s">
        <v>196</v>
      </c>
      <c r="D60" s="17" t="s">
        <v>197</v>
      </c>
      <c r="E60" s="55" t="s">
        <v>2547</v>
      </c>
    </row>
    <row r="61" spans="1:5" ht="32">
      <c r="A61" s="16" t="s">
        <v>198</v>
      </c>
      <c r="B61" s="55" t="s">
        <v>199</v>
      </c>
      <c r="C61" s="17" t="s">
        <v>200</v>
      </c>
      <c r="D61" s="17" t="s">
        <v>201</v>
      </c>
      <c r="E61" s="55" t="s">
        <v>2547</v>
      </c>
    </row>
    <row r="62" spans="1:5" ht="48">
      <c r="A62" s="16" t="s">
        <v>202</v>
      </c>
      <c r="B62" s="55" t="s">
        <v>203</v>
      </c>
      <c r="C62" s="17" t="s">
        <v>204</v>
      </c>
      <c r="D62" s="17" t="s">
        <v>204</v>
      </c>
      <c r="E62" s="55" t="s">
        <v>2548</v>
      </c>
    </row>
    <row r="63" spans="1:5" ht="32">
      <c r="A63" s="16" t="s">
        <v>205</v>
      </c>
      <c r="B63" s="55" t="s">
        <v>206</v>
      </c>
      <c r="C63" s="17" t="s">
        <v>207</v>
      </c>
      <c r="D63" s="17" t="s">
        <v>208</v>
      </c>
      <c r="E63" s="55" t="s">
        <v>2549</v>
      </c>
    </row>
    <row r="64" spans="1:5" ht="16">
      <c r="A64" s="16" t="s">
        <v>209</v>
      </c>
      <c r="B64" s="55" t="s">
        <v>210</v>
      </c>
      <c r="C64" s="17" t="s">
        <v>211</v>
      </c>
      <c r="D64" s="17" t="s">
        <v>211</v>
      </c>
      <c r="E64" s="55" t="s">
        <v>54</v>
      </c>
    </row>
    <row r="65" spans="1:5" ht="16">
      <c r="A65" s="16" t="s">
        <v>212</v>
      </c>
      <c r="B65" s="55" t="s">
        <v>213</v>
      </c>
      <c r="C65" s="17" t="s">
        <v>214</v>
      </c>
      <c r="D65" s="17" t="s">
        <v>54</v>
      </c>
      <c r="E65" s="55" t="s">
        <v>54</v>
      </c>
    </row>
    <row r="66" spans="1:5" ht="80">
      <c r="A66" s="16" t="s">
        <v>215</v>
      </c>
      <c r="B66" s="55" t="s">
        <v>216</v>
      </c>
      <c r="C66" s="17" t="s">
        <v>217</v>
      </c>
      <c r="D66" s="17" t="s">
        <v>218</v>
      </c>
      <c r="E66" s="55" t="s">
        <v>2550</v>
      </c>
    </row>
    <row r="67" spans="1:5" ht="48">
      <c r="A67" s="16" t="s">
        <v>219</v>
      </c>
      <c r="B67" s="55" t="s">
        <v>220</v>
      </c>
      <c r="C67" s="17" t="s">
        <v>221</v>
      </c>
      <c r="D67" s="17" t="s">
        <v>221</v>
      </c>
      <c r="E67" s="55" t="s">
        <v>2551</v>
      </c>
    </row>
    <row r="68" spans="1:5" ht="16">
      <c r="A68" s="16" t="s">
        <v>222</v>
      </c>
      <c r="B68" s="55" t="s">
        <v>223</v>
      </c>
      <c r="C68" s="17" t="s">
        <v>224</v>
      </c>
      <c r="D68" s="17" t="s">
        <v>224</v>
      </c>
      <c r="E68" s="55" t="s">
        <v>54</v>
      </c>
    </row>
    <row r="69" spans="1:5" ht="48">
      <c r="A69" s="16" t="s">
        <v>225</v>
      </c>
      <c r="B69" s="55" t="s">
        <v>226</v>
      </c>
      <c r="C69" s="17" t="s">
        <v>227</v>
      </c>
      <c r="D69" s="17" t="s">
        <v>228</v>
      </c>
      <c r="E69" s="55" t="s">
        <v>2552</v>
      </c>
    </row>
    <row r="70" spans="1:5" ht="48">
      <c r="A70" s="16" t="s">
        <v>229</v>
      </c>
      <c r="B70" s="55" t="s">
        <v>230</v>
      </c>
      <c r="C70" s="17" t="s">
        <v>231</v>
      </c>
      <c r="D70" s="17" t="s">
        <v>228</v>
      </c>
      <c r="E70" s="55" t="s">
        <v>2552</v>
      </c>
    </row>
    <row r="71" spans="1:5" ht="64">
      <c r="A71" s="16" t="s">
        <v>232</v>
      </c>
      <c r="B71" s="55" t="s">
        <v>233</v>
      </c>
      <c r="C71" s="17" t="s">
        <v>234</v>
      </c>
      <c r="D71" s="17" t="s">
        <v>235</v>
      </c>
      <c r="E71" s="55" t="s">
        <v>2553</v>
      </c>
    </row>
    <row r="72" spans="1:5" ht="64">
      <c r="A72" s="16" t="s">
        <v>236</v>
      </c>
      <c r="B72" s="55" t="s">
        <v>237</v>
      </c>
      <c r="C72" s="17" t="s">
        <v>238</v>
      </c>
      <c r="D72" s="17" t="s">
        <v>239</v>
      </c>
      <c r="E72" s="55" t="s">
        <v>2554</v>
      </c>
    </row>
    <row r="73" spans="1:5" ht="64">
      <c r="A73" s="16" t="s">
        <v>240</v>
      </c>
      <c r="B73" s="55" t="s">
        <v>241</v>
      </c>
      <c r="C73" s="17" t="s">
        <v>242</v>
      </c>
      <c r="D73" s="17" t="s">
        <v>243</v>
      </c>
      <c r="E73" s="55" t="s">
        <v>2555</v>
      </c>
    </row>
    <row r="74" spans="1:5" ht="16">
      <c r="A74" s="16" t="s">
        <v>244</v>
      </c>
      <c r="B74" s="55" t="s">
        <v>245</v>
      </c>
      <c r="C74" s="17" t="s">
        <v>246</v>
      </c>
      <c r="D74" s="17" t="s">
        <v>247</v>
      </c>
      <c r="E74" s="55" t="s">
        <v>54</v>
      </c>
    </row>
    <row r="75" spans="1:5" ht="16">
      <c r="A75" s="16" t="s">
        <v>248</v>
      </c>
      <c r="B75" s="55" t="s">
        <v>249</v>
      </c>
      <c r="C75" s="17" t="s">
        <v>250</v>
      </c>
      <c r="D75" s="17" t="s">
        <v>250</v>
      </c>
      <c r="E75" s="55" t="s">
        <v>54</v>
      </c>
    </row>
    <row r="76" spans="1:5" ht="48">
      <c r="A76" s="16" t="s">
        <v>251</v>
      </c>
      <c r="B76" s="55" t="s">
        <v>252</v>
      </c>
      <c r="C76" s="17" t="s">
        <v>253</v>
      </c>
      <c r="D76" s="17" t="s">
        <v>254</v>
      </c>
      <c r="E76" s="55" t="s">
        <v>2556</v>
      </c>
    </row>
    <row r="77" spans="1:5" ht="48">
      <c r="A77" s="16" t="s">
        <v>255</v>
      </c>
      <c r="B77" s="55" t="s">
        <v>256</v>
      </c>
      <c r="C77" s="17" t="s">
        <v>257</v>
      </c>
      <c r="D77" s="17" t="s">
        <v>258</v>
      </c>
      <c r="E77" s="55" t="s">
        <v>2557</v>
      </c>
    </row>
    <row r="78" spans="1:5" ht="16">
      <c r="A78" s="16" t="s">
        <v>259</v>
      </c>
      <c r="B78" s="55" t="s">
        <v>260</v>
      </c>
      <c r="C78" s="17" t="s">
        <v>261</v>
      </c>
      <c r="D78" s="17" t="s">
        <v>262</v>
      </c>
      <c r="E78" s="55" t="s">
        <v>54</v>
      </c>
    </row>
    <row r="79" spans="1:5" ht="176">
      <c r="A79" s="16" t="s">
        <v>263</v>
      </c>
      <c r="B79" s="55" t="s">
        <v>264</v>
      </c>
      <c r="C79" s="17" t="s">
        <v>265</v>
      </c>
      <c r="D79" s="17" t="s">
        <v>266</v>
      </c>
      <c r="E79" s="55" t="s">
        <v>2558</v>
      </c>
    </row>
    <row r="80" spans="1:5" ht="176">
      <c r="A80" s="16" t="s">
        <v>267</v>
      </c>
      <c r="B80" s="55" t="s">
        <v>268</v>
      </c>
      <c r="C80" s="17" t="s">
        <v>269</v>
      </c>
      <c r="D80" s="17" t="s">
        <v>270</v>
      </c>
      <c r="E80" s="55" t="s">
        <v>2558</v>
      </c>
    </row>
    <row r="81" spans="1:5" ht="176">
      <c r="A81" s="16" t="s">
        <v>271</v>
      </c>
      <c r="B81" s="55" t="s">
        <v>272</v>
      </c>
      <c r="C81" s="17" t="s">
        <v>273</v>
      </c>
      <c r="D81" s="17" t="s">
        <v>274</v>
      </c>
      <c r="E81" s="55" t="s">
        <v>2558</v>
      </c>
    </row>
    <row r="82" spans="1:5" ht="176">
      <c r="A82" s="16" t="s">
        <v>275</v>
      </c>
      <c r="B82" s="55" t="s">
        <v>276</v>
      </c>
      <c r="C82" s="17" t="s">
        <v>277</v>
      </c>
      <c r="D82" s="17" t="s">
        <v>278</v>
      </c>
      <c r="E82" s="55" t="s">
        <v>2558</v>
      </c>
    </row>
    <row r="83" spans="1:5" ht="16">
      <c r="A83" s="16" t="s">
        <v>279</v>
      </c>
      <c r="B83" s="55" t="s">
        <v>280</v>
      </c>
      <c r="C83" s="17" t="s">
        <v>281</v>
      </c>
      <c r="D83" s="17" t="s">
        <v>281</v>
      </c>
      <c r="E83" s="55" t="s">
        <v>54</v>
      </c>
    </row>
    <row r="84" spans="1:5" ht="32">
      <c r="A84" s="16" t="s">
        <v>282</v>
      </c>
      <c r="B84" s="55" t="s">
        <v>283</v>
      </c>
      <c r="C84" s="17" t="s">
        <v>284</v>
      </c>
      <c r="D84" s="17" t="s">
        <v>285</v>
      </c>
      <c r="E84" s="55" t="s">
        <v>2559</v>
      </c>
    </row>
    <row r="85" spans="1:5" ht="16">
      <c r="A85" s="16" t="s">
        <v>286</v>
      </c>
      <c r="B85" s="55" t="s">
        <v>287</v>
      </c>
      <c r="C85" s="17" t="s">
        <v>288</v>
      </c>
      <c r="D85" s="17" t="s">
        <v>288</v>
      </c>
      <c r="E85" s="55" t="s">
        <v>54</v>
      </c>
    </row>
    <row r="86" spans="1:5" ht="112">
      <c r="A86" s="16" t="s">
        <v>289</v>
      </c>
      <c r="B86" s="55" t="s">
        <v>290</v>
      </c>
      <c r="C86" s="17" t="s">
        <v>291</v>
      </c>
      <c r="D86" s="17" t="s">
        <v>292</v>
      </c>
      <c r="E86" s="55" t="s">
        <v>2560</v>
      </c>
    </row>
    <row r="87" spans="1:5" ht="112">
      <c r="A87" s="16" t="s">
        <v>293</v>
      </c>
      <c r="B87" s="55" t="s">
        <v>294</v>
      </c>
      <c r="C87" s="17" t="s">
        <v>295</v>
      </c>
      <c r="D87" s="17" t="s">
        <v>292</v>
      </c>
      <c r="E87" s="55" t="s">
        <v>2561</v>
      </c>
    </row>
    <row r="88" spans="1:5" ht="16">
      <c r="A88" s="16" t="s">
        <v>296</v>
      </c>
      <c r="B88" s="55" t="s">
        <v>297</v>
      </c>
      <c r="C88" s="17" t="s">
        <v>298</v>
      </c>
      <c r="D88" s="17" t="s">
        <v>299</v>
      </c>
      <c r="E88" s="55" t="s">
        <v>54</v>
      </c>
    </row>
    <row r="89" spans="1:5" ht="16">
      <c r="A89" s="16" t="s">
        <v>300</v>
      </c>
      <c r="B89" s="55" t="s">
        <v>301</v>
      </c>
      <c r="C89" s="17" t="s">
        <v>302</v>
      </c>
      <c r="D89" s="17" t="s">
        <v>302</v>
      </c>
      <c r="E89" s="55" t="s">
        <v>54</v>
      </c>
    </row>
    <row r="90" spans="1:5" ht="64">
      <c r="A90" s="16" t="s">
        <v>303</v>
      </c>
      <c r="B90" s="55" t="s">
        <v>304</v>
      </c>
      <c r="C90" s="17" t="s">
        <v>305</v>
      </c>
      <c r="D90" s="17" t="s">
        <v>306</v>
      </c>
      <c r="E90" s="55" t="s">
        <v>2562</v>
      </c>
    </row>
    <row r="91" spans="1:5" ht="128">
      <c r="A91" s="16" t="s">
        <v>307</v>
      </c>
      <c r="B91" s="55" t="s">
        <v>308</v>
      </c>
      <c r="C91" s="17" t="s">
        <v>309</v>
      </c>
      <c r="D91" s="17" t="s">
        <v>309</v>
      </c>
      <c r="E91" s="55" t="s">
        <v>2563</v>
      </c>
    </row>
    <row r="92" spans="1:5" ht="32">
      <c r="A92" s="16" t="s">
        <v>310</v>
      </c>
      <c r="B92" s="55" t="s">
        <v>311</v>
      </c>
      <c r="C92" s="17" t="s">
        <v>312</v>
      </c>
      <c r="D92" s="17" t="s">
        <v>313</v>
      </c>
      <c r="E92" s="55" t="s">
        <v>2564</v>
      </c>
    </row>
    <row r="93" spans="1:5" ht="64">
      <c r="A93" s="16" t="s">
        <v>314</v>
      </c>
      <c r="B93" s="55" t="s">
        <v>315</v>
      </c>
      <c r="C93" s="17" t="s">
        <v>316</v>
      </c>
      <c r="D93" s="17" t="s">
        <v>317</v>
      </c>
      <c r="E93" s="55" t="s">
        <v>2565</v>
      </c>
    </row>
    <row r="94" spans="1:5" ht="48">
      <c r="A94" s="16" t="s">
        <v>318</v>
      </c>
      <c r="B94" s="55" t="s">
        <v>319</v>
      </c>
      <c r="C94" s="17" t="s">
        <v>320</v>
      </c>
      <c r="D94" s="17" t="s">
        <v>321</v>
      </c>
      <c r="E94" s="55" t="s">
        <v>2566</v>
      </c>
    </row>
    <row r="95" spans="1:5" ht="16">
      <c r="A95" s="16" t="s">
        <v>322</v>
      </c>
      <c r="B95" s="55" t="s">
        <v>323</v>
      </c>
      <c r="C95" s="17" t="s">
        <v>324</v>
      </c>
      <c r="D95" s="17" t="s">
        <v>325</v>
      </c>
      <c r="E95" s="55" t="s">
        <v>54</v>
      </c>
    </row>
    <row r="96" spans="1:5" ht="48">
      <c r="A96" s="16" t="s">
        <v>326</v>
      </c>
      <c r="B96" s="55" t="s">
        <v>327</v>
      </c>
      <c r="C96" s="17" t="s">
        <v>328</v>
      </c>
      <c r="D96" s="17" t="s">
        <v>328</v>
      </c>
      <c r="E96" s="55" t="s">
        <v>2567</v>
      </c>
    </row>
    <row r="97" spans="1:5" ht="32">
      <c r="A97" s="16" t="s">
        <v>329</v>
      </c>
      <c r="B97" s="55" t="s">
        <v>330</v>
      </c>
      <c r="C97" s="17" t="s">
        <v>331</v>
      </c>
      <c r="D97" s="17" t="s">
        <v>332</v>
      </c>
      <c r="E97" s="55" t="s">
        <v>2568</v>
      </c>
    </row>
    <row r="98" spans="1:5" ht="48">
      <c r="A98" s="16" t="s">
        <v>333</v>
      </c>
      <c r="B98" s="55" t="s">
        <v>334</v>
      </c>
      <c r="C98" s="17" t="s">
        <v>335</v>
      </c>
      <c r="D98" s="17" t="s">
        <v>336</v>
      </c>
      <c r="E98" s="55" t="s">
        <v>2569</v>
      </c>
    </row>
    <row r="99" spans="1:5" ht="64">
      <c r="A99" s="16" t="s">
        <v>337</v>
      </c>
      <c r="B99" s="55" t="s">
        <v>338</v>
      </c>
      <c r="C99" s="17" t="s">
        <v>339</v>
      </c>
      <c r="D99" s="17" t="s">
        <v>340</v>
      </c>
      <c r="E99" s="55" t="s">
        <v>2570</v>
      </c>
    </row>
    <row r="100" spans="1:5" ht="48">
      <c r="A100" s="16" t="s">
        <v>341</v>
      </c>
      <c r="B100" s="55" t="s">
        <v>342</v>
      </c>
      <c r="C100" s="17" t="s">
        <v>343</v>
      </c>
      <c r="D100" s="17" t="s">
        <v>344</v>
      </c>
      <c r="E100" s="55" t="s">
        <v>2571</v>
      </c>
    </row>
    <row r="101" spans="1:5" ht="48">
      <c r="A101" s="16" t="s">
        <v>345</v>
      </c>
      <c r="B101" s="55" t="s">
        <v>346</v>
      </c>
      <c r="C101" s="17" t="s">
        <v>347</v>
      </c>
      <c r="D101" s="17" t="s">
        <v>347</v>
      </c>
      <c r="E101" s="55" t="s">
        <v>2572</v>
      </c>
    </row>
    <row r="102" spans="1:5" ht="32">
      <c r="A102" s="16" t="s">
        <v>348</v>
      </c>
      <c r="B102" s="55" t="s">
        <v>349</v>
      </c>
      <c r="C102" s="17" t="s">
        <v>350</v>
      </c>
      <c r="D102" s="17" t="s">
        <v>351</v>
      </c>
      <c r="E102" s="55" t="s">
        <v>54</v>
      </c>
    </row>
    <row r="103" spans="1:5" ht="32">
      <c r="A103" s="16" t="s">
        <v>352</v>
      </c>
      <c r="B103" s="55" t="s">
        <v>353</v>
      </c>
      <c r="C103" s="17" t="s">
        <v>354</v>
      </c>
      <c r="D103" s="17" t="s">
        <v>355</v>
      </c>
      <c r="E103" s="55" t="s">
        <v>2573</v>
      </c>
    </row>
    <row r="104" spans="1:5" ht="32">
      <c r="A104" s="16" t="s">
        <v>356</v>
      </c>
      <c r="B104" s="55" t="s">
        <v>357</v>
      </c>
      <c r="C104" s="17" t="s">
        <v>358</v>
      </c>
      <c r="D104" s="17" t="s">
        <v>358</v>
      </c>
      <c r="E104" s="55" t="s">
        <v>2574</v>
      </c>
    </row>
    <row r="105" spans="1:5" ht="80">
      <c r="A105" s="16" t="s">
        <v>359</v>
      </c>
      <c r="B105" s="55" t="s">
        <v>360</v>
      </c>
      <c r="C105" s="17" t="s">
        <v>361</v>
      </c>
      <c r="D105" s="17" t="s">
        <v>362</v>
      </c>
      <c r="E105" s="55" t="s">
        <v>2575</v>
      </c>
    </row>
    <row r="106" spans="1:5" ht="16">
      <c r="A106" s="16" t="s">
        <v>363</v>
      </c>
      <c r="B106" s="55" t="s">
        <v>364</v>
      </c>
      <c r="C106" s="17" t="s">
        <v>365</v>
      </c>
      <c r="D106" s="17" t="s">
        <v>365</v>
      </c>
      <c r="E106" s="55" t="s">
        <v>54</v>
      </c>
    </row>
    <row r="107" spans="1:5" ht="96">
      <c r="A107" s="16" t="s">
        <v>366</v>
      </c>
      <c r="B107" s="55" t="s">
        <v>367</v>
      </c>
      <c r="C107" s="17" t="s">
        <v>368</v>
      </c>
      <c r="D107" s="17" t="s">
        <v>369</v>
      </c>
      <c r="E107" s="55" t="s">
        <v>2576</v>
      </c>
    </row>
    <row r="108" spans="1:5" ht="16">
      <c r="A108" s="16" t="s">
        <v>370</v>
      </c>
      <c r="B108" s="55" t="s">
        <v>371</v>
      </c>
      <c r="C108" s="17" t="s">
        <v>372</v>
      </c>
      <c r="D108" s="17" t="s">
        <v>373</v>
      </c>
      <c r="E108" s="55" t="s">
        <v>54</v>
      </c>
    </row>
    <row r="109" spans="1:5" ht="64">
      <c r="A109" s="16" t="s">
        <v>374</v>
      </c>
      <c r="B109" s="55" t="s">
        <v>375</v>
      </c>
      <c r="C109" s="17" t="s">
        <v>376</v>
      </c>
      <c r="D109" s="17" t="s">
        <v>376</v>
      </c>
      <c r="E109" s="55" t="s">
        <v>2577</v>
      </c>
    </row>
    <row r="110" spans="1:5" ht="32">
      <c r="A110" s="16" t="s">
        <v>377</v>
      </c>
      <c r="B110" s="55" t="s">
        <v>378</v>
      </c>
      <c r="C110" s="17" t="s">
        <v>379</v>
      </c>
      <c r="D110" s="17" t="s">
        <v>380</v>
      </c>
      <c r="E110" s="55" t="s">
        <v>2578</v>
      </c>
    </row>
    <row r="111" spans="1:5" ht="32">
      <c r="A111" s="16" t="s">
        <v>381</v>
      </c>
      <c r="B111" s="55" t="s">
        <v>382</v>
      </c>
      <c r="C111" s="17" t="s">
        <v>383</v>
      </c>
      <c r="D111" s="17" t="s">
        <v>384</v>
      </c>
      <c r="E111" s="55" t="s">
        <v>2579</v>
      </c>
    </row>
    <row r="112" spans="1:5" ht="16">
      <c r="A112" s="16" t="s">
        <v>385</v>
      </c>
      <c r="B112" s="55" t="s">
        <v>386</v>
      </c>
      <c r="C112" s="17" t="s">
        <v>387</v>
      </c>
      <c r="D112" s="17" t="s">
        <v>388</v>
      </c>
      <c r="E112" s="55" t="s">
        <v>2580</v>
      </c>
    </row>
    <row r="113" spans="1:5" ht="64">
      <c r="A113" s="16" t="s">
        <v>389</v>
      </c>
      <c r="B113" s="55" t="s">
        <v>390</v>
      </c>
      <c r="C113" s="17" t="s">
        <v>391</v>
      </c>
      <c r="D113" s="17" t="s">
        <v>392</v>
      </c>
      <c r="E113" s="55" t="s">
        <v>2581</v>
      </c>
    </row>
    <row r="114" spans="1:5" ht="16">
      <c r="A114" s="16" t="s">
        <v>393</v>
      </c>
      <c r="B114" s="55" t="s">
        <v>394</v>
      </c>
      <c r="C114" s="17" t="s">
        <v>395</v>
      </c>
      <c r="D114" s="17" t="s">
        <v>395</v>
      </c>
      <c r="E114" s="55" t="s">
        <v>54</v>
      </c>
    </row>
    <row r="115" spans="1:5" ht="16">
      <c r="A115" s="16" t="s">
        <v>396</v>
      </c>
      <c r="B115" s="55" t="s">
        <v>397</v>
      </c>
      <c r="C115" s="17" t="s">
        <v>398</v>
      </c>
      <c r="D115" s="17" t="s">
        <v>399</v>
      </c>
      <c r="E115" s="55" t="s">
        <v>54</v>
      </c>
    </row>
    <row r="116" spans="1:5" ht="16">
      <c r="A116" s="16" t="s">
        <v>400</v>
      </c>
      <c r="B116" s="55" t="s">
        <v>401</v>
      </c>
      <c r="C116" s="17" t="s">
        <v>402</v>
      </c>
      <c r="D116" s="17" t="s">
        <v>403</v>
      </c>
      <c r="E116" s="55" t="s">
        <v>54</v>
      </c>
    </row>
    <row r="117" spans="1:5" ht="16">
      <c r="A117" s="16" t="s">
        <v>404</v>
      </c>
      <c r="B117" s="55" t="s">
        <v>405</v>
      </c>
      <c r="C117" s="17" t="s">
        <v>406</v>
      </c>
      <c r="D117" s="17" t="s">
        <v>407</v>
      </c>
      <c r="E117" s="55" t="s">
        <v>54</v>
      </c>
    </row>
    <row r="118" spans="1:5" ht="96">
      <c r="A118" s="16" t="s">
        <v>408</v>
      </c>
      <c r="B118" s="55" t="s">
        <v>409</v>
      </c>
      <c r="C118" s="17" t="s">
        <v>410</v>
      </c>
      <c r="D118" s="17" t="s">
        <v>411</v>
      </c>
      <c r="E118" s="55" t="s">
        <v>2582</v>
      </c>
    </row>
    <row r="119" spans="1:5" ht="48">
      <c r="A119" s="16" t="s">
        <v>412</v>
      </c>
      <c r="B119" s="55" t="s">
        <v>413</v>
      </c>
      <c r="C119" s="17" t="s">
        <v>414</v>
      </c>
      <c r="D119" s="17" t="s">
        <v>415</v>
      </c>
      <c r="E119" s="55" t="s">
        <v>2583</v>
      </c>
    </row>
    <row r="120" spans="1:5" ht="80">
      <c r="A120" s="16" t="s">
        <v>416</v>
      </c>
      <c r="B120" s="55" t="s">
        <v>417</v>
      </c>
      <c r="C120" s="17" t="s">
        <v>418</v>
      </c>
      <c r="D120" s="17" t="s">
        <v>419</v>
      </c>
      <c r="E120" s="55" t="s">
        <v>2584</v>
      </c>
    </row>
    <row r="121" spans="1:5" ht="80">
      <c r="A121" s="16" t="s">
        <v>420</v>
      </c>
      <c r="B121" s="55" t="s">
        <v>421</v>
      </c>
      <c r="C121" s="17" t="s">
        <v>422</v>
      </c>
      <c r="D121" s="17" t="s">
        <v>419</v>
      </c>
      <c r="E121" s="55" t="s">
        <v>2584</v>
      </c>
    </row>
    <row r="122" spans="1:5" ht="112">
      <c r="A122" s="16" t="s">
        <v>423</v>
      </c>
      <c r="B122" s="55" t="s">
        <v>424</v>
      </c>
      <c r="C122" s="17" t="s">
        <v>425</v>
      </c>
      <c r="D122" s="17" t="s">
        <v>426</v>
      </c>
      <c r="E122" s="55" t="s">
        <v>2585</v>
      </c>
    </row>
    <row r="123" spans="1:5" ht="80">
      <c r="A123" s="16" t="s">
        <v>427</v>
      </c>
      <c r="B123" s="55" t="s">
        <v>428</v>
      </c>
      <c r="C123" s="17" t="s">
        <v>429</v>
      </c>
      <c r="D123" s="17" t="s">
        <v>430</v>
      </c>
      <c r="E123" s="55" t="s">
        <v>2586</v>
      </c>
    </row>
    <row r="124" spans="1:5" ht="96">
      <c r="A124" s="16" t="s">
        <v>431</v>
      </c>
      <c r="B124" s="55" t="s">
        <v>432</v>
      </c>
      <c r="C124" s="17" t="s">
        <v>433</v>
      </c>
      <c r="D124" s="17" t="s">
        <v>433</v>
      </c>
      <c r="E124" s="55" t="s">
        <v>2587</v>
      </c>
    </row>
    <row r="125" spans="1:5" ht="160">
      <c r="A125" s="16" t="s">
        <v>434</v>
      </c>
      <c r="B125" s="55" t="s">
        <v>435</v>
      </c>
      <c r="C125" s="17" t="s">
        <v>436</v>
      </c>
      <c r="D125" s="17" t="s">
        <v>437</v>
      </c>
      <c r="E125" s="55" t="s">
        <v>2588</v>
      </c>
    </row>
    <row r="126" spans="1:5" ht="96">
      <c r="A126" s="16" t="s">
        <v>438</v>
      </c>
      <c r="B126" s="55" t="s">
        <v>439</v>
      </c>
      <c r="C126" s="17" t="s">
        <v>440</v>
      </c>
      <c r="D126" s="17" t="s">
        <v>441</v>
      </c>
      <c r="E126" s="55" t="s">
        <v>2589</v>
      </c>
    </row>
    <row r="127" spans="1:5" ht="112">
      <c r="A127" s="16" t="s">
        <v>442</v>
      </c>
      <c r="B127" s="55" t="s">
        <v>443</v>
      </c>
      <c r="C127" s="17" t="s">
        <v>444</v>
      </c>
      <c r="D127" s="17" t="s">
        <v>445</v>
      </c>
      <c r="E127" s="55" t="s">
        <v>2590</v>
      </c>
    </row>
    <row r="128" spans="1:5" ht="112">
      <c r="A128" s="16" t="s">
        <v>446</v>
      </c>
      <c r="B128" s="55" t="s">
        <v>447</v>
      </c>
      <c r="C128" s="17" t="s">
        <v>448</v>
      </c>
      <c r="D128" s="17" t="s">
        <v>445</v>
      </c>
      <c r="E128" s="55" t="s">
        <v>2590</v>
      </c>
    </row>
    <row r="129" spans="1:5" ht="112">
      <c r="A129" s="16" t="s">
        <v>449</v>
      </c>
      <c r="B129" s="55" t="s">
        <v>450</v>
      </c>
      <c r="C129" s="17" t="s">
        <v>451</v>
      </c>
      <c r="D129" s="17" t="s">
        <v>445</v>
      </c>
      <c r="E129" s="55" t="s">
        <v>2590</v>
      </c>
    </row>
    <row r="130" spans="1:5" ht="64">
      <c r="A130" s="16" t="s">
        <v>452</v>
      </c>
      <c r="B130" s="55" t="s">
        <v>453</v>
      </c>
      <c r="C130" s="17" t="s">
        <v>454</v>
      </c>
      <c r="D130" s="17" t="s">
        <v>455</v>
      </c>
      <c r="E130" s="55" t="s">
        <v>2591</v>
      </c>
    </row>
    <row r="131" spans="1:5" ht="96">
      <c r="A131" s="16" t="s">
        <v>456</v>
      </c>
      <c r="B131" s="55" t="s">
        <v>457</v>
      </c>
      <c r="C131" s="17" t="s">
        <v>458</v>
      </c>
      <c r="D131" s="17" t="s">
        <v>459</v>
      </c>
      <c r="E131" s="55" t="s">
        <v>2592</v>
      </c>
    </row>
    <row r="132" spans="1:5" ht="144">
      <c r="A132" s="16" t="s">
        <v>460</v>
      </c>
      <c r="B132" s="55" t="s">
        <v>461</v>
      </c>
      <c r="C132" s="17" t="s">
        <v>462</v>
      </c>
      <c r="D132" s="17" t="s">
        <v>463</v>
      </c>
      <c r="E132" s="55" t="s">
        <v>2593</v>
      </c>
    </row>
    <row r="133" spans="1:5" ht="64">
      <c r="A133" s="16" t="s">
        <v>464</v>
      </c>
      <c r="B133" s="55" t="s">
        <v>465</v>
      </c>
      <c r="C133" s="17" t="s">
        <v>466</v>
      </c>
      <c r="D133" s="17" t="s">
        <v>467</v>
      </c>
      <c r="E133" s="55" t="s">
        <v>2594</v>
      </c>
    </row>
    <row r="134" spans="1:5" ht="16">
      <c r="A134" s="16" t="s">
        <v>468</v>
      </c>
      <c r="B134" s="55" t="s">
        <v>469</v>
      </c>
      <c r="C134" s="17" t="s">
        <v>470</v>
      </c>
      <c r="D134" s="17" t="s">
        <v>470</v>
      </c>
      <c r="E134" s="55" t="s">
        <v>54</v>
      </c>
    </row>
    <row r="135" spans="1:5" ht="16">
      <c r="A135" s="16" t="s">
        <v>471</v>
      </c>
      <c r="B135" s="55" t="s">
        <v>472</v>
      </c>
      <c r="C135" s="17" t="s">
        <v>473</v>
      </c>
      <c r="D135" s="17" t="s">
        <v>474</v>
      </c>
      <c r="E135" s="55" t="s">
        <v>54</v>
      </c>
    </row>
    <row r="136" spans="1:5" ht="32">
      <c r="A136" s="16" t="s">
        <v>475</v>
      </c>
      <c r="B136" s="55" t="s">
        <v>476</v>
      </c>
      <c r="C136" s="17" t="s">
        <v>477</v>
      </c>
      <c r="D136" s="17" t="s">
        <v>478</v>
      </c>
      <c r="E136" s="55" t="s">
        <v>2595</v>
      </c>
    </row>
    <row r="137" spans="1:5" ht="80">
      <c r="A137" s="16" t="s">
        <v>479</v>
      </c>
      <c r="B137" s="55" t="s">
        <v>480</v>
      </c>
      <c r="C137" s="17" t="s">
        <v>481</v>
      </c>
      <c r="D137" s="17" t="s">
        <v>482</v>
      </c>
      <c r="E137" s="55" t="s">
        <v>2596</v>
      </c>
    </row>
    <row r="138" spans="1:5" ht="144">
      <c r="A138" s="16" t="s">
        <v>483</v>
      </c>
      <c r="B138" s="55" t="s">
        <v>484</v>
      </c>
      <c r="C138" s="17" t="s">
        <v>485</v>
      </c>
      <c r="D138" s="17" t="s">
        <v>486</v>
      </c>
      <c r="E138" s="55" t="s">
        <v>2597</v>
      </c>
    </row>
    <row r="139" spans="1:5" ht="16">
      <c r="A139" s="16" t="s">
        <v>487</v>
      </c>
      <c r="B139" s="55" t="s">
        <v>488</v>
      </c>
      <c r="C139" s="17" t="s">
        <v>489</v>
      </c>
      <c r="D139" s="17" t="s">
        <v>489</v>
      </c>
      <c r="E139" s="55" t="s">
        <v>54</v>
      </c>
    </row>
    <row r="140" spans="1:5" ht="48">
      <c r="A140" s="16" t="s">
        <v>490</v>
      </c>
      <c r="B140" s="55" t="s">
        <v>491</v>
      </c>
      <c r="C140" s="17" t="s">
        <v>492</v>
      </c>
      <c r="D140" s="17" t="s">
        <v>493</v>
      </c>
      <c r="E140" s="55" t="s">
        <v>2598</v>
      </c>
    </row>
    <row r="141" spans="1:5" ht="48">
      <c r="A141" s="16" t="s">
        <v>494</v>
      </c>
      <c r="B141" s="55" t="s">
        <v>495</v>
      </c>
      <c r="C141" s="17" t="s">
        <v>496</v>
      </c>
      <c r="D141" s="17" t="s">
        <v>496</v>
      </c>
      <c r="E141" s="55" t="s">
        <v>2599</v>
      </c>
    </row>
    <row r="142" spans="1:5" ht="48">
      <c r="A142" s="16" t="s">
        <v>497</v>
      </c>
      <c r="B142" s="55" t="s">
        <v>498</v>
      </c>
      <c r="C142" s="17" t="s">
        <v>499</v>
      </c>
      <c r="D142" s="17" t="s">
        <v>499</v>
      </c>
      <c r="E142" s="55" t="s">
        <v>2600</v>
      </c>
    </row>
    <row r="143" spans="1:5" ht="16">
      <c r="A143" s="16" t="s">
        <v>500</v>
      </c>
      <c r="B143" s="55" t="s">
        <v>501</v>
      </c>
      <c r="C143" s="17" t="s">
        <v>502</v>
      </c>
      <c r="D143" s="17" t="s">
        <v>502</v>
      </c>
      <c r="E143" s="55" t="s">
        <v>54</v>
      </c>
    </row>
    <row r="144" spans="1:5" ht="16">
      <c r="A144" s="16" t="s">
        <v>503</v>
      </c>
      <c r="B144" s="55" t="s">
        <v>504</v>
      </c>
      <c r="C144" s="17" t="s">
        <v>505</v>
      </c>
      <c r="D144" s="17" t="s">
        <v>505</v>
      </c>
      <c r="E144" s="55" t="s">
        <v>54</v>
      </c>
    </row>
    <row r="145" spans="1:5" ht="80">
      <c r="A145" s="16" t="s">
        <v>506</v>
      </c>
      <c r="B145" s="55" t="s">
        <v>507</v>
      </c>
      <c r="C145" s="17" t="s">
        <v>508</v>
      </c>
      <c r="D145" s="17" t="s">
        <v>509</v>
      </c>
      <c r="E145" s="55" t="s">
        <v>2601</v>
      </c>
    </row>
    <row r="146" spans="1:5" ht="16">
      <c r="A146" s="16" t="s">
        <v>510</v>
      </c>
      <c r="B146" s="55" t="s">
        <v>511</v>
      </c>
      <c r="C146" s="17" t="s">
        <v>512</v>
      </c>
      <c r="D146" s="17" t="s">
        <v>512</v>
      </c>
      <c r="E146" s="55" t="s">
        <v>54</v>
      </c>
    </row>
    <row r="147" spans="1:5" ht="32">
      <c r="A147" s="16" t="s">
        <v>513</v>
      </c>
      <c r="B147" s="55" t="s">
        <v>514</v>
      </c>
      <c r="C147" s="17" t="s">
        <v>515</v>
      </c>
      <c r="D147" s="17" t="s">
        <v>516</v>
      </c>
      <c r="E147" s="55" t="s">
        <v>2602</v>
      </c>
    </row>
    <row r="148" spans="1:5" ht="80">
      <c r="A148" s="16" t="s">
        <v>517</v>
      </c>
      <c r="B148" s="55" t="s">
        <v>518</v>
      </c>
      <c r="C148" s="17" t="s">
        <v>519</v>
      </c>
      <c r="D148" s="17" t="s">
        <v>520</v>
      </c>
      <c r="E148" s="55" t="s">
        <v>2603</v>
      </c>
    </row>
    <row r="149" spans="1:5" ht="64">
      <c r="A149" s="16" t="s">
        <v>521</v>
      </c>
      <c r="B149" s="55" t="s">
        <v>522</v>
      </c>
      <c r="C149" s="17" t="s">
        <v>523</v>
      </c>
      <c r="D149" s="17" t="s">
        <v>524</v>
      </c>
      <c r="E149" s="55" t="s">
        <v>2604</v>
      </c>
    </row>
    <row r="150" spans="1:5" ht="32">
      <c r="A150" s="16" t="s">
        <v>525</v>
      </c>
      <c r="B150" s="55" t="s">
        <v>526</v>
      </c>
      <c r="C150" s="17" t="s">
        <v>527</v>
      </c>
      <c r="D150" s="17" t="s">
        <v>528</v>
      </c>
      <c r="E150" s="55" t="s">
        <v>2605</v>
      </c>
    </row>
    <row r="151" spans="1:5" ht="48">
      <c r="A151" s="16" t="s">
        <v>529</v>
      </c>
      <c r="B151" s="55" t="s">
        <v>530</v>
      </c>
      <c r="C151" s="17" t="s">
        <v>531</v>
      </c>
      <c r="D151" s="17" t="s">
        <v>532</v>
      </c>
      <c r="E151" s="55" t="s">
        <v>2606</v>
      </c>
    </row>
    <row r="152" spans="1:5" ht="96">
      <c r="A152" s="16" t="s">
        <v>533</v>
      </c>
      <c r="B152" s="55" t="s">
        <v>534</v>
      </c>
      <c r="C152" s="17" t="s">
        <v>535</v>
      </c>
      <c r="D152" s="17" t="s">
        <v>536</v>
      </c>
      <c r="E152" s="55" t="s">
        <v>2607</v>
      </c>
    </row>
    <row r="153" spans="1:5" ht="16">
      <c r="A153" s="16" t="s">
        <v>537</v>
      </c>
      <c r="B153" s="55" t="s">
        <v>538</v>
      </c>
      <c r="C153" s="17" t="s">
        <v>539</v>
      </c>
      <c r="D153" s="17" t="s">
        <v>540</v>
      </c>
      <c r="E153" s="55" t="s">
        <v>54</v>
      </c>
    </row>
    <row r="154" spans="1:5" ht="16">
      <c r="A154" s="16" t="s">
        <v>541</v>
      </c>
      <c r="B154" s="55" t="s">
        <v>542</v>
      </c>
      <c r="C154" s="17" t="s">
        <v>543</v>
      </c>
      <c r="D154" s="17" t="s">
        <v>544</v>
      </c>
      <c r="E154" s="55" t="s">
        <v>54</v>
      </c>
    </row>
    <row r="155" spans="1:5" ht="48">
      <c r="A155" s="16" t="s">
        <v>545</v>
      </c>
      <c r="B155" s="55" t="s">
        <v>546</v>
      </c>
      <c r="C155" s="17" t="s">
        <v>547</v>
      </c>
      <c r="D155" s="17" t="s">
        <v>54</v>
      </c>
      <c r="E155" s="55" t="s">
        <v>54</v>
      </c>
    </row>
    <row r="156" spans="1:5" ht="96">
      <c r="A156" s="16" t="s">
        <v>548</v>
      </c>
      <c r="B156" s="55" t="s">
        <v>549</v>
      </c>
      <c r="C156" s="17" t="s">
        <v>550</v>
      </c>
      <c r="D156" s="17" t="s">
        <v>551</v>
      </c>
      <c r="E156" s="55" t="s">
        <v>2608</v>
      </c>
    </row>
    <row r="157" spans="1:5" ht="80">
      <c r="A157" s="16" t="s">
        <v>552</v>
      </c>
      <c r="B157" s="55" t="s">
        <v>553</v>
      </c>
      <c r="C157" s="17" t="s">
        <v>554</v>
      </c>
      <c r="D157" s="17" t="s">
        <v>555</v>
      </c>
      <c r="E157" s="55" t="s">
        <v>2609</v>
      </c>
    </row>
    <row r="158" spans="1:5" ht="32">
      <c r="A158" s="16" t="s">
        <v>556</v>
      </c>
      <c r="B158" s="55" t="s">
        <v>557</v>
      </c>
      <c r="C158" s="17" t="s">
        <v>558</v>
      </c>
      <c r="D158" s="17" t="s">
        <v>559</v>
      </c>
      <c r="E158" s="55" t="s">
        <v>2610</v>
      </c>
    </row>
    <row r="159" spans="1:5" ht="64">
      <c r="A159" s="16" t="s">
        <v>560</v>
      </c>
      <c r="B159" s="55" t="s">
        <v>561</v>
      </c>
      <c r="C159" s="17" t="s">
        <v>562</v>
      </c>
      <c r="D159" s="17" t="s">
        <v>563</v>
      </c>
      <c r="E159" s="55" t="s">
        <v>2611</v>
      </c>
    </row>
    <row r="160" spans="1:5" ht="112">
      <c r="A160" s="16" t="s">
        <v>564</v>
      </c>
      <c r="B160" s="55" t="s">
        <v>565</v>
      </c>
      <c r="C160" s="17" t="s">
        <v>566</v>
      </c>
      <c r="D160" s="17" t="s">
        <v>567</v>
      </c>
      <c r="E160" s="55" t="s">
        <v>2612</v>
      </c>
    </row>
    <row r="161" spans="1:5" ht="112">
      <c r="A161" s="16" t="s">
        <v>568</v>
      </c>
      <c r="B161" s="55" t="s">
        <v>569</v>
      </c>
      <c r="C161" s="17" t="s">
        <v>570</v>
      </c>
      <c r="D161" s="17" t="s">
        <v>571</v>
      </c>
      <c r="E161" s="55" t="s">
        <v>2613</v>
      </c>
    </row>
    <row r="162" spans="1:5" ht="112">
      <c r="A162" s="16" t="s">
        <v>572</v>
      </c>
      <c r="B162" s="55" t="s">
        <v>573</v>
      </c>
      <c r="C162" s="17" t="s">
        <v>574</v>
      </c>
      <c r="D162" s="17" t="s">
        <v>575</v>
      </c>
      <c r="E162" s="55" t="s">
        <v>2612</v>
      </c>
    </row>
    <row r="163" spans="1:5" ht="112">
      <c r="A163" s="16" t="s">
        <v>576</v>
      </c>
      <c r="B163" s="55" t="s">
        <v>577</v>
      </c>
      <c r="C163" s="17" t="s">
        <v>578</v>
      </c>
      <c r="D163" s="17" t="s">
        <v>579</v>
      </c>
      <c r="E163" s="55" t="s">
        <v>2612</v>
      </c>
    </row>
    <row r="164" spans="1:5" ht="64">
      <c r="A164" s="16" t="s">
        <v>580</v>
      </c>
      <c r="B164" s="55" t="s">
        <v>581</v>
      </c>
      <c r="C164" s="17" t="s">
        <v>582</v>
      </c>
      <c r="D164" s="17" t="s">
        <v>567</v>
      </c>
      <c r="E164" s="55" t="s">
        <v>2614</v>
      </c>
    </row>
    <row r="165" spans="1:5" ht="112">
      <c r="A165" s="16" t="s">
        <v>583</v>
      </c>
      <c r="B165" s="55" t="s">
        <v>584</v>
      </c>
      <c r="C165" s="17" t="s">
        <v>585</v>
      </c>
      <c r="D165" s="17" t="s">
        <v>571</v>
      </c>
      <c r="E165" s="55" t="s">
        <v>2613</v>
      </c>
    </row>
    <row r="166" spans="1:5" ht="128">
      <c r="A166" s="16" t="s">
        <v>586</v>
      </c>
      <c r="B166" s="55" t="s">
        <v>587</v>
      </c>
      <c r="C166" s="17" t="s">
        <v>588</v>
      </c>
      <c r="D166" s="17" t="s">
        <v>589</v>
      </c>
      <c r="E166" s="55" t="s">
        <v>2615</v>
      </c>
    </row>
    <row r="167" spans="1:5" ht="112">
      <c r="A167" s="16" t="s">
        <v>590</v>
      </c>
      <c r="B167" s="55" t="s">
        <v>591</v>
      </c>
      <c r="C167" s="17" t="s">
        <v>592</v>
      </c>
      <c r="D167" s="17" t="s">
        <v>593</v>
      </c>
      <c r="E167" s="55" t="s">
        <v>2612</v>
      </c>
    </row>
    <row r="168" spans="1:5" ht="112">
      <c r="A168" s="16" t="s">
        <v>594</v>
      </c>
      <c r="B168" s="55" t="s">
        <v>595</v>
      </c>
      <c r="C168" s="17" t="s">
        <v>596</v>
      </c>
      <c r="D168" s="17" t="s">
        <v>597</v>
      </c>
      <c r="E168" s="55" t="s">
        <v>2612</v>
      </c>
    </row>
    <row r="169" spans="1:5" ht="128">
      <c r="A169" s="16" t="s">
        <v>598</v>
      </c>
      <c r="B169" s="55" t="s">
        <v>599</v>
      </c>
      <c r="C169" s="17" t="s">
        <v>600</v>
      </c>
      <c r="D169" s="17" t="s">
        <v>575</v>
      </c>
      <c r="E169" s="55" t="s">
        <v>2615</v>
      </c>
    </row>
    <row r="170" spans="1:5" ht="128">
      <c r="A170" s="16" t="s">
        <v>601</v>
      </c>
      <c r="B170" s="55" t="s">
        <v>602</v>
      </c>
      <c r="C170" s="17" t="s">
        <v>603</v>
      </c>
      <c r="D170" s="17" t="s">
        <v>604</v>
      </c>
      <c r="E170" s="55" t="s">
        <v>2616</v>
      </c>
    </row>
    <row r="171" spans="1:5" ht="96">
      <c r="A171" s="16" t="s">
        <v>605</v>
      </c>
      <c r="B171" s="55" t="s">
        <v>606</v>
      </c>
      <c r="C171" s="17" t="s">
        <v>607</v>
      </c>
      <c r="D171" s="17" t="s">
        <v>608</v>
      </c>
      <c r="E171" s="55" t="s">
        <v>2531</v>
      </c>
    </row>
    <row r="172" spans="1:5" ht="112">
      <c r="A172" s="16" t="s">
        <v>609</v>
      </c>
      <c r="B172" s="55" t="s">
        <v>610</v>
      </c>
      <c r="C172" s="17" t="s">
        <v>611</v>
      </c>
      <c r="D172" s="17" t="s">
        <v>612</v>
      </c>
      <c r="E172" s="55" t="s">
        <v>2612</v>
      </c>
    </row>
    <row r="173" spans="1:5" ht="32">
      <c r="A173" s="16" t="s">
        <v>613</v>
      </c>
      <c r="B173" s="55" t="s">
        <v>614</v>
      </c>
      <c r="C173" s="17" t="s">
        <v>615</v>
      </c>
      <c r="D173" s="17" t="s">
        <v>615</v>
      </c>
      <c r="E173" s="55" t="s">
        <v>2617</v>
      </c>
    </row>
    <row r="174" spans="1:5" ht="64">
      <c r="A174" s="16" t="s">
        <v>616</v>
      </c>
      <c r="B174" s="55" t="s">
        <v>617</v>
      </c>
      <c r="C174" s="17" t="s">
        <v>618</v>
      </c>
      <c r="D174" s="17" t="s">
        <v>619</v>
      </c>
      <c r="E174" s="55" t="s">
        <v>2618</v>
      </c>
    </row>
    <row r="175" spans="1:5" ht="80">
      <c r="A175" s="16" t="s">
        <v>620</v>
      </c>
      <c r="B175" s="55" t="s">
        <v>621</v>
      </c>
      <c r="C175" s="17" t="s">
        <v>622</v>
      </c>
      <c r="D175" s="17" t="s">
        <v>623</v>
      </c>
      <c r="E175" s="55" t="s">
        <v>2619</v>
      </c>
    </row>
    <row r="176" spans="1:5" ht="48">
      <c r="A176" s="16" t="s">
        <v>624</v>
      </c>
      <c r="B176" s="55" t="s">
        <v>625</v>
      </c>
      <c r="C176" s="17" t="s">
        <v>626</v>
      </c>
      <c r="D176" s="17" t="s">
        <v>627</v>
      </c>
      <c r="E176" s="55" t="s">
        <v>2620</v>
      </c>
    </row>
    <row r="177" spans="1:5" ht="16">
      <c r="A177" s="16" t="s">
        <v>628</v>
      </c>
      <c r="B177" s="55" t="s">
        <v>629</v>
      </c>
      <c r="C177" s="17" t="s">
        <v>630</v>
      </c>
      <c r="D177" s="17" t="s">
        <v>631</v>
      </c>
      <c r="E177" s="55" t="s">
        <v>54</v>
      </c>
    </row>
    <row r="178" spans="1:5" ht="96">
      <c r="A178" s="16" t="s">
        <v>632</v>
      </c>
      <c r="B178" s="55" t="s">
        <v>633</v>
      </c>
      <c r="C178" s="17" t="s">
        <v>634</v>
      </c>
      <c r="D178" s="17" t="s">
        <v>635</v>
      </c>
      <c r="E178" s="55" t="s">
        <v>2621</v>
      </c>
    </row>
    <row r="179" spans="1:5" ht="80">
      <c r="A179" s="16" t="s">
        <v>636</v>
      </c>
      <c r="B179" s="55" t="s">
        <v>637</v>
      </c>
      <c r="C179" s="17" t="s">
        <v>638</v>
      </c>
      <c r="D179" s="17" t="s">
        <v>639</v>
      </c>
      <c r="E179" s="55" t="s">
        <v>2622</v>
      </c>
    </row>
    <row r="180" spans="1:5" ht="80">
      <c r="A180" s="16" t="s">
        <v>640</v>
      </c>
      <c r="B180" s="55" t="s">
        <v>641</v>
      </c>
      <c r="C180" s="17" t="s">
        <v>642</v>
      </c>
      <c r="D180" s="17" t="s">
        <v>643</v>
      </c>
      <c r="E180" s="55" t="s">
        <v>2623</v>
      </c>
    </row>
    <row r="181" spans="1:5" ht="80">
      <c r="A181" s="16" t="s">
        <v>644</v>
      </c>
      <c r="B181" s="55" t="s">
        <v>645</v>
      </c>
      <c r="C181" s="17" t="s">
        <v>646</v>
      </c>
      <c r="D181" s="17" t="s">
        <v>647</v>
      </c>
      <c r="E181" s="55" t="s">
        <v>2624</v>
      </c>
    </row>
    <row r="182" spans="1:5" ht="128">
      <c r="A182" s="16" t="s">
        <v>648</v>
      </c>
      <c r="B182" s="55" t="s">
        <v>649</v>
      </c>
      <c r="C182" s="17" t="s">
        <v>650</v>
      </c>
      <c r="D182" s="17" t="s">
        <v>651</v>
      </c>
      <c r="E182" s="55" t="s">
        <v>2625</v>
      </c>
    </row>
    <row r="183" spans="1:5" ht="96">
      <c r="A183" s="16" t="s">
        <v>652</v>
      </c>
      <c r="B183" s="55" t="s">
        <v>653</v>
      </c>
      <c r="C183" s="17" t="s">
        <v>654</v>
      </c>
      <c r="D183" s="17" t="s">
        <v>654</v>
      </c>
      <c r="E183" s="55" t="s">
        <v>2626</v>
      </c>
    </row>
    <row r="184" spans="1:5" ht="96">
      <c r="A184" s="16" t="s">
        <v>655</v>
      </c>
      <c r="B184" s="55" t="s">
        <v>656</v>
      </c>
      <c r="C184" s="17" t="s">
        <v>657</v>
      </c>
      <c r="D184" s="17" t="s">
        <v>658</v>
      </c>
      <c r="E184" s="55" t="s">
        <v>2627</v>
      </c>
    </row>
    <row r="185" spans="1:5" ht="16">
      <c r="A185" s="16" t="s">
        <v>659</v>
      </c>
      <c r="B185" s="55" t="s">
        <v>660</v>
      </c>
      <c r="C185" s="17" t="s">
        <v>661</v>
      </c>
      <c r="D185" s="17" t="s">
        <v>662</v>
      </c>
      <c r="E185" s="55" t="s">
        <v>54</v>
      </c>
    </row>
    <row r="186" spans="1:5" ht="128">
      <c r="A186" s="16" t="s">
        <v>663</v>
      </c>
      <c r="B186" s="55" t="s">
        <v>664</v>
      </c>
      <c r="C186" s="17" t="s">
        <v>665</v>
      </c>
      <c r="D186" s="17" t="s">
        <v>666</v>
      </c>
      <c r="E186" s="55" t="s">
        <v>2628</v>
      </c>
    </row>
    <row r="187" spans="1:5" ht="80">
      <c r="A187" s="16" t="s">
        <v>667</v>
      </c>
      <c r="B187" s="55" t="s">
        <v>668</v>
      </c>
      <c r="C187" s="17" t="s">
        <v>669</v>
      </c>
      <c r="D187" s="17" t="s">
        <v>670</v>
      </c>
      <c r="E187" s="55" t="s">
        <v>2629</v>
      </c>
    </row>
    <row r="188" spans="1:5" ht="16">
      <c r="A188" s="16" t="s">
        <v>671</v>
      </c>
      <c r="B188" s="55" t="s">
        <v>672</v>
      </c>
      <c r="C188" s="17" t="s">
        <v>673</v>
      </c>
      <c r="D188" s="17" t="s">
        <v>674</v>
      </c>
      <c r="E188" s="55" t="s">
        <v>54</v>
      </c>
    </row>
    <row r="189" spans="1:5" ht="16">
      <c r="A189" s="16" t="s">
        <v>675</v>
      </c>
      <c r="B189" s="55" t="s">
        <v>676</v>
      </c>
      <c r="C189" s="17" t="s">
        <v>677</v>
      </c>
      <c r="D189" s="17" t="s">
        <v>678</v>
      </c>
      <c r="E189" s="55" t="s">
        <v>54</v>
      </c>
    </row>
    <row r="190" spans="1:5" ht="96">
      <c r="A190" s="16" t="s">
        <v>679</v>
      </c>
      <c r="B190" s="55" t="s">
        <v>680</v>
      </c>
      <c r="C190" s="17" t="s">
        <v>681</v>
      </c>
      <c r="D190" s="17" t="s">
        <v>682</v>
      </c>
      <c r="E190" s="55" t="s">
        <v>2630</v>
      </c>
    </row>
    <row r="191" spans="1:5" ht="80">
      <c r="A191" s="16" t="s">
        <v>683</v>
      </c>
      <c r="B191" s="55" t="s">
        <v>684</v>
      </c>
      <c r="C191" s="17" t="s">
        <v>685</v>
      </c>
      <c r="D191" s="17" t="s">
        <v>686</v>
      </c>
      <c r="E191" s="55" t="s">
        <v>2631</v>
      </c>
    </row>
    <row r="192" spans="1:5" ht="80">
      <c r="A192" s="16" t="s">
        <v>687</v>
      </c>
      <c r="B192" s="55" t="s">
        <v>688</v>
      </c>
      <c r="C192" s="17" t="s">
        <v>689</v>
      </c>
      <c r="D192" s="17" t="s">
        <v>690</v>
      </c>
      <c r="E192" s="55" t="s">
        <v>2632</v>
      </c>
    </row>
    <row r="193" spans="1:5" ht="64">
      <c r="A193" s="16" t="s">
        <v>691</v>
      </c>
      <c r="B193" s="55" t="s">
        <v>692</v>
      </c>
      <c r="C193" s="17" t="s">
        <v>693</v>
      </c>
      <c r="D193" s="17" t="s">
        <v>694</v>
      </c>
      <c r="E193" s="55" t="s">
        <v>2633</v>
      </c>
    </row>
    <row r="194" spans="1:5" ht="16">
      <c r="A194" s="16" t="s">
        <v>695</v>
      </c>
      <c r="B194" s="55" t="s">
        <v>696</v>
      </c>
      <c r="C194" s="17" t="s">
        <v>697</v>
      </c>
      <c r="D194" s="17" t="s">
        <v>697</v>
      </c>
      <c r="E194" s="55" t="s">
        <v>54</v>
      </c>
    </row>
    <row r="195" spans="1:5" ht="128">
      <c r="A195" s="16" t="s">
        <v>698</v>
      </c>
      <c r="B195" s="55" t="s">
        <v>699</v>
      </c>
      <c r="C195" s="17" t="s">
        <v>700</v>
      </c>
      <c r="D195" s="17" t="s">
        <v>701</v>
      </c>
      <c r="E195" s="55" t="s">
        <v>2634</v>
      </c>
    </row>
    <row r="196" spans="1:5" ht="128">
      <c r="A196" s="16" t="s">
        <v>702</v>
      </c>
      <c r="B196" s="55" t="s">
        <v>703</v>
      </c>
      <c r="C196" s="17" t="s">
        <v>704</v>
      </c>
      <c r="D196" s="17" t="s">
        <v>701</v>
      </c>
      <c r="E196" s="55" t="s">
        <v>2634</v>
      </c>
    </row>
    <row r="197" spans="1:5" ht="80">
      <c r="A197" s="16" t="s">
        <v>705</v>
      </c>
      <c r="B197" s="55" t="s">
        <v>706</v>
      </c>
      <c r="C197" s="17" t="s">
        <v>707</v>
      </c>
      <c r="D197" s="17" t="s">
        <v>707</v>
      </c>
      <c r="E197" s="55" t="s">
        <v>2635</v>
      </c>
    </row>
    <row r="198" spans="1:5" ht="112">
      <c r="A198" s="16" t="s">
        <v>708</v>
      </c>
      <c r="B198" s="55" t="s">
        <v>709</v>
      </c>
      <c r="C198" s="17" t="s">
        <v>710</v>
      </c>
      <c r="D198" s="17" t="s">
        <v>711</v>
      </c>
      <c r="E198" s="55" t="s">
        <v>2636</v>
      </c>
    </row>
    <row r="199" spans="1:5" ht="16">
      <c r="A199" s="16" t="s">
        <v>712</v>
      </c>
      <c r="B199" s="55" t="s">
        <v>713</v>
      </c>
      <c r="C199" s="17" t="s">
        <v>714</v>
      </c>
      <c r="D199" s="17" t="s">
        <v>715</v>
      </c>
      <c r="E199" s="55" t="s">
        <v>54</v>
      </c>
    </row>
    <row r="200" spans="1:5" ht="80">
      <c r="A200" s="16" t="s">
        <v>716</v>
      </c>
      <c r="B200" s="55" t="s">
        <v>717</v>
      </c>
      <c r="C200" s="17" t="s">
        <v>718</v>
      </c>
      <c r="D200" s="17" t="s">
        <v>718</v>
      </c>
      <c r="E200" s="55" t="s">
        <v>2637</v>
      </c>
    </row>
    <row r="201" spans="1:5" ht="80">
      <c r="A201" s="16" t="s">
        <v>719</v>
      </c>
      <c r="B201" s="55" t="s">
        <v>720</v>
      </c>
      <c r="C201" s="17" t="s">
        <v>721</v>
      </c>
      <c r="D201" s="17" t="s">
        <v>722</v>
      </c>
      <c r="E201" s="55" t="s">
        <v>2638</v>
      </c>
    </row>
    <row r="202" spans="1:5" ht="128">
      <c r="A202" s="16" t="s">
        <v>723</v>
      </c>
      <c r="B202" s="55" t="s">
        <v>724</v>
      </c>
      <c r="C202" s="17" t="s">
        <v>725</v>
      </c>
      <c r="D202" s="17" t="s">
        <v>726</v>
      </c>
      <c r="E202" s="55" t="s">
        <v>2639</v>
      </c>
    </row>
    <row r="203" spans="1:5" ht="64">
      <c r="A203" s="16" t="s">
        <v>727</v>
      </c>
      <c r="B203" s="55" t="s">
        <v>728</v>
      </c>
      <c r="C203" s="17" t="s">
        <v>729</v>
      </c>
      <c r="D203" s="17" t="s">
        <v>730</v>
      </c>
      <c r="E203" s="55" t="s">
        <v>2640</v>
      </c>
    </row>
    <row r="204" spans="1:5" ht="16">
      <c r="A204" s="16" t="s">
        <v>731</v>
      </c>
      <c r="B204" s="55" t="s">
        <v>732</v>
      </c>
      <c r="C204" s="17" t="s">
        <v>733</v>
      </c>
      <c r="D204" s="17" t="s">
        <v>734</v>
      </c>
      <c r="E204" s="55" t="s">
        <v>54</v>
      </c>
    </row>
    <row r="205" spans="1:5" ht="16">
      <c r="A205" s="16" t="s">
        <v>735</v>
      </c>
      <c r="B205" s="55" t="s">
        <v>736</v>
      </c>
      <c r="C205" s="17" t="s">
        <v>737</v>
      </c>
      <c r="D205" s="17" t="s">
        <v>738</v>
      </c>
      <c r="E205" s="55" t="s">
        <v>54</v>
      </c>
    </row>
    <row r="206" spans="1:5" ht="16">
      <c r="A206" s="16" t="s">
        <v>739</v>
      </c>
      <c r="B206" s="55" t="s">
        <v>740</v>
      </c>
      <c r="C206" s="17" t="s">
        <v>741</v>
      </c>
      <c r="D206" s="17" t="s">
        <v>742</v>
      </c>
      <c r="E206" s="55" t="s">
        <v>54</v>
      </c>
    </row>
    <row r="207" spans="1:5" ht="80">
      <c r="A207" s="16" t="s">
        <v>743</v>
      </c>
      <c r="B207" s="55" t="s">
        <v>744</v>
      </c>
      <c r="C207" s="17" t="s">
        <v>745</v>
      </c>
      <c r="D207" s="17" t="s">
        <v>745</v>
      </c>
      <c r="E207" s="55" t="s">
        <v>2641</v>
      </c>
    </row>
    <row r="208" spans="1:5" ht="80">
      <c r="A208" s="16" t="s">
        <v>746</v>
      </c>
      <c r="B208" s="55" t="s">
        <v>747</v>
      </c>
      <c r="C208" s="17" t="s">
        <v>748</v>
      </c>
      <c r="D208" s="17" t="s">
        <v>749</v>
      </c>
      <c r="E208" s="55" t="s">
        <v>2642</v>
      </c>
    </row>
    <row r="209" spans="1:5" ht="16">
      <c r="A209" s="16" t="s">
        <v>750</v>
      </c>
      <c r="B209" s="55" t="s">
        <v>751</v>
      </c>
      <c r="C209" s="17" t="s">
        <v>752</v>
      </c>
      <c r="D209" s="17" t="s">
        <v>752</v>
      </c>
      <c r="E209" s="55" t="s">
        <v>54</v>
      </c>
    </row>
    <row r="210" spans="1:5" ht="80">
      <c r="A210" s="16" t="s">
        <v>753</v>
      </c>
      <c r="B210" s="55" t="s">
        <v>754</v>
      </c>
      <c r="C210" s="17" t="s">
        <v>755</v>
      </c>
      <c r="D210" s="17" t="s">
        <v>756</v>
      </c>
      <c r="E210" s="55" t="s">
        <v>2643</v>
      </c>
    </row>
    <row r="211" spans="1:5" ht="32">
      <c r="A211" s="16" t="s">
        <v>757</v>
      </c>
      <c r="B211" s="55" t="s">
        <v>758</v>
      </c>
      <c r="C211" s="17" t="s">
        <v>759</v>
      </c>
      <c r="D211" s="17" t="s">
        <v>759</v>
      </c>
      <c r="E211" s="55" t="s">
        <v>2644</v>
      </c>
    </row>
    <row r="212" spans="1:5" ht="48">
      <c r="A212" s="16" t="s">
        <v>760</v>
      </c>
      <c r="B212" s="55" t="s">
        <v>761</v>
      </c>
      <c r="C212" s="17" t="s">
        <v>762</v>
      </c>
      <c r="D212" s="17" t="s">
        <v>763</v>
      </c>
      <c r="E212" s="55" t="s">
        <v>2645</v>
      </c>
    </row>
    <row r="213" spans="1:5" ht="64">
      <c r="A213" s="16" t="s">
        <v>764</v>
      </c>
      <c r="B213" s="55" t="s">
        <v>765</v>
      </c>
      <c r="C213" s="17" t="s">
        <v>766</v>
      </c>
      <c r="D213" s="17" t="s">
        <v>766</v>
      </c>
      <c r="E213" s="55" t="s">
        <v>2646</v>
      </c>
    </row>
    <row r="214" spans="1:5" ht="32">
      <c r="A214" s="16" t="s">
        <v>767</v>
      </c>
      <c r="B214" s="55" t="s">
        <v>768</v>
      </c>
      <c r="C214" s="17" t="s">
        <v>769</v>
      </c>
      <c r="D214" s="17" t="s">
        <v>769</v>
      </c>
      <c r="E214" s="55" t="s">
        <v>2647</v>
      </c>
    </row>
    <row r="215" spans="1:5" ht="32">
      <c r="A215" s="16" t="s">
        <v>770</v>
      </c>
      <c r="B215" s="55" t="s">
        <v>771</v>
      </c>
      <c r="C215" s="17" t="s">
        <v>772</v>
      </c>
      <c r="D215" s="17" t="s">
        <v>773</v>
      </c>
      <c r="E215" s="55" t="s">
        <v>2647</v>
      </c>
    </row>
    <row r="216" spans="1:5" ht="64">
      <c r="A216" s="16" t="s">
        <v>774</v>
      </c>
      <c r="B216" s="55" t="s">
        <v>775</v>
      </c>
      <c r="C216" s="17" t="s">
        <v>776</v>
      </c>
      <c r="D216" s="17" t="s">
        <v>777</v>
      </c>
      <c r="E216" s="55" t="s">
        <v>2648</v>
      </c>
    </row>
    <row r="217" spans="1:5" ht="16">
      <c r="A217" s="16" t="s">
        <v>778</v>
      </c>
      <c r="B217" s="55" t="s">
        <v>779</v>
      </c>
      <c r="C217" s="17" t="s">
        <v>780</v>
      </c>
      <c r="D217" s="17" t="s">
        <v>780</v>
      </c>
      <c r="E217" s="55" t="s">
        <v>54</v>
      </c>
    </row>
    <row r="218" spans="1:5" ht="160">
      <c r="A218" s="16" t="s">
        <v>781</v>
      </c>
      <c r="B218" s="55" t="s">
        <v>782</v>
      </c>
      <c r="C218" s="17" t="s">
        <v>783</v>
      </c>
      <c r="D218" s="17" t="s">
        <v>783</v>
      </c>
      <c r="E218" s="55" t="s">
        <v>2649</v>
      </c>
    </row>
    <row r="219" spans="1:5" ht="144">
      <c r="A219" s="16" t="s">
        <v>784</v>
      </c>
      <c r="B219" s="55" t="s">
        <v>785</v>
      </c>
      <c r="C219" s="17" t="s">
        <v>786</v>
      </c>
      <c r="D219" s="17" t="s">
        <v>787</v>
      </c>
      <c r="E219" s="55" t="s">
        <v>2650</v>
      </c>
    </row>
    <row r="220" spans="1:5" ht="96">
      <c r="A220" s="16" t="s">
        <v>788</v>
      </c>
      <c r="B220" s="55" t="s">
        <v>789</v>
      </c>
      <c r="C220" s="17" t="s">
        <v>790</v>
      </c>
      <c r="D220" s="17" t="s">
        <v>791</v>
      </c>
      <c r="E220" s="55" t="s">
        <v>2651</v>
      </c>
    </row>
    <row r="221" spans="1:5" ht="160">
      <c r="A221" s="16" t="s">
        <v>792</v>
      </c>
      <c r="B221" s="55" t="s">
        <v>793</v>
      </c>
      <c r="C221" s="17" t="s">
        <v>794</v>
      </c>
      <c r="D221" s="17" t="s">
        <v>795</v>
      </c>
      <c r="E221" s="55" t="s">
        <v>2652</v>
      </c>
    </row>
    <row r="222" spans="1:5" ht="144">
      <c r="A222" s="16" t="s">
        <v>796</v>
      </c>
      <c r="B222" s="55" t="s">
        <v>797</v>
      </c>
      <c r="C222" s="17" t="s">
        <v>798</v>
      </c>
      <c r="D222" s="17" t="s">
        <v>798</v>
      </c>
      <c r="E222" s="55" t="s">
        <v>2653</v>
      </c>
    </row>
    <row r="223" spans="1:5" ht="64">
      <c r="A223" s="16" t="s">
        <v>799</v>
      </c>
      <c r="B223" s="55" t="s">
        <v>800</v>
      </c>
      <c r="C223" s="17" t="s">
        <v>801</v>
      </c>
      <c r="D223" s="17" t="s">
        <v>802</v>
      </c>
      <c r="E223" s="55" t="s">
        <v>2654</v>
      </c>
    </row>
    <row r="224" spans="1:5" ht="80">
      <c r="A224" s="16" t="s">
        <v>803</v>
      </c>
      <c r="B224" s="55" t="s">
        <v>804</v>
      </c>
      <c r="C224" s="17" t="s">
        <v>805</v>
      </c>
      <c r="D224" s="17" t="s">
        <v>806</v>
      </c>
      <c r="E224" s="55" t="s">
        <v>2655</v>
      </c>
    </row>
    <row r="225" spans="1:5" ht="96">
      <c r="A225" s="16" t="s">
        <v>807</v>
      </c>
      <c r="B225" s="55" t="s">
        <v>808</v>
      </c>
      <c r="C225" s="17" t="s">
        <v>809</v>
      </c>
      <c r="D225" s="17" t="s">
        <v>810</v>
      </c>
      <c r="E225" s="55" t="s">
        <v>2656</v>
      </c>
    </row>
    <row r="226" spans="1:5" ht="32">
      <c r="A226" s="16" t="s">
        <v>811</v>
      </c>
      <c r="B226" s="55" t="s">
        <v>812</v>
      </c>
      <c r="C226" s="17" t="s">
        <v>813</v>
      </c>
      <c r="D226" s="17" t="s">
        <v>813</v>
      </c>
      <c r="E226" s="55" t="s">
        <v>2657</v>
      </c>
    </row>
    <row r="227" spans="1:5" ht="16">
      <c r="A227" s="16" t="s">
        <v>814</v>
      </c>
      <c r="B227" s="55" t="s">
        <v>815</v>
      </c>
      <c r="C227" s="17" t="s">
        <v>816</v>
      </c>
      <c r="D227" s="17" t="s">
        <v>817</v>
      </c>
      <c r="E227" s="55" t="s">
        <v>54</v>
      </c>
    </row>
    <row r="228" spans="1:5" ht="48">
      <c r="A228" s="16" t="s">
        <v>818</v>
      </c>
      <c r="B228" s="55" t="s">
        <v>819</v>
      </c>
      <c r="C228" s="17" t="s">
        <v>820</v>
      </c>
      <c r="D228" s="17" t="s">
        <v>821</v>
      </c>
      <c r="E228" s="55" t="s">
        <v>2658</v>
      </c>
    </row>
    <row r="229" spans="1:5" ht="16">
      <c r="A229" s="16" t="s">
        <v>822</v>
      </c>
      <c r="B229" s="55" t="s">
        <v>823</v>
      </c>
      <c r="C229" s="17" t="s">
        <v>824</v>
      </c>
      <c r="D229" s="17" t="s">
        <v>825</v>
      </c>
      <c r="E229" s="55" t="s">
        <v>54</v>
      </c>
    </row>
    <row r="230" spans="1:5" ht="64">
      <c r="A230" s="16" t="s">
        <v>826</v>
      </c>
      <c r="B230" s="55" t="s">
        <v>827</v>
      </c>
      <c r="C230" s="17" t="s">
        <v>828</v>
      </c>
      <c r="D230" s="17" t="s">
        <v>829</v>
      </c>
      <c r="E230" s="55" t="s">
        <v>2659</v>
      </c>
    </row>
    <row r="231" spans="1:5" ht="80">
      <c r="A231" s="16" t="s">
        <v>830</v>
      </c>
      <c r="B231" s="55" t="s">
        <v>831</v>
      </c>
      <c r="C231" s="17" t="s">
        <v>832</v>
      </c>
      <c r="D231" s="17" t="s">
        <v>832</v>
      </c>
      <c r="E231" s="55" t="s">
        <v>2660</v>
      </c>
    </row>
    <row r="232" spans="1:5" ht="48">
      <c r="A232" s="16" t="s">
        <v>833</v>
      </c>
      <c r="B232" s="55" t="s">
        <v>834</v>
      </c>
      <c r="C232" s="17" t="s">
        <v>835</v>
      </c>
      <c r="D232" s="17" t="s">
        <v>836</v>
      </c>
      <c r="E232" s="55" t="s">
        <v>2661</v>
      </c>
    </row>
    <row r="233" spans="1:5" ht="128">
      <c r="A233" s="16" t="s">
        <v>837</v>
      </c>
      <c r="B233" s="55" t="s">
        <v>838</v>
      </c>
      <c r="C233" s="17" t="s">
        <v>839</v>
      </c>
      <c r="D233" s="17" t="s">
        <v>839</v>
      </c>
      <c r="E233" s="55" t="s">
        <v>2662</v>
      </c>
    </row>
    <row r="234" spans="1:5" ht="64">
      <c r="A234" s="16" t="s">
        <v>840</v>
      </c>
      <c r="B234" s="55" t="s">
        <v>841</v>
      </c>
      <c r="C234" s="17" t="s">
        <v>842</v>
      </c>
      <c r="D234" s="17" t="s">
        <v>843</v>
      </c>
      <c r="E234" s="55" t="s">
        <v>2663</v>
      </c>
    </row>
    <row r="235" spans="1:5" ht="32">
      <c r="A235" s="16" t="s">
        <v>844</v>
      </c>
      <c r="B235" s="55" t="s">
        <v>845</v>
      </c>
      <c r="C235" s="17" t="s">
        <v>846</v>
      </c>
      <c r="D235" s="17" t="s">
        <v>847</v>
      </c>
      <c r="E235" s="55" t="s">
        <v>2664</v>
      </c>
    </row>
    <row r="236" spans="1:5" ht="48">
      <c r="A236" s="16" t="s">
        <v>848</v>
      </c>
      <c r="B236" s="55" t="s">
        <v>849</v>
      </c>
      <c r="C236" s="17" t="s">
        <v>850</v>
      </c>
      <c r="D236" s="17" t="s">
        <v>850</v>
      </c>
      <c r="E236" s="55" t="s">
        <v>2665</v>
      </c>
    </row>
    <row r="237" spans="1:5" ht="48">
      <c r="A237" s="16" t="s">
        <v>851</v>
      </c>
      <c r="B237" s="55" t="s">
        <v>852</v>
      </c>
      <c r="C237" s="17" t="s">
        <v>853</v>
      </c>
      <c r="D237" s="17" t="s">
        <v>853</v>
      </c>
      <c r="E237" s="55" t="s">
        <v>2666</v>
      </c>
    </row>
    <row r="238" spans="1:5" ht="32">
      <c r="A238" s="16" t="s">
        <v>854</v>
      </c>
      <c r="B238" s="55" t="s">
        <v>855</v>
      </c>
      <c r="C238" s="17" t="s">
        <v>856</v>
      </c>
      <c r="D238" s="17" t="s">
        <v>857</v>
      </c>
      <c r="E238" s="55" t="s">
        <v>2667</v>
      </c>
    </row>
    <row r="239" spans="1:5" ht="48">
      <c r="A239" s="16" t="s">
        <v>858</v>
      </c>
      <c r="B239" s="55" t="s">
        <v>859</v>
      </c>
      <c r="C239" s="17" t="s">
        <v>860</v>
      </c>
      <c r="D239" s="17" t="s">
        <v>861</v>
      </c>
      <c r="E239" s="55" t="s">
        <v>2668</v>
      </c>
    </row>
    <row r="240" spans="1:5" ht="160">
      <c r="A240" s="16" t="s">
        <v>862</v>
      </c>
      <c r="B240" s="55" t="s">
        <v>863</v>
      </c>
      <c r="C240" s="17" t="s">
        <v>864</v>
      </c>
      <c r="D240" s="17" t="s">
        <v>865</v>
      </c>
      <c r="E240" s="55" t="s">
        <v>2669</v>
      </c>
    </row>
    <row r="241" spans="1:5" ht="16">
      <c r="A241" s="16" t="s">
        <v>866</v>
      </c>
      <c r="B241" s="55" t="s">
        <v>867</v>
      </c>
      <c r="C241" s="17" t="s">
        <v>868</v>
      </c>
      <c r="D241" s="17" t="s">
        <v>869</v>
      </c>
      <c r="E241" s="55" t="s">
        <v>54</v>
      </c>
    </row>
    <row r="242" spans="1:5" ht="112">
      <c r="A242" s="16" t="s">
        <v>870</v>
      </c>
      <c r="B242" s="55" t="s">
        <v>871</v>
      </c>
      <c r="C242" s="17" t="s">
        <v>872</v>
      </c>
      <c r="D242" s="17" t="s">
        <v>873</v>
      </c>
      <c r="E242" s="55" t="s">
        <v>2670</v>
      </c>
    </row>
    <row r="243" spans="1:5" ht="96">
      <c r="A243" s="16" t="s">
        <v>874</v>
      </c>
      <c r="B243" s="55" t="s">
        <v>875</v>
      </c>
      <c r="C243" s="17" t="s">
        <v>876</v>
      </c>
      <c r="D243" s="17" t="s">
        <v>876</v>
      </c>
      <c r="E243" s="55" t="s">
        <v>2671</v>
      </c>
    </row>
    <row r="244" spans="1:5" ht="160">
      <c r="A244" s="16" t="s">
        <v>877</v>
      </c>
      <c r="B244" s="55" t="s">
        <v>878</v>
      </c>
      <c r="C244" s="17" t="s">
        <v>879</v>
      </c>
      <c r="D244" s="17" t="s">
        <v>879</v>
      </c>
      <c r="E244" s="55" t="s">
        <v>2672</v>
      </c>
    </row>
    <row r="245" spans="1:5" ht="16">
      <c r="A245" s="16" t="s">
        <v>880</v>
      </c>
      <c r="B245" s="55" t="s">
        <v>881</v>
      </c>
      <c r="C245" s="17" t="s">
        <v>882</v>
      </c>
      <c r="D245" s="17" t="s">
        <v>882</v>
      </c>
      <c r="E245" s="55" t="s">
        <v>54</v>
      </c>
    </row>
    <row r="246" spans="1:5" ht="32">
      <c r="A246" s="16" t="s">
        <v>883</v>
      </c>
      <c r="B246" s="55" t="s">
        <v>884</v>
      </c>
      <c r="C246" s="17" t="s">
        <v>885</v>
      </c>
      <c r="D246" s="17" t="s">
        <v>886</v>
      </c>
      <c r="E246" s="55" t="s">
        <v>2673</v>
      </c>
    </row>
    <row r="247" spans="1:5" ht="16">
      <c r="A247" s="16" t="s">
        <v>887</v>
      </c>
      <c r="B247" s="55" t="s">
        <v>888</v>
      </c>
      <c r="C247" s="17" t="s">
        <v>889</v>
      </c>
      <c r="D247" s="17" t="s">
        <v>890</v>
      </c>
      <c r="E247" s="55" t="s">
        <v>54</v>
      </c>
    </row>
    <row r="248" spans="1:5" ht="16">
      <c r="A248" s="16" t="s">
        <v>891</v>
      </c>
      <c r="B248" s="55" t="s">
        <v>892</v>
      </c>
      <c r="C248" s="17" t="s">
        <v>893</v>
      </c>
      <c r="D248" s="17" t="s">
        <v>893</v>
      </c>
      <c r="E248" s="55" t="s">
        <v>54</v>
      </c>
    </row>
    <row r="249" spans="1:5" ht="48">
      <c r="A249" s="16" t="s">
        <v>894</v>
      </c>
      <c r="B249" s="55" t="s">
        <v>895</v>
      </c>
      <c r="C249" s="17" t="s">
        <v>896</v>
      </c>
      <c r="D249" s="17" t="s">
        <v>897</v>
      </c>
      <c r="E249" s="55" t="s">
        <v>2674</v>
      </c>
    </row>
    <row r="250" spans="1:5" ht="16">
      <c r="A250" s="16" t="s">
        <v>898</v>
      </c>
      <c r="B250" s="55" t="s">
        <v>899</v>
      </c>
      <c r="C250" s="17" t="s">
        <v>900</v>
      </c>
      <c r="D250" s="17" t="s">
        <v>54</v>
      </c>
      <c r="E250" s="55" t="s">
        <v>54</v>
      </c>
    </row>
    <row r="251" spans="1:5" ht="112">
      <c r="A251" s="16" t="s">
        <v>901</v>
      </c>
      <c r="B251" s="55" t="s">
        <v>902</v>
      </c>
      <c r="C251" s="17" t="s">
        <v>903</v>
      </c>
      <c r="D251" s="17" t="s">
        <v>903</v>
      </c>
      <c r="E251" s="55" t="s">
        <v>2675</v>
      </c>
    </row>
    <row r="252" spans="1:5" ht="48">
      <c r="A252" s="16" t="s">
        <v>904</v>
      </c>
      <c r="B252" s="55" t="s">
        <v>905</v>
      </c>
      <c r="C252" s="17" t="s">
        <v>906</v>
      </c>
      <c r="D252" s="17" t="s">
        <v>907</v>
      </c>
      <c r="E252" s="55" t="s">
        <v>2676</v>
      </c>
    </row>
    <row r="253" spans="1:5" ht="48">
      <c r="A253" s="16" t="s">
        <v>908</v>
      </c>
      <c r="B253" s="55" t="s">
        <v>909</v>
      </c>
      <c r="C253" s="17" t="s">
        <v>910</v>
      </c>
      <c r="D253" s="17" t="s">
        <v>911</v>
      </c>
      <c r="E253" s="55" t="s">
        <v>2677</v>
      </c>
    </row>
    <row r="254" spans="1:5" ht="112">
      <c r="A254" s="16" t="s">
        <v>912</v>
      </c>
      <c r="B254" s="55" t="s">
        <v>913</v>
      </c>
      <c r="C254" s="17" t="s">
        <v>914</v>
      </c>
      <c r="D254" s="17" t="s">
        <v>914</v>
      </c>
      <c r="E254" s="55" t="s">
        <v>2678</v>
      </c>
    </row>
    <row r="255" spans="1:5" ht="64">
      <c r="A255" s="16" t="s">
        <v>915</v>
      </c>
      <c r="B255" s="55" t="s">
        <v>916</v>
      </c>
      <c r="C255" s="17" t="s">
        <v>917</v>
      </c>
      <c r="D255" s="17" t="s">
        <v>918</v>
      </c>
      <c r="E255" s="55" t="s">
        <v>2679</v>
      </c>
    </row>
    <row r="256" spans="1:5" ht="16">
      <c r="A256" s="16" t="s">
        <v>919</v>
      </c>
      <c r="B256" s="55" t="s">
        <v>920</v>
      </c>
      <c r="C256" s="17" t="s">
        <v>921</v>
      </c>
      <c r="D256" s="17" t="s">
        <v>922</v>
      </c>
      <c r="E256" s="55" t="s">
        <v>54</v>
      </c>
    </row>
    <row r="257" spans="1:5" ht="32">
      <c r="A257" s="16" t="s">
        <v>923</v>
      </c>
      <c r="B257" s="55" t="s">
        <v>924</v>
      </c>
      <c r="C257" s="17" t="s">
        <v>925</v>
      </c>
      <c r="D257" s="17" t="s">
        <v>926</v>
      </c>
      <c r="E257" s="55" t="s">
        <v>54</v>
      </c>
    </row>
    <row r="258" spans="1:5" ht="32">
      <c r="A258" s="16" t="s">
        <v>927</v>
      </c>
      <c r="B258" s="55" t="s">
        <v>928</v>
      </c>
      <c r="C258" s="17" t="s">
        <v>929</v>
      </c>
      <c r="D258" s="17" t="s">
        <v>930</v>
      </c>
      <c r="E258" s="55" t="s">
        <v>54</v>
      </c>
    </row>
    <row r="259" spans="1:5" ht="32">
      <c r="A259" s="16" t="s">
        <v>931</v>
      </c>
      <c r="B259" s="55" t="s">
        <v>932</v>
      </c>
      <c r="C259" s="17" t="s">
        <v>933</v>
      </c>
      <c r="D259" s="17" t="s">
        <v>934</v>
      </c>
      <c r="E259" s="55" t="s">
        <v>54</v>
      </c>
    </row>
    <row r="260" spans="1:5" ht="48">
      <c r="A260" s="16" t="s">
        <v>935</v>
      </c>
      <c r="B260" s="55" t="s">
        <v>936</v>
      </c>
      <c r="C260" s="17" t="s">
        <v>937</v>
      </c>
      <c r="D260" s="17" t="s">
        <v>938</v>
      </c>
      <c r="E260" s="55" t="s">
        <v>2680</v>
      </c>
    </row>
    <row r="261" spans="1:5" ht="16">
      <c r="A261" s="16" t="s">
        <v>939</v>
      </c>
      <c r="B261" s="55" t="s">
        <v>940</v>
      </c>
      <c r="C261" s="17" t="s">
        <v>941</v>
      </c>
      <c r="D261" s="17" t="s">
        <v>942</v>
      </c>
      <c r="E261" s="55" t="s">
        <v>54</v>
      </c>
    </row>
    <row r="262" spans="1:5" ht="64">
      <c r="A262" s="16" t="s">
        <v>943</v>
      </c>
      <c r="B262" s="55" t="s">
        <v>944</v>
      </c>
      <c r="C262" s="17" t="s">
        <v>945</v>
      </c>
      <c r="D262" s="17" t="s">
        <v>946</v>
      </c>
      <c r="E262" s="55" t="s">
        <v>2681</v>
      </c>
    </row>
    <row r="263" spans="1:5" ht="16">
      <c r="A263" s="16" t="s">
        <v>947</v>
      </c>
      <c r="B263" s="55" t="s">
        <v>948</v>
      </c>
      <c r="C263" s="17" t="s">
        <v>949</v>
      </c>
      <c r="D263" s="17" t="s">
        <v>949</v>
      </c>
      <c r="E263" s="55" t="s">
        <v>54</v>
      </c>
    </row>
    <row r="264" spans="1:5" ht="16">
      <c r="A264" s="16" t="s">
        <v>950</v>
      </c>
      <c r="B264" s="55" t="s">
        <v>951</v>
      </c>
      <c r="C264" s="17" t="s">
        <v>952</v>
      </c>
      <c r="D264" s="17" t="s">
        <v>953</v>
      </c>
      <c r="E264" s="55" t="s">
        <v>54</v>
      </c>
    </row>
    <row r="265" spans="1:5" ht="64">
      <c r="A265" s="16" t="s">
        <v>954</v>
      </c>
      <c r="B265" s="55" t="s">
        <v>955</v>
      </c>
      <c r="C265" s="17" t="s">
        <v>956</v>
      </c>
      <c r="D265" s="17" t="s">
        <v>957</v>
      </c>
      <c r="E265" s="55" t="s">
        <v>2682</v>
      </c>
    </row>
    <row r="266" spans="1:5" ht="16">
      <c r="A266" s="16" t="s">
        <v>958</v>
      </c>
      <c r="B266" s="55" t="s">
        <v>959</v>
      </c>
      <c r="C266" s="17" t="s">
        <v>960</v>
      </c>
      <c r="D266" s="17" t="s">
        <v>961</v>
      </c>
      <c r="E266" s="55" t="s">
        <v>54</v>
      </c>
    </row>
    <row r="267" spans="1:5" ht="32">
      <c r="A267" s="16" t="s">
        <v>962</v>
      </c>
      <c r="B267" s="55" t="s">
        <v>963</v>
      </c>
      <c r="C267" s="17" t="s">
        <v>964</v>
      </c>
      <c r="D267" s="17" t="s">
        <v>965</v>
      </c>
      <c r="E267" s="55" t="s">
        <v>54</v>
      </c>
    </row>
    <row r="268" spans="1:5" ht="128">
      <c r="A268" s="16" t="s">
        <v>966</v>
      </c>
      <c r="B268" s="55" t="s">
        <v>967</v>
      </c>
      <c r="C268" s="17" t="s">
        <v>968</v>
      </c>
      <c r="D268" s="17" t="s">
        <v>969</v>
      </c>
      <c r="E268" s="55" t="s">
        <v>2683</v>
      </c>
    </row>
    <row r="269" spans="1:5" ht="128">
      <c r="A269" s="16" t="s">
        <v>970</v>
      </c>
      <c r="B269" s="55" t="s">
        <v>971</v>
      </c>
      <c r="C269" s="17" t="s">
        <v>972</v>
      </c>
      <c r="D269" s="17" t="s">
        <v>969</v>
      </c>
      <c r="E269" s="55" t="s">
        <v>2683</v>
      </c>
    </row>
    <row r="270" spans="1:5" ht="16">
      <c r="A270" s="16" t="s">
        <v>973</v>
      </c>
      <c r="B270" s="55" t="s">
        <v>974</v>
      </c>
      <c r="C270" s="17" t="s">
        <v>975</v>
      </c>
      <c r="D270" s="17" t="s">
        <v>976</v>
      </c>
      <c r="E270" s="55" t="s">
        <v>54</v>
      </c>
    </row>
    <row r="271" spans="1:5" ht="16">
      <c r="A271" s="16" t="s">
        <v>977</v>
      </c>
      <c r="B271" s="55" t="s">
        <v>978</v>
      </c>
      <c r="C271" s="17" t="s">
        <v>979</v>
      </c>
      <c r="D271" s="17" t="s">
        <v>980</v>
      </c>
      <c r="E271" s="55" t="s">
        <v>54</v>
      </c>
    </row>
    <row r="272" spans="1:5" ht="64">
      <c r="A272" s="16" t="s">
        <v>981</v>
      </c>
      <c r="B272" s="55" t="s">
        <v>982</v>
      </c>
      <c r="C272" s="17" t="s">
        <v>983</v>
      </c>
      <c r="D272" s="17" t="s">
        <v>984</v>
      </c>
      <c r="E272" s="55" t="s">
        <v>2684</v>
      </c>
    </row>
    <row r="273" spans="1:5" ht="16">
      <c r="A273" s="16" t="s">
        <v>985</v>
      </c>
      <c r="B273" s="55" t="s">
        <v>986</v>
      </c>
      <c r="C273" s="17" t="s">
        <v>987</v>
      </c>
      <c r="D273" s="17" t="s">
        <v>988</v>
      </c>
      <c r="E273" s="55" t="s">
        <v>54</v>
      </c>
    </row>
    <row r="274" spans="1:5" ht="32">
      <c r="A274" s="16" t="s">
        <v>989</v>
      </c>
      <c r="B274" s="55" t="s">
        <v>990</v>
      </c>
      <c r="C274" s="17" t="s">
        <v>991</v>
      </c>
      <c r="D274" s="17" t="s">
        <v>992</v>
      </c>
      <c r="E274" s="55" t="s">
        <v>2685</v>
      </c>
    </row>
    <row r="275" spans="1:5" ht="16">
      <c r="A275" s="16" t="s">
        <v>993</v>
      </c>
      <c r="B275" s="55" t="s">
        <v>994</v>
      </c>
      <c r="C275" s="17" t="s">
        <v>995</v>
      </c>
      <c r="D275" s="17" t="s">
        <v>996</v>
      </c>
      <c r="E275" s="55" t="s">
        <v>54</v>
      </c>
    </row>
    <row r="276" spans="1:5" ht="48">
      <c r="A276" s="16" t="s">
        <v>997</v>
      </c>
      <c r="B276" s="55" t="s">
        <v>998</v>
      </c>
      <c r="C276" s="17" t="s">
        <v>999</v>
      </c>
      <c r="D276" s="17" t="s">
        <v>999</v>
      </c>
      <c r="E276" s="55" t="s">
        <v>2686</v>
      </c>
    </row>
    <row r="277" spans="1:5" ht="96">
      <c r="A277" s="16" t="s">
        <v>1000</v>
      </c>
      <c r="B277" s="55" t="s">
        <v>1001</v>
      </c>
      <c r="C277" s="17" t="s">
        <v>1002</v>
      </c>
      <c r="D277" s="17" t="s">
        <v>1003</v>
      </c>
      <c r="E277" s="55" t="s">
        <v>2592</v>
      </c>
    </row>
    <row r="278" spans="1:5" ht="16">
      <c r="A278" s="16" t="s">
        <v>1004</v>
      </c>
      <c r="B278" s="55" t="s">
        <v>1005</v>
      </c>
      <c r="C278" s="17" t="s">
        <v>1006</v>
      </c>
      <c r="D278" s="17" t="s">
        <v>1006</v>
      </c>
      <c r="E278" s="55" t="s">
        <v>54</v>
      </c>
    </row>
    <row r="279" spans="1:5" ht="16">
      <c r="A279" s="16" t="s">
        <v>1007</v>
      </c>
      <c r="B279" s="55" t="s">
        <v>1008</v>
      </c>
      <c r="C279" s="17" t="s">
        <v>1009</v>
      </c>
      <c r="D279" s="17" t="s">
        <v>1010</v>
      </c>
      <c r="E279" s="55" t="s">
        <v>54</v>
      </c>
    </row>
    <row r="280" spans="1:5" ht="64">
      <c r="A280" s="16" t="s">
        <v>1011</v>
      </c>
      <c r="B280" s="55" t="s">
        <v>1012</v>
      </c>
      <c r="C280" s="17" t="s">
        <v>1013</v>
      </c>
      <c r="D280" s="17" t="s">
        <v>1014</v>
      </c>
      <c r="E280" s="55" t="s">
        <v>2687</v>
      </c>
    </row>
    <row r="281" spans="1:5" ht="16">
      <c r="A281" s="16" t="s">
        <v>1015</v>
      </c>
      <c r="B281" s="55" t="s">
        <v>1016</v>
      </c>
      <c r="C281" s="17" t="s">
        <v>1017</v>
      </c>
      <c r="D281" s="17" t="s">
        <v>1018</v>
      </c>
      <c r="E281" s="55" t="s">
        <v>54</v>
      </c>
    </row>
    <row r="282" spans="1:5" ht="32">
      <c r="A282" s="16" t="s">
        <v>1019</v>
      </c>
      <c r="B282" s="55" t="s">
        <v>1020</v>
      </c>
      <c r="C282" s="17" t="s">
        <v>1021</v>
      </c>
      <c r="D282" s="17" t="s">
        <v>1021</v>
      </c>
      <c r="E282" s="55" t="s">
        <v>2688</v>
      </c>
    </row>
    <row r="283" spans="1:5" ht="80">
      <c r="A283" s="16" t="s">
        <v>1022</v>
      </c>
      <c r="B283" s="55" t="s">
        <v>1023</v>
      </c>
      <c r="C283" s="17" t="s">
        <v>1024</v>
      </c>
      <c r="D283" s="17" t="s">
        <v>1025</v>
      </c>
      <c r="E283" s="55" t="s">
        <v>2689</v>
      </c>
    </row>
    <row r="284" spans="1:5" ht="64">
      <c r="A284" s="16" t="s">
        <v>1026</v>
      </c>
      <c r="B284" s="55" t="s">
        <v>1027</v>
      </c>
      <c r="C284" s="17" t="s">
        <v>1028</v>
      </c>
      <c r="D284" s="17" t="s">
        <v>1029</v>
      </c>
      <c r="E284" s="55" t="s">
        <v>2690</v>
      </c>
    </row>
    <row r="285" spans="1:5" ht="16">
      <c r="A285" s="16" t="s">
        <v>1030</v>
      </c>
      <c r="B285" s="55" t="s">
        <v>1031</v>
      </c>
      <c r="C285" s="17" t="s">
        <v>1032</v>
      </c>
      <c r="D285" s="17" t="s">
        <v>1033</v>
      </c>
      <c r="E285" s="55" t="s">
        <v>54</v>
      </c>
    </row>
    <row r="286" spans="1:5" ht="96">
      <c r="A286" s="16" t="s">
        <v>1034</v>
      </c>
      <c r="B286" s="55" t="s">
        <v>1035</v>
      </c>
      <c r="C286" s="17" t="s">
        <v>1036</v>
      </c>
      <c r="D286" s="17" t="s">
        <v>1037</v>
      </c>
      <c r="E286" s="55" t="s">
        <v>2691</v>
      </c>
    </row>
    <row r="287" spans="1:5" ht="16">
      <c r="A287" s="16" t="s">
        <v>1038</v>
      </c>
      <c r="B287" s="55" t="s">
        <v>1039</v>
      </c>
      <c r="C287" s="17" t="s">
        <v>1040</v>
      </c>
      <c r="D287" s="17" t="s">
        <v>1041</v>
      </c>
      <c r="E287" s="55" t="s">
        <v>54</v>
      </c>
    </row>
    <row r="288" spans="1:5" ht="80">
      <c r="A288" s="16" t="s">
        <v>1042</v>
      </c>
      <c r="B288" s="55" t="s">
        <v>1043</v>
      </c>
      <c r="C288" s="17" t="s">
        <v>1044</v>
      </c>
      <c r="D288" s="17" t="s">
        <v>1045</v>
      </c>
      <c r="E288" s="55" t="s">
        <v>2692</v>
      </c>
    </row>
    <row r="289" spans="1:5" ht="96">
      <c r="A289" s="16" t="s">
        <v>1046</v>
      </c>
      <c r="B289" s="55" t="s">
        <v>1047</v>
      </c>
      <c r="C289" s="17" t="s">
        <v>1048</v>
      </c>
      <c r="D289" s="17" t="s">
        <v>1049</v>
      </c>
      <c r="E289" s="55" t="s">
        <v>2693</v>
      </c>
    </row>
    <row r="290" spans="1:5" ht="96">
      <c r="A290" s="16" t="s">
        <v>1050</v>
      </c>
      <c r="B290" s="55" t="s">
        <v>1051</v>
      </c>
      <c r="C290" s="17" t="s">
        <v>1052</v>
      </c>
      <c r="D290" s="17" t="s">
        <v>1052</v>
      </c>
      <c r="E290" s="55" t="s">
        <v>2694</v>
      </c>
    </row>
    <row r="291" spans="1:5" ht="112">
      <c r="A291" s="16" t="s">
        <v>1053</v>
      </c>
      <c r="B291" s="55" t="s">
        <v>1054</v>
      </c>
      <c r="C291" s="17" t="s">
        <v>1055</v>
      </c>
      <c r="D291" s="17" t="s">
        <v>1055</v>
      </c>
      <c r="E291" s="55" t="s">
        <v>2695</v>
      </c>
    </row>
    <row r="292" spans="1:5" ht="64">
      <c r="A292" s="16" t="s">
        <v>1056</v>
      </c>
      <c r="B292" s="55" t="s">
        <v>1057</v>
      </c>
      <c r="C292" s="17" t="s">
        <v>1058</v>
      </c>
      <c r="D292" s="17" t="s">
        <v>1059</v>
      </c>
      <c r="E292" s="55" t="s">
        <v>2696</v>
      </c>
    </row>
    <row r="293" spans="1:5" ht="80">
      <c r="A293" s="16" t="s">
        <v>1060</v>
      </c>
      <c r="B293" s="55" t="s">
        <v>1061</v>
      </c>
      <c r="C293" s="17" t="s">
        <v>1062</v>
      </c>
      <c r="D293" s="17" t="s">
        <v>1063</v>
      </c>
      <c r="E293" s="55" t="s">
        <v>2697</v>
      </c>
    </row>
    <row r="294" spans="1:5" ht="112">
      <c r="A294" s="16" t="s">
        <v>1064</v>
      </c>
      <c r="B294" s="55" t="s">
        <v>1065</v>
      </c>
      <c r="C294" s="17" t="s">
        <v>1066</v>
      </c>
      <c r="D294" s="17" t="s">
        <v>1066</v>
      </c>
      <c r="E294" s="55" t="s">
        <v>2698</v>
      </c>
    </row>
    <row r="295" spans="1:5" ht="96">
      <c r="A295" s="16" t="s">
        <v>1067</v>
      </c>
      <c r="B295" s="55" t="s">
        <v>1068</v>
      </c>
      <c r="C295" s="17" t="s">
        <v>1069</v>
      </c>
      <c r="D295" s="17" t="s">
        <v>1069</v>
      </c>
      <c r="E295" s="55" t="s">
        <v>2699</v>
      </c>
    </row>
    <row r="296" spans="1:5" ht="16">
      <c r="A296" s="16" t="s">
        <v>1070</v>
      </c>
      <c r="B296" s="55" t="s">
        <v>1071</v>
      </c>
      <c r="C296" s="17" t="s">
        <v>1072</v>
      </c>
      <c r="D296" s="17" t="s">
        <v>1073</v>
      </c>
      <c r="E296" s="55" t="s">
        <v>54</v>
      </c>
    </row>
    <row r="297" spans="1:5" ht="80">
      <c r="A297" s="16" t="s">
        <v>1074</v>
      </c>
      <c r="B297" s="55" t="s">
        <v>1075</v>
      </c>
      <c r="C297" s="17" t="s">
        <v>1076</v>
      </c>
      <c r="D297" s="17" t="s">
        <v>1077</v>
      </c>
      <c r="E297" s="55" t="s">
        <v>2700</v>
      </c>
    </row>
    <row r="298" spans="1:5" ht="80">
      <c r="A298" s="16" t="s">
        <v>1078</v>
      </c>
      <c r="B298" s="55" t="s">
        <v>1079</v>
      </c>
      <c r="C298" s="17" t="s">
        <v>1080</v>
      </c>
      <c r="D298" s="17" t="s">
        <v>1081</v>
      </c>
      <c r="E298" s="55" t="s">
        <v>2701</v>
      </c>
    </row>
    <row r="299" spans="1:5" ht="32">
      <c r="A299" s="16" t="s">
        <v>1082</v>
      </c>
      <c r="B299" s="55" t="s">
        <v>1083</v>
      </c>
      <c r="C299" s="17" t="s">
        <v>1084</v>
      </c>
      <c r="D299" s="17" t="s">
        <v>1085</v>
      </c>
      <c r="E299" s="55" t="s">
        <v>2702</v>
      </c>
    </row>
    <row r="300" spans="1:5" ht="32">
      <c r="A300" s="16" t="s">
        <v>1086</v>
      </c>
      <c r="B300" s="55" t="s">
        <v>1087</v>
      </c>
      <c r="C300" s="17" t="s">
        <v>1088</v>
      </c>
      <c r="D300" s="17" t="s">
        <v>1089</v>
      </c>
      <c r="E300" s="55" t="s">
        <v>54</v>
      </c>
    </row>
    <row r="301" spans="1:5" ht="16">
      <c r="A301" s="16" t="s">
        <v>1090</v>
      </c>
      <c r="B301" s="55" t="s">
        <v>1091</v>
      </c>
      <c r="C301" s="17" t="s">
        <v>1092</v>
      </c>
      <c r="D301" s="17" t="s">
        <v>1093</v>
      </c>
      <c r="E301" s="55" t="s">
        <v>54</v>
      </c>
    </row>
    <row r="302" spans="1:5" ht="16">
      <c r="A302" s="16" t="s">
        <v>1094</v>
      </c>
      <c r="B302" s="55" t="s">
        <v>1095</v>
      </c>
      <c r="C302" s="17" t="s">
        <v>1096</v>
      </c>
      <c r="D302" s="17" t="s">
        <v>1096</v>
      </c>
      <c r="E302" s="55" t="s">
        <v>54</v>
      </c>
    </row>
    <row r="303" spans="1:5" ht="16">
      <c r="A303" s="16" t="s">
        <v>1097</v>
      </c>
      <c r="B303" s="55" t="s">
        <v>1098</v>
      </c>
      <c r="C303" s="17" t="s">
        <v>1099</v>
      </c>
      <c r="D303" s="17" t="s">
        <v>1100</v>
      </c>
      <c r="E303" s="55" t="s">
        <v>54</v>
      </c>
    </row>
    <row r="304" spans="1:5" ht="112">
      <c r="A304" s="16" t="s">
        <v>1101</v>
      </c>
      <c r="B304" s="55" t="s">
        <v>1102</v>
      </c>
      <c r="C304" s="17" t="s">
        <v>1103</v>
      </c>
      <c r="D304" s="17" t="s">
        <v>1104</v>
      </c>
      <c r="E304" s="55" t="s">
        <v>2703</v>
      </c>
    </row>
    <row r="305" spans="1:5" ht="32">
      <c r="A305" s="16" t="s">
        <v>1105</v>
      </c>
      <c r="B305" s="55" t="s">
        <v>1106</v>
      </c>
      <c r="C305" s="17" t="s">
        <v>1107</v>
      </c>
      <c r="D305" s="17" t="s">
        <v>1108</v>
      </c>
      <c r="E305" s="55" t="s">
        <v>2704</v>
      </c>
    </row>
    <row r="306" spans="1:5" ht="32">
      <c r="A306" s="16" t="s">
        <v>1109</v>
      </c>
      <c r="B306" s="55" t="s">
        <v>1110</v>
      </c>
      <c r="C306" s="17" t="s">
        <v>1111</v>
      </c>
      <c r="D306" s="17" t="s">
        <v>1108</v>
      </c>
      <c r="E306" s="55" t="s">
        <v>2704</v>
      </c>
    </row>
    <row r="307" spans="1:5" ht="16">
      <c r="A307" s="16" t="s">
        <v>1112</v>
      </c>
      <c r="B307" s="55" t="s">
        <v>1113</v>
      </c>
      <c r="C307" s="17" t="s">
        <v>1114</v>
      </c>
      <c r="D307" s="17" t="s">
        <v>1115</v>
      </c>
      <c r="E307" s="55" t="s">
        <v>54</v>
      </c>
    </row>
    <row r="308" spans="1:5" ht="32">
      <c r="A308" s="16" t="s">
        <v>1116</v>
      </c>
      <c r="B308" s="55" t="s">
        <v>1117</v>
      </c>
      <c r="C308" s="17" t="s">
        <v>1118</v>
      </c>
      <c r="D308" s="17" t="s">
        <v>1108</v>
      </c>
      <c r="E308" s="55" t="s">
        <v>2704</v>
      </c>
    </row>
    <row r="309" spans="1:5" ht="16">
      <c r="A309" s="16" t="s">
        <v>1119</v>
      </c>
      <c r="B309" s="55" t="s">
        <v>1120</v>
      </c>
      <c r="C309" s="17" t="s">
        <v>1121</v>
      </c>
      <c r="D309" s="17" t="s">
        <v>1122</v>
      </c>
      <c r="E309" s="55" t="s">
        <v>54</v>
      </c>
    </row>
    <row r="310" spans="1:5" ht="16">
      <c r="A310" s="16" t="s">
        <v>1123</v>
      </c>
      <c r="B310" s="55" t="s">
        <v>1124</v>
      </c>
      <c r="C310" s="17" t="s">
        <v>1125</v>
      </c>
      <c r="D310" s="17" t="s">
        <v>1122</v>
      </c>
      <c r="E310" s="55" t="s">
        <v>54</v>
      </c>
    </row>
    <row r="311" spans="1:5" ht="16">
      <c r="A311" s="16" t="s">
        <v>1126</v>
      </c>
      <c r="B311" s="55" t="s">
        <v>1127</v>
      </c>
      <c r="C311" s="17" t="s">
        <v>1128</v>
      </c>
      <c r="D311" s="17" t="s">
        <v>1129</v>
      </c>
      <c r="E311" s="55" t="s">
        <v>54</v>
      </c>
    </row>
    <row r="312" spans="1:5" ht="16">
      <c r="A312" s="16" t="s">
        <v>1130</v>
      </c>
      <c r="B312" s="55" t="s">
        <v>1131</v>
      </c>
      <c r="C312" s="17" t="s">
        <v>1132</v>
      </c>
      <c r="D312" s="17" t="s">
        <v>1133</v>
      </c>
      <c r="E312" s="55" t="s">
        <v>54</v>
      </c>
    </row>
    <row r="313" spans="1:5" ht="160">
      <c r="A313" s="16" t="s">
        <v>1134</v>
      </c>
      <c r="B313" s="55" t="s">
        <v>1135</v>
      </c>
      <c r="C313" s="17" t="s">
        <v>1136</v>
      </c>
      <c r="D313" s="17" t="s">
        <v>1137</v>
      </c>
      <c r="E313" s="55" t="s">
        <v>2705</v>
      </c>
    </row>
    <row r="314" spans="1:5" ht="96">
      <c r="A314" s="16" t="s">
        <v>1138</v>
      </c>
      <c r="B314" s="55" t="s">
        <v>1139</v>
      </c>
      <c r="C314" s="17" t="s">
        <v>1140</v>
      </c>
      <c r="D314" s="17" t="s">
        <v>1141</v>
      </c>
      <c r="E314" s="55" t="s">
        <v>2706</v>
      </c>
    </row>
    <row r="315" spans="1:5" ht="160">
      <c r="A315" s="16" t="s">
        <v>1142</v>
      </c>
      <c r="B315" s="55" t="s">
        <v>1143</v>
      </c>
      <c r="C315" s="17" t="s">
        <v>1144</v>
      </c>
      <c r="D315" s="17" t="s">
        <v>1137</v>
      </c>
      <c r="E315" s="55" t="s">
        <v>2705</v>
      </c>
    </row>
    <row r="316" spans="1:5" ht="160">
      <c r="A316" s="16" t="s">
        <v>1145</v>
      </c>
      <c r="B316" s="55" t="s">
        <v>1146</v>
      </c>
      <c r="C316" s="17" t="s">
        <v>1147</v>
      </c>
      <c r="D316" s="17" t="s">
        <v>1137</v>
      </c>
      <c r="E316" s="55" t="s">
        <v>2705</v>
      </c>
    </row>
    <row r="317" spans="1:5" ht="80">
      <c r="A317" s="16" t="s">
        <v>1148</v>
      </c>
      <c r="B317" s="55" t="s">
        <v>1149</v>
      </c>
      <c r="C317" s="17" t="s">
        <v>1150</v>
      </c>
      <c r="D317" s="17" t="s">
        <v>1151</v>
      </c>
      <c r="E317" s="55" t="s">
        <v>2707</v>
      </c>
    </row>
    <row r="318" spans="1:5" ht="160">
      <c r="A318" s="16" t="s">
        <v>1152</v>
      </c>
      <c r="B318" s="55" t="s">
        <v>1153</v>
      </c>
      <c r="C318" s="17" t="s">
        <v>1154</v>
      </c>
      <c r="D318" s="17" t="s">
        <v>1155</v>
      </c>
      <c r="E318" s="55" t="s">
        <v>2705</v>
      </c>
    </row>
    <row r="319" spans="1:5" ht="96">
      <c r="A319" s="16" t="s">
        <v>1156</v>
      </c>
      <c r="B319" s="55" t="s">
        <v>1157</v>
      </c>
      <c r="C319" s="17" t="s">
        <v>1158</v>
      </c>
      <c r="D319" s="17" t="s">
        <v>1159</v>
      </c>
      <c r="E319" s="55" t="s">
        <v>2706</v>
      </c>
    </row>
    <row r="320" spans="1:5" ht="128">
      <c r="A320" s="16" t="s">
        <v>1160</v>
      </c>
      <c r="B320" s="55" t="s">
        <v>1161</v>
      </c>
      <c r="C320" s="17" t="s">
        <v>1162</v>
      </c>
      <c r="D320" s="17" t="s">
        <v>1163</v>
      </c>
      <c r="E320" s="55" t="s">
        <v>2708</v>
      </c>
    </row>
    <row r="321" spans="1:5" ht="128">
      <c r="A321" s="16" t="s">
        <v>1164</v>
      </c>
      <c r="B321" s="55" t="s">
        <v>1165</v>
      </c>
      <c r="C321" s="17" t="s">
        <v>1166</v>
      </c>
      <c r="D321" s="17" t="s">
        <v>1167</v>
      </c>
      <c r="E321" s="55" t="s">
        <v>2708</v>
      </c>
    </row>
    <row r="322" spans="1:5" ht="112">
      <c r="A322" s="16" t="s">
        <v>1168</v>
      </c>
      <c r="B322" s="55" t="s">
        <v>1169</v>
      </c>
      <c r="C322" s="17" t="s">
        <v>1170</v>
      </c>
      <c r="D322" s="17" t="s">
        <v>1171</v>
      </c>
      <c r="E322" s="55" t="s">
        <v>2709</v>
      </c>
    </row>
    <row r="323" spans="1:5" ht="16">
      <c r="A323" s="16" t="s">
        <v>1172</v>
      </c>
      <c r="B323" s="55" t="s">
        <v>1173</v>
      </c>
      <c r="C323" s="17" t="s">
        <v>1174</v>
      </c>
      <c r="D323" s="17" t="s">
        <v>1175</v>
      </c>
      <c r="E323" s="55" t="s">
        <v>54</v>
      </c>
    </row>
    <row r="324" spans="1:5" ht="112">
      <c r="A324" s="16" t="s">
        <v>1176</v>
      </c>
      <c r="B324" s="55" t="s">
        <v>1177</v>
      </c>
      <c r="C324" s="17" t="s">
        <v>1178</v>
      </c>
      <c r="D324" s="17" t="s">
        <v>1171</v>
      </c>
      <c r="E324" s="55" t="s">
        <v>2709</v>
      </c>
    </row>
    <row r="325" spans="1:5" ht="112">
      <c r="A325" s="16" t="s">
        <v>1179</v>
      </c>
      <c r="B325" s="55" t="s">
        <v>1180</v>
      </c>
      <c r="C325" s="17" t="s">
        <v>1181</v>
      </c>
      <c r="D325" s="17" t="s">
        <v>1182</v>
      </c>
      <c r="E325" s="55" t="s">
        <v>2709</v>
      </c>
    </row>
    <row r="326" spans="1:5" ht="32">
      <c r="A326" s="16" t="s">
        <v>1183</v>
      </c>
      <c r="B326" s="55" t="s">
        <v>1184</v>
      </c>
      <c r="C326" s="17" t="s">
        <v>1185</v>
      </c>
      <c r="D326" s="17" t="s">
        <v>1186</v>
      </c>
      <c r="E326" s="55" t="s">
        <v>54</v>
      </c>
    </row>
    <row r="327" spans="1:5" ht="16">
      <c r="A327" s="16" t="s">
        <v>1187</v>
      </c>
      <c r="B327" s="55" t="s">
        <v>1188</v>
      </c>
      <c r="C327" s="17" t="s">
        <v>1189</v>
      </c>
      <c r="D327" s="17" t="s">
        <v>1190</v>
      </c>
      <c r="E327" s="55" t="s">
        <v>54</v>
      </c>
    </row>
    <row r="328" spans="1:5" ht="16">
      <c r="A328" s="16" t="s">
        <v>1191</v>
      </c>
      <c r="B328" s="55" t="s">
        <v>1192</v>
      </c>
      <c r="C328" s="17" t="s">
        <v>1193</v>
      </c>
      <c r="D328" s="17" t="s">
        <v>1194</v>
      </c>
      <c r="E328" s="55" t="s">
        <v>54</v>
      </c>
    </row>
    <row r="329" spans="1:5" ht="64">
      <c r="A329" s="16" t="s">
        <v>1195</v>
      </c>
      <c r="B329" s="55" t="s">
        <v>1196</v>
      </c>
      <c r="C329" s="17" t="s">
        <v>1197</v>
      </c>
      <c r="D329" s="17" t="s">
        <v>1198</v>
      </c>
      <c r="E329" s="55" t="s">
        <v>2710</v>
      </c>
    </row>
    <row r="330" spans="1:5" ht="64">
      <c r="A330" s="16" t="s">
        <v>1199</v>
      </c>
      <c r="B330" s="55" t="s">
        <v>1200</v>
      </c>
      <c r="C330" s="17" t="s">
        <v>1201</v>
      </c>
      <c r="D330" s="17" t="s">
        <v>1202</v>
      </c>
      <c r="E330" s="55" t="s">
        <v>2710</v>
      </c>
    </row>
    <row r="331" spans="1:5" ht="64">
      <c r="A331" s="16" t="s">
        <v>1203</v>
      </c>
      <c r="B331" s="55" t="s">
        <v>1204</v>
      </c>
      <c r="C331" s="17" t="s">
        <v>1205</v>
      </c>
      <c r="D331" s="17" t="s">
        <v>1202</v>
      </c>
      <c r="E331" s="55" t="s">
        <v>2710</v>
      </c>
    </row>
    <row r="332" spans="1:5" ht="64">
      <c r="A332" s="16" t="s">
        <v>1206</v>
      </c>
      <c r="B332" s="55" t="s">
        <v>1207</v>
      </c>
      <c r="C332" s="17" t="s">
        <v>1208</v>
      </c>
      <c r="D332" s="17" t="s">
        <v>1209</v>
      </c>
      <c r="E332" s="55" t="s">
        <v>2710</v>
      </c>
    </row>
    <row r="333" spans="1:5" ht="16">
      <c r="A333" s="16" t="s">
        <v>1210</v>
      </c>
      <c r="B333" s="55" t="s">
        <v>1211</v>
      </c>
      <c r="C333" s="17" t="s">
        <v>1212</v>
      </c>
      <c r="D333" s="17" t="s">
        <v>54</v>
      </c>
      <c r="E333" s="55" t="s">
        <v>54</v>
      </c>
    </row>
    <row r="334" spans="1:5" ht="32">
      <c r="A334" s="16" t="s">
        <v>1213</v>
      </c>
      <c r="B334" s="55" t="s">
        <v>1214</v>
      </c>
      <c r="C334" s="17" t="s">
        <v>1215</v>
      </c>
      <c r="D334" s="17" t="s">
        <v>1216</v>
      </c>
      <c r="E334" s="55" t="s">
        <v>54</v>
      </c>
    </row>
    <row r="335" spans="1:5" ht="16">
      <c r="A335" s="16" t="s">
        <v>1217</v>
      </c>
      <c r="B335" s="55" t="s">
        <v>1218</v>
      </c>
      <c r="C335" s="17" t="s">
        <v>1219</v>
      </c>
      <c r="D335" s="17" t="s">
        <v>1220</v>
      </c>
      <c r="E335" s="55" t="s">
        <v>54</v>
      </c>
    </row>
    <row r="336" spans="1:5" ht="112">
      <c r="A336" s="16" t="s">
        <v>1221</v>
      </c>
      <c r="B336" s="55" t="s">
        <v>1222</v>
      </c>
      <c r="C336" s="17" t="s">
        <v>1223</v>
      </c>
      <c r="D336" s="17" t="s">
        <v>1224</v>
      </c>
      <c r="E336" s="55" t="s">
        <v>2711</v>
      </c>
    </row>
    <row r="337" spans="1:5" ht="112">
      <c r="A337" s="16" t="s">
        <v>1225</v>
      </c>
      <c r="B337" s="55" t="s">
        <v>1226</v>
      </c>
      <c r="C337" s="17" t="s">
        <v>1227</v>
      </c>
      <c r="D337" s="17" t="s">
        <v>1228</v>
      </c>
      <c r="E337" s="55" t="s">
        <v>2712</v>
      </c>
    </row>
    <row r="338" spans="1:5" ht="48">
      <c r="A338" s="16" t="s">
        <v>1229</v>
      </c>
      <c r="B338" s="55" t="s">
        <v>1230</v>
      </c>
      <c r="C338" s="17" t="s">
        <v>1231</v>
      </c>
      <c r="D338" s="17" t="s">
        <v>1232</v>
      </c>
      <c r="E338" s="55" t="s">
        <v>2713</v>
      </c>
    </row>
    <row r="339" spans="1:5" ht="48">
      <c r="A339" s="16" t="s">
        <v>1233</v>
      </c>
      <c r="B339" s="55" t="s">
        <v>1234</v>
      </c>
      <c r="C339" s="17" t="s">
        <v>1235</v>
      </c>
      <c r="D339" s="17" t="s">
        <v>1236</v>
      </c>
      <c r="E339" s="55" t="s">
        <v>2714</v>
      </c>
    </row>
    <row r="340" spans="1:5" ht="80">
      <c r="A340" s="16" t="s">
        <v>1237</v>
      </c>
      <c r="B340" s="55" t="s">
        <v>1238</v>
      </c>
      <c r="C340" s="17" t="s">
        <v>1239</v>
      </c>
      <c r="D340" s="17" t="s">
        <v>1240</v>
      </c>
      <c r="E340" s="55" t="s">
        <v>2715</v>
      </c>
    </row>
    <row r="341" spans="1:5" ht="64">
      <c r="A341" s="16" t="s">
        <v>1241</v>
      </c>
      <c r="B341" s="55" t="s">
        <v>1242</v>
      </c>
      <c r="C341" s="17" t="s">
        <v>1243</v>
      </c>
      <c r="D341" s="17" t="s">
        <v>1244</v>
      </c>
      <c r="E341" s="55" t="s">
        <v>2716</v>
      </c>
    </row>
    <row r="342" spans="1:5" ht="48">
      <c r="A342" s="16" t="s">
        <v>1245</v>
      </c>
      <c r="B342" s="55" t="s">
        <v>1246</v>
      </c>
      <c r="C342" s="17" t="s">
        <v>1247</v>
      </c>
      <c r="D342" s="17" t="s">
        <v>1248</v>
      </c>
      <c r="E342" s="55" t="s">
        <v>2717</v>
      </c>
    </row>
    <row r="343" spans="1:5" ht="112">
      <c r="A343" s="16" t="s">
        <v>1249</v>
      </c>
      <c r="B343" s="55" t="s">
        <v>1250</v>
      </c>
      <c r="C343" s="17" t="s">
        <v>1251</v>
      </c>
      <c r="D343" s="17" t="s">
        <v>1228</v>
      </c>
      <c r="E343" s="55" t="s">
        <v>2712</v>
      </c>
    </row>
    <row r="344" spans="1:5" ht="64">
      <c r="A344" s="16" t="s">
        <v>1252</v>
      </c>
      <c r="B344" s="55" t="s">
        <v>1253</v>
      </c>
      <c r="C344" s="17" t="s">
        <v>1254</v>
      </c>
      <c r="D344" s="17" t="s">
        <v>1255</v>
      </c>
      <c r="E344" s="55" t="s">
        <v>2718</v>
      </c>
    </row>
    <row r="345" spans="1:5" ht="48">
      <c r="A345" s="16" t="s">
        <v>1256</v>
      </c>
      <c r="B345" s="55" t="s">
        <v>1257</v>
      </c>
      <c r="C345" s="17" t="s">
        <v>1258</v>
      </c>
      <c r="D345" s="17" t="s">
        <v>1259</v>
      </c>
      <c r="E345" s="55" t="s">
        <v>2719</v>
      </c>
    </row>
    <row r="346" spans="1:5" ht="64">
      <c r="A346" s="16" t="s">
        <v>1260</v>
      </c>
      <c r="B346" s="55" t="s">
        <v>1261</v>
      </c>
      <c r="C346" s="17" t="s">
        <v>1262</v>
      </c>
      <c r="D346" s="17" t="s">
        <v>1263</v>
      </c>
      <c r="E346" s="55" t="s">
        <v>2720</v>
      </c>
    </row>
    <row r="347" spans="1:5" ht="80">
      <c r="A347" s="16" t="s">
        <v>1264</v>
      </c>
      <c r="B347" s="55" t="s">
        <v>1265</v>
      </c>
      <c r="C347" s="17" t="s">
        <v>1266</v>
      </c>
      <c r="D347" s="17" t="s">
        <v>1236</v>
      </c>
      <c r="E347" s="55" t="s">
        <v>2721</v>
      </c>
    </row>
    <row r="348" spans="1:5" ht="64">
      <c r="A348" s="16" t="s">
        <v>1267</v>
      </c>
      <c r="B348" s="55" t="s">
        <v>1268</v>
      </c>
      <c r="C348" s="17" t="s">
        <v>1269</v>
      </c>
      <c r="D348" s="17" t="s">
        <v>1270</v>
      </c>
      <c r="E348" s="55" t="s">
        <v>2722</v>
      </c>
    </row>
    <row r="349" spans="1:5" ht="160">
      <c r="A349" s="16" t="s">
        <v>1271</v>
      </c>
      <c r="B349" s="55" t="s">
        <v>1272</v>
      </c>
      <c r="C349" s="17" t="s">
        <v>1273</v>
      </c>
      <c r="D349" s="17" t="s">
        <v>1274</v>
      </c>
      <c r="E349" s="55" t="s">
        <v>2723</v>
      </c>
    </row>
    <row r="350" spans="1:5" ht="160">
      <c r="A350" s="16" t="s">
        <v>1275</v>
      </c>
      <c r="B350" s="55" t="s">
        <v>1276</v>
      </c>
      <c r="C350" s="17" t="s">
        <v>1277</v>
      </c>
      <c r="D350" s="17" t="s">
        <v>1278</v>
      </c>
      <c r="E350" s="55" t="s">
        <v>2724</v>
      </c>
    </row>
    <row r="351" spans="1:5" ht="64">
      <c r="A351" s="16" t="s">
        <v>1279</v>
      </c>
      <c r="B351" s="55" t="s">
        <v>1280</v>
      </c>
      <c r="C351" s="17" t="s">
        <v>1281</v>
      </c>
      <c r="D351" s="17" t="s">
        <v>1281</v>
      </c>
      <c r="E351" s="55" t="s">
        <v>2725</v>
      </c>
    </row>
    <row r="352" spans="1:5" ht="64">
      <c r="A352" s="16" t="s">
        <v>1282</v>
      </c>
      <c r="B352" s="55" t="s">
        <v>1283</v>
      </c>
      <c r="C352" s="17" t="s">
        <v>1284</v>
      </c>
      <c r="D352" s="17" t="s">
        <v>1285</v>
      </c>
      <c r="E352" s="55" t="s">
        <v>2726</v>
      </c>
    </row>
    <row r="353" spans="1:5" ht="64">
      <c r="A353" s="16" t="s">
        <v>1286</v>
      </c>
      <c r="B353" s="55" t="s">
        <v>1287</v>
      </c>
      <c r="C353" s="17" t="s">
        <v>1288</v>
      </c>
      <c r="D353" s="17" t="s">
        <v>1289</v>
      </c>
      <c r="E353" s="55" t="s">
        <v>2727</v>
      </c>
    </row>
    <row r="354" spans="1:5" ht="64">
      <c r="A354" s="16" t="s">
        <v>1290</v>
      </c>
      <c r="B354" s="55" t="s">
        <v>1291</v>
      </c>
      <c r="C354" s="17" t="s">
        <v>1292</v>
      </c>
      <c r="D354" s="17" t="s">
        <v>1285</v>
      </c>
      <c r="E354" s="55" t="s">
        <v>2726</v>
      </c>
    </row>
    <row r="355" spans="1:5" ht="64">
      <c r="A355" s="16" t="s">
        <v>1293</v>
      </c>
      <c r="B355" s="55" t="s">
        <v>1294</v>
      </c>
      <c r="C355" s="17" t="s">
        <v>1289</v>
      </c>
      <c r="D355" s="17" t="s">
        <v>1289</v>
      </c>
      <c r="E355" s="55" t="s">
        <v>2728</v>
      </c>
    </row>
    <row r="356" spans="1:5" ht="80">
      <c r="A356" s="16" t="s">
        <v>1295</v>
      </c>
      <c r="B356" s="55" t="s">
        <v>1296</v>
      </c>
      <c r="C356" s="17" t="s">
        <v>1297</v>
      </c>
      <c r="D356" s="17" t="s">
        <v>1298</v>
      </c>
      <c r="E356" s="55" t="s">
        <v>2729</v>
      </c>
    </row>
    <row r="357" spans="1:5" ht="80">
      <c r="A357" s="16" t="s">
        <v>1299</v>
      </c>
      <c r="B357" s="55" t="s">
        <v>1300</v>
      </c>
      <c r="C357" s="17" t="s">
        <v>1301</v>
      </c>
      <c r="D357" s="17" t="s">
        <v>1301</v>
      </c>
      <c r="E357" s="55" t="s">
        <v>2730</v>
      </c>
    </row>
    <row r="358" spans="1:5" ht="144">
      <c r="A358" s="16" t="s">
        <v>1302</v>
      </c>
      <c r="B358" s="55" t="s">
        <v>1303</v>
      </c>
      <c r="C358" s="17" t="s">
        <v>1304</v>
      </c>
      <c r="D358" s="17" t="s">
        <v>1304</v>
      </c>
      <c r="E358" s="55" t="s">
        <v>2731</v>
      </c>
    </row>
    <row r="359" spans="1:5" ht="64">
      <c r="A359" s="16" t="s">
        <v>1305</v>
      </c>
      <c r="B359" s="55" t="s">
        <v>1306</v>
      </c>
      <c r="C359" s="17" t="s">
        <v>1307</v>
      </c>
      <c r="D359" s="17" t="s">
        <v>1308</v>
      </c>
      <c r="E359" s="55" t="s">
        <v>2732</v>
      </c>
    </row>
    <row r="360" spans="1:5" ht="144">
      <c r="A360" s="16" t="s">
        <v>1309</v>
      </c>
      <c r="B360" s="55" t="s">
        <v>1310</v>
      </c>
      <c r="C360" s="17" t="s">
        <v>1311</v>
      </c>
      <c r="D360" s="17" t="s">
        <v>1311</v>
      </c>
      <c r="E360" s="55" t="s">
        <v>2733</v>
      </c>
    </row>
    <row r="361" spans="1:5" ht="32">
      <c r="A361" s="16" t="s">
        <v>1312</v>
      </c>
      <c r="B361" s="55" t="s">
        <v>1313</v>
      </c>
      <c r="C361" s="17" t="s">
        <v>1314</v>
      </c>
      <c r="D361" s="17" t="s">
        <v>1315</v>
      </c>
      <c r="E361" s="55" t="s">
        <v>2734</v>
      </c>
    </row>
    <row r="362" spans="1:5" ht="112">
      <c r="A362" s="16" t="s">
        <v>1316</v>
      </c>
      <c r="B362" s="55" t="s">
        <v>1317</v>
      </c>
      <c r="C362" s="17" t="s">
        <v>1318</v>
      </c>
      <c r="D362" s="17" t="s">
        <v>1319</v>
      </c>
      <c r="E362" s="55" t="s">
        <v>2735</v>
      </c>
    </row>
    <row r="363" spans="1:5" ht="64">
      <c r="A363" s="16" t="s">
        <v>1320</v>
      </c>
      <c r="B363" s="55" t="s">
        <v>1321</v>
      </c>
      <c r="C363" s="17" t="s">
        <v>1322</v>
      </c>
      <c r="D363" s="17" t="s">
        <v>1323</v>
      </c>
      <c r="E363" s="55" t="s">
        <v>2736</v>
      </c>
    </row>
    <row r="364" spans="1:5" ht="80">
      <c r="A364" s="16" t="s">
        <v>1324</v>
      </c>
      <c r="B364" s="55" t="s">
        <v>1325</v>
      </c>
      <c r="C364" s="17" t="s">
        <v>1326</v>
      </c>
      <c r="D364" s="17" t="s">
        <v>1327</v>
      </c>
      <c r="E364" s="55" t="s">
        <v>2737</v>
      </c>
    </row>
    <row r="365" spans="1:5" ht="32">
      <c r="A365" s="16" t="s">
        <v>1328</v>
      </c>
      <c r="B365" s="55" t="s">
        <v>1329</v>
      </c>
      <c r="C365" s="17" t="s">
        <v>1330</v>
      </c>
      <c r="D365" s="17" t="s">
        <v>285</v>
      </c>
      <c r="E365" s="55" t="s">
        <v>2738</v>
      </c>
    </row>
    <row r="366" spans="1:5" ht="32">
      <c r="A366" s="16" t="s">
        <v>1331</v>
      </c>
      <c r="B366" s="55" t="s">
        <v>1332</v>
      </c>
      <c r="C366" s="17" t="s">
        <v>1333</v>
      </c>
      <c r="D366" s="17" t="s">
        <v>1334</v>
      </c>
      <c r="E366" s="55" t="s">
        <v>2739</v>
      </c>
    </row>
    <row r="367" spans="1:5" ht="32">
      <c r="A367" s="16" t="s">
        <v>1335</v>
      </c>
      <c r="B367" s="55" t="s">
        <v>1336</v>
      </c>
      <c r="C367" s="17" t="s">
        <v>1337</v>
      </c>
      <c r="D367" s="17" t="s">
        <v>1334</v>
      </c>
      <c r="E367" s="55" t="s">
        <v>2739</v>
      </c>
    </row>
    <row r="368" spans="1:5" ht="48">
      <c r="A368" s="16" t="s">
        <v>1338</v>
      </c>
      <c r="B368" s="55" t="s">
        <v>1339</v>
      </c>
      <c r="C368" s="17" t="s">
        <v>1340</v>
      </c>
      <c r="D368" s="17" t="s">
        <v>1341</v>
      </c>
      <c r="E368" s="55" t="s">
        <v>2740</v>
      </c>
    </row>
    <row r="369" spans="1:5" ht="80">
      <c r="A369" s="16" t="s">
        <v>1342</v>
      </c>
      <c r="B369" s="55" t="s">
        <v>1343</v>
      </c>
      <c r="C369" s="17" t="s">
        <v>1190</v>
      </c>
      <c r="D369" s="17" t="s">
        <v>1190</v>
      </c>
      <c r="E369" s="55" t="s">
        <v>2741</v>
      </c>
    </row>
    <row r="370" spans="1:5" ht="32">
      <c r="A370" s="16" t="s">
        <v>1344</v>
      </c>
      <c r="B370" s="55" t="s">
        <v>1345</v>
      </c>
      <c r="C370" s="17" t="s">
        <v>1346</v>
      </c>
      <c r="D370" s="17" t="s">
        <v>1346</v>
      </c>
      <c r="E370" s="55" t="s">
        <v>2742</v>
      </c>
    </row>
    <row r="371" spans="1:5" ht="32">
      <c r="A371" s="16" t="s">
        <v>1347</v>
      </c>
      <c r="B371" s="55" t="s">
        <v>1348</v>
      </c>
      <c r="C371" s="17" t="s">
        <v>1349</v>
      </c>
      <c r="D371" s="17" t="s">
        <v>1350</v>
      </c>
      <c r="E371" s="55" t="s">
        <v>2743</v>
      </c>
    </row>
    <row r="372" spans="1:5" ht="80">
      <c r="A372" s="16" t="s">
        <v>1351</v>
      </c>
      <c r="B372" s="55" t="s">
        <v>1352</v>
      </c>
      <c r="C372" s="17" t="s">
        <v>1353</v>
      </c>
      <c r="D372" s="17" t="s">
        <v>1354</v>
      </c>
      <c r="E372" s="55" t="s">
        <v>2744</v>
      </c>
    </row>
    <row r="373" spans="1:5" ht="32">
      <c r="A373" s="16" t="s">
        <v>1355</v>
      </c>
      <c r="B373" s="55" t="s">
        <v>1356</v>
      </c>
      <c r="C373" s="17" t="s">
        <v>1357</v>
      </c>
      <c r="D373" s="17" t="s">
        <v>1358</v>
      </c>
      <c r="E373" s="55" t="s">
        <v>2745</v>
      </c>
    </row>
    <row r="374" spans="1:5" ht="16">
      <c r="A374" s="16" t="s">
        <v>1359</v>
      </c>
      <c r="B374" s="55" t="s">
        <v>1360</v>
      </c>
      <c r="C374" s="17" t="s">
        <v>1361</v>
      </c>
      <c r="D374" s="17" t="s">
        <v>1362</v>
      </c>
      <c r="E374" s="55" t="s">
        <v>2746</v>
      </c>
    </row>
    <row r="375" spans="1:5" ht="32">
      <c r="A375" s="16" t="s">
        <v>1363</v>
      </c>
      <c r="B375" s="55" t="s">
        <v>1364</v>
      </c>
      <c r="C375" s="17" t="s">
        <v>1365</v>
      </c>
      <c r="D375" s="17" t="s">
        <v>1365</v>
      </c>
      <c r="E375" s="55" t="s">
        <v>2747</v>
      </c>
    </row>
    <row r="376" spans="1:5" ht="32">
      <c r="A376" s="16" t="s">
        <v>1366</v>
      </c>
      <c r="B376" s="55" t="s">
        <v>1367</v>
      </c>
      <c r="C376" s="17" t="s">
        <v>1368</v>
      </c>
      <c r="D376" s="17" t="s">
        <v>1369</v>
      </c>
      <c r="E376" s="55" t="s">
        <v>2748</v>
      </c>
    </row>
    <row r="377" spans="1:5" ht="80">
      <c r="A377" s="16" t="s">
        <v>1370</v>
      </c>
      <c r="B377" s="55" t="s">
        <v>1371</v>
      </c>
      <c r="C377" s="17" t="s">
        <v>1372</v>
      </c>
      <c r="D377" s="17" t="s">
        <v>1372</v>
      </c>
      <c r="E377" s="55" t="s">
        <v>2749</v>
      </c>
    </row>
    <row r="378" spans="1:5" ht="48">
      <c r="A378" s="16" t="s">
        <v>1373</v>
      </c>
      <c r="B378" s="55" t="s">
        <v>1374</v>
      </c>
      <c r="C378" s="17" t="s">
        <v>1375</v>
      </c>
      <c r="D378" s="17" t="s">
        <v>1376</v>
      </c>
      <c r="E378" s="55" t="s">
        <v>2750</v>
      </c>
    </row>
    <row r="379" spans="1:5" ht="64">
      <c r="A379" s="16" t="s">
        <v>1377</v>
      </c>
      <c r="B379" s="55" t="s">
        <v>1378</v>
      </c>
      <c r="C379" s="17" t="s">
        <v>1379</v>
      </c>
      <c r="D379" s="17" t="s">
        <v>49</v>
      </c>
      <c r="E379" s="55" t="s">
        <v>2532</v>
      </c>
    </row>
    <row r="380" spans="1:5" ht="48">
      <c r="A380" s="16" t="s">
        <v>1380</v>
      </c>
      <c r="B380" s="55" t="s">
        <v>1381</v>
      </c>
      <c r="C380" s="17" t="s">
        <v>1382</v>
      </c>
      <c r="D380" s="17" t="s">
        <v>1383</v>
      </c>
      <c r="E380" s="55" t="s">
        <v>2751</v>
      </c>
    </row>
    <row r="381" spans="1:5" ht="80">
      <c r="A381" s="16" t="s">
        <v>1384</v>
      </c>
      <c r="B381" s="55" t="s">
        <v>1385</v>
      </c>
      <c r="C381" s="17" t="s">
        <v>1386</v>
      </c>
      <c r="D381" s="17" t="s">
        <v>1387</v>
      </c>
      <c r="E381" s="55" t="s">
        <v>2752</v>
      </c>
    </row>
    <row r="382" spans="1:5" ht="48">
      <c r="A382" s="16" t="s">
        <v>1388</v>
      </c>
      <c r="B382" s="55" t="s">
        <v>1389</v>
      </c>
      <c r="C382" s="17" t="s">
        <v>1390</v>
      </c>
      <c r="D382" s="17" t="s">
        <v>1390</v>
      </c>
      <c r="E382" s="55" t="s">
        <v>2753</v>
      </c>
    </row>
    <row r="383" spans="1:5" ht="32">
      <c r="A383" s="16" t="s">
        <v>1391</v>
      </c>
      <c r="B383" s="55" t="s">
        <v>1392</v>
      </c>
      <c r="C383" s="17" t="s">
        <v>1393</v>
      </c>
      <c r="D383" s="17" t="s">
        <v>1394</v>
      </c>
      <c r="E383" s="55" t="s">
        <v>2754</v>
      </c>
    </row>
    <row r="384" spans="1:5" ht="32">
      <c r="A384" s="16" t="s">
        <v>1395</v>
      </c>
      <c r="B384" s="55" t="s">
        <v>1396</v>
      </c>
      <c r="C384" s="17" t="s">
        <v>1397</v>
      </c>
      <c r="D384" s="17" t="s">
        <v>1398</v>
      </c>
      <c r="E384" s="55" t="s">
        <v>2755</v>
      </c>
    </row>
    <row r="385" spans="1:5" ht="32">
      <c r="A385" s="16" t="s">
        <v>1399</v>
      </c>
      <c r="B385" s="55" t="s">
        <v>1400</v>
      </c>
      <c r="C385" s="17" t="s">
        <v>1401</v>
      </c>
      <c r="D385" s="17" t="s">
        <v>1402</v>
      </c>
      <c r="E385" s="55" t="s">
        <v>2756</v>
      </c>
    </row>
    <row r="386" spans="1:5" ht="32">
      <c r="A386" s="16" t="s">
        <v>1403</v>
      </c>
      <c r="B386" s="55" t="s">
        <v>1404</v>
      </c>
      <c r="C386" s="17" t="s">
        <v>1405</v>
      </c>
      <c r="D386" s="17" t="s">
        <v>1405</v>
      </c>
      <c r="E386" s="55" t="s">
        <v>2757</v>
      </c>
    </row>
    <row r="387" spans="1:5" ht="48">
      <c r="A387" s="16" t="s">
        <v>1406</v>
      </c>
      <c r="B387" s="55" t="s">
        <v>1407</v>
      </c>
      <c r="C387" s="17" t="s">
        <v>1408</v>
      </c>
      <c r="D387" s="17" t="s">
        <v>1409</v>
      </c>
      <c r="E387" s="55" t="s">
        <v>2758</v>
      </c>
    </row>
    <row r="388" spans="1:5" ht="48">
      <c r="A388" s="16" t="s">
        <v>1410</v>
      </c>
      <c r="B388" s="55" t="s">
        <v>1411</v>
      </c>
      <c r="C388" s="17" t="s">
        <v>1412</v>
      </c>
      <c r="D388" s="17" t="s">
        <v>1413</v>
      </c>
      <c r="E388" s="55" t="s">
        <v>2759</v>
      </c>
    </row>
    <row r="389" spans="1:5" ht="64">
      <c r="A389" s="16" t="s">
        <v>1414</v>
      </c>
      <c r="B389" s="55" t="s">
        <v>1415</v>
      </c>
      <c r="C389" s="17" t="s">
        <v>1416</v>
      </c>
      <c r="D389" s="17" t="s">
        <v>1417</v>
      </c>
      <c r="E389" s="55" t="s">
        <v>2760</v>
      </c>
    </row>
    <row r="390" spans="1:5" ht="32">
      <c r="A390" s="16" t="s">
        <v>1418</v>
      </c>
      <c r="B390" s="55" t="s">
        <v>1419</v>
      </c>
      <c r="C390" s="17" t="s">
        <v>1420</v>
      </c>
      <c r="D390" s="17" t="s">
        <v>1420</v>
      </c>
      <c r="E390" s="55" t="s">
        <v>2761</v>
      </c>
    </row>
    <row r="391" spans="1:5" ht="32">
      <c r="A391" s="16" t="s">
        <v>1421</v>
      </c>
      <c r="B391" s="55" t="s">
        <v>1422</v>
      </c>
      <c r="C391" s="17" t="s">
        <v>1423</v>
      </c>
      <c r="D391" s="17" t="s">
        <v>1423</v>
      </c>
      <c r="E391" s="55" t="s">
        <v>2762</v>
      </c>
    </row>
    <row r="392" spans="1:5" ht="48">
      <c r="A392" s="16" t="s">
        <v>1424</v>
      </c>
      <c r="B392" s="55" t="s">
        <v>1425</v>
      </c>
      <c r="C392" s="17" t="s">
        <v>1426</v>
      </c>
      <c r="D392" s="17" t="s">
        <v>1341</v>
      </c>
      <c r="E392" s="55" t="s">
        <v>2740</v>
      </c>
    </row>
    <row r="393" spans="1:5" ht="32">
      <c r="A393" s="16" t="s">
        <v>1427</v>
      </c>
      <c r="B393" s="55" t="s">
        <v>1428</v>
      </c>
      <c r="C393" s="17" t="s">
        <v>1429</v>
      </c>
      <c r="D393" s="17" t="s">
        <v>1430</v>
      </c>
      <c r="E393" s="55" t="s">
        <v>2763</v>
      </c>
    </row>
    <row r="394" spans="1:5" ht="32">
      <c r="A394" s="16" t="s">
        <v>1431</v>
      </c>
      <c r="B394" s="55" t="s">
        <v>1432</v>
      </c>
      <c r="C394" s="17" t="s">
        <v>1433</v>
      </c>
      <c r="D394" s="17" t="s">
        <v>1433</v>
      </c>
      <c r="E394" s="55" t="s">
        <v>2764</v>
      </c>
    </row>
    <row r="395" spans="1:5" ht="32">
      <c r="A395" s="16" t="s">
        <v>1434</v>
      </c>
      <c r="B395" s="55" t="s">
        <v>1435</v>
      </c>
      <c r="C395" s="17" t="s">
        <v>1436</v>
      </c>
      <c r="D395" s="17" t="s">
        <v>1437</v>
      </c>
      <c r="E395" s="55" t="s">
        <v>2765</v>
      </c>
    </row>
    <row r="396" spans="1:5" ht="48">
      <c r="A396" s="16" t="s">
        <v>1438</v>
      </c>
      <c r="B396" s="55" t="s">
        <v>1439</v>
      </c>
      <c r="C396" s="17" t="s">
        <v>1440</v>
      </c>
      <c r="D396" s="17" t="s">
        <v>1440</v>
      </c>
      <c r="E396" s="55" t="s">
        <v>2766</v>
      </c>
    </row>
    <row r="397" spans="1:5" ht="32">
      <c r="A397" s="16" t="s">
        <v>1441</v>
      </c>
      <c r="B397" s="55" t="s">
        <v>1442</v>
      </c>
      <c r="C397" s="17" t="s">
        <v>1443</v>
      </c>
      <c r="D397" s="17" t="s">
        <v>1443</v>
      </c>
      <c r="E397" s="55" t="s">
        <v>2767</v>
      </c>
    </row>
    <row r="398" spans="1:5" ht="48">
      <c r="A398" s="16" t="s">
        <v>1444</v>
      </c>
      <c r="B398" s="55" t="s">
        <v>1445</v>
      </c>
      <c r="C398" s="17" t="s">
        <v>1446</v>
      </c>
      <c r="D398" s="17" t="s">
        <v>1447</v>
      </c>
      <c r="E398" s="55" t="s">
        <v>2768</v>
      </c>
    </row>
    <row r="399" spans="1:5" ht="32">
      <c r="A399" s="16" t="s">
        <v>1448</v>
      </c>
      <c r="B399" s="55" t="s">
        <v>1449</v>
      </c>
      <c r="C399" s="17" t="s">
        <v>1450</v>
      </c>
      <c r="D399" s="17" t="s">
        <v>1451</v>
      </c>
      <c r="E399" s="55" t="s">
        <v>2769</v>
      </c>
    </row>
    <row r="400" spans="1:5" ht="32">
      <c r="A400" s="16" t="s">
        <v>1452</v>
      </c>
      <c r="B400" s="55" t="s">
        <v>1453</v>
      </c>
      <c r="C400" s="17" t="s">
        <v>1454</v>
      </c>
      <c r="D400" s="17" t="s">
        <v>1455</v>
      </c>
      <c r="E400" s="55" t="s">
        <v>2770</v>
      </c>
    </row>
    <row r="401" spans="1:5" ht="32">
      <c r="A401" s="16" t="s">
        <v>1456</v>
      </c>
      <c r="B401" s="55" t="s">
        <v>1457</v>
      </c>
      <c r="C401" s="17" t="s">
        <v>1458</v>
      </c>
      <c r="D401" s="17" t="s">
        <v>1459</v>
      </c>
      <c r="E401" s="55" t="s">
        <v>2771</v>
      </c>
    </row>
    <row r="402" spans="1:5" ht="32">
      <c r="A402" s="16" t="s">
        <v>1460</v>
      </c>
      <c r="B402" s="55" t="s">
        <v>1461</v>
      </c>
      <c r="C402" s="17" t="s">
        <v>1462</v>
      </c>
      <c r="D402" s="17" t="s">
        <v>1463</v>
      </c>
      <c r="E402" s="55" t="s">
        <v>2772</v>
      </c>
    </row>
    <row r="403" spans="1:5" ht="32">
      <c r="A403" s="16" t="s">
        <v>1464</v>
      </c>
      <c r="B403" s="55" t="s">
        <v>1465</v>
      </c>
      <c r="C403" s="17" t="s">
        <v>1466</v>
      </c>
      <c r="D403" s="17" t="s">
        <v>1466</v>
      </c>
      <c r="E403" s="55" t="s">
        <v>2773</v>
      </c>
    </row>
    <row r="404" spans="1:5" ht="32">
      <c r="A404" s="16" t="s">
        <v>1467</v>
      </c>
      <c r="B404" s="55" t="s">
        <v>1468</v>
      </c>
      <c r="C404" s="17" t="s">
        <v>1469</v>
      </c>
      <c r="D404" s="17" t="s">
        <v>1470</v>
      </c>
      <c r="E404" s="55" t="s">
        <v>2774</v>
      </c>
    </row>
    <row r="405" spans="1:5" ht="32">
      <c r="A405" s="16" t="s">
        <v>1471</v>
      </c>
      <c r="B405" s="55" t="s">
        <v>1472</v>
      </c>
      <c r="C405" s="17" t="s">
        <v>1473</v>
      </c>
      <c r="D405" s="17" t="s">
        <v>1473</v>
      </c>
      <c r="E405" s="55" t="s">
        <v>2775</v>
      </c>
    </row>
    <row r="406" spans="1:5" ht="32">
      <c r="A406" s="16" t="s">
        <v>1474</v>
      </c>
      <c r="B406" s="55" t="s">
        <v>1475</v>
      </c>
      <c r="C406" s="17" t="s">
        <v>1476</v>
      </c>
      <c r="D406" s="17" t="s">
        <v>1476</v>
      </c>
      <c r="E406" s="55" t="s">
        <v>2776</v>
      </c>
    </row>
    <row r="407" spans="1:5" ht="96">
      <c r="A407" s="16" t="s">
        <v>1477</v>
      </c>
      <c r="B407" s="55" t="s">
        <v>1478</v>
      </c>
      <c r="C407" s="17" t="s">
        <v>1479</v>
      </c>
      <c r="D407" s="17" t="s">
        <v>1480</v>
      </c>
      <c r="E407" s="55" t="s">
        <v>2777</v>
      </c>
    </row>
    <row r="408" spans="1:5" ht="16">
      <c r="A408" s="16" t="s">
        <v>1481</v>
      </c>
      <c r="B408" s="55" t="s">
        <v>1482</v>
      </c>
      <c r="C408" s="17" t="s">
        <v>1483</v>
      </c>
      <c r="D408" s="17" t="s">
        <v>1484</v>
      </c>
      <c r="E408" s="55" t="s">
        <v>2778</v>
      </c>
    </row>
    <row r="409" spans="1:5" ht="32">
      <c r="A409" s="16" t="s">
        <v>1485</v>
      </c>
      <c r="B409" s="55" t="s">
        <v>1486</v>
      </c>
      <c r="C409" s="17" t="s">
        <v>1487</v>
      </c>
      <c r="D409" s="17" t="s">
        <v>1488</v>
      </c>
      <c r="E409" s="55" t="s">
        <v>2779</v>
      </c>
    </row>
    <row r="410" spans="1:5" ht="32">
      <c r="A410" s="16" t="s">
        <v>1489</v>
      </c>
      <c r="B410" s="55" t="s">
        <v>1490</v>
      </c>
      <c r="C410" s="17" t="s">
        <v>1491</v>
      </c>
      <c r="D410" s="17" t="s">
        <v>1492</v>
      </c>
      <c r="E410" s="55" t="s">
        <v>2780</v>
      </c>
    </row>
    <row r="411" spans="1:5" ht="80">
      <c r="A411" s="16" t="s">
        <v>1493</v>
      </c>
      <c r="B411" s="55" t="s">
        <v>1494</v>
      </c>
      <c r="C411" s="17" t="s">
        <v>1495</v>
      </c>
      <c r="D411" s="17" t="s">
        <v>1495</v>
      </c>
      <c r="E411" s="55" t="s">
        <v>2781</v>
      </c>
    </row>
    <row r="412" spans="1:5" ht="32">
      <c r="A412" s="16" t="s">
        <v>1496</v>
      </c>
      <c r="B412" s="55" t="s">
        <v>1497</v>
      </c>
      <c r="C412" s="17" t="s">
        <v>1498</v>
      </c>
      <c r="D412" s="17" t="s">
        <v>1499</v>
      </c>
      <c r="E412" s="55" t="s">
        <v>2782</v>
      </c>
    </row>
    <row r="413" spans="1:5" ht="80">
      <c r="A413" s="16" t="s">
        <v>1500</v>
      </c>
      <c r="B413" s="55" t="s">
        <v>1501</v>
      </c>
      <c r="C413" s="17" t="s">
        <v>1502</v>
      </c>
      <c r="D413" s="17" t="s">
        <v>1503</v>
      </c>
      <c r="E413" s="55" t="s">
        <v>2783</v>
      </c>
    </row>
    <row r="414" spans="1:5" ht="64">
      <c r="A414" s="16" t="s">
        <v>1504</v>
      </c>
      <c r="B414" s="55" t="s">
        <v>1505</v>
      </c>
      <c r="C414" s="17" t="s">
        <v>1506</v>
      </c>
      <c r="D414" s="17" t="s">
        <v>722</v>
      </c>
      <c r="E414" s="55" t="s">
        <v>2784</v>
      </c>
    </row>
    <row r="415" spans="1:5" ht="128">
      <c r="A415" s="16" t="s">
        <v>1507</v>
      </c>
      <c r="B415" s="55" t="s">
        <v>1508</v>
      </c>
      <c r="C415" s="17" t="s">
        <v>1509</v>
      </c>
      <c r="D415" s="17" t="s">
        <v>1510</v>
      </c>
      <c r="E415" s="55" t="s">
        <v>2785</v>
      </c>
    </row>
    <row r="416" spans="1:5" ht="48">
      <c r="A416" s="16" t="s">
        <v>1511</v>
      </c>
      <c r="B416" s="55" t="s">
        <v>1512</v>
      </c>
      <c r="C416" s="17" t="s">
        <v>1513</v>
      </c>
      <c r="D416" s="17" t="s">
        <v>1514</v>
      </c>
      <c r="E416" s="55" t="s">
        <v>2786</v>
      </c>
    </row>
    <row r="417" spans="1:5" ht="32">
      <c r="A417" s="16" t="s">
        <v>1515</v>
      </c>
      <c r="B417" s="55" t="s">
        <v>1516</v>
      </c>
      <c r="C417" s="17" t="s">
        <v>1517</v>
      </c>
      <c r="D417" s="17" t="s">
        <v>1518</v>
      </c>
      <c r="E417" s="55" t="s">
        <v>2787</v>
      </c>
    </row>
    <row r="418" spans="1:5" ht="16">
      <c r="A418" s="16" t="s">
        <v>1519</v>
      </c>
      <c r="B418" s="55" t="s">
        <v>1520</v>
      </c>
      <c r="C418" s="17" t="s">
        <v>1521</v>
      </c>
      <c r="D418" s="17" t="s">
        <v>1522</v>
      </c>
      <c r="E418" s="55" t="s">
        <v>54</v>
      </c>
    </row>
    <row r="419" spans="1:5" ht="80">
      <c r="A419" s="16" t="s">
        <v>1523</v>
      </c>
      <c r="B419" s="55" t="s">
        <v>1524</v>
      </c>
      <c r="C419" s="17" t="s">
        <v>1525</v>
      </c>
      <c r="D419" s="17" t="s">
        <v>1354</v>
      </c>
      <c r="E419" s="55" t="s">
        <v>2788</v>
      </c>
    </row>
    <row r="420" spans="1:5" ht="80">
      <c r="A420" s="16" t="s">
        <v>1526</v>
      </c>
      <c r="B420" s="55" t="s">
        <v>1527</v>
      </c>
      <c r="C420" s="17" t="s">
        <v>1528</v>
      </c>
      <c r="D420" s="17" t="s">
        <v>1354</v>
      </c>
      <c r="E420" s="55" t="s">
        <v>2788</v>
      </c>
    </row>
    <row r="421" spans="1:5" ht="32">
      <c r="A421" s="16" t="s">
        <v>1529</v>
      </c>
      <c r="B421" s="55" t="s">
        <v>1530</v>
      </c>
      <c r="C421" s="17" t="s">
        <v>1531</v>
      </c>
      <c r="D421" s="17" t="s">
        <v>1532</v>
      </c>
      <c r="E421" s="55" t="s">
        <v>2789</v>
      </c>
    </row>
    <row r="422" spans="1:5" ht="32">
      <c r="A422" s="16" t="s">
        <v>1533</v>
      </c>
      <c r="B422" s="55" t="s">
        <v>1534</v>
      </c>
      <c r="C422" s="17" t="s">
        <v>1535</v>
      </c>
      <c r="D422" s="17" t="s">
        <v>1536</v>
      </c>
      <c r="E422" s="55" t="s">
        <v>2790</v>
      </c>
    </row>
    <row r="423" spans="1:5" ht="48">
      <c r="A423" s="16" t="s">
        <v>1537</v>
      </c>
      <c r="B423" s="55" t="s">
        <v>1538</v>
      </c>
      <c r="C423" s="17" t="s">
        <v>1539</v>
      </c>
      <c r="D423" s="17" t="s">
        <v>1540</v>
      </c>
      <c r="E423" s="55" t="s">
        <v>2791</v>
      </c>
    </row>
    <row r="424" spans="1:5" ht="32">
      <c r="A424" s="16" t="s">
        <v>1541</v>
      </c>
      <c r="B424" s="55" t="s">
        <v>1542</v>
      </c>
      <c r="C424" s="17" t="s">
        <v>1543</v>
      </c>
      <c r="D424" s="17" t="s">
        <v>1543</v>
      </c>
      <c r="E424" s="55" t="s">
        <v>2792</v>
      </c>
    </row>
    <row r="425" spans="1:5" ht="32">
      <c r="A425" s="16" t="s">
        <v>1544</v>
      </c>
      <c r="B425" s="55" t="s">
        <v>1545</v>
      </c>
      <c r="C425" s="17" t="s">
        <v>1546</v>
      </c>
      <c r="D425" s="17" t="s">
        <v>1547</v>
      </c>
      <c r="E425" s="55" t="s">
        <v>2793</v>
      </c>
    </row>
    <row r="426" spans="1:5" ht="32">
      <c r="A426" s="16" t="s">
        <v>1548</v>
      </c>
      <c r="B426" s="55" t="s">
        <v>1549</v>
      </c>
      <c r="C426" s="17" t="s">
        <v>1550</v>
      </c>
      <c r="D426" s="17" t="s">
        <v>1550</v>
      </c>
      <c r="E426" s="55" t="s">
        <v>2794</v>
      </c>
    </row>
    <row r="427" spans="1:5" ht="48">
      <c r="A427" s="16" t="s">
        <v>1551</v>
      </c>
      <c r="B427" s="55" t="s">
        <v>1552</v>
      </c>
      <c r="C427" s="17" t="s">
        <v>1553</v>
      </c>
      <c r="D427" s="17" t="s">
        <v>1553</v>
      </c>
      <c r="E427" s="55" t="s">
        <v>2795</v>
      </c>
    </row>
    <row r="428" spans="1:5" ht="48">
      <c r="A428" s="16" t="s">
        <v>1554</v>
      </c>
      <c r="B428" s="55" t="s">
        <v>1555</v>
      </c>
      <c r="C428" s="17" t="s">
        <v>1556</v>
      </c>
      <c r="D428" s="17" t="s">
        <v>1557</v>
      </c>
      <c r="E428" s="55" t="s">
        <v>2796</v>
      </c>
    </row>
    <row r="429" spans="1:5" ht="32">
      <c r="A429" s="16" t="s">
        <v>1558</v>
      </c>
      <c r="B429" s="55" t="s">
        <v>1559</v>
      </c>
      <c r="C429" s="17" t="s">
        <v>1560</v>
      </c>
      <c r="D429" s="17" t="s">
        <v>1561</v>
      </c>
      <c r="E429" s="55" t="s">
        <v>2797</v>
      </c>
    </row>
    <row r="430" spans="1:5" ht="48">
      <c r="A430" s="16" t="s">
        <v>1562</v>
      </c>
      <c r="B430" s="55" t="s">
        <v>1563</v>
      </c>
      <c r="C430" s="17" t="s">
        <v>1564</v>
      </c>
      <c r="D430" s="17" t="s">
        <v>1565</v>
      </c>
      <c r="E430" s="55" t="s">
        <v>2798</v>
      </c>
    </row>
    <row r="431" spans="1:5" ht="32">
      <c r="A431" s="16" t="s">
        <v>1566</v>
      </c>
      <c r="B431" s="55" t="s">
        <v>1567</v>
      </c>
      <c r="C431" s="17" t="s">
        <v>1568</v>
      </c>
      <c r="D431" s="17" t="s">
        <v>1569</v>
      </c>
      <c r="E431" s="55" t="s">
        <v>2799</v>
      </c>
    </row>
    <row r="432" spans="1:5" ht="112">
      <c r="A432" s="16" t="s">
        <v>1570</v>
      </c>
      <c r="B432" s="55" t="s">
        <v>1571</v>
      </c>
      <c r="C432" s="17" t="s">
        <v>1572</v>
      </c>
      <c r="D432" s="17" t="s">
        <v>1573</v>
      </c>
      <c r="E432" s="55" t="s">
        <v>2800</v>
      </c>
    </row>
    <row r="433" spans="1:5" ht="48">
      <c r="A433" s="16" t="s">
        <v>1574</v>
      </c>
      <c r="B433" s="55" t="s">
        <v>1575</v>
      </c>
      <c r="C433" s="17" t="s">
        <v>1576</v>
      </c>
      <c r="D433" s="17" t="s">
        <v>1577</v>
      </c>
      <c r="E433" s="55" t="s">
        <v>2801</v>
      </c>
    </row>
    <row r="434" spans="1:5" ht="112">
      <c r="A434" s="16" t="s">
        <v>1578</v>
      </c>
      <c r="B434" s="55" t="s">
        <v>1579</v>
      </c>
      <c r="C434" s="17" t="s">
        <v>1580</v>
      </c>
      <c r="D434" s="17" t="s">
        <v>1581</v>
      </c>
      <c r="E434" s="55" t="s">
        <v>2802</v>
      </c>
    </row>
    <row r="435" spans="1:5" ht="32">
      <c r="A435" s="16" t="s">
        <v>1582</v>
      </c>
      <c r="B435" s="55" t="s">
        <v>1583</v>
      </c>
      <c r="C435" s="17" t="s">
        <v>1584</v>
      </c>
      <c r="D435" s="17" t="s">
        <v>1585</v>
      </c>
      <c r="E435" s="55" t="s">
        <v>2803</v>
      </c>
    </row>
    <row r="436" spans="1:5" ht="16">
      <c r="A436" s="16" t="s">
        <v>1586</v>
      </c>
      <c r="B436" s="55" t="s">
        <v>1587</v>
      </c>
      <c r="C436" s="17" t="s">
        <v>1588</v>
      </c>
      <c r="D436" s="17" t="s">
        <v>1589</v>
      </c>
      <c r="E436" s="55" t="s">
        <v>54</v>
      </c>
    </row>
    <row r="437" spans="1:5" ht="32">
      <c r="A437" s="16" t="s">
        <v>1590</v>
      </c>
      <c r="B437" s="55" t="s">
        <v>1591</v>
      </c>
      <c r="C437" s="17" t="s">
        <v>1592</v>
      </c>
      <c r="D437" s="17" t="s">
        <v>1593</v>
      </c>
      <c r="E437" s="55" t="s">
        <v>2745</v>
      </c>
    </row>
    <row r="438" spans="1:5" ht="16">
      <c r="A438" s="16" t="s">
        <v>1594</v>
      </c>
      <c r="B438" s="55" t="s">
        <v>1595</v>
      </c>
      <c r="C438" s="17" t="s">
        <v>1596</v>
      </c>
      <c r="D438" s="17" t="s">
        <v>1597</v>
      </c>
      <c r="E438" s="55" t="s">
        <v>2804</v>
      </c>
    </row>
    <row r="439" spans="1:5" ht="32">
      <c r="A439" s="16" t="s">
        <v>1598</v>
      </c>
      <c r="B439" s="55" t="s">
        <v>1599</v>
      </c>
      <c r="C439" s="17" t="s">
        <v>1600</v>
      </c>
      <c r="D439" s="17" t="s">
        <v>1601</v>
      </c>
      <c r="E439" s="55" t="s">
        <v>2805</v>
      </c>
    </row>
    <row r="440" spans="1:5" ht="80">
      <c r="A440" s="16" t="s">
        <v>1602</v>
      </c>
      <c r="B440" s="55" t="s">
        <v>1603</v>
      </c>
      <c r="C440" s="17" t="s">
        <v>1604</v>
      </c>
      <c r="D440" s="17" t="s">
        <v>1605</v>
      </c>
      <c r="E440" s="55" t="s">
        <v>2806</v>
      </c>
    </row>
    <row r="441" spans="1:5" ht="80">
      <c r="A441" s="16" t="s">
        <v>1606</v>
      </c>
      <c r="B441" s="55" t="s">
        <v>1607</v>
      </c>
      <c r="C441" s="17" t="s">
        <v>1608</v>
      </c>
      <c r="D441" s="17" t="s">
        <v>1609</v>
      </c>
      <c r="E441" s="55" t="s">
        <v>2807</v>
      </c>
    </row>
    <row r="442" spans="1:5" ht="96">
      <c r="A442" s="16" t="s">
        <v>1610</v>
      </c>
      <c r="B442" s="55" t="s">
        <v>1611</v>
      </c>
      <c r="C442" s="17" t="s">
        <v>1612</v>
      </c>
      <c r="D442" s="17" t="s">
        <v>1613</v>
      </c>
      <c r="E442" s="55" t="s">
        <v>2808</v>
      </c>
    </row>
    <row r="443" spans="1:5" ht="16">
      <c r="A443" s="16" t="s">
        <v>1614</v>
      </c>
      <c r="B443" s="55" t="s">
        <v>1615</v>
      </c>
      <c r="C443" s="17" t="s">
        <v>1616</v>
      </c>
      <c r="D443" s="17" t="s">
        <v>1616</v>
      </c>
      <c r="E443" s="55" t="s">
        <v>2809</v>
      </c>
    </row>
    <row r="444" spans="1:5" ht="32">
      <c r="A444" s="16" t="s">
        <v>1617</v>
      </c>
      <c r="B444" s="55" t="s">
        <v>1618</v>
      </c>
      <c r="C444" s="17" t="s">
        <v>1619</v>
      </c>
      <c r="D444" s="17" t="s">
        <v>1620</v>
      </c>
      <c r="E444" s="55" t="s">
        <v>2810</v>
      </c>
    </row>
    <row r="445" spans="1:5" ht="32">
      <c r="A445" s="16" t="s">
        <v>1621</v>
      </c>
      <c r="B445" s="55" t="s">
        <v>1622</v>
      </c>
      <c r="C445" s="17" t="s">
        <v>1623</v>
      </c>
      <c r="D445" s="17" t="s">
        <v>1624</v>
      </c>
      <c r="E445" s="55" t="s">
        <v>2811</v>
      </c>
    </row>
    <row r="446" spans="1:5" ht="32">
      <c r="A446" s="16" t="s">
        <v>1625</v>
      </c>
      <c r="B446" s="55" t="s">
        <v>1626</v>
      </c>
      <c r="C446" s="17" t="s">
        <v>1627</v>
      </c>
      <c r="D446" s="17" t="s">
        <v>1628</v>
      </c>
      <c r="E446" s="55" t="s">
        <v>2812</v>
      </c>
    </row>
    <row r="447" spans="1:5" ht="32">
      <c r="A447" s="16" t="s">
        <v>1629</v>
      </c>
      <c r="B447" s="55" t="s">
        <v>1630</v>
      </c>
      <c r="C447" s="17" t="s">
        <v>1631</v>
      </c>
      <c r="D447" s="17" t="s">
        <v>1632</v>
      </c>
      <c r="E447" s="55" t="s">
        <v>2813</v>
      </c>
    </row>
    <row r="448" spans="1:5" ht="16">
      <c r="A448" s="16" t="s">
        <v>1633</v>
      </c>
      <c r="B448" s="55" t="s">
        <v>1634</v>
      </c>
      <c r="C448" s="17" t="s">
        <v>1635</v>
      </c>
      <c r="D448" s="17" t="s">
        <v>1636</v>
      </c>
      <c r="E448" s="55" t="s">
        <v>2814</v>
      </c>
    </row>
    <row r="449" spans="1:5" ht="16">
      <c r="A449" s="16" t="s">
        <v>1637</v>
      </c>
      <c r="B449" s="55" t="s">
        <v>1638</v>
      </c>
      <c r="C449" s="17" t="s">
        <v>1639</v>
      </c>
      <c r="D449" s="17" t="s">
        <v>54</v>
      </c>
      <c r="E449" s="55" t="s">
        <v>54</v>
      </c>
    </row>
    <row r="450" spans="1:5" ht="16">
      <c r="A450" s="16" t="s">
        <v>1640</v>
      </c>
      <c r="B450" s="55" t="s">
        <v>1641</v>
      </c>
      <c r="C450" s="17" t="s">
        <v>1642</v>
      </c>
      <c r="D450" s="17" t="s">
        <v>54</v>
      </c>
      <c r="E450" s="55" t="s">
        <v>54</v>
      </c>
    </row>
    <row r="451" spans="1:5" ht="16">
      <c r="A451" s="16" t="s">
        <v>1643</v>
      </c>
      <c r="B451" s="55" t="s">
        <v>1644</v>
      </c>
      <c r="C451" s="17" t="s">
        <v>1645</v>
      </c>
      <c r="D451" s="17" t="s">
        <v>54</v>
      </c>
      <c r="E451" s="55" t="s">
        <v>54</v>
      </c>
    </row>
    <row r="452" spans="1:5" ht="16">
      <c r="A452" s="16" t="s">
        <v>1646</v>
      </c>
      <c r="B452" s="55" t="s">
        <v>1647</v>
      </c>
      <c r="C452" s="17" t="s">
        <v>1648</v>
      </c>
      <c r="D452" s="17" t="s">
        <v>54</v>
      </c>
      <c r="E452" s="55" t="s">
        <v>54</v>
      </c>
    </row>
    <row r="453" spans="1:5" ht="64">
      <c r="A453" s="16" t="s">
        <v>1649</v>
      </c>
      <c r="B453" s="55" t="s">
        <v>1650</v>
      </c>
      <c r="C453" s="17" t="s">
        <v>1651</v>
      </c>
      <c r="D453" s="17" t="s">
        <v>1652</v>
      </c>
      <c r="E453" s="55" t="s">
        <v>2815</v>
      </c>
    </row>
    <row r="454" spans="1:5" ht="64">
      <c r="A454" s="16" t="s">
        <v>1653</v>
      </c>
      <c r="B454" s="55" t="s">
        <v>1654</v>
      </c>
      <c r="C454" s="17" t="s">
        <v>1655</v>
      </c>
      <c r="D454" s="17" t="s">
        <v>1652</v>
      </c>
      <c r="E454" s="55" t="s">
        <v>2815</v>
      </c>
    </row>
    <row r="455" spans="1:5" ht="48">
      <c r="A455" s="16" t="s">
        <v>1656</v>
      </c>
      <c r="B455" s="55" t="s">
        <v>1657</v>
      </c>
      <c r="C455" s="17" t="s">
        <v>1658</v>
      </c>
      <c r="D455" s="17" t="s">
        <v>821</v>
      </c>
      <c r="E455" s="55" t="s">
        <v>2816</v>
      </c>
    </row>
    <row r="456" spans="1:5" ht="240">
      <c r="A456" s="16" t="s">
        <v>1659</v>
      </c>
      <c r="B456" s="55" t="s">
        <v>1660</v>
      </c>
      <c r="C456" s="17" t="s">
        <v>1661</v>
      </c>
      <c r="D456" s="17" t="s">
        <v>486</v>
      </c>
      <c r="E456" s="55" t="s">
        <v>2817</v>
      </c>
    </row>
    <row r="457" spans="1:5" ht="64">
      <c r="A457" s="16" t="s">
        <v>1662</v>
      </c>
      <c r="B457" s="55" t="s">
        <v>1663</v>
      </c>
      <c r="C457" s="17" t="s">
        <v>1664</v>
      </c>
      <c r="D457" s="17" t="s">
        <v>1664</v>
      </c>
      <c r="E457" s="55" t="s">
        <v>2818</v>
      </c>
    </row>
    <row r="458" spans="1:5" ht="64">
      <c r="A458" s="16" t="s">
        <v>1665</v>
      </c>
      <c r="B458" s="55" t="s">
        <v>1666</v>
      </c>
      <c r="C458" s="17" t="s">
        <v>1667</v>
      </c>
      <c r="D458" s="17" t="s">
        <v>1668</v>
      </c>
      <c r="E458" s="55" t="s">
        <v>2819</v>
      </c>
    </row>
    <row r="459" spans="1:5" ht="64">
      <c r="A459" s="16" t="s">
        <v>1669</v>
      </c>
      <c r="B459" s="55" t="s">
        <v>1670</v>
      </c>
      <c r="C459" s="17" t="s">
        <v>1671</v>
      </c>
      <c r="D459" s="17" t="s">
        <v>1671</v>
      </c>
      <c r="E459" s="55" t="s">
        <v>2820</v>
      </c>
    </row>
    <row r="460" spans="1:5" ht="32">
      <c r="A460" s="16" t="s">
        <v>1672</v>
      </c>
      <c r="B460" s="55" t="s">
        <v>1673</v>
      </c>
      <c r="C460" s="17" t="s">
        <v>1674</v>
      </c>
      <c r="D460" s="17" t="s">
        <v>54</v>
      </c>
      <c r="E460" s="55" t="s">
        <v>54</v>
      </c>
    </row>
    <row r="461" spans="1:5" ht="32">
      <c r="A461" s="16" t="s">
        <v>1675</v>
      </c>
      <c r="B461" s="55" t="s">
        <v>1676</v>
      </c>
      <c r="C461" s="17" t="s">
        <v>1677</v>
      </c>
      <c r="D461" s="17" t="s">
        <v>54</v>
      </c>
      <c r="E461" s="55" t="s">
        <v>54</v>
      </c>
    </row>
    <row r="462" spans="1:5" ht="32">
      <c r="A462" s="16" t="s">
        <v>1678</v>
      </c>
      <c r="B462" s="55" t="s">
        <v>1679</v>
      </c>
      <c r="C462" s="17" t="s">
        <v>1680</v>
      </c>
      <c r="D462" s="17" t="s">
        <v>54</v>
      </c>
      <c r="E462" s="55" t="s">
        <v>54</v>
      </c>
    </row>
    <row r="463" spans="1:5" ht="64">
      <c r="A463" s="16" t="s">
        <v>1681</v>
      </c>
      <c r="B463" s="55" t="s">
        <v>1682</v>
      </c>
      <c r="C463" s="17" t="s">
        <v>1683</v>
      </c>
      <c r="D463" s="17" t="s">
        <v>1684</v>
      </c>
      <c r="E463" s="55" t="s">
        <v>2821</v>
      </c>
    </row>
    <row r="464" spans="1:5" ht="48">
      <c r="A464" s="16" t="s">
        <v>1685</v>
      </c>
      <c r="B464" s="55" t="s">
        <v>1686</v>
      </c>
      <c r="C464" s="17" t="s">
        <v>1687</v>
      </c>
      <c r="D464" s="17" t="s">
        <v>1688</v>
      </c>
      <c r="E464" s="55" t="s">
        <v>2822</v>
      </c>
    </row>
    <row r="465" spans="1:5" ht="32">
      <c r="A465" s="16" t="s">
        <v>1689</v>
      </c>
      <c r="B465" s="55" t="s">
        <v>1690</v>
      </c>
      <c r="C465" s="17" t="s">
        <v>1691</v>
      </c>
      <c r="D465" s="17" t="s">
        <v>1692</v>
      </c>
      <c r="E465" s="55" t="s">
        <v>2823</v>
      </c>
    </row>
    <row r="466" spans="1:5" ht="64">
      <c r="A466" s="16" t="s">
        <v>1693</v>
      </c>
      <c r="B466" s="55" t="s">
        <v>1694</v>
      </c>
      <c r="C466" s="17" t="s">
        <v>1695</v>
      </c>
      <c r="D466" s="17" t="s">
        <v>1696</v>
      </c>
      <c r="E466" s="55" t="s">
        <v>2824</v>
      </c>
    </row>
    <row r="467" spans="1:5" ht="16">
      <c r="A467" s="16" t="s">
        <v>1697</v>
      </c>
      <c r="B467" s="55" t="s">
        <v>1698</v>
      </c>
      <c r="C467" s="17" t="s">
        <v>1699</v>
      </c>
      <c r="D467" s="17" t="s">
        <v>1700</v>
      </c>
      <c r="E467" s="55" t="s">
        <v>54</v>
      </c>
    </row>
    <row r="468" spans="1:5" ht="16">
      <c r="A468" s="16" t="s">
        <v>1701</v>
      </c>
      <c r="B468" s="55" t="s">
        <v>1702</v>
      </c>
      <c r="C468" s="17" t="s">
        <v>1703</v>
      </c>
      <c r="D468" s="17" t="s">
        <v>1704</v>
      </c>
      <c r="E468" s="55" t="s">
        <v>54</v>
      </c>
    </row>
    <row r="469" spans="1:5" ht="16">
      <c r="A469" s="16" t="s">
        <v>1705</v>
      </c>
      <c r="B469" s="55" t="s">
        <v>1706</v>
      </c>
      <c r="C469" s="17" t="s">
        <v>1707</v>
      </c>
      <c r="D469" s="17" t="s">
        <v>1700</v>
      </c>
      <c r="E469" s="55" t="s">
        <v>54</v>
      </c>
    </row>
    <row r="470" spans="1:5" ht="16">
      <c r="A470" s="16" t="s">
        <v>1708</v>
      </c>
      <c r="B470" s="55" t="s">
        <v>1709</v>
      </c>
      <c r="C470" s="17" t="s">
        <v>1710</v>
      </c>
      <c r="D470" s="17" t="s">
        <v>54</v>
      </c>
      <c r="E470" s="55" t="s">
        <v>54</v>
      </c>
    </row>
    <row r="471" spans="1:5" ht="16">
      <c r="A471" s="16" t="s">
        <v>1711</v>
      </c>
      <c r="B471" s="55" t="s">
        <v>1712</v>
      </c>
      <c r="C471" s="17" t="s">
        <v>1713</v>
      </c>
      <c r="D471" s="17" t="s">
        <v>54</v>
      </c>
      <c r="E471" s="55" t="s">
        <v>54</v>
      </c>
    </row>
    <row r="472" spans="1:5" ht="16">
      <c r="A472" s="16" t="s">
        <v>1714</v>
      </c>
      <c r="B472" s="55" t="s">
        <v>1715</v>
      </c>
      <c r="C472" s="17" t="s">
        <v>1716</v>
      </c>
      <c r="D472" s="17" t="s">
        <v>54</v>
      </c>
      <c r="E472" s="55" t="s">
        <v>54</v>
      </c>
    </row>
    <row r="473" spans="1:5" ht="64">
      <c r="A473" s="16" t="s">
        <v>1717</v>
      </c>
      <c r="B473" s="55" t="s">
        <v>1718</v>
      </c>
      <c r="C473" s="17" t="s">
        <v>1719</v>
      </c>
      <c r="D473" s="17" t="s">
        <v>1720</v>
      </c>
      <c r="E473" s="55" t="s">
        <v>2825</v>
      </c>
    </row>
    <row r="474" spans="1:5" ht="16">
      <c r="A474" s="16" t="s">
        <v>1721</v>
      </c>
      <c r="B474" s="55" t="s">
        <v>1722</v>
      </c>
      <c r="C474" s="17" t="s">
        <v>1723</v>
      </c>
      <c r="D474" s="17" t="s">
        <v>1724</v>
      </c>
      <c r="E474" s="55" t="s">
        <v>54</v>
      </c>
    </row>
    <row r="475" spans="1:5" ht="16">
      <c r="A475" s="16" t="s">
        <v>1725</v>
      </c>
      <c r="B475" s="55" t="s">
        <v>1726</v>
      </c>
      <c r="C475" s="17" t="s">
        <v>1727</v>
      </c>
      <c r="D475" s="17" t="s">
        <v>1728</v>
      </c>
      <c r="E475" s="55" t="s">
        <v>54</v>
      </c>
    </row>
    <row r="476" spans="1:5" ht="32">
      <c r="A476" s="16" t="s">
        <v>1729</v>
      </c>
      <c r="B476" s="55" t="s">
        <v>1730</v>
      </c>
      <c r="C476" s="17" t="s">
        <v>1731</v>
      </c>
      <c r="D476" s="17" t="s">
        <v>1732</v>
      </c>
      <c r="E476" s="55" t="s">
        <v>54</v>
      </c>
    </row>
    <row r="477" spans="1:5" ht="32">
      <c r="A477" s="16" t="s">
        <v>1733</v>
      </c>
      <c r="B477" s="55" t="s">
        <v>1734</v>
      </c>
      <c r="C477" s="17" t="s">
        <v>1735</v>
      </c>
      <c r="D477" s="17" t="s">
        <v>1736</v>
      </c>
      <c r="E477" s="55" t="s">
        <v>54</v>
      </c>
    </row>
    <row r="478" spans="1:5" ht="32">
      <c r="A478" s="16" t="s">
        <v>1737</v>
      </c>
      <c r="B478" s="55" t="s">
        <v>1738</v>
      </c>
      <c r="C478" s="17" t="s">
        <v>1739</v>
      </c>
      <c r="D478" s="17" t="s">
        <v>1740</v>
      </c>
      <c r="E478" s="55" t="s">
        <v>54</v>
      </c>
    </row>
    <row r="479" spans="1:5" ht="32">
      <c r="A479" s="16" t="s">
        <v>1741</v>
      </c>
      <c r="B479" s="55" t="s">
        <v>1742</v>
      </c>
      <c r="C479" s="17" t="s">
        <v>1743</v>
      </c>
      <c r="D479" s="17" t="s">
        <v>1744</v>
      </c>
      <c r="E479" s="55" t="s">
        <v>54</v>
      </c>
    </row>
    <row r="480" spans="1:5" ht="48">
      <c r="A480" s="16" t="s">
        <v>1745</v>
      </c>
      <c r="B480" s="55" t="s">
        <v>1746</v>
      </c>
      <c r="C480" s="17" t="s">
        <v>1747</v>
      </c>
      <c r="D480" s="17" t="s">
        <v>1748</v>
      </c>
      <c r="E480" s="55" t="s">
        <v>2826</v>
      </c>
    </row>
    <row r="481" spans="1:5" ht="48">
      <c r="A481" s="16" t="s">
        <v>1749</v>
      </c>
      <c r="B481" s="55" t="s">
        <v>1750</v>
      </c>
      <c r="C481" s="17" t="s">
        <v>1751</v>
      </c>
      <c r="D481" s="17" t="s">
        <v>1752</v>
      </c>
      <c r="E481" s="55" t="s">
        <v>2826</v>
      </c>
    </row>
    <row r="482" spans="1:5" ht="49" thickBot="1">
      <c r="A482" s="53" t="s">
        <v>1753</v>
      </c>
      <c r="B482" s="56" t="s">
        <v>1754</v>
      </c>
      <c r="C482" s="40" t="s">
        <v>1755</v>
      </c>
      <c r="D482" s="40" t="s">
        <v>1756</v>
      </c>
      <c r="E482" s="56" t="s">
        <v>2826</v>
      </c>
    </row>
  </sheetData>
  <autoFilter ref="A6:E482" xr:uid="{00000000-0009-0000-0000-000003000000}">
    <sortState ref="A7:E482">
      <sortCondition ref="A6:A482"/>
    </sortState>
  </autoFilter>
  <mergeCells count="1">
    <mergeCell ref="A5:E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 Dictionary</vt:lpstr>
      <vt:lpstr>Sheet2</vt:lpstr>
      <vt:lpstr>Sheet1</vt:lpstr>
      <vt:lpstr>Spending &amp; Utilization YTD 2016</vt:lpstr>
      <vt:lpstr>Manufacturer Summary</vt:lpstr>
      <vt:lpstr>Drug Use Information</vt:lpstr>
    </vt:vector>
  </TitlesOfParts>
  <Company>CMS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Heather Johnson-Skrivanek</dc:creator>
  <cp:lastModifiedBy>benjayphoto@gmail.com</cp:lastModifiedBy>
  <cp:lastPrinted>2018-03-07T20:12:02Z</cp:lastPrinted>
  <dcterms:created xsi:type="dcterms:W3CDTF">2016-11-30T14:53:10Z</dcterms:created>
  <dcterms:modified xsi:type="dcterms:W3CDTF">2018-12-26T04:49:16Z</dcterms:modified>
</cp:coreProperties>
</file>