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7300" windowHeight="1212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8" i="1"/>
  <c r="I13" i="1"/>
  <c r="I16" i="1"/>
  <c r="I22" i="1"/>
  <c r="I24" i="1"/>
  <c r="I25" i="1"/>
  <c r="I37" i="1"/>
  <c r="I39" i="1"/>
  <c r="I40" i="1"/>
  <c r="F12" i="1"/>
  <c r="F13" i="1"/>
  <c r="F14" i="1"/>
  <c r="F24" i="1"/>
  <c r="F25" i="1"/>
  <c r="F26" i="1"/>
  <c r="F36" i="1"/>
  <c r="F37" i="1"/>
  <c r="F38" i="1"/>
  <c r="E12" i="1"/>
  <c r="E13" i="1"/>
  <c r="E14" i="1"/>
  <c r="E15" i="1"/>
  <c r="E16" i="1"/>
  <c r="E17" i="1"/>
  <c r="E24" i="1"/>
  <c r="E25" i="1"/>
  <c r="E26" i="1"/>
  <c r="E27" i="1"/>
  <c r="E28" i="1"/>
  <c r="E29" i="1"/>
  <c r="E36" i="1"/>
  <c r="E37" i="1"/>
  <c r="E38" i="1"/>
  <c r="E39" i="1"/>
  <c r="E40" i="1"/>
  <c r="E8" i="1"/>
  <c r="G12" i="1"/>
  <c r="I12" i="1" s="1"/>
  <c r="G13" i="1"/>
  <c r="G14" i="1"/>
  <c r="I14" i="1" s="1"/>
  <c r="G15" i="1"/>
  <c r="I15" i="1" s="1"/>
  <c r="G16" i="1"/>
  <c r="G17" i="1"/>
  <c r="I17" i="1" s="1"/>
  <c r="G24" i="1"/>
  <c r="G25" i="1"/>
  <c r="G26" i="1"/>
  <c r="I26" i="1" s="1"/>
  <c r="G27" i="1"/>
  <c r="I27" i="1" s="1"/>
  <c r="G28" i="1"/>
  <c r="I28" i="1" s="1"/>
  <c r="G29" i="1"/>
  <c r="I29" i="1" s="1"/>
  <c r="G36" i="1"/>
  <c r="I36" i="1" s="1"/>
  <c r="G37" i="1"/>
  <c r="G38" i="1"/>
  <c r="I38" i="1" s="1"/>
  <c r="G39" i="1"/>
  <c r="G40" i="1"/>
  <c r="G8" i="1"/>
  <c r="I8" i="1" s="1"/>
  <c r="C9" i="1"/>
  <c r="E9" i="1" s="1"/>
  <c r="G9" i="1" s="1"/>
  <c r="I9" i="1" s="1"/>
  <c r="C10" i="1"/>
  <c r="E10" i="1" s="1"/>
  <c r="G10" i="1" s="1"/>
  <c r="I10" i="1" s="1"/>
  <c r="C11" i="1"/>
  <c r="E11" i="1" s="1"/>
  <c r="G11" i="1" s="1"/>
  <c r="I11" i="1" s="1"/>
  <c r="C12" i="1"/>
  <c r="C13" i="1"/>
  <c r="C14" i="1"/>
  <c r="C15" i="1"/>
  <c r="F15" i="1" s="1"/>
  <c r="C16" i="1"/>
  <c r="F16" i="1" s="1"/>
  <c r="C17" i="1"/>
  <c r="F17" i="1" s="1"/>
  <c r="C18" i="1"/>
  <c r="E18" i="1" s="1"/>
  <c r="C19" i="1"/>
  <c r="E19" i="1" s="1"/>
  <c r="C20" i="1"/>
  <c r="E20" i="1" s="1"/>
  <c r="C21" i="1"/>
  <c r="E21" i="1" s="1"/>
  <c r="G21" i="1" s="1"/>
  <c r="I21" i="1" s="1"/>
  <c r="C22" i="1"/>
  <c r="E22" i="1" s="1"/>
  <c r="G22" i="1" s="1"/>
  <c r="C23" i="1"/>
  <c r="E23" i="1" s="1"/>
  <c r="G23" i="1" s="1"/>
  <c r="I23" i="1" s="1"/>
  <c r="C24" i="1"/>
  <c r="C25" i="1"/>
  <c r="C26" i="1"/>
  <c r="C27" i="1"/>
  <c r="F27" i="1" s="1"/>
  <c r="C28" i="1"/>
  <c r="F28" i="1" s="1"/>
  <c r="C29" i="1"/>
  <c r="F29" i="1" s="1"/>
  <c r="C30" i="1"/>
  <c r="E30" i="1" s="1"/>
  <c r="C31" i="1"/>
  <c r="E31" i="1" s="1"/>
  <c r="C32" i="1"/>
  <c r="E32" i="1" s="1"/>
  <c r="C33" i="1"/>
  <c r="E33" i="1" s="1"/>
  <c r="G33" i="1" s="1"/>
  <c r="I33" i="1" s="1"/>
  <c r="C34" i="1"/>
  <c r="E34" i="1" s="1"/>
  <c r="G34" i="1" s="1"/>
  <c r="I34" i="1" s="1"/>
  <c r="C35" i="1"/>
  <c r="E35" i="1" s="1"/>
  <c r="G35" i="1" s="1"/>
  <c r="I35" i="1" s="1"/>
  <c r="C36" i="1"/>
  <c r="C37" i="1"/>
  <c r="C38" i="1"/>
  <c r="C39" i="1"/>
  <c r="F39" i="1" s="1"/>
  <c r="C40" i="1"/>
  <c r="F40" i="1" s="1"/>
  <c r="C8" i="1"/>
  <c r="F8" i="1" s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9" i="1"/>
  <c r="H29" i="1" l="1"/>
  <c r="H17" i="1"/>
  <c r="H27" i="1"/>
  <c r="H16" i="1"/>
  <c r="H34" i="1"/>
  <c r="H15" i="1"/>
  <c r="H9" i="1"/>
  <c r="H21" i="1"/>
  <c r="H40" i="1"/>
  <c r="H26" i="1"/>
  <c r="H14" i="1"/>
  <c r="G32" i="1"/>
  <c r="I32" i="1" s="1"/>
  <c r="G20" i="1"/>
  <c r="I20" i="1" s="1"/>
  <c r="H39" i="1"/>
  <c r="H13" i="1"/>
  <c r="G31" i="1"/>
  <c r="I31" i="1" s="1"/>
  <c r="G19" i="1"/>
  <c r="I19" i="1" s="1"/>
  <c r="H10" i="1"/>
  <c r="H8" i="1"/>
  <c r="H28" i="1"/>
  <c r="H38" i="1"/>
  <c r="H37" i="1"/>
  <c r="H25" i="1"/>
  <c r="H36" i="1"/>
  <c r="H24" i="1"/>
  <c r="H12" i="1"/>
  <c r="G30" i="1"/>
  <c r="I30" i="1" s="1"/>
  <c r="G18" i="1"/>
  <c r="I18" i="1" s="1"/>
  <c r="F35" i="1"/>
  <c r="H35" i="1" s="1"/>
  <c r="F23" i="1"/>
  <c r="H23" i="1" s="1"/>
  <c r="F11" i="1"/>
  <c r="H11" i="1" s="1"/>
  <c r="F34" i="1"/>
  <c r="F22" i="1"/>
  <c r="H22" i="1" s="1"/>
  <c r="F10" i="1"/>
  <c r="F33" i="1"/>
  <c r="H33" i="1" s="1"/>
  <c r="F21" i="1"/>
  <c r="F9" i="1"/>
  <c r="F32" i="1"/>
  <c r="H32" i="1" s="1"/>
  <c r="F20" i="1"/>
  <c r="H20" i="1" s="1"/>
  <c r="F19" i="1"/>
  <c r="H19" i="1" s="1"/>
  <c r="F30" i="1"/>
  <c r="H30" i="1" s="1"/>
  <c r="F18" i="1"/>
  <c r="F31" i="1"/>
  <c r="H31" i="1" s="1"/>
  <c r="H18" i="1" l="1"/>
</calcChain>
</file>

<file path=xl/sharedStrings.xml><?xml version="1.0" encoding="utf-8"?>
<sst xmlns="http://schemas.openxmlformats.org/spreadsheetml/2006/main" count="11" uniqueCount="11">
  <si>
    <t>a</t>
  </si>
  <si>
    <t>m</t>
  </si>
  <si>
    <t>day</t>
  </si>
  <si>
    <t>month</t>
  </si>
  <si>
    <t>year</t>
  </si>
  <si>
    <t>y</t>
  </si>
  <si>
    <t>JD Gregorian</t>
  </si>
  <si>
    <t>JD Julian</t>
  </si>
  <si>
    <t>A</t>
  </si>
  <si>
    <t>B</t>
  </si>
  <si>
    <t>JD Python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</si>
</sst>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40"/>
  <sheetViews>
    <sheetView tabSelected="1" topLeftCell="A2" workbookViewId="0">
      <selection activeCell="L15" sqref="L15"/>
    </sheetView>
  </sheetViews>
  <sheetFormatPr baseColWidth="10" defaultRowHeight="15" x14ac:dyDescent="0.25"/>
  <cols>
    <col min="2" max="3" width="6.85546875" style="2" bestFit="1" customWidth="1"/>
    <col min="4" max="7" width="10.7109375" style="2" customWidth="1"/>
    <col min="8" max="8" width="12.140625" style="2" bestFit="1" customWidth="1"/>
    <col min="9" max="9" width="14.85546875" style="2" customWidth="1"/>
    <col min="10" max="11" width="11.42578125" style="2"/>
    <col min="12" max="12" width="14.42578125" bestFit="1" customWidth="1"/>
  </cols>
  <sheetData>
    <row r="7" spans="1:12" x14ac:dyDescent="0.25">
      <c r="B7" s="2" t="s">
        <v>2</v>
      </c>
      <c r="C7" s="2" t="s">
        <v>3</v>
      </c>
      <c r="D7" s="2" t="s">
        <v>4</v>
      </c>
      <c r="E7" s="2" t="s">
        <v>0</v>
      </c>
      <c r="F7" s="2" t="s">
        <v>1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</row>
    <row r="8" spans="1:12" x14ac:dyDescent="0.25">
      <c r="A8" s="1">
        <v>36526</v>
      </c>
      <c r="B8" s="2">
        <f>DAY(A8)</f>
        <v>1</v>
      </c>
      <c r="C8" s="2">
        <f>MONTH(A8)</f>
        <v>1</v>
      </c>
      <c r="D8" s="2">
        <v>1582</v>
      </c>
      <c r="E8" s="2">
        <f>ROUNDDOWN(((14-C8)/12),0)</f>
        <v>1</v>
      </c>
      <c r="F8" s="2">
        <f>C8-3+(12*E8)</f>
        <v>10</v>
      </c>
      <c r="G8" s="2">
        <f>D8+4800-E8</f>
        <v>6381</v>
      </c>
      <c r="H8" s="4">
        <f>B8+ROUNDDOWN(((153*F8)+2)/5,0) +(365*G8)+ROUNDDOWN(G8/4,0)-ROUNDDOWN(G8/100,0)+ROUNDDOWN(G8/400,0)-32045</f>
        <v>2298874</v>
      </c>
      <c r="I8" s="4">
        <f>B8+ROUNDDOWN((((153*F8)+2)/5),0)+ROUNDDOWN(365*G8,0)+ROUNDDOWN(G8/4,0)-32083</f>
        <v>2298884</v>
      </c>
      <c r="J8" s="2">
        <f>ROUNDDOWN(D8/100,0)</f>
        <v>15</v>
      </c>
      <c r="K8" s="2">
        <f>2-J8+ROUNDDOWN(J8/4,0)</f>
        <v>-10</v>
      </c>
      <c r="L8" s="3">
        <f>((1461 * (D8 + 4800 + ROUNDDOWN((C8-14)/12,0)))/4) + ((367*(C8-2-12*((C8-14)/12)))/12) - ((3 * ((D8 + 4900 + (C8-14)/12)/100))/4)+B8-32075</f>
        <v>2298904.6431249999</v>
      </c>
    </row>
    <row r="9" spans="1:12" x14ac:dyDescent="0.25">
      <c r="A9" s="1">
        <v>36527</v>
      </c>
      <c r="B9" s="2">
        <f>DAY(A9)</f>
        <v>2</v>
      </c>
      <c r="C9" s="2">
        <f t="shared" ref="C9:C40" si="0">MONTH(A9)</f>
        <v>1</v>
      </c>
      <c r="D9" s="2">
        <v>1582</v>
      </c>
      <c r="E9" s="2">
        <f t="shared" ref="E9:E40" si="1">ROUNDDOWN(((14-C9)/12),0)</f>
        <v>1</v>
      </c>
      <c r="F9" s="2">
        <f t="shared" ref="F9:F40" si="2">C9-3+(12*E9)</f>
        <v>10</v>
      </c>
      <c r="G9" s="2">
        <f t="shared" ref="G9:G40" si="3">D9+4800-E9</f>
        <v>6381</v>
      </c>
      <c r="H9" s="4">
        <f t="shared" ref="H9:H40" si="4">B9+ROUNDDOWN(((153*F9)+2)/5,0) +(365*G9)+ROUNDDOWN(G9/4,0)-ROUNDDOWN(G9/100,0)+ROUNDDOWN(G9/400,0)-32045</f>
        <v>2298875</v>
      </c>
      <c r="I9" s="4">
        <f t="shared" ref="I9:I40" si="5">B9+ROUNDDOWN((((153*F9)+2)/5),0)+ROUNDDOWN(365*G9,0)+ROUNDDOWN(G9/4,0)-32083</f>
        <v>2298885</v>
      </c>
      <c r="J9" s="2">
        <f t="shared" ref="J9:J40" si="6">ROUNDDOWN(D9/100,0)</f>
        <v>15</v>
      </c>
      <c r="K9" s="2">
        <f t="shared" ref="K9:K40" si="7">2-J9+ROUNDDOWN(J9/4,0)</f>
        <v>-10</v>
      </c>
    </row>
    <row r="10" spans="1:12" x14ac:dyDescent="0.25">
      <c r="A10" s="1">
        <v>36528</v>
      </c>
      <c r="B10" s="2">
        <f t="shared" ref="B10:B40" si="8">DAY(A10)</f>
        <v>3</v>
      </c>
      <c r="C10" s="2">
        <f t="shared" si="0"/>
        <v>1</v>
      </c>
      <c r="D10" s="2">
        <v>1582</v>
      </c>
      <c r="E10" s="2">
        <f t="shared" si="1"/>
        <v>1</v>
      </c>
      <c r="F10" s="2">
        <f t="shared" si="2"/>
        <v>10</v>
      </c>
      <c r="G10" s="2">
        <f t="shared" si="3"/>
        <v>6381</v>
      </c>
      <c r="H10" s="4">
        <f t="shared" si="4"/>
        <v>2298876</v>
      </c>
      <c r="I10" s="4">
        <f t="shared" si="5"/>
        <v>2298886</v>
      </c>
      <c r="J10" s="2">
        <f t="shared" si="6"/>
        <v>15</v>
      </c>
      <c r="K10" s="2">
        <f t="shared" si="7"/>
        <v>-10</v>
      </c>
    </row>
    <row r="11" spans="1:12" x14ac:dyDescent="0.25">
      <c r="A11" s="1">
        <v>36529</v>
      </c>
      <c r="B11" s="2">
        <f t="shared" si="8"/>
        <v>4</v>
      </c>
      <c r="C11" s="2">
        <f t="shared" si="0"/>
        <v>1</v>
      </c>
      <c r="D11" s="2">
        <v>1582</v>
      </c>
      <c r="E11" s="2">
        <f t="shared" si="1"/>
        <v>1</v>
      </c>
      <c r="F11" s="2">
        <f t="shared" si="2"/>
        <v>10</v>
      </c>
      <c r="G11" s="2">
        <f t="shared" si="3"/>
        <v>6381</v>
      </c>
      <c r="H11" s="4">
        <f t="shared" si="4"/>
        <v>2298877</v>
      </c>
      <c r="I11" s="4">
        <f t="shared" si="5"/>
        <v>2298887</v>
      </c>
      <c r="J11" s="2">
        <f t="shared" si="6"/>
        <v>15</v>
      </c>
      <c r="K11" s="2">
        <f t="shared" si="7"/>
        <v>-10</v>
      </c>
    </row>
    <row r="12" spans="1:12" x14ac:dyDescent="0.25">
      <c r="A12" s="1">
        <v>36530</v>
      </c>
      <c r="B12" s="2">
        <f t="shared" si="8"/>
        <v>5</v>
      </c>
      <c r="C12" s="2">
        <f t="shared" si="0"/>
        <v>1</v>
      </c>
      <c r="D12" s="2">
        <v>1582</v>
      </c>
      <c r="E12" s="2">
        <f t="shared" si="1"/>
        <v>1</v>
      </c>
      <c r="F12" s="2">
        <f t="shared" si="2"/>
        <v>10</v>
      </c>
      <c r="G12" s="2">
        <f t="shared" si="3"/>
        <v>6381</v>
      </c>
      <c r="H12" s="4">
        <f t="shared" si="4"/>
        <v>2298878</v>
      </c>
      <c r="I12" s="4">
        <f t="shared" si="5"/>
        <v>2298888</v>
      </c>
      <c r="J12" s="2">
        <f t="shared" si="6"/>
        <v>15</v>
      </c>
      <c r="K12" s="2">
        <f t="shared" si="7"/>
        <v>-10</v>
      </c>
    </row>
    <row r="13" spans="1:12" x14ac:dyDescent="0.25">
      <c r="A13" s="1">
        <v>36531</v>
      </c>
      <c r="B13" s="2">
        <f t="shared" si="8"/>
        <v>6</v>
      </c>
      <c r="C13" s="2">
        <f t="shared" si="0"/>
        <v>1</v>
      </c>
      <c r="D13" s="2">
        <v>1582</v>
      </c>
      <c r="E13" s="2">
        <f t="shared" si="1"/>
        <v>1</v>
      </c>
      <c r="F13" s="2">
        <f t="shared" si="2"/>
        <v>10</v>
      </c>
      <c r="G13" s="2">
        <f t="shared" si="3"/>
        <v>6381</v>
      </c>
      <c r="H13" s="4">
        <f t="shared" si="4"/>
        <v>2298879</v>
      </c>
      <c r="I13" s="4">
        <f t="shared" si="5"/>
        <v>2298889</v>
      </c>
      <c r="J13" s="2">
        <f t="shared" si="6"/>
        <v>15</v>
      </c>
      <c r="K13" s="2">
        <f t="shared" si="7"/>
        <v>-10</v>
      </c>
    </row>
    <row r="14" spans="1:12" x14ac:dyDescent="0.25">
      <c r="A14" s="1">
        <v>36532</v>
      </c>
      <c r="B14" s="2">
        <f t="shared" si="8"/>
        <v>7</v>
      </c>
      <c r="C14" s="2">
        <f t="shared" si="0"/>
        <v>1</v>
      </c>
      <c r="D14" s="2">
        <v>1582</v>
      </c>
      <c r="E14" s="2">
        <f t="shared" si="1"/>
        <v>1</v>
      </c>
      <c r="F14" s="2">
        <f t="shared" si="2"/>
        <v>10</v>
      </c>
      <c r="G14" s="2">
        <f t="shared" si="3"/>
        <v>6381</v>
      </c>
      <c r="H14" s="4">
        <f t="shared" si="4"/>
        <v>2298880</v>
      </c>
      <c r="I14" s="4">
        <f t="shared" si="5"/>
        <v>2298890</v>
      </c>
      <c r="J14" s="2">
        <f t="shared" si="6"/>
        <v>15</v>
      </c>
      <c r="K14" s="2">
        <f t="shared" si="7"/>
        <v>-10</v>
      </c>
    </row>
    <row r="15" spans="1:12" x14ac:dyDescent="0.25">
      <c r="A15" s="1">
        <v>36533</v>
      </c>
      <c r="B15" s="2">
        <f t="shared" si="8"/>
        <v>8</v>
      </c>
      <c r="C15" s="2">
        <f t="shared" si="0"/>
        <v>1</v>
      </c>
      <c r="D15" s="2">
        <v>1582</v>
      </c>
      <c r="E15" s="2">
        <f t="shared" si="1"/>
        <v>1</v>
      </c>
      <c r="F15" s="2">
        <f t="shared" si="2"/>
        <v>10</v>
      </c>
      <c r="G15" s="2">
        <f t="shared" si="3"/>
        <v>6381</v>
      </c>
      <c r="H15" s="4">
        <f t="shared" si="4"/>
        <v>2298881</v>
      </c>
      <c r="I15" s="4">
        <f t="shared" si="5"/>
        <v>2298891</v>
      </c>
      <c r="J15" s="2">
        <f t="shared" si="6"/>
        <v>15</v>
      </c>
      <c r="K15" s="2">
        <f t="shared" si="7"/>
        <v>-10</v>
      </c>
    </row>
    <row r="16" spans="1:12" x14ac:dyDescent="0.25">
      <c r="A16" s="1">
        <v>36534</v>
      </c>
      <c r="B16" s="2">
        <f t="shared" si="8"/>
        <v>9</v>
      </c>
      <c r="C16" s="2">
        <f t="shared" si="0"/>
        <v>1</v>
      </c>
      <c r="D16" s="2">
        <v>1582</v>
      </c>
      <c r="E16" s="2">
        <f t="shared" si="1"/>
        <v>1</v>
      </c>
      <c r="F16" s="2">
        <f t="shared" si="2"/>
        <v>10</v>
      </c>
      <c r="G16" s="2">
        <f t="shared" si="3"/>
        <v>6381</v>
      </c>
      <c r="H16" s="4">
        <f t="shared" si="4"/>
        <v>2298882</v>
      </c>
      <c r="I16" s="4">
        <f t="shared" si="5"/>
        <v>2298892</v>
      </c>
      <c r="J16" s="2">
        <f t="shared" si="6"/>
        <v>15</v>
      </c>
      <c r="K16" s="2">
        <f t="shared" si="7"/>
        <v>-10</v>
      </c>
    </row>
    <row r="17" spans="1:11" x14ac:dyDescent="0.25">
      <c r="A17" s="1">
        <v>36535</v>
      </c>
      <c r="B17" s="2">
        <f t="shared" si="8"/>
        <v>10</v>
      </c>
      <c r="C17" s="2">
        <f t="shared" si="0"/>
        <v>1</v>
      </c>
      <c r="D17" s="2">
        <v>1582</v>
      </c>
      <c r="E17" s="2">
        <f t="shared" si="1"/>
        <v>1</v>
      </c>
      <c r="F17" s="2">
        <f t="shared" si="2"/>
        <v>10</v>
      </c>
      <c r="G17" s="2">
        <f t="shared" si="3"/>
        <v>6381</v>
      </c>
      <c r="H17" s="4">
        <f t="shared" si="4"/>
        <v>2298883</v>
      </c>
      <c r="I17" s="4">
        <f t="shared" si="5"/>
        <v>2298893</v>
      </c>
      <c r="J17" s="2">
        <f t="shared" si="6"/>
        <v>15</v>
      </c>
      <c r="K17" s="2">
        <f t="shared" si="7"/>
        <v>-10</v>
      </c>
    </row>
    <row r="18" spans="1:11" x14ac:dyDescent="0.25">
      <c r="A18" s="1">
        <v>36536</v>
      </c>
      <c r="B18" s="2">
        <f t="shared" si="8"/>
        <v>11</v>
      </c>
      <c r="C18" s="2">
        <f t="shared" si="0"/>
        <v>1</v>
      </c>
      <c r="D18" s="2">
        <v>1582</v>
      </c>
      <c r="E18" s="2">
        <f t="shared" si="1"/>
        <v>1</v>
      </c>
      <c r="F18" s="2">
        <f t="shared" si="2"/>
        <v>10</v>
      </c>
      <c r="G18" s="2">
        <f t="shared" si="3"/>
        <v>6381</v>
      </c>
      <c r="H18" s="4">
        <f t="shared" si="4"/>
        <v>2298884</v>
      </c>
      <c r="I18" s="4">
        <f t="shared" si="5"/>
        <v>2298894</v>
      </c>
      <c r="J18" s="2">
        <f t="shared" si="6"/>
        <v>15</v>
      </c>
      <c r="K18" s="2">
        <f t="shared" si="7"/>
        <v>-10</v>
      </c>
    </row>
    <row r="19" spans="1:11" x14ac:dyDescent="0.25">
      <c r="A19" s="1">
        <v>36537</v>
      </c>
      <c r="B19" s="2">
        <f t="shared" si="8"/>
        <v>12</v>
      </c>
      <c r="C19" s="2">
        <f t="shared" si="0"/>
        <v>1</v>
      </c>
      <c r="D19" s="2">
        <v>1582</v>
      </c>
      <c r="E19" s="2">
        <f t="shared" si="1"/>
        <v>1</v>
      </c>
      <c r="F19" s="2">
        <f t="shared" si="2"/>
        <v>10</v>
      </c>
      <c r="G19" s="2">
        <f t="shared" si="3"/>
        <v>6381</v>
      </c>
      <c r="H19" s="4">
        <f t="shared" si="4"/>
        <v>2298885</v>
      </c>
      <c r="I19" s="4">
        <f t="shared" si="5"/>
        <v>2298895</v>
      </c>
      <c r="J19" s="2">
        <f t="shared" si="6"/>
        <v>15</v>
      </c>
      <c r="K19" s="2">
        <f t="shared" si="7"/>
        <v>-10</v>
      </c>
    </row>
    <row r="20" spans="1:11" x14ac:dyDescent="0.25">
      <c r="A20" s="1">
        <v>36538</v>
      </c>
      <c r="B20" s="2">
        <f t="shared" si="8"/>
        <v>13</v>
      </c>
      <c r="C20" s="2">
        <f t="shared" si="0"/>
        <v>1</v>
      </c>
      <c r="D20" s="2">
        <v>1582</v>
      </c>
      <c r="E20" s="2">
        <f t="shared" si="1"/>
        <v>1</v>
      </c>
      <c r="F20" s="2">
        <f t="shared" si="2"/>
        <v>10</v>
      </c>
      <c r="G20" s="2">
        <f t="shared" si="3"/>
        <v>6381</v>
      </c>
      <c r="H20" s="4">
        <f t="shared" si="4"/>
        <v>2298886</v>
      </c>
      <c r="I20" s="4">
        <f t="shared" si="5"/>
        <v>2298896</v>
      </c>
      <c r="J20" s="2">
        <f t="shared" si="6"/>
        <v>15</v>
      </c>
      <c r="K20" s="2">
        <f t="shared" si="7"/>
        <v>-10</v>
      </c>
    </row>
    <row r="21" spans="1:11" x14ac:dyDescent="0.25">
      <c r="A21" s="1">
        <v>36539</v>
      </c>
      <c r="B21" s="2">
        <f t="shared" si="8"/>
        <v>14</v>
      </c>
      <c r="C21" s="2">
        <f t="shared" si="0"/>
        <v>1</v>
      </c>
      <c r="D21" s="2">
        <v>1582</v>
      </c>
      <c r="E21" s="2">
        <f t="shared" si="1"/>
        <v>1</v>
      </c>
      <c r="F21" s="2">
        <f t="shared" si="2"/>
        <v>10</v>
      </c>
      <c r="G21" s="2">
        <f t="shared" si="3"/>
        <v>6381</v>
      </c>
      <c r="H21" s="4">
        <f t="shared" si="4"/>
        <v>2298887</v>
      </c>
      <c r="I21" s="4">
        <f t="shared" si="5"/>
        <v>2298897</v>
      </c>
      <c r="J21" s="2">
        <f t="shared" si="6"/>
        <v>15</v>
      </c>
      <c r="K21" s="2">
        <f t="shared" si="7"/>
        <v>-10</v>
      </c>
    </row>
    <row r="22" spans="1:11" x14ac:dyDescent="0.25">
      <c r="A22" s="1">
        <v>36540</v>
      </c>
      <c r="B22" s="2">
        <f t="shared" si="8"/>
        <v>15</v>
      </c>
      <c r="C22" s="2">
        <f t="shared" si="0"/>
        <v>1</v>
      </c>
      <c r="D22" s="2">
        <v>1582</v>
      </c>
      <c r="E22" s="2">
        <f t="shared" si="1"/>
        <v>1</v>
      </c>
      <c r="F22" s="2">
        <f t="shared" si="2"/>
        <v>10</v>
      </c>
      <c r="G22" s="2">
        <f t="shared" si="3"/>
        <v>6381</v>
      </c>
      <c r="H22" s="4">
        <f t="shared" si="4"/>
        <v>2298888</v>
      </c>
      <c r="I22" s="4">
        <f t="shared" si="5"/>
        <v>2298898</v>
      </c>
      <c r="J22" s="2">
        <f t="shared" si="6"/>
        <v>15</v>
      </c>
      <c r="K22" s="2">
        <f t="shared" si="7"/>
        <v>-10</v>
      </c>
    </row>
    <row r="23" spans="1:11" x14ac:dyDescent="0.25">
      <c r="A23" s="1">
        <v>36541</v>
      </c>
      <c r="B23" s="2">
        <f t="shared" si="8"/>
        <v>16</v>
      </c>
      <c r="C23" s="2">
        <f t="shared" si="0"/>
        <v>1</v>
      </c>
      <c r="D23" s="2">
        <v>1582</v>
      </c>
      <c r="E23" s="2">
        <f t="shared" si="1"/>
        <v>1</v>
      </c>
      <c r="F23" s="2">
        <f t="shared" si="2"/>
        <v>10</v>
      </c>
      <c r="G23" s="2">
        <f t="shared" si="3"/>
        <v>6381</v>
      </c>
      <c r="H23" s="4">
        <f t="shared" si="4"/>
        <v>2298889</v>
      </c>
      <c r="I23" s="4">
        <f t="shared" si="5"/>
        <v>2298899</v>
      </c>
      <c r="J23" s="2">
        <f t="shared" si="6"/>
        <v>15</v>
      </c>
      <c r="K23" s="2">
        <f t="shared" si="7"/>
        <v>-10</v>
      </c>
    </row>
    <row r="24" spans="1:11" x14ac:dyDescent="0.25">
      <c r="A24" s="1">
        <v>36542</v>
      </c>
      <c r="B24" s="2">
        <f t="shared" si="8"/>
        <v>17</v>
      </c>
      <c r="C24" s="2">
        <f t="shared" si="0"/>
        <v>1</v>
      </c>
      <c r="D24" s="2">
        <v>1582</v>
      </c>
      <c r="E24" s="2">
        <f t="shared" si="1"/>
        <v>1</v>
      </c>
      <c r="F24" s="2">
        <f t="shared" si="2"/>
        <v>10</v>
      </c>
      <c r="G24" s="2">
        <f t="shared" si="3"/>
        <v>6381</v>
      </c>
      <c r="H24" s="4">
        <f t="shared" si="4"/>
        <v>2298890</v>
      </c>
      <c r="I24" s="4">
        <f t="shared" si="5"/>
        <v>2298900</v>
      </c>
      <c r="J24" s="2">
        <f t="shared" si="6"/>
        <v>15</v>
      </c>
      <c r="K24" s="2">
        <f t="shared" si="7"/>
        <v>-10</v>
      </c>
    </row>
    <row r="25" spans="1:11" x14ac:dyDescent="0.25">
      <c r="A25" s="1">
        <v>36543</v>
      </c>
      <c r="B25" s="2">
        <f t="shared" si="8"/>
        <v>18</v>
      </c>
      <c r="C25" s="2">
        <f t="shared" si="0"/>
        <v>1</v>
      </c>
      <c r="D25" s="2">
        <v>1582</v>
      </c>
      <c r="E25" s="2">
        <f t="shared" si="1"/>
        <v>1</v>
      </c>
      <c r="F25" s="2">
        <f t="shared" si="2"/>
        <v>10</v>
      </c>
      <c r="G25" s="2">
        <f t="shared" si="3"/>
        <v>6381</v>
      </c>
      <c r="H25" s="4">
        <f t="shared" si="4"/>
        <v>2298891</v>
      </c>
      <c r="I25" s="4">
        <f t="shared" si="5"/>
        <v>2298901</v>
      </c>
      <c r="J25" s="2">
        <f t="shared" si="6"/>
        <v>15</v>
      </c>
      <c r="K25" s="2">
        <f t="shared" si="7"/>
        <v>-10</v>
      </c>
    </row>
    <row r="26" spans="1:11" x14ac:dyDescent="0.25">
      <c r="A26" s="1">
        <v>36544</v>
      </c>
      <c r="B26" s="2">
        <f t="shared" si="8"/>
        <v>19</v>
      </c>
      <c r="C26" s="2">
        <f t="shared" si="0"/>
        <v>1</v>
      </c>
      <c r="D26" s="2">
        <v>1582</v>
      </c>
      <c r="E26" s="2">
        <f t="shared" si="1"/>
        <v>1</v>
      </c>
      <c r="F26" s="2">
        <f t="shared" si="2"/>
        <v>10</v>
      </c>
      <c r="G26" s="2">
        <f t="shared" si="3"/>
        <v>6381</v>
      </c>
      <c r="H26" s="4">
        <f t="shared" si="4"/>
        <v>2298892</v>
      </c>
      <c r="I26" s="4">
        <f t="shared" si="5"/>
        <v>2298902</v>
      </c>
      <c r="J26" s="2">
        <f t="shared" si="6"/>
        <v>15</v>
      </c>
      <c r="K26" s="2">
        <f t="shared" si="7"/>
        <v>-10</v>
      </c>
    </row>
    <row r="27" spans="1:11" x14ac:dyDescent="0.25">
      <c r="A27" s="1">
        <v>36545</v>
      </c>
      <c r="B27" s="2">
        <f t="shared" si="8"/>
        <v>20</v>
      </c>
      <c r="C27" s="2">
        <f t="shared" si="0"/>
        <v>1</v>
      </c>
      <c r="D27" s="2">
        <v>1582</v>
      </c>
      <c r="E27" s="2">
        <f t="shared" si="1"/>
        <v>1</v>
      </c>
      <c r="F27" s="2">
        <f t="shared" si="2"/>
        <v>10</v>
      </c>
      <c r="G27" s="2">
        <f t="shared" si="3"/>
        <v>6381</v>
      </c>
      <c r="H27" s="4">
        <f t="shared" si="4"/>
        <v>2298893</v>
      </c>
      <c r="I27" s="4">
        <f t="shared" si="5"/>
        <v>2298903</v>
      </c>
      <c r="J27" s="2">
        <f t="shared" si="6"/>
        <v>15</v>
      </c>
      <c r="K27" s="2">
        <f t="shared" si="7"/>
        <v>-10</v>
      </c>
    </row>
    <row r="28" spans="1:11" x14ac:dyDescent="0.25">
      <c r="A28" s="1">
        <v>36546</v>
      </c>
      <c r="B28" s="2">
        <f t="shared" si="8"/>
        <v>21</v>
      </c>
      <c r="C28" s="2">
        <f t="shared" si="0"/>
        <v>1</v>
      </c>
      <c r="D28" s="2">
        <v>1582</v>
      </c>
      <c r="E28" s="2">
        <f t="shared" si="1"/>
        <v>1</v>
      </c>
      <c r="F28" s="2">
        <f t="shared" si="2"/>
        <v>10</v>
      </c>
      <c r="G28" s="2">
        <f t="shared" si="3"/>
        <v>6381</v>
      </c>
      <c r="H28" s="4">
        <f t="shared" si="4"/>
        <v>2298894</v>
      </c>
      <c r="I28" s="4">
        <f t="shared" si="5"/>
        <v>2298904</v>
      </c>
      <c r="J28" s="2">
        <f t="shared" si="6"/>
        <v>15</v>
      </c>
      <c r="K28" s="2">
        <f t="shared" si="7"/>
        <v>-10</v>
      </c>
    </row>
    <row r="29" spans="1:11" x14ac:dyDescent="0.25">
      <c r="A29" s="1">
        <v>36547</v>
      </c>
      <c r="B29" s="2">
        <f t="shared" si="8"/>
        <v>22</v>
      </c>
      <c r="C29" s="2">
        <f t="shared" si="0"/>
        <v>1</v>
      </c>
      <c r="D29" s="2">
        <v>1582</v>
      </c>
      <c r="E29" s="2">
        <f t="shared" si="1"/>
        <v>1</v>
      </c>
      <c r="F29" s="2">
        <f t="shared" si="2"/>
        <v>10</v>
      </c>
      <c r="G29" s="2">
        <f t="shared" si="3"/>
        <v>6381</v>
      </c>
      <c r="H29" s="4">
        <f t="shared" si="4"/>
        <v>2298895</v>
      </c>
      <c r="I29" s="4">
        <f t="shared" si="5"/>
        <v>2298905</v>
      </c>
      <c r="J29" s="2">
        <f t="shared" si="6"/>
        <v>15</v>
      </c>
      <c r="K29" s="2">
        <f t="shared" si="7"/>
        <v>-10</v>
      </c>
    </row>
    <row r="30" spans="1:11" x14ac:dyDescent="0.25">
      <c r="A30" s="1">
        <v>36548</v>
      </c>
      <c r="B30" s="2">
        <f t="shared" si="8"/>
        <v>23</v>
      </c>
      <c r="C30" s="2">
        <f t="shared" si="0"/>
        <v>1</v>
      </c>
      <c r="D30" s="2">
        <v>1582</v>
      </c>
      <c r="E30" s="2">
        <f t="shared" si="1"/>
        <v>1</v>
      </c>
      <c r="F30" s="2">
        <f t="shared" si="2"/>
        <v>10</v>
      </c>
      <c r="G30" s="2">
        <f t="shared" si="3"/>
        <v>6381</v>
      </c>
      <c r="H30" s="4">
        <f t="shared" si="4"/>
        <v>2298896</v>
      </c>
      <c r="I30" s="4">
        <f t="shared" si="5"/>
        <v>2298906</v>
      </c>
      <c r="J30" s="2">
        <f t="shared" si="6"/>
        <v>15</v>
      </c>
      <c r="K30" s="2">
        <f t="shared" si="7"/>
        <v>-10</v>
      </c>
    </row>
    <row r="31" spans="1:11" x14ac:dyDescent="0.25">
      <c r="A31" s="1">
        <v>36549</v>
      </c>
      <c r="B31" s="2">
        <f t="shared" si="8"/>
        <v>24</v>
      </c>
      <c r="C31" s="2">
        <f t="shared" si="0"/>
        <v>1</v>
      </c>
      <c r="D31" s="2">
        <v>1582</v>
      </c>
      <c r="E31" s="2">
        <f t="shared" si="1"/>
        <v>1</v>
      </c>
      <c r="F31" s="2">
        <f t="shared" si="2"/>
        <v>10</v>
      </c>
      <c r="G31" s="2">
        <f t="shared" si="3"/>
        <v>6381</v>
      </c>
      <c r="H31" s="4">
        <f t="shared" si="4"/>
        <v>2298897</v>
      </c>
      <c r="I31" s="4">
        <f t="shared" si="5"/>
        <v>2298907</v>
      </c>
      <c r="J31" s="2">
        <f t="shared" si="6"/>
        <v>15</v>
      </c>
      <c r="K31" s="2">
        <f t="shared" si="7"/>
        <v>-10</v>
      </c>
    </row>
    <row r="32" spans="1:11" x14ac:dyDescent="0.25">
      <c r="A32" s="1">
        <v>36550</v>
      </c>
      <c r="B32" s="2">
        <f t="shared" si="8"/>
        <v>25</v>
      </c>
      <c r="C32" s="2">
        <f t="shared" si="0"/>
        <v>1</v>
      </c>
      <c r="D32" s="2">
        <v>1582</v>
      </c>
      <c r="E32" s="2">
        <f t="shared" si="1"/>
        <v>1</v>
      </c>
      <c r="F32" s="2">
        <f t="shared" si="2"/>
        <v>10</v>
      </c>
      <c r="G32" s="2">
        <f t="shared" si="3"/>
        <v>6381</v>
      </c>
      <c r="H32" s="4">
        <f t="shared" si="4"/>
        <v>2298898</v>
      </c>
      <c r="I32" s="4">
        <f t="shared" si="5"/>
        <v>2298908</v>
      </c>
      <c r="J32" s="2">
        <f t="shared" si="6"/>
        <v>15</v>
      </c>
      <c r="K32" s="2">
        <f t="shared" si="7"/>
        <v>-10</v>
      </c>
    </row>
    <row r="33" spans="1:11" x14ac:dyDescent="0.25">
      <c r="A33" s="1">
        <v>36551</v>
      </c>
      <c r="B33" s="2">
        <f t="shared" si="8"/>
        <v>26</v>
      </c>
      <c r="C33" s="2">
        <f t="shared" si="0"/>
        <v>1</v>
      </c>
      <c r="D33" s="2">
        <v>1582</v>
      </c>
      <c r="E33" s="2">
        <f t="shared" si="1"/>
        <v>1</v>
      </c>
      <c r="F33" s="2">
        <f t="shared" si="2"/>
        <v>10</v>
      </c>
      <c r="G33" s="2">
        <f t="shared" si="3"/>
        <v>6381</v>
      </c>
      <c r="H33" s="4">
        <f t="shared" si="4"/>
        <v>2298899</v>
      </c>
      <c r="I33" s="4">
        <f t="shared" si="5"/>
        <v>2298909</v>
      </c>
      <c r="J33" s="2">
        <f t="shared" si="6"/>
        <v>15</v>
      </c>
      <c r="K33" s="2">
        <f t="shared" si="7"/>
        <v>-10</v>
      </c>
    </row>
    <row r="34" spans="1:11" x14ac:dyDescent="0.25">
      <c r="A34" s="1">
        <v>36552</v>
      </c>
      <c r="B34" s="2">
        <f t="shared" si="8"/>
        <v>27</v>
      </c>
      <c r="C34" s="2">
        <f t="shared" si="0"/>
        <v>1</v>
      </c>
      <c r="D34" s="2">
        <v>1582</v>
      </c>
      <c r="E34" s="2">
        <f t="shared" si="1"/>
        <v>1</v>
      </c>
      <c r="F34" s="2">
        <f t="shared" si="2"/>
        <v>10</v>
      </c>
      <c r="G34" s="2">
        <f t="shared" si="3"/>
        <v>6381</v>
      </c>
      <c r="H34" s="4">
        <f t="shared" si="4"/>
        <v>2298900</v>
      </c>
      <c r="I34" s="4">
        <f t="shared" si="5"/>
        <v>2298910</v>
      </c>
      <c r="J34" s="2">
        <f t="shared" si="6"/>
        <v>15</v>
      </c>
      <c r="K34" s="2">
        <f t="shared" si="7"/>
        <v>-10</v>
      </c>
    </row>
    <row r="35" spans="1:11" x14ac:dyDescent="0.25">
      <c r="A35" s="1">
        <v>36553</v>
      </c>
      <c r="B35" s="2">
        <f t="shared" si="8"/>
        <v>28</v>
      </c>
      <c r="C35" s="2">
        <f t="shared" si="0"/>
        <v>1</v>
      </c>
      <c r="D35" s="2">
        <v>1582</v>
      </c>
      <c r="E35" s="2">
        <f t="shared" si="1"/>
        <v>1</v>
      </c>
      <c r="F35" s="2">
        <f t="shared" si="2"/>
        <v>10</v>
      </c>
      <c r="G35" s="2">
        <f t="shared" si="3"/>
        <v>6381</v>
      </c>
      <c r="H35" s="4">
        <f t="shared" si="4"/>
        <v>2298901</v>
      </c>
      <c r="I35" s="4">
        <f t="shared" si="5"/>
        <v>2298911</v>
      </c>
      <c r="J35" s="2">
        <f t="shared" si="6"/>
        <v>15</v>
      </c>
      <c r="K35" s="2">
        <f t="shared" si="7"/>
        <v>-10</v>
      </c>
    </row>
    <row r="36" spans="1:11" x14ac:dyDescent="0.25">
      <c r="A36" s="1">
        <v>36554</v>
      </c>
      <c r="B36" s="2">
        <f t="shared" si="8"/>
        <v>29</v>
      </c>
      <c r="C36" s="2">
        <f t="shared" si="0"/>
        <v>1</v>
      </c>
      <c r="D36" s="2">
        <v>1582</v>
      </c>
      <c r="E36" s="2">
        <f t="shared" si="1"/>
        <v>1</v>
      </c>
      <c r="F36" s="2">
        <f t="shared" si="2"/>
        <v>10</v>
      </c>
      <c r="G36" s="2">
        <f t="shared" si="3"/>
        <v>6381</v>
      </c>
      <c r="H36" s="4">
        <f t="shared" si="4"/>
        <v>2298902</v>
      </c>
      <c r="I36" s="4">
        <f t="shared" si="5"/>
        <v>2298912</v>
      </c>
      <c r="J36" s="2">
        <f t="shared" si="6"/>
        <v>15</v>
      </c>
      <c r="K36" s="2">
        <f t="shared" si="7"/>
        <v>-10</v>
      </c>
    </row>
    <row r="37" spans="1:11" x14ac:dyDescent="0.25">
      <c r="A37" s="1">
        <v>36555</v>
      </c>
      <c r="B37" s="2">
        <f t="shared" si="8"/>
        <v>30</v>
      </c>
      <c r="C37" s="2">
        <f t="shared" si="0"/>
        <v>1</v>
      </c>
      <c r="D37" s="2">
        <v>1582</v>
      </c>
      <c r="E37" s="2">
        <f t="shared" si="1"/>
        <v>1</v>
      </c>
      <c r="F37" s="2">
        <f t="shared" si="2"/>
        <v>10</v>
      </c>
      <c r="G37" s="2">
        <f t="shared" si="3"/>
        <v>6381</v>
      </c>
      <c r="H37" s="4">
        <f t="shared" si="4"/>
        <v>2298903</v>
      </c>
      <c r="I37" s="4">
        <f t="shared" si="5"/>
        <v>2298913</v>
      </c>
      <c r="J37" s="2">
        <f t="shared" si="6"/>
        <v>15</v>
      </c>
      <c r="K37" s="2">
        <f t="shared" si="7"/>
        <v>-10</v>
      </c>
    </row>
    <row r="38" spans="1:11" x14ac:dyDescent="0.25">
      <c r="A38" s="1">
        <v>36556</v>
      </c>
      <c r="B38" s="2">
        <f t="shared" si="8"/>
        <v>31</v>
      </c>
      <c r="C38" s="2">
        <f t="shared" si="0"/>
        <v>1</v>
      </c>
      <c r="D38" s="2">
        <v>1582</v>
      </c>
      <c r="E38" s="2">
        <f t="shared" si="1"/>
        <v>1</v>
      </c>
      <c r="F38" s="2">
        <f t="shared" si="2"/>
        <v>10</v>
      </c>
      <c r="G38" s="2">
        <f t="shared" si="3"/>
        <v>6381</v>
      </c>
      <c r="H38" s="4">
        <f t="shared" si="4"/>
        <v>2298904</v>
      </c>
      <c r="I38" s="4">
        <f t="shared" si="5"/>
        <v>2298914</v>
      </c>
      <c r="J38" s="2">
        <f t="shared" si="6"/>
        <v>15</v>
      </c>
      <c r="K38" s="2">
        <f t="shared" si="7"/>
        <v>-10</v>
      </c>
    </row>
    <row r="39" spans="1:11" x14ac:dyDescent="0.25">
      <c r="A39" s="1">
        <v>36557</v>
      </c>
      <c r="B39" s="2">
        <f t="shared" si="8"/>
        <v>1</v>
      </c>
      <c r="C39" s="2">
        <f t="shared" si="0"/>
        <v>2</v>
      </c>
      <c r="D39" s="2">
        <v>1582</v>
      </c>
      <c r="E39" s="2">
        <f t="shared" si="1"/>
        <v>1</v>
      </c>
      <c r="F39" s="2">
        <f t="shared" si="2"/>
        <v>11</v>
      </c>
      <c r="G39" s="2">
        <f t="shared" si="3"/>
        <v>6381</v>
      </c>
      <c r="H39" s="4">
        <f t="shared" si="4"/>
        <v>2298905</v>
      </c>
      <c r="I39" s="4">
        <f t="shared" si="5"/>
        <v>2298915</v>
      </c>
      <c r="J39" s="2">
        <f t="shared" si="6"/>
        <v>15</v>
      </c>
      <c r="K39" s="2">
        <f t="shared" si="7"/>
        <v>-10</v>
      </c>
    </row>
    <row r="40" spans="1:11" x14ac:dyDescent="0.25">
      <c r="A40" s="1">
        <v>36558</v>
      </c>
      <c r="B40" s="2">
        <f t="shared" si="8"/>
        <v>2</v>
      </c>
      <c r="C40" s="2">
        <f t="shared" si="0"/>
        <v>2</v>
      </c>
      <c r="D40" s="2">
        <v>1582</v>
      </c>
      <c r="E40" s="2">
        <f t="shared" si="1"/>
        <v>1</v>
      </c>
      <c r="F40" s="2">
        <f t="shared" si="2"/>
        <v>11</v>
      </c>
      <c r="G40" s="2">
        <f t="shared" si="3"/>
        <v>6381</v>
      </c>
      <c r="H40" s="4">
        <f t="shared" si="4"/>
        <v>2298906</v>
      </c>
      <c r="I40" s="4">
        <f t="shared" si="5"/>
        <v>2298916</v>
      </c>
      <c r="J40" s="2">
        <f t="shared" si="6"/>
        <v>15</v>
      </c>
      <c r="K40" s="2">
        <f t="shared" si="7"/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Helse Midt-Norge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Leithe, Jon</dc:creator>
  <cp:lastModifiedBy>Leithe, Jon</cp:lastModifiedBy>
  <dcterms:created xsi:type="dcterms:W3CDTF">2022-11-11T13:13:36Z</dcterms:created>
  <dcterms:modified xsi:type="dcterms:W3CDTF">2022-11-11T13:53:27Z</dcterms:modified>
</cp:coreProperties>
</file>