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Repositorio\"/>
    </mc:Choice>
  </mc:AlternateContent>
  <xr:revisionPtr revIDLastSave="0" documentId="13_ncr:1_{7AE0D213-A851-4586-B065-464D8FBBBE50}" xr6:coauthVersionLast="47" xr6:coauthVersionMax="47" xr10:uidLastSave="{00000000-0000-0000-0000-000000000000}"/>
  <bookViews>
    <workbookView xWindow="28680" yWindow="330" windowWidth="29040" windowHeight="15990" activeTab="4" xr2:uid="{BE9AE3D7-1658-49F2-826F-6FC6F4C0418C}"/>
  </bookViews>
  <sheets>
    <sheet name="FlexAR" sheetId="1" r:id="rId1"/>
    <sheet name="PCB" sheetId="2" r:id="rId2"/>
    <sheet name="PCBStack" sheetId="3" r:id="rId3"/>
    <sheet name="Gruesa" sheetId="4" r:id="rId4"/>
    <sheet name="Compendio" sheetId="5" r:id="rId5"/>
  </sheets>
  <externalReferences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8" i="5" l="1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W8" i="5"/>
  <c r="V8" i="5"/>
  <c r="W7" i="5"/>
  <c r="V7" i="5"/>
  <c r="W6" i="5"/>
  <c r="V6" i="5"/>
  <c r="W5" i="5"/>
  <c r="V5" i="5"/>
  <c r="W4" i="5"/>
  <c r="V4" i="5"/>
  <c r="W3" i="5"/>
  <c r="V3" i="5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  <c r="C146" i="4"/>
  <c r="D146" i="4" s="1"/>
  <c r="E146" i="4" s="1"/>
  <c r="F146" i="4" s="1"/>
  <c r="G146" i="4" s="1"/>
  <c r="C145" i="4"/>
  <c r="D145" i="4" s="1"/>
  <c r="E145" i="4" s="1"/>
  <c r="F145" i="4" s="1"/>
  <c r="G145" i="4" s="1"/>
  <c r="C144" i="4"/>
  <c r="D144" i="4" s="1"/>
  <c r="E144" i="4" s="1"/>
  <c r="F144" i="4" s="1"/>
  <c r="G144" i="4" s="1"/>
  <c r="C143" i="4"/>
  <c r="D143" i="4" s="1"/>
  <c r="E143" i="4" s="1"/>
  <c r="F143" i="4" s="1"/>
  <c r="G143" i="4" s="1"/>
  <c r="C142" i="4"/>
  <c r="D142" i="4" s="1"/>
  <c r="E142" i="4" s="1"/>
  <c r="F142" i="4" s="1"/>
  <c r="G142" i="4" s="1"/>
  <c r="D141" i="4"/>
  <c r="E141" i="4" s="1"/>
  <c r="F141" i="4" s="1"/>
  <c r="G141" i="4" s="1"/>
  <c r="C141" i="4"/>
  <c r="C140" i="4"/>
  <c r="D140" i="4" s="1"/>
  <c r="E140" i="4" s="1"/>
  <c r="F140" i="4" s="1"/>
  <c r="G140" i="4" s="1"/>
  <c r="C139" i="4"/>
  <c r="D139" i="4" s="1"/>
  <c r="E139" i="4" s="1"/>
  <c r="F139" i="4" s="1"/>
  <c r="G139" i="4" s="1"/>
  <c r="C138" i="4"/>
  <c r="D138" i="4" s="1"/>
  <c r="E138" i="4" s="1"/>
  <c r="F138" i="4" s="1"/>
  <c r="G138" i="4" s="1"/>
  <c r="C137" i="4"/>
  <c r="D137" i="4" s="1"/>
  <c r="E137" i="4" s="1"/>
  <c r="F137" i="4" s="1"/>
  <c r="G137" i="4" s="1"/>
  <c r="D134" i="4"/>
  <c r="E134" i="4" s="1"/>
  <c r="F134" i="4" s="1"/>
  <c r="G134" i="4" s="1"/>
  <c r="C134" i="4"/>
  <c r="D133" i="4"/>
  <c r="E133" i="4" s="1"/>
  <c r="F133" i="4" s="1"/>
  <c r="G133" i="4" s="1"/>
  <c r="C133" i="4"/>
  <c r="D132" i="4"/>
  <c r="E132" i="4" s="1"/>
  <c r="F132" i="4" s="1"/>
  <c r="G132" i="4" s="1"/>
  <c r="C132" i="4"/>
  <c r="C131" i="4"/>
  <c r="D131" i="4" s="1"/>
  <c r="E131" i="4" s="1"/>
  <c r="F131" i="4" s="1"/>
  <c r="G131" i="4" s="1"/>
  <c r="C130" i="4"/>
  <c r="D130" i="4" s="1"/>
  <c r="E130" i="4" s="1"/>
  <c r="F130" i="4" s="1"/>
  <c r="G130" i="4" s="1"/>
  <c r="C129" i="4"/>
  <c r="D129" i="4" s="1"/>
  <c r="E129" i="4" s="1"/>
  <c r="F129" i="4" s="1"/>
  <c r="G129" i="4" s="1"/>
  <c r="C128" i="4"/>
  <c r="D128" i="4" s="1"/>
  <c r="E128" i="4" s="1"/>
  <c r="F128" i="4" s="1"/>
  <c r="G128" i="4" s="1"/>
  <c r="C127" i="4"/>
  <c r="D127" i="4" s="1"/>
  <c r="E127" i="4" s="1"/>
  <c r="F127" i="4" s="1"/>
  <c r="G127" i="4" s="1"/>
  <c r="C126" i="4"/>
  <c r="D126" i="4" s="1"/>
  <c r="E126" i="4" s="1"/>
  <c r="F126" i="4" s="1"/>
  <c r="G126" i="4" s="1"/>
  <c r="D125" i="4"/>
  <c r="E125" i="4" s="1"/>
  <c r="F125" i="4" s="1"/>
  <c r="G125" i="4" s="1"/>
  <c r="C125" i="4"/>
  <c r="C122" i="4"/>
  <c r="D122" i="4" s="1"/>
  <c r="E122" i="4" s="1"/>
  <c r="F122" i="4" s="1"/>
  <c r="G122" i="4" s="1"/>
  <c r="D121" i="4"/>
  <c r="E121" i="4" s="1"/>
  <c r="F121" i="4" s="1"/>
  <c r="G121" i="4" s="1"/>
  <c r="C121" i="4"/>
  <c r="C120" i="4"/>
  <c r="D120" i="4" s="1"/>
  <c r="E120" i="4" s="1"/>
  <c r="F120" i="4" s="1"/>
  <c r="G120" i="4" s="1"/>
  <c r="C119" i="4"/>
  <c r="D119" i="4" s="1"/>
  <c r="E119" i="4" s="1"/>
  <c r="F119" i="4" s="1"/>
  <c r="G119" i="4" s="1"/>
  <c r="C118" i="4"/>
  <c r="D118" i="4" s="1"/>
  <c r="E118" i="4" s="1"/>
  <c r="F118" i="4" s="1"/>
  <c r="G118" i="4" s="1"/>
  <c r="C117" i="4"/>
  <c r="D117" i="4" s="1"/>
  <c r="E117" i="4" s="1"/>
  <c r="F117" i="4" s="1"/>
  <c r="G117" i="4" s="1"/>
  <c r="D116" i="4"/>
  <c r="E116" i="4" s="1"/>
  <c r="F116" i="4" s="1"/>
  <c r="G116" i="4" s="1"/>
  <c r="C116" i="4"/>
  <c r="D115" i="4"/>
  <c r="E115" i="4" s="1"/>
  <c r="F115" i="4" s="1"/>
  <c r="G115" i="4" s="1"/>
  <c r="C115" i="4"/>
  <c r="D114" i="4"/>
  <c r="E114" i="4" s="1"/>
  <c r="F114" i="4" s="1"/>
  <c r="G114" i="4" s="1"/>
  <c r="C114" i="4"/>
  <c r="C113" i="4"/>
  <c r="D113" i="4" s="1"/>
  <c r="E113" i="4" s="1"/>
  <c r="F113" i="4" s="1"/>
  <c r="G113" i="4" s="1"/>
  <c r="C110" i="4"/>
  <c r="D110" i="4" s="1"/>
  <c r="E110" i="4" s="1"/>
  <c r="F110" i="4" s="1"/>
  <c r="G110" i="4" s="1"/>
  <c r="C109" i="4"/>
  <c r="D109" i="4" s="1"/>
  <c r="E109" i="4" s="1"/>
  <c r="F109" i="4" s="1"/>
  <c r="G109" i="4" s="1"/>
  <c r="C108" i="4"/>
  <c r="D108" i="4" s="1"/>
  <c r="E108" i="4" s="1"/>
  <c r="F108" i="4" s="1"/>
  <c r="G108" i="4" s="1"/>
  <c r="C107" i="4"/>
  <c r="D107" i="4" s="1"/>
  <c r="E107" i="4" s="1"/>
  <c r="F107" i="4" s="1"/>
  <c r="G107" i="4" s="1"/>
  <c r="C106" i="4"/>
  <c r="D106" i="4" s="1"/>
  <c r="E106" i="4" s="1"/>
  <c r="F106" i="4" s="1"/>
  <c r="G106" i="4" s="1"/>
  <c r="D105" i="4"/>
  <c r="E105" i="4" s="1"/>
  <c r="F105" i="4" s="1"/>
  <c r="G105" i="4" s="1"/>
  <c r="C105" i="4"/>
  <c r="C104" i="4"/>
  <c r="D104" i="4" s="1"/>
  <c r="E104" i="4" s="1"/>
  <c r="F104" i="4" s="1"/>
  <c r="G104" i="4" s="1"/>
  <c r="D103" i="4"/>
  <c r="E103" i="4" s="1"/>
  <c r="F103" i="4" s="1"/>
  <c r="G103" i="4" s="1"/>
  <c r="C103" i="4"/>
  <c r="C102" i="4"/>
  <c r="D102" i="4" s="1"/>
  <c r="E102" i="4" s="1"/>
  <c r="F102" i="4" s="1"/>
  <c r="G102" i="4" s="1"/>
  <c r="C101" i="4"/>
  <c r="D101" i="4" s="1"/>
  <c r="E101" i="4" s="1"/>
  <c r="F101" i="4" s="1"/>
  <c r="G101" i="4" s="1"/>
  <c r="C98" i="4"/>
  <c r="D98" i="4" s="1"/>
  <c r="E98" i="4" s="1"/>
  <c r="F98" i="4" s="1"/>
  <c r="G98" i="4" s="1"/>
  <c r="C97" i="4"/>
  <c r="D97" i="4" s="1"/>
  <c r="E97" i="4" s="1"/>
  <c r="F97" i="4" s="1"/>
  <c r="G97" i="4" s="1"/>
  <c r="D96" i="4"/>
  <c r="E96" i="4" s="1"/>
  <c r="F96" i="4" s="1"/>
  <c r="G96" i="4" s="1"/>
  <c r="C96" i="4"/>
  <c r="D95" i="4"/>
  <c r="E95" i="4" s="1"/>
  <c r="F95" i="4" s="1"/>
  <c r="G95" i="4" s="1"/>
  <c r="C95" i="4"/>
  <c r="D94" i="4"/>
  <c r="E94" i="4" s="1"/>
  <c r="F94" i="4" s="1"/>
  <c r="G94" i="4" s="1"/>
  <c r="C94" i="4"/>
  <c r="C93" i="4"/>
  <c r="D93" i="4" s="1"/>
  <c r="E93" i="4" s="1"/>
  <c r="F93" i="4" s="1"/>
  <c r="G93" i="4" s="1"/>
  <c r="C92" i="4"/>
  <c r="D92" i="4" s="1"/>
  <c r="E92" i="4" s="1"/>
  <c r="F92" i="4" s="1"/>
  <c r="G92" i="4" s="1"/>
  <c r="C91" i="4"/>
  <c r="D91" i="4" s="1"/>
  <c r="E91" i="4" s="1"/>
  <c r="F91" i="4" s="1"/>
  <c r="G91" i="4" s="1"/>
  <c r="C90" i="4"/>
  <c r="D90" i="4" s="1"/>
  <c r="E90" i="4" s="1"/>
  <c r="F90" i="4" s="1"/>
  <c r="G90" i="4" s="1"/>
  <c r="C89" i="4"/>
  <c r="D89" i="4" s="1"/>
  <c r="E89" i="4" s="1"/>
  <c r="F89" i="4" s="1"/>
  <c r="G89" i="4" s="1"/>
  <c r="C86" i="4"/>
  <c r="D86" i="4" s="1"/>
  <c r="E86" i="4" s="1"/>
  <c r="F86" i="4" s="1"/>
  <c r="G86" i="4" s="1"/>
  <c r="D85" i="4"/>
  <c r="E85" i="4" s="1"/>
  <c r="F85" i="4" s="1"/>
  <c r="G85" i="4" s="1"/>
  <c r="C85" i="4"/>
  <c r="C84" i="4"/>
  <c r="D84" i="4" s="1"/>
  <c r="E84" i="4" s="1"/>
  <c r="F84" i="4" s="1"/>
  <c r="G84" i="4" s="1"/>
  <c r="D83" i="4"/>
  <c r="E83" i="4" s="1"/>
  <c r="F83" i="4" s="1"/>
  <c r="G83" i="4" s="1"/>
  <c r="C83" i="4"/>
  <c r="C82" i="4"/>
  <c r="D82" i="4" s="1"/>
  <c r="E82" i="4" s="1"/>
  <c r="F82" i="4" s="1"/>
  <c r="G82" i="4" s="1"/>
  <c r="C81" i="4"/>
  <c r="D81" i="4" s="1"/>
  <c r="E81" i="4" s="1"/>
  <c r="F81" i="4" s="1"/>
  <c r="G81" i="4" s="1"/>
  <c r="C80" i="4"/>
  <c r="D80" i="4" s="1"/>
  <c r="E80" i="4" s="1"/>
  <c r="F80" i="4" s="1"/>
  <c r="G80" i="4" s="1"/>
  <c r="C79" i="4"/>
  <c r="D79" i="4" s="1"/>
  <c r="E79" i="4" s="1"/>
  <c r="F79" i="4" s="1"/>
  <c r="G79" i="4" s="1"/>
  <c r="D78" i="4"/>
  <c r="E78" i="4" s="1"/>
  <c r="F78" i="4" s="1"/>
  <c r="G78" i="4" s="1"/>
  <c r="C78" i="4"/>
  <c r="E77" i="4"/>
  <c r="F77" i="4" s="1"/>
  <c r="G77" i="4" s="1"/>
  <c r="D77" i="4"/>
  <c r="C77" i="4"/>
  <c r="D74" i="4"/>
  <c r="E74" i="4" s="1"/>
  <c r="F74" i="4" s="1"/>
  <c r="G74" i="4" s="1"/>
  <c r="C74" i="4"/>
  <c r="C73" i="4"/>
  <c r="D73" i="4" s="1"/>
  <c r="E73" i="4" s="1"/>
  <c r="F73" i="4" s="1"/>
  <c r="G73" i="4" s="1"/>
  <c r="D72" i="4"/>
  <c r="E72" i="4" s="1"/>
  <c r="F72" i="4" s="1"/>
  <c r="G72" i="4" s="1"/>
  <c r="C72" i="4"/>
  <c r="C71" i="4"/>
  <c r="D71" i="4" s="1"/>
  <c r="E71" i="4" s="1"/>
  <c r="F71" i="4" s="1"/>
  <c r="G71" i="4" s="1"/>
  <c r="C70" i="4"/>
  <c r="D70" i="4" s="1"/>
  <c r="E70" i="4" s="1"/>
  <c r="F70" i="4" s="1"/>
  <c r="G70" i="4" s="1"/>
  <c r="C69" i="4"/>
  <c r="D69" i="4" s="1"/>
  <c r="E69" i="4" s="1"/>
  <c r="F69" i="4" s="1"/>
  <c r="G69" i="4" s="1"/>
  <c r="C68" i="4"/>
  <c r="D68" i="4" s="1"/>
  <c r="E68" i="4" s="1"/>
  <c r="F68" i="4" s="1"/>
  <c r="G68" i="4" s="1"/>
  <c r="D67" i="4"/>
  <c r="E67" i="4" s="1"/>
  <c r="F67" i="4" s="1"/>
  <c r="G67" i="4" s="1"/>
  <c r="C67" i="4"/>
  <c r="C66" i="4"/>
  <c r="D66" i="4" s="1"/>
  <c r="E66" i="4" s="1"/>
  <c r="F66" i="4" s="1"/>
  <c r="G66" i="4" s="1"/>
  <c r="D65" i="4"/>
  <c r="E65" i="4" s="1"/>
  <c r="F65" i="4" s="1"/>
  <c r="G65" i="4" s="1"/>
  <c r="C65" i="4"/>
  <c r="C62" i="4"/>
  <c r="D62" i="4" s="1"/>
  <c r="E62" i="4" s="1"/>
  <c r="F62" i="4" s="1"/>
  <c r="G62" i="4" s="1"/>
  <c r="C61" i="4"/>
  <c r="D61" i="4" s="1"/>
  <c r="E61" i="4" s="1"/>
  <c r="F61" i="4" s="1"/>
  <c r="G61" i="4" s="1"/>
  <c r="C60" i="4"/>
  <c r="D60" i="4" s="1"/>
  <c r="E60" i="4" s="1"/>
  <c r="F60" i="4" s="1"/>
  <c r="G60" i="4" s="1"/>
  <c r="C59" i="4"/>
  <c r="D59" i="4" s="1"/>
  <c r="E59" i="4" s="1"/>
  <c r="F59" i="4" s="1"/>
  <c r="G59" i="4" s="1"/>
  <c r="D58" i="4"/>
  <c r="E58" i="4" s="1"/>
  <c r="F58" i="4" s="1"/>
  <c r="G58" i="4" s="1"/>
  <c r="C58" i="4"/>
  <c r="C57" i="4"/>
  <c r="D57" i="4" s="1"/>
  <c r="E57" i="4" s="1"/>
  <c r="F57" i="4" s="1"/>
  <c r="G57" i="4" s="1"/>
  <c r="D56" i="4"/>
  <c r="E56" i="4" s="1"/>
  <c r="F56" i="4" s="1"/>
  <c r="G56" i="4" s="1"/>
  <c r="C56" i="4"/>
  <c r="C55" i="4"/>
  <c r="D55" i="4" s="1"/>
  <c r="E55" i="4" s="1"/>
  <c r="F55" i="4" s="1"/>
  <c r="G55" i="4" s="1"/>
  <c r="D54" i="4"/>
  <c r="E54" i="4" s="1"/>
  <c r="F54" i="4" s="1"/>
  <c r="G54" i="4" s="1"/>
  <c r="C54" i="4"/>
  <c r="C53" i="4"/>
  <c r="D53" i="4" s="1"/>
  <c r="E53" i="4" s="1"/>
  <c r="F53" i="4" s="1"/>
  <c r="G53" i="4" s="1"/>
  <c r="C50" i="4"/>
  <c r="D50" i="4" s="1"/>
  <c r="E50" i="4" s="1"/>
  <c r="F50" i="4" s="1"/>
  <c r="G50" i="4" s="1"/>
  <c r="C49" i="4"/>
  <c r="D49" i="4" s="1"/>
  <c r="E49" i="4" s="1"/>
  <c r="F49" i="4" s="1"/>
  <c r="G49" i="4" s="1"/>
  <c r="C48" i="4"/>
  <c r="D48" i="4" s="1"/>
  <c r="E48" i="4" s="1"/>
  <c r="F48" i="4" s="1"/>
  <c r="G48" i="4" s="1"/>
  <c r="D47" i="4"/>
  <c r="E47" i="4" s="1"/>
  <c r="F47" i="4" s="1"/>
  <c r="G47" i="4" s="1"/>
  <c r="C47" i="4"/>
  <c r="C46" i="4"/>
  <c r="D46" i="4" s="1"/>
  <c r="E46" i="4" s="1"/>
  <c r="F46" i="4" s="1"/>
  <c r="G46" i="4" s="1"/>
  <c r="D45" i="4"/>
  <c r="E45" i="4" s="1"/>
  <c r="F45" i="4" s="1"/>
  <c r="G45" i="4" s="1"/>
  <c r="C45" i="4"/>
  <c r="C44" i="4"/>
  <c r="D44" i="4" s="1"/>
  <c r="E44" i="4" s="1"/>
  <c r="F44" i="4" s="1"/>
  <c r="G44" i="4" s="1"/>
  <c r="C43" i="4"/>
  <c r="D43" i="4" s="1"/>
  <c r="E43" i="4" s="1"/>
  <c r="F43" i="4" s="1"/>
  <c r="G43" i="4" s="1"/>
  <c r="C42" i="4"/>
  <c r="D42" i="4" s="1"/>
  <c r="E42" i="4" s="1"/>
  <c r="F42" i="4" s="1"/>
  <c r="G42" i="4" s="1"/>
  <c r="C41" i="4"/>
  <c r="D41" i="4" s="1"/>
  <c r="E41" i="4" s="1"/>
  <c r="F41" i="4" s="1"/>
  <c r="G41" i="4" s="1"/>
  <c r="D38" i="4"/>
  <c r="E38" i="4" s="1"/>
  <c r="F38" i="4" s="1"/>
  <c r="G38" i="4" s="1"/>
  <c r="C38" i="4"/>
  <c r="E37" i="4"/>
  <c r="F37" i="4" s="1"/>
  <c r="G37" i="4" s="1"/>
  <c r="D37" i="4"/>
  <c r="C37" i="4"/>
  <c r="D36" i="4"/>
  <c r="E36" i="4" s="1"/>
  <c r="F36" i="4" s="1"/>
  <c r="G36" i="4" s="1"/>
  <c r="C36" i="4"/>
  <c r="C35" i="4"/>
  <c r="D35" i="4" s="1"/>
  <c r="E35" i="4" s="1"/>
  <c r="F35" i="4" s="1"/>
  <c r="G35" i="4" s="1"/>
  <c r="D34" i="4"/>
  <c r="E34" i="4" s="1"/>
  <c r="F34" i="4" s="1"/>
  <c r="G34" i="4" s="1"/>
  <c r="C34" i="4"/>
  <c r="C33" i="4"/>
  <c r="D33" i="4" s="1"/>
  <c r="E33" i="4" s="1"/>
  <c r="F33" i="4" s="1"/>
  <c r="G33" i="4" s="1"/>
  <c r="C32" i="4"/>
  <c r="D32" i="4" s="1"/>
  <c r="E32" i="4" s="1"/>
  <c r="F32" i="4" s="1"/>
  <c r="G32" i="4" s="1"/>
  <c r="C31" i="4"/>
  <c r="D31" i="4" s="1"/>
  <c r="E31" i="4" s="1"/>
  <c r="F31" i="4" s="1"/>
  <c r="G31" i="4" s="1"/>
  <c r="C30" i="4"/>
  <c r="D30" i="4" s="1"/>
  <c r="E30" i="4" s="1"/>
  <c r="F30" i="4" s="1"/>
  <c r="G30" i="4" s="1"/>
  <c r="D29" i="4"/>
  <c r="E29" i="4" s="1"/>
  <c r="F29" i="4" s="1"/>
  <c r="G29" i="4" s="1"/>
  <c r="C29" i="4"/>
  <c r="C25" i="4"/>
  <c r="D25" i="4" s="1"/>
  <c r="E25" i="4" s="1"/>
  <c r="F25" i="4" s="1"/>
  <c r="G25" i="4" s="1"/>
  <c r="D24" i="4"/>
  <c r="E24" i="4" s="1"/>
  <c r="F24" i="4" s="1"/>
  <c r="G24" i="4" s="1"/>
  <c r="C24" i="4"/>
  <c r="C23" i="4"/>
  <c r="D23" i="4" s="1"/>
  <c r="E23" i="4" s="1"/>
  <c r="F23" i="4" s="1"/>
  <c r="G23" i="4" s="1"/>
  <c r="C22" i="4"/>
  <c r="D22" i="4" s="1"/>
  <c r="E22" i="4" s="1"/>
  <c r="F22" i="4" s="1"/>
  <c r="G22" i="4" s="1"/>
  <c r="C21" i="4"/>
  <c r="D21" i="4" s="1"/>
  <c r="E21" i="4" s="1"/>
  <c r="F21" i="4" s="1"/>
  <c r="G21" i="4" s="1"/>
  <c r="C20" i="4"/>
  <c r="D20" i="4" s="1"/>
  <c r="E20" i="4" s="1"/>
  <c r="F20" i="4" s="1"/>
  <c r="G20" i="4" s="1"/>
  <c r="D19" i="4"/>
  <c r="E19" i="4" s="1"/>
  <c r="F19" i="4" s="1"/>
  <c r="G19" i="4" s="1"/>
  <c r="C19" i="4"/>
  <c r="C18" i="4"/>
  <c r="D18" i="4" s="1"/>
  <c r="E18" i="4" s="1"/>
  <c r="F18" i="4" s="1"/>
  <c r="G18" i="4" s="1"/>
  <c r="D17" i="4"/>
  <c r="E17" i="4" s="1"/>
  <c r="F17" i="4" s="1"/>
  <c r="G17" i="4" s="1"/>
  <c r="C17" i="4"/>
  <c r="C16" i="4"/>
  <c r="D16" i="4" s="1"/>
  <c r="E16" i="4" s="1"/>
  <c r="F16" i="4" s="1"/>
  <c r="G16" i="4" s="1"/>
  <c r="D12" i="4"/>
  <c r="E12" i="4" s="1"/>
  <c r="F12" i="4" s="1"/>
  <c r="G12" i="4" s="1"/>
  <c r="C12" i="4"/>
  <c r="C11" i="4"/>
  <c r="D11" i="4" s="1"/>
  <c r="E11" i="4" s="1"/>
  <c r="F11" i="4" s="1"/>
  <c r="G11" i="4" s="1"/>
  <c r="C10" i="4"/>
  <c r="D10" i="4" s="1"/>
  <c r="E10" i="4" s="1"/>
  <c r="F10" i="4" s="1"/>
  <c r="G10" i="4" s="1"/>
  <c r="C9" i="4"/>
  <c r="D9" i="4" s="1"/>
  <c r="E9" i="4" s="1"/>
  <c r="F9" i="4" s="1"/>
  <c r="G9" i="4" s="1"/>
  <c r="D8" i="4"/>
  <c r="E8" i="4" s="1"/>
  <c r="F8" i="4" s="1"/>
  <c r="G8" i="4" s="1"/>
  <c r="C8" i="4"/>
  <c r="D7" i="4"/>
  <c r="E7" i="4" s="1"/>
  <c r="F7" i="4" s="1"/>
  <c r="G7" i="4" s="1"/>
  <c r="C7" i="4"/>
  <c r="C6" i="4"/>
  <c r="D6" i="4" s="1"/>
  <c r="E6" i="4" s="1"/>
  <c r="F6" i="4" s="1"/>
  <c r="G6" i="4" s="1"/>
  <c r="C5" i="4"/>
  <c r="D5" i="4" s="1"/>
  <c r="E5" i="4" s="1"/>
  <c r="F5" i="4" s="1"/>
  <c r="G5" i="4" s="1"/>
  <c r="C4" i="4"/>
  <c r="D4" i="4" s="1"/>
  <c r="E4" i="4" s="1"/>
  <c r="F4" i="4" s="1"/>
  <c r="G4" i="4" s="1"/>
  <c r="C3" i="4"/>
  <c r="D3" i="4" s="1"/>
  <c r="E3" i="4" s="1"/>
  <c r="F3" i="4" s="1"/>
  <c r="G3" i="4" s="1"/>
  <c r="C2" i="4"/>
  <c r="D2" i="4" s="1"/>
  <c r="E2" i="4" s="1"/>
  <c r="F2" i="4" s="1"/>
  <c r="G2" i="4" s="1"/>
  <c r="C64" i="3" l="1"/>
  <c r="D64" i="3" s="1"/>
  <c r="E64" i="3" s="1"/>
  <c r="F64" i="3" s="1"/>
  <c r="G64" i="3" s="1"/>
  <c r="C63" i="3"/>
  <c r="D63" i="3" s="1"/>
  <c r="E63" i="3" s="1"/>
  <c r="F63" i="3" s="1"/>
  <c r="G63" i="3" s="1"/>
  <c r="C62" i="3"/>
  <c r="D62" i="3" s="1"/>
  <c r="E62" i="3" s="1"/>
  <c r="F62" i="3" s="1"/>
  <c r="G62" i="3" s="1"/>
  <c r="C61" i="3"/>
  <c r="D61" i="3" s="1"/>
  <c r="E61" i="3" s="1"/>
  <c r="F61" i="3" s="1"/>
  <c r="G61" i="3" s="1"/>
  <c r="C60" i="3"/>
  <c r="D60" i="3" s="1"/>
  <c r="E60" i="3" s="1"/>
  <c r="F60" i="3" s="1"/>
  <c r="G60" i="3" s="1"/>
  <c r="C59" i="3"/>
  <c r="D59" i="3" s="1"/>
  <c r="E59" i="3" s="1"/>
  <c r="F59" i="3" s="1"/>
  <c r="G59" i="3" s="1"/>
  <c r="C58" i="3"/>
  <c r="D58" i="3" s="1"/>
  <c r="E58" i="3" s="1"/>
  <c r="F58" i="3" s="1"/>
  <c r="G58" i="3" s="1"/>
  <c r="C57" i="3"/>
  <c r="D57" i="3" s="1"/>
  <c r="E57" i="3" s="1"/>
  <c r="F57" i="3" s="1"/>
  <c r="G57" i="3" s="1"/>
  <c r="C56" i="3"/>
  <c r="D56" i="3" s="1"/>
  <c r="E56" i="3" s="1"/>
  <c r="F56" i="3" s="1"/>
  <c r="G56" i="3" s="1"/>
  <c r="C55" i="3"/>
  <c r="D55" i="3" s="1"/>
  <c r="E55" i="3" s="1"/>
  <c r="F55" i="3" s="1"/>
  <c r="G55" i="3" s="1"/>
  <c r="C51" i="3"/>
  <c r="D51" i="3" s="1"/>
  <c r="E51" i="3" s="1"/>
  <c r="F51" i="3" s="1"/>
  <c r="G51" i="3" s="1"/>
  <c r="C50" i="3"/>
  <c r="D50" i="3" s="1"/>
  <c r="E50" i="3" s="1"/>
  <c r="F50" i="3" s="1"/>
  <c r="G50" i="3" s="1"/>
  <c r="C49" i="3"/>
  <c r="D49" i="3" s="1"/>
  <c r="E49" i="3" s="1"/>
  <c r="F49" i="3" s="1"/>
  <c r="G49" i="3" s="1"/>
  <c r="C48" i="3"/>
  <c r="D48" i="3" s="1"/>
  <c r="E48" i="3" s="1"/>
  <c r="F48" i="3" s="1"/>
  <c r="G48" i="3" s="1"/>
  <c r="C47" i="3"/>
  <c r="D47" i="3" s="1"/>
  <c r="E47" i="3" s="1"/>
  <c r="F47" i="3" s="1"/>
  <c r="G47" i="3" s="1"/>
  <c r="C46" i="3"/>
  <c r="D46" i="3" s="1"/>
  <c r="E46" i="3" s="1"/>
  <c r="F46" i="3" s="1"/>
  <c r="G46" i="3" s="1"/>
  <c r="C45" i="3"/>
  <c r="D45" i="3" s="1"/>
  <c r="E45" i="3" s="1"/>
  <c r="F45" i="3" s="1"/>
  <c r="G45" i="3" s="1"/>
  <c r="C44" i="3"/>
  <c r="D44" i="3" s="1"/>
  <c r="E44" i="3" s="1"/>
  <c r="F44" i="3" s="1"/>
  <c r="G44" i="3" s="1"/>
  <c r="C43" i="3"/>
  <c r="D43" i="3" s="1"/>
  <c r="E43" i="3" s="1"/>
  <c r="F43" i="3" s="1"/>
  <c r="G43" i="3" s="1"/>
  <c r="C42" i="3"/>
  <c r="D42" i="3" s="1"/>
  <c r="E42" i="3" s="1"/>
  <c r="F42" i="3" s="1"/>
  <c r="G42" i="3" s="1"/>
  <c r="C38" i="3"/>
  <c r="D38" i="3" s="1"/>
  <c r="E38" i="3" s="1"/>
  <c r="F38" i="3" s="1"/>
  <c r="G38" i="3" s="1"/>
  <c r="C37" i="3"/>
  <c r="D37" i="3" s="1"/>
  <c r="E37" i="3" s="1"/>
  <c r="F37" i="3" s="1"/>
  <c r="G37" i="3" s="1"/>
  <c r="C36" i="3"/>
  <c r="D36" i="3" s="1"/>
  <c r="E36" i="3" s="1"/>
  <c r="F36" i="3" s="1"/>
  <c r="G36" i="3" s="1"/>
  <c r="C35" i="3"/>
  <c r="D35" i="3" s="1"/>
  <c r="E35" i="3" s="1"/>
  <c r="F35" i="3" s="1"/>
  <c r="G35" i="3" s="1"/>
  <c r="C34" i="3"/>
  <c r="D34" i="3" s="1"/>
  <c r="E34" i="3" s="1"/>
  <c r="F34" i="3" s="1"/>
  <c r="G34" i="3" s="1"/>
  <c r="C33" i="3"/>
  <c r="D33" i="3" s="1"/>
  <c r="E33" i="3" s="1"/>
  <c r="F33" i="3" s="1"/>
  <c r="G33" i="3" s="1"/>
  <c r="C32" i="3"/>
  <c r="D32" i="3" s="1"/>
  <c r="E32" i="3" s="1"/>
  <c r="F32" i="3" s="1"/>
  <c r="G32" i="3" s="1"/>
  <c r="C31" i="3"/>
  <c r="D31" i="3" s="1"/>
  <c r="E31" i="3" s="1"/>
  <c r="F31" i="3" s="1"/>
  <c r="G31" i="3" s="1"/>
  <c r="C30" i="3"/>
  <c r="D30" i="3" s="1"/>
  <c r="E30" i="3" s="1"/>
  <c r="F30" i="3" s="1"/>
  <c r="G30" i="3" s="1"/>
  <c r="C29" i="3"/>
  <c r="D29" i="3" s="1"/>
  <c r="E29" i="3" s="1"/>
  <c r="F29" i="3" s="1"/>
  <c r="G29" i="3" s="1"/>
  <c r="C25" i="3"/>
  <c r="D25" i="3" s="1"/>
  <c r="E25" i="3" s="1"/>
  <c r="F25" i="3" s="1"/>
  <c r="G25" i="3" s="1"/>
  <c r="C24" i="3"/>
  <c r="D24" i="3" s="1"/>
  <c r="E24" i="3" s="1"/>
  <c r="F24" i="3" s="1"/>
  <c r="G24" i="3" s="1"/>
  <c r="C23" i="3"/>
  <c r="D23" i="3" s="1"/>
  <c r="E23" i="3" s="1"/>
  <c r="F23" i="3" s="1"/>
  <c r="G23" i="3" s="1"/>
  <c r="C22" i="3"/>
  <c r="D22" i="3" s="1"/>
  <c r="E22" i="3" s="1"/>
  <c r="F22" i="3" s="1"/>
  <c r="G22" i="3" s="1"/>
  <c r="C21" i="3"/>
  <c r="D21" i="3" s="1"/>
  <c r="E21" i="3" s="1"/>
  <c r="F21" i="3" s="1"/>
  <c r="G21" i="3" s="1"/>
  <c r="C20" i="3"/>
  <c r="D20" i="3" s="1"/>
  <c r="E20" i="3" s="1"/>
  <c r="F20" i="3" s="1"/>
  <c r="G20" i="3" s="1"/>
  <c r="C19" i="3"/>
  <c r="D19" i="3" s="1"/>
  <c r="E19" i="3" s="1"/>
  <c r="F19" i="3" s="1"/>
  <c r="G19" i="3" s="1"/>
  <c r="C18" i="3"/>
  <c r="D18" i="3" s="1"/>
  <c r="E18" i="3" s="1"/>
  <c r="F18" i="3" s="1"/>
  <c r="G18" i="3" s="1"/>
  <c r="C17" i="3"/>
  <c r="D17" i="3" s="1"/>
  <c r="E17" i="3" s="1"/>
  <c r="F17" i="3" s="1"/>
  <c r="G17" i="3" s="1"/>
  <c r="C16" i="3"/>
  <c r="D16" i="3" s="1"/>
  <c r="E16" i="3" s="1"/>
  <c r="F16" i="3" s="1"/>
  <c r="G16" i="3" s="1"/>
  <c r="C12" i="3"/>
  <c r="D12" i="3" s="1"/>
  <c r="E12" i="3" s="1"/>
  <c r="F12" i="3" s="1"/>
  <c r="G12" i="3" s="1"/>
  <c r="C11" i="3"/>
  <c r="D11" i="3" s="1"/>
  <c r="E11" i="3" s="1"/>
  <c r="F11" i="3" s="1"/>
  <c r="G11" i="3" s="1"/>
  <c r="C10" i="3"/>
  <c r="D10" i="3" s="1"/>
  <c r="E10" i="3" s="1"/>
  <c r="F10" i="3" s="1"/>
  <c r="G10" i="3" s="1"/>
  <c r="C9" i="3"/>
  <c r="D9" i="3" s="1"/>
  <c r="E9" i="3" s="1"/>
  <c r="F9" i="3" s="1"/>
  <c r="G9" i="3" s="1"/>
  <c r="C8" i="3"/>
  <c r="D8" i="3" s="1"/>
  <c r="E8" i="3" s="1"/>
  <c r="F8" i="3" s="1"/>
  <c r="G8" i="3" s="1"/>
  <c r="C7" i="3"/>
  <c r="D7" i="3" s="1"/>
  <c r="E7" i="3" s="1"/>
  <c r="F7" i="3" s="1"/>
  <c r="G7" i="3" s="1"/>
  <c r="C6" i="3"/>
  <c r="D6" i="3" s="1"/>
  <c r="E6" i="3" s="1"/>
  <c r="F6" i="3" s="1"/>
  <c r="G6" i="3" s="1"/>
  <c r="C5" i="3"/>
  <c r="D5" i="3" s="1"/>
  <c r="E5" i="3" s="1"/>
  <c r="F5" i="3" s="1"/>
  <c r="G5" i="3" s="1"/>
  <c r="C4" i="3"/>
  <c r="D4" i="3" s="1"/>
  <c r="E4" i="3" s="1"/>
  <c r="F4" i="3" s="1"/>
  <c r="G4" i="3" s="1"/>
  <c r="C3" i="3"/>
  <c r="D3" i="3" s="1"/>
  <c r="E3" i="3" s="1"/>
  <c r="F3" i="3" s="1"/>
  <c r="G3" i="3" s="1"/>
  <c r="AA12" i="2" l="1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Z4" i="2"/>
  <c r="AA3" i="2"/>
  <c r="Z3" i="2"/>
  <c r="AA2" i="2"/>
  <c r="Z2" i="2"/>
  <c r="E207" i="2"/>
  <c r="F207" i="2" s="1"/>
  <c r="G207" i="2" s="1"/>
  <c r="D207" i="2"/>
  <c r="D206" i="2"/>
  <c r="E206" i="2" s="1"/>
  <c r="F206" i="2" s="1"/>
  <c r="G206" i="2" s="1"/>
  <c r="D205" i="2"/>
  <c r="E205" i="2" s="1"/>
  <c r="F205" i="2" s="1"/>
  <c r="G205" i="2" s="1"/>
  <c r="D204" i="2"/>
  <c r="E204" i="2" s="1"/>
  <c r="F204" i="2" s="1"/>
  <c r="G204" i="2" s="1"/>
  <c r="F203" i="2"/>
  <c r="G203" i="2" s="1"/>
  <c r="E203" i="2"/>
  <c r="D203" i="2"/>
  <c r="D202" i="2"/>
  <c r="E202" i="2" s="1"/>
  <c r="F202" i="2" s="1"/>
  <c r="G202" i="2" s="1"/>
  <c r="D201" i="2"/>
  <c r="E201" i="2" s="1"/>
  <c r="F201" i="2" s="1"/>
  <c r="G201" i="2" s="1"/>
  <c r="D200" i="2"/>
  <c r="E200" i="2" s="1"/>
  <c r="F200" i="2" s="1"/>
  <c r="G200" i="2" s="1"/>
  <c r="F199" i="2"/>
  <c r="G199" i="2" s="1"/>
  <c r="E199" i="2"/>
  <c r="D199" i="2"/>
  <c r="D198" i="2"/>
  <c r="E198" i="2" s="1"/>
  <c r="F198" i="2" s="1"/>
  <c r="G198" i="2" s="1"/>
  <c r="D197" i="2"/>
  <c r="E197" i="2" s="1"/>
  <c r="F197" i="2" s="1"/>
  <c r="G197" i="2" s="1"/>
  <c r="D194" i="2"/>
  <c r="E194" i="2" s="1"/>
  <c r="F194" i="2" s="1"/>
  <c r="G194" i="2" s="1"/>
  <c r="F193" i="2"/>
  <c r="G193" i="2" s="1"/>
  <c r="E193" i="2"/>
  <c r="D193" i="2"/>
  <c r="D192" i="2"/>
  <c r="E192" i="2" s="1"/>
  <c r="F192" i="2" s="1"/>
  <c r="G192" i="2" s="1"/>
  <c r="D191" i="2"/>
  <c r="E191" i="2" s="1"/>
  <c r="F191" i="2" s="1"/>
  <c r="G191" i="2" s="1"/>
  <c r="D190" i="2"/>
  <c r="E190" i="2" s="1"/>
  <c r="F190" i="2" s="1"/>
  <c r="G190" i="2" s="1"/>
  <c r="F189" i="2"/>
  <c r="G189" i="2" s="1"/>
  <c r="E189" i="2"/>
  <c r="D189" i="2"/>
  <c r="D188" i="2"/>
  <c r="E188" i="2" s="1"/>
  <c r="F188" i="2" s="1"/>
  <c r="G188" i="2" s="1"/>
  <c r="D187" i="2"/>
  <c r="E187" i="2" s="1"/>
  <c r="F187" i="2" s="1"/>
  <c r="G187" i="2" s="1"/>
  <c r="D186" i="2"/>
  <c r="E186" i="2" s="1"/>
  <c r="F186" i="2" s="1"/>
  <c r="G186" i="2" s="1"/>
  <c r="F185" i="2"/>
  <c r="G185" i="2" s="1"/>
  <c r="E185" i="2"/>
  <c r="D185" i="2"/>
  <c r="D184" i="2"/>
  <c r="E184" i="2" s="1"/>
  <c r="F184" i="2" s="1"/>
  <c r="G184" i="2" s="1"/>
  <c r="D181" i="2"/>
  <c r="E181" i="2" s="1"/>
  <c r="F181" i="2" s="1"/>
  <c r="G181" i="2" s="1"/>
  <c r="D180" i="2"/>
  <c r="E180" i="2" s="1"/>
  <c r="F180" i="2" s="1"/>
  <c r="G180" i="2" s="1"/>
  <c r="F179" i="2"/>
  <c r="G179" i="2" s="1"/>
  <c r="E179" i="2"/>
  <c r="D179" i="2"/>
  <c r="D178" i="2"/>
  <c r="E178" i="2" s="1"/>
  <c r="F178" i="2" s="1"/>
  <c r="G178" i="2" s="1"/>
  <c r="D177" i="2"/>
  <c r="E177" i="2" s="1"/>
  <c r="F177" i="2" s="1"/>
  <c r="G177" i="2" s="1"/>
  <c r="D176" i="2"/>
  <c r="E176" i="2" s="1"/>
  <c r="F176" i="2" s="1"/>
  <c r="G176" i="2" s="1"/>
  <c r="F175" i="2"/>
  <c r="G175" i="2" s="1"/>
  <c r="E175" i="2"/>
  <c r="D175" i="2"/>
  <c r="D174" i="2"/>
  <c r="E174" i="2" s="1"/>
  <c r="F174" i="2" s="1"/>
  <c r="G174" i="2" s="1"/>
  <c r="D173" i="2"/>
  <c r="E173" i="2" s="1"/>
  <c r="F173" i="2" s="1"/>
  <c r="G173" i="2" s="1"/>
  <c r="D172" i="2"/>
  <c r="E172" i="2" s="1"/>
  <c r="F172" i="2" s="1"/>
  <c r="G172" i="2" s="1"/>
  <c r="F171" i="2"/>
  <c r="G171" i="2" s="1"/>
  <c r="E171" i="2"/>
  <c r="D171" i="2"/>
  <c r="D168" i="2"/>
  <c r="E168" i="2" s="1"/>
  <c r="F168" i="2" s="1"/>
  <c r="G168" i="2" s="1"/>
  <c r="D167" i="2"/>
  <c r="E167" i="2" s="1"/>
  <c r="F167" i="2" s="1"/>
  <c r="G167" i="2" s="1"/>
  <c r="D166" i="2"/>
  <c r="E166" i="2" s="1"/>
  <c r="F166" i="2" s="1"/>
  <c r="G166" i="2" s="1"/>
  <c r="E165" i="2"/>
  <c r="F165" i="2" s="1"/>
  <c r="G165" i="2" s="1"/>
  <c r="D165" i="2"/>
  <c r="D164" i="2"/>
  <c r="E164" i="2" s="1"/>
  <c r="F164" i="2" s="1"/>
  <c r="G164" i="2" s="1"/>
  <c r="D163" i="2"/>
  <c r="E163" i="2" s="1"/>
  <c r="F163" i="2" s="1"/>
  <c r="G163" i="2" s="1"/>
  <c r="D162" i="2"/>
  <c r="E162" i="2" s="1"/>
  <c r="F162" i="2" s="1"/>
  <c r="G162" i="2" s="1"/>
  <c r="E161" i="2"/>
  <c r="F161" i="2" s="1"/>
  <c r="G161" i="2" s="1"/>
  <c r="D161" i="2"/>
  <c r="D160" i="2"/>
  <c r="E160" i="2" s="1"/>
  <c r="F160" i="2" s="1"/>
  <c r="G160" i="2" s="1"/>
  <c r="D159" i="2"/>
  <c r="E159" i="2" s="1"/>
  <c r="F159" i="2" s="1"/>
  <c r="G159" i="2" s="1"/>
  <c r="D158" i="2"/>
  <c r="E158" i="2" s="1"/>
  <c r="F158" i="2" s="1"/>
  <c r="G158" i="2" s="1"/>
  <c r="E155" i="2"/>
  <c r="F155" i="2" s="1"/>
  <c r="G155" i="2" s="1"/>
  <c r="D155" i="2"/>
  <c r="D154" i="2"/>
  <c r="E154" i="2" s="1"/>
  <c r="F154" i="2" s="1"/>
  <c r="G154" i="2" s="1"/>
  <c r="D153" i="2"/>
  <c r="E153" i="2" s="1"/>
  <c r="F153" i="2" s="1"/>
  <c r="G153" i="2" s="1"/>
  <c r="D152" i="2"/>
  <c r="E152" i="2" s="1"/>
  <c r="F152" i="2" s="1"/>
  <c r="G152" i="2" s="1"/>
  <c r="E151" i="2"/>
  <c r="F151" i="2" s="1"/>
  <c r="G151" i="2" s="1"/>
  <c r="D151" i="2"/>
  <c r="D150" i="2"/>
  <c r="E150" i="2" s="1"/>
  <c r="F150" i="2" s="1"/>
  <c r="G150" i="2" s="1"/>
  <c r="D149" i="2"/>
  <c r="E149" i="2" s="1"/>
  <c r="F149" i="2" s="1"/>
  <c r="G149" i="2" s="1"/>
  <c r="D148" i="2"/>
  <c r="E148" i="2" s="1"/>
  <c r="F148" i="2" s="1"/>
  <c r="G148" i="2" s="1"/>
  <c r="E147" i="2"/>
  <c r="F147" i="2" s="1"/>
  <c r="G147" i="2" s="1"/>
  <c r="D147" i="2"/>
  <c r="D146" i="2"/>
  <c r="E146" i="2" s="1"/>
  <c r="F146" i="2" s="1"/>
  <c r="G146" i="2" s="1"/>
  <c r="D145" i="2"/>
  <c r="E145" i="2" s="1"/>
  <c r="F145" i="2" s="1"/>
  <c r="G145" i="2" s="1"/>
  <c r="D142" i="2"/>
  <c r="E142" i="2" s="1"/>
  <c r="F142" i="2" s="1"/>
  <c r="G142" i="2" s="1"/>
  <c r="E141" i="2"/>
  <c r="F141" i="2" s="1"/>
  <c r="G141" i="2" s="1"/>
  <c r="D141" i="2"/>
  <c r="D140" i="2"/>
  <c r="E140" i="2" s="1"/>
  <c r="F140" i="2" s="1"/>
  <c r="G140" i="2" s="1"/>
  <c r="D139" i="2"/>
  <c r="E139" i="2" s="1"/>
  <c r="F139" i="2" s="1"/>
  <c r="G139" i="2" s="1"/>
  <c r="D138" i="2"/>
  <c r="E138" i="2" s="1"/>
  <c r="F138" i="2" s="1"/>
  <c r="G138" i="2" s="1"/>
  <c r="E137" i="2"/>
  <c r="F137" i="2" s="1"/>
  <c r="G137" i="2" s="1"/>
  <c r="D137" i="2"/>
  <c r="D136" i="2"/>
  <c r="E136" i="2" s="1"/>
  <c r="F136" i="2" s="1"/>
  <c r="G136" i="2" s="1"/>
  <c r="D135" i="2"/>
  <c r="E135" i="2" s="1"/>
  <c r="F135" i="2" s="1"/>
  <c r="G135" i="2" s="1"/>
  <c r="D134" i="2"/>
  <c r="E134" i="2" s="1"/>
  <c r="F134" i="2" s="1"/>
  <c r="G134" i="2" s="1"/>
  <c r="E133" i="2"/>
  <c r="F133" i="2" s="1"/>
  <c r="G133" i="2" s="1"/>
  <c r="D133" i="2"/>
  <c r="D132" i="2"/>
  <c r="E132" i="2" s="1"/>
  <c r="F132" i="2" s="1"/>
  <c r="G132" i="2" s="1"/>
  <c r="D129" i="2"/>
  <c r="E129" i="2" s="1"/>
  <c r="F129" i="2" s="1"/>
  <c r="G129" i="2" s="1"/>
  <c r="D128" i="2"/>
  <c r="E128" i="2" s="1"/>
  <c r="F128" i="2" s="1"/>
  <c r="G128" i="2" s="1"/>
  <c r="E127" i="2"/>
  <c r="F127" i="2" s="1"/>
  <c r="G127" i="2" s="1"/>
  <c r="D127" i="2"/>
  <c r="D126" i="2"/>
  <c r="E126" i="2" s="1"/>
  <c r="F126" i="2" s="1"/>
  <c r="G126" i="2" s="1"/>
  <c r="D125" i="2"/>
  <c r="E125" i="2" s="1"/>
  <c r="F125" i="2" s="1"/>
  <c r="G125" i="2" s="1"/>
  <c r="D124" i="2"/>
  <c r="E124" i="2" s="1"/>
  <c r="F124" i="2" s="1"/>
  <c r="G124" i="2" s="1"/>
  <c r="E123" i="2"/>
  <c r="F123" i="2" s="1"/>
  <c r="G123" i="2" s="1"/>
  <c r="D123" i="2"/>
  <c r="D122" i="2"/>
  <c r="E122" i="2" s="1"/>
  <c r="F122" i="2" s="1"/>
  <c r="G122" i="2" s="1"/>
  <c r="D121" i="2"/>
  <c r="E121" i="2" s="1"/>
  <c r="F121" i="2" s="1"/>
  <c r="G121" i="2" s="1"/>
  <c r="D120" i="2"/>
  <c r="E120" i="2" s="1"/>
  <c r="F120" i="2" s="1"/>
  <c r="G120" i="2" s="1"/>
  <c r="E119" i="2"/>
  <c r="F119" i="2" s="1"/>
  <c r="G119" i="2" s="1"/>
  <c r="D119" i="2"/>
  <c r="D116" i="2"/>
  <c r="E116" i="2" s="1"/>
  <c r="F116" i="2" s="1"/>
  <c r="G116" i="2" s="1"/>
  <c r="D115" i="2"/>
  <c r="E115" i="2" s="1"/>
  <c r="F115" i="2" s="1"/>
  <c r="G115" i="2" s="1"/>
  <c r="D114" i="2"/>
  <c r="E114" i="2" s="1"/>
  <c r="F114" i="2" s="1"/>
  <c r="G114" i="2" s="1"/>
  <c r="E113" i="2"/>
  <c r="F113" i="2" s="1"/>
  <c r="G113" i="2" s="1"/>
  <c r="D113" i="2"/>
  <c r="D112" i="2"/>
  <c r="E112" i="2" s="1"/>
  <c r="F112" i="2" s="1"/>
  <c r="G112" i="2" s="1"/>
  <c r="D111" i="2"/>
  <c r="E111" i="2" s="1"/>
  <c r="F111" i="2" s="1"/>
  <c r="G111" i="2" s="1"/>
  <c r="D110" i="2"/>
  <c r="E110" i="2" s="1"/>
  <c r="F110" i="2" s="1"/>
  <c r="G110" i="2" s="1"/>
  <c r="E109" i="2"/>
  <c r="F109" i="2" s="1"/>
  <c r="G109" i="2" s="1"/>
  <c r="D109" i="2"/>
  <c r="D108" i="2"/>
  <c r="E108" i="2" s="1"/>
  <c r="F108" i="2" s="1"/>
  <c r="G108" i="2" s="1"/>
  <c r="D107" i="2"/>
  <c r="E107" i="2" s="1"/>
  <c r="F107" i="2" s="1"/>
  <c r="G107" i="2" s="1"/>
  <c r="D106" i="2"/>
  <c r="E106" i="2" s="1"/>
  <c r="F106" i="2" s="1"/>
  <c r="G106" i="2" s="1"/>
  <c r="E103" i="2"/>
  <c r="F103" i="2" s="1"/>
  <c r="G103" i="2" s="1"/>
  <c r="D103" i="2"/>
  <c r="D102" i="2"/>
  <c r="E102" i="2" s="1"/>
  <c r="F102" i="2" s="1"/>
  <c r="G102" i="2" s="1"/>
  <c r="D101" i="2"/>
  <c r="E101" i="2" s="1"/>
  <c r="F101" i="2" s="1"/>
  <c r="G101" i="2" s="1"/>
  <c r="D100" i="2"/>
  <c r="E100" i="2" s="1"/>
  <c r="F100" i="2" s="1"/>
  <c r="G100" i="2" s="1"/>
  <c r="E99" i="2"/>
  <c r="F99" i="2" s="1"/>
  <c r="G99" i="2" s="1"/>
  <c r="D99" i="2"/>
  <c r="D98" i="2"/>
  <c r="E98" i="2" s="1"/>
  <c r="F98" i="2" s="1"/>
  <c r="G98" i="2" s="1"/>
  <c r="D97" i="2"/>
  <c r="E97" i="2" s="1"/>
  <c r="F97" i="2" s="1"/>
  <c r="G97" i="2" s="1"/>
  <c r="D96" i="2"/>
  <c r="E96" i="2" s="1"/>
  <c r="F96" i="2" s="1"/>
  <c r="G96" i="2" s="1"/>
  <c r="E95" i="2"/>
  <c r="F95" i="2" s="1"/>
  <c r="G95" i="2" s="1"/>
  <c r="D95" i="2"/>
  <c r="D94" i="2"/>
  <c r="E94" i="2" s="1"/>
  <c r="F94" i="2" s="1"/>
  <c r="G94" i="2" s="1"/>
  <c r="D93" i="2"/>
  <c r="E93" i="2" s="1"/>
  <c r="F93" i="2" s="1"/>
  <c r="G93" i="2" s="1"/>
  <c r="D90" i="2"/>
  <c r="E90" i="2" s="1"/>
  <c r="F90" i="2" s="1"/>
  <c r="G90" i="2" s="1"/>
  <c r="E89" i="2"/>
  <c r="F89" i="2" s="1"/>
  <c r="G89" i="2" s="1"/>
  <c r="D89" i="2"/>
  <c r="D88" i="2"/>
  <c r="E88" i="2" s="1"/>
  <c r="F88" i="2" s="1"/>
  <c r="G88" i="2" s="1"/>
  <c r="D87" i="2"/>
  <c r="E87" i="2" s="1"/>
  <c r="F87" i="2" s="1"/>
  <c r="G87" i="2" s="1"/>
  <c r="D86" i="2"/>
  <c r="E86" i="2" s="1"/>
  <c r="F86" i="2" s="1"/>
  <c r="G86" i="2" s="1"/>
  <c r="E85" i="2"/>
  <c r="F85" i="2" s="1"/>
  <c r="G85" i="2" s="1"/>
  <c r="D85" i="2"/>
  <c r="D84" i="2"/>
  <c r="E84" i="2" s="1"/>
  <c r="F84" i="2" s="1"/>
  <c r="G84" i="2" s="1"/>
  <c r="D83" i="2"/>
  <c r="E83" i="2" s="1"/>
  <c r="F83" i="2" s="1"/>
  <c r="G83" i="2" s="1"/>
  <c r="D82" i="2"/>
  <c r="E82" i="2" s="1"/>
  <c r="F82" i="2" s="1"/>
  <c r="G82" i="2" s="1"/>
  <c r="E81" i="2"/>
  <c r="F81" i="2" s="1"/>
  <c r="G81" i="2" s="1"/>
  <c r="D81" i="2"/>
  <c r="D80" i="2"/>
  <c r="E80" i="2" s="1"/>
  <c r="F80" i="2" s="1"/>
  <c r="G80" i="2" s="1"/>
  <c r="D77" i="2"/>
  <c r="E77" i="2" s="1"/>
  <c r="F77" i="2" s="1"/>
  <c r="G77" i="2" s="1"/>
  <c r="D76" i="2"/>
  <c r="E76" i="2" s="1"/>
  <c r="F76" i="2" s="1"/>
  <c r="G76" i="2" s="1"/>
  <c r="E75" i="2"/>
  <c r="F75" i="2" s="1"/>
  <c r="G75" i="2" s="1"/>
  <c r="D75" i="2"/>
  <c r="D74" i="2"/>
  <c r="E74" i="2" s="1"/>
  <c r="F74" i="2" s="1"/>
  <c r="G74" i="2" s="1"/>
  <c r="D73" i="2"/>
  <c r="E73" i="2" s="1"/>
  <c r="F73" i="2" s="1"/>
  <c r="G73" i="2" s="1"/>
  <c r="D72" i="2"/>
  <c r="E72" i="2" s="1"/>
  <c r="F72" i="2" s="1"/>
  <c r="G72" i="2" s="1"/>
  <c r="E71" i="2"/>
  <c r="F71" i="2" s="1"/>
  <c r="G71" i="2" s="1"/>
  <c r="D71" i="2"/>
  <c r="D70" i="2"/>
  <c r="E70" i="2" s="1"/>
  <c r="F70" i="2" s="1"/>
  <c r="G70" i="2" s="1"/>
  <c r="D69" i="2"/>
  <c r="E69" i="2" s="1"/>
  <c r="F69" i="2" s="1"/>
  <c r="G69" i="2" s="1"/>
  <c r="D68" i="2"/>
  <c r="E68" i="2" s="1"/>
  <c r="F68" i="2" s="1"/>
  <c r="G68" i="2" s="1"/>
  <c r="E67" i="2"/>
  <c r="F67" i="2" s="1"/>
  <c r="G67" i="2" s="1"/>
  <c r="D67" i="2"/>
  <c r="D64" i="2"/>
  <c r="E64" i="2" s="1"/>
  <c r="F64" i="2" s="1"/>
  <c r="G64" i="2" s="1"/>
  <c r="D63" i="2"/>
  <c r="E63" i="2" s="1"/>
  <c r="F63" i="2" s="1"/>
  <c r="G63" i="2" s="1"/>
  <c r="D62" i="2"/>
  <c r="E62" i="2" s="1"/>
  <c r="F62" i="2" s="1"/>
  <c r="G62" i="2" s="1"/>
  <c r="E61" i="2"/>
  <c r="F61" i="2" s="1"/>
  <c r="G61" i="2" s="1"/>
  <c r="D61" i="2"/>
  <c r="D60" i="2"/>
  <c r="E60" i="2" s="1"/>
  <c r="F60" i="2" s="1"/>
  <c r="G60" i="2" s="1"/>
  <c r="D59" i="2"/>
  <c r="E59" i="2" s="1"/>
  <c r="F59" i="2" s="1"/>
  <c r="G59" i="2" s="1"/>
  <c r="D58" i="2"/>
  <c r="E58" i="2" s="1"/>
  <c r="F58" i="2" s="1"/>
  <c r="G58" i="2" s="1"/>
  <c r="E57" i="2"/>
  <c r="F57" i="2" s="1"/>
  <c r="G57" i="2" s="1"/>
  <c r="D57" i="2"/>
  <c r="D56" i="2"/>
  <c r="E56" i="2" s="1"/>
  <c r="F56" i="2" s="1"/>
  <c r="G56" i="2" s="1"/>
  <c r="D55" i="2"/>
  <c r="E55" i="2" s="1"/>
  <c r="F55" i="2" s="1"/>
  <c r="G55" i="2" s="1"/>
  <c r="D54" i="2"/>
  <c r="E54" i="2" s="1"/>
  <c r="F54" i="2" s="1"/>
  <c r="G54" i="2" s="1"/>
  <c r="E51" i="2"/>
  <c r="F51" i="2" s="1"/>
  <c r="G51" i="2" s="1"/>
  <c r="D51" i="2"/>
  <c r="D50" i="2"/>
  <c r="E50" i="2" s="1"/>
  <c r="F50" i="2" s="1"/>
  <c r="G50" i="2" s="1"/>
  <c r="D49" i="2"/>
  <c r="E49" i="2" s="1"/>
  <c r="F49" i="2" s="1"/>
  <c r="G49" i="2" s="1"/>
  <c r="D48" i="2"/>
  <c r="E48" i="2" s="1"/>
  <c r="F48" i="2" s="1"/>
  <c r="G48" i="2" s="1"/>
  <c r="E47" i="2"/>
  <c r="F47" i="2" s="1"/>
  <c r="G47" i="2" s="1"/>
  <c r="D47" i="2"/>
  <c r="D46" i="2"/>
  <c r="E46" i="2" s="1"/>
  <c r="F46" i="2" s="1"/>
  <c r="G46" i="2" s="1"/>
  <c r="D45" i="2"/>
  <c r="E45" i="2" s="1"/>
  <c r="F45" i="2" s="1"/>
  <c r="G45" i="2" s="1"/>
  <c r="D44" i="2"/>
  <c r="E44" i="2" s="1"/>
  <c r="F44" i="2" s="1"/>
  <c r="G44" i="2" s="1"/>
  <c r="E43" i="2"/>
  <c r="F43" i="2" s="1"/>
  <c r="G43" i="2" s="1"/>
  <c r="D43" i="2"/>
  <c r="D42" i="2"/>
  <c r="E42" i="2" s="1"/>
  <c r="F42" i="2" s="1"/>
  <c r="G42" i="2" s="1"/>
  <c r="D41" i="2"/>
  <c r="E41" i="2" s="1"/>
  <c r="F41" i="2" s="1"/>
  <c r="G41" i="2" s="1"/>
  <c r="D38" i="2"/>
  <c r="E38" i="2" s="1"/>
  <c r="F38" i="2" s="1"/>
  <c r="G38" i="2" s="1"/>
  <c r="E37" i="2"/>
  <c r="F37" i="2" s="1"/>
  <c r="G37" i="2" s="1"/>
  <c r="D37" i="2"/>
  <c r="D36" i="2"/>
  <c r="E36" i="2" s="1"/>
  <c r="F36" i="2" s="1"/>
  <c r="G36" i="2" s="1"/>
  <c r="D35" i="2"/>
  <c r="E35" i="2" s="1"/>
  <c r="F35" i="2" s="1"/>
  <c r="G35" i="2" s="1"/>
  <c r="D34" i="2"/>
  <c r="E34" i="2" s="1"/>
  <c r="F34" i="2" s="1"/>
  <c r="G34" i="2" s="1"/>
  <c r="E33" i="2"/>
  <c r="F33" i="2" s="1"/>
  <c r="G33" i="2" s="1"/>
  <c r="D33" i="2"/>
  <c r="D32" i="2"/>
  <c r="E32" i="2" s="1"/>
  <c r="F32" i="2" s="1"/>
  <c r="G32" i="2" s="1"/>
  <c r="D31" i="2"/>
  <c r="E31" i="2" s="1"/>
  <c r="F31" i="2" s="1"/>
  <c r="G31" i="2" s="1"/>
  <c r="D30" i="2"/>
  <c r="E30" i="2" s="1"/>
  <c r="F30" i="2" s="1"/>
  <c r="G30" i="2" s="1"/>
  <c r="E29" i="2"/>
  <c r="F29" i="2" s="1"/>
  <c r="G29" i="2" s="1"/>
  <c r="D29" i="2"/>
  <c r="D28" i="2"/>
  <c r="E28" i="2" s="1"/>
  <c r="F28" i="2" s="1"/>
  <c r="G28" i="2" s="1"/>
  <c r="D25" i="2"/>
  <c r="E25" i="2" s="1"/>
  <c r="F25" i="2" s="1"/>
  <c r="G25" i="2" s="1"/>
  <c r="D24" i="2"/>
  <c r="E24" i="2" s="1"/>
  <c r="F24" i="2" s="1"/>
  <c r="G24" i="2" s="1"/>
  <c r="E23" i="2"/>
  <c r="F23" i="2" s="1"/>
  <c r="G23" i="2" s="1"/>
  <c r="D23" i="2"/>
  <c r="D22" i="2"/>
  <c r="E22" i="2" s="1"/>
  <c r="F22" i="2" s="1"/>
  <c r="G22" i="2" s="1"/>
  <c r="D21" i="2"/>
  <c r="E21" i="2" s="1"/>
  <c r="F21" i="2" s="1"/>
  <c r="G21" i="2" s="1"/>
  <c r="D20" i="2"/>
  <c r="E20" i="2" s="1"/>
  <c r="F20" i="2" s="1"/>
  <c r="G20" i="2" s="1"/>
  <c r="E19" i="2"/>
  <c r="F19" i="2" s="1"/>
  <c r="G19" i="2" s="1"/>
  <c r="D19" i="2"/>
  <c r="D18" i="2"/>
  <c r="E18" i="2" s="1"/>
  <c r="F18" i="2" s="1"/>
  <c r="G18" i="2" s="1"/>
  <c r="D17" i="2"/>
  <c r="E17" i="2" s="1"/>
  <c r="F17" i="2" s="1"/>
  <c r="G17" i="2" s="1"/>
  <c r="D16" i="2"/>
  <c r="E16" i="2" s="1"/>
  <c r="F16" i="2" s="1"/>
  <c r="G16" i="2" s="1"/>
  <c r="E15" i="2"/>
  <c r="F15" i="2" s="1"/>
  <c r="G15" i="2" s="1"/>
  <c r="D15" i="2"/>
  <c r="D12" i="2"/>
  <c r="E12" i="2" s="1"/>
  <c r="F12" i="2" s="1"/>
  <c r="G12" i="2" s="1"/>
  <c r="D11" i="2"/>
  <c r="E11" i="2" s="1"/>
  <c r="F11" i="2" s="1"/>
  <c r="G11" i="2" s="1"/>
  <c r="D10" i="2"/>
  <c r="E10" i="2" s="1"/>
  <c r="F10" i="2" s="1"/>
  <c r="G10" i="2" s="1"/>
  <c r="E9" i="2"/>
  <c r="F9" i="2" s="1"/>
  <c r="G9" i="2" s="1"/>
  <c r="D9" i="2"/>
  <c r="D8" i="2"/>
  <c r="E8" i="2" s="1"/>
  <c r="F8" i="2" s="1"/>
  <c r="G8" i="2" s="1"/>
  <c r="D7" i="2"/>
  <c r="E7" i="2" s="1"/>
  <c r="F7" i="2" s="1"/>
  <c r="G7" i="2" s="1"/>
  <c r="D6" i="2"/>
  <c r="E6" i="2" s="1"/>
  <c r="F6" i="2" s="1"/>
  <c r="G6" i="2" s="1"/>
  <c r="E5" i="2"/>
  <c r="F5" i="2" s="1"/>
  <c r="G5" i="2" s="1"/>
  <c r="D5" i="2"/>
  <c r="D4" i="2"/>
  <c r="E4" i="2" s="1"/>
  <c r="F4" i="2" s="1"/>
  <c r="G4" i="2" s="1"/>
  <c r="D3" i="2"/>
  <c r="E3" i="2" s="1"/>
  <c r="F3" i="2" s="1"/>
  <c r="G3" i="2" s="1"/>
  <c r="D2" i="2"/>
  <c r="E2" i="2" s="1"/>
  <c r="F2" i="2" s="1"/>
  <c r="G2" i="2" s="1"/>
  <c r="AE7" i="1" l="1"/>
  <c r="AD7" i="1"/>
  <c r="AE6" i="1"/>
  <c r="AD6" i="1"/>
  <c r="AE5" i="1"/>
  <c r="AD5" i="1"/>
  <c r="AE4" i="1"/>
  <c r="AD4" i="1"/>
  <c r="AE3" i="1"/>
  <c r="AD3" i="1"/>
  <c r="AE2" i="1"/>
  <c r="AD2" i="1"/>
  <c r="D159" i="1"/>
  <c r="E159" i="1" s="1"/>
  <c r="F159" i="1" s="1"/>
  <c r="G159" i="1" s="1"/>
  <c r="D158" i="1"/>
  <c r="E158" i="1" s="1"/>
  <c r="F158" i="1" s="1"/>
  <c r="G158" i="1" s="1"/>
  <c r="E157" i="1"/>
  <c r="F157" i="1" s="1"/>
  <c r="G157" i="1" s="1"/>
  <c r="D157" i="1"/>
  <c r="D156" i="1"/>
  <c r="E156" i="1" s="1"/>
  <c r="F156" i="1" s="1"/>
  <c r="G156" i="1" s="1"/>
  <c r="D155" i="1"/>
  <c r="E155" i="1" s="1"/>
  <c r="F155" i="1" s="1"/>
  <c r="G155" i="1" s="1"/>
  <c r="D154" i="1"/>
  <c r="E154" i="1" s="1"/>
  <c r="F154" i="1" s="1"/>
  <c r="G154" i="1" s="1"/>
  <c r="E151" i="1"/>
  <c r="F151" i="1" s="1"/>
  <c r="G151" i="1" s="1"/>
  <c r="D151" i="1"/>
  <c r="D150" i="1"/>
  <c r="E150" i="1" s="1"/>
  <c r="F150" i="1" s="1"/>
  <c r="G150" i="1" s="1"/>
  <c r="D149" i="1"/>
  <c r="E149" i="1" s="1"/>
  <c r="F149" i="1" s="1"/>
  <c r="G149" i="1" s="1"/>
  <c r="D148" i="1"/>
  <c r="E148" i="1" s="1"/>
  <c r="F148" i="1" s="1"/>
  <c r="G148" i="1" s="1"/>
  <c r="E147" i="1"/>
  <c r="F147" i="1" s="1"/>
  <c r="G147" i="1" s="1"/>
  <c r="D147" i="1"/>
  <c r="E146" i="1"/>
  <c r="F146" i="1" s="1"/>
  <c r="G146" i="1" s="1"/>
  <c r="D146" i="1"/>
  <c r="D143" i="1"/>
  <c r="E143" i="1" s="1"/>
  <c r="F143" i="1" s="1"/>
  <c r="G143" i="1" s="1"/>
  <c r="D142" i="1"/>
  <c r="E142" i="1" s="1"/>
  <c r="F142" i="1" s="1"/>
  <c r="G142" i="1" s="1"/>
  <c r="E141" i="1"/>
  <c r="F141" i="1" s="1"/>
  <c r="G141" i="1" s="1"/>
  <c r="D141" i="1"/>
  <c r="D140" i="1"/>
  <c r="E140" i="1" s="1"/>
  <c r="F140" i="1" s="1"/>
  <c r="G140" i="1" s="1"/>
  <c r="D139" i="1"/>
  <c r="E139" i="1" s="1"/>
  <c r="F139" i="1" s="1"/>
  <c r="G139" i="1" s="1"/>
  <c r="D138" i="1"/>
  <c r="E138" i="1" s="1"/>
  <c r="F138" i="1" s="1"/>
  <c r="G138" i="1" s="1"/>
  <c r="E135" i="1"/>
  <c r="F135" i="1" s="1"/>
  <c r="G135" i="1" s="1"/>
  <c r="D135" i="1"/>
  <c r="D134" i="1"/>
  <c r="E134" i="1" s="1"/>
  <c r="F134" i="1" s="1"/>
  <c r="G134" i="1" s="1"/>
  <c r="D133" i="1"/>
  <c r="E133" i="1" s="1"/>
  <c r="F133" i="1" s="1"/>
  <c r="G133" i="1" s="1"/>
  <c r="D132" i="1"/>
  <c r="E132" i="1" s="1"/>
  <c r="F132" i="1" s="1"/>
  <c r="G132" i="1" s="1"/>
  <c r="E131" i="1"/>
  <c r="F131" i="1" s="1"/>
  <c r="G131" i="1" s="1"/>
  <c r="D131" i="1"/>
  <c r="D130" i="1"/>
  <c r="E130" i="1" s="1"/>
  <c r="F130" i="1" s="1"/>
  <c r="G130" i="1" s="1"/>
  <c r="D127" i="1"/>
  <c r="E127" i="1" s="1"/>
  <c r="F127" i="1" s="1"/>
  <c r="G127" i="1" s="1"/>
  <c r="D126" i="1"/>
  <c r="E126" i="1" s="1"/>
  <c r="F126" i="1" s="1"/>
  <c r="G126" i="1" s="1"/>
  <c r="E125" i="1"/>
  <c r="F125" i="1" s="1"/>
  <c r="G125" i="1" s="1"/>
  <c r="D125" i="1"/>
  <c r="D124" i="1"/>
  <c r="E124" i="1" s="1"/>
  <c r="F124" i="1" s="1"/>
  <c r="G124" i="1" s="1"/>
  <c r="D123" i="1"/>
  <c r="E123" i="1" s="1"/>
  <c r="F123" i="1" s="1"/>
  <c r="G123" i="1" s="1"/>
  <c r="D122" i="1"/>
  <c r="E122" i="1" s="1"/>
  <c r="F122" i="1" s="1"/>
  <c r="G122" i="1" s="1"/>
  <c r="E119" i="1"/>
  <c r="F119" i="1" s="1"/>
  <c r="G119" i="1" s="1"/>
  <c r="D119" i="1"/>
  <c r="D118" i="1"/>
  <c r="E118" i="1" s="1"/>
  <c r="F118" i="1" s="1"/>
  <c r="G118" i="1" s="1"/>
  <c r="D117" i="1"/>
  <c r="E117" i="1" s="1"/>
  <c r="F117" i="1" s="1"/>
  <c r="G117" i="1" s="1"/>
  <c r="D116" i="1"/>
  <c r="E116" i="1" s="1"/>
  <c r="F116" i="1" s="1"/>
  <c r="G116" i="1" s="1"/>
  <c r="E115" i="1"/>
  <c r="F115" i="1" s="1"/>
  <c r="G115" i="1" s="1"/>
  <c r="D115" i="1"/>
  <c r="D114" i="1"/>
  <c r="E114" i="1" s="1"/>
  <c r="F114" i="1" s="1"/>
  <c r="G114" i="1" s="1"/>
  <c r="D111" i="1"/>
  <c r="E111" i="1" s="1"/>
  <c r="F111" i="1" s="1"/>
  <c r="G111" i="1" s="1"/>
  <c r="D110" i="1"/>
  <c r="E110" i="1" s="1"/>
  <c r="F110" i="1" s="1"/>
  <c r="G110" i="1" s="1"/>
  <c r="E109" i="1"/>
  <c r="F109" i="1" s="1"/>
  <c r="G109" i="1" s="1"/>
  <c r="D109" i="1"/>
  <c r="D108" i="1"/>
  <c r="E108" i="1" s="1"/>
  <c r="F108" i="1" s="1"/>
  <c r="G108" i="1" s="1"/>
  <c r="D107" i="1"/>
  <c r="E107" i="1" s="1"/>
  <c r="F107" i="1" s="1"/>
  <c r="G107" i="1" s="1"/>
  <c r="D106" i="1"/>
  <c r="E106" i="1" s="1"/>
  <c r="F106" i="1" s="1"/>
  <c r="G106" i="1" s="1"/>
  <c r="E103" i="1"/>
  <c r="F103" i="1" s="1"/>
  <c r="G103" i="1" s="1"/>
  <c r="D103" i="1"/>
  <c r="E102" i="1"/>
  <c r="F102" i="1" s="1"/>
  <c r="G102" i="1" s="1"/>
  <c r="D102" i="1"/>
  <c r="D101" i="1"/>
  <c r="E101" i="1" s="1"/>
  <c r="F101" i="1" s="1"/>
  <c r="G101" i="1" s="1"/>
  <c r="D100" i="1"/>
  <c r="E100" i="1" s="1"/>
  <c r="F100" i="1" s="1"/>
  <c r="G100" i="1" s="1"/>
  <c r="E99" i="1"/>
  <c r="F99" i="1" s="1"/>
  <c r="G99" i="1" s="1"/>
  <c r="D99" i="1"/>
  <c r="D98" i="1"/>
  <c r="E98" i="1" s="1"/>
  <c r="F98" i="1" s="1"/>
  <c r="G98" i="1" s="1"/>
  <c r="D95" i="1"/>
  <c r="E95" i="1" s="1"/>
  <c r="F95" i="1" s="1"/>
  <c r="G95" i="1" s="1"/>
  <c r="D94" i="1"/>
  <c r="E94" i="1" s="1"/>
  <c r="F94" i="1" s="1"/>
  <c r="G94" i="1" s="1"/>
  <c r="E93" i="1"/>
  <c r="F93" i="1" s="1"/>
  <c r="G93" i="1" s="1"/>
  <c r="D93" i="1"/>
  <c r="D92" i="1"/>
  <c r="E92" i="1" s="1"/>
  <c r="F92" i="1" s="1"/>
  <c r="G92" i="1" s="1"/>
  <c r="D91" i="1"/>
  <c r="E91" i="1" s="1"/>
  <c r="F91" i="1" s="1"/>
  <c r="G91" i="1" s="1"/>
  <c r="D90" i="1"/>
  <c r="E90" i="1" s="1"/>
  <c r="F90" i="1" s="1"/>
  <c r="G90" i="1" s="1"/>
  <c r="E87" i="1"/>
  <c r="F87" i="1" s="1"/>
  <c r="G87" i="1" s="1"/>
  <c r="D87" i="1"/>
  <c r="E86" i="1"/>
  <c r="F86" i="1" s="1"/>
  <c r="G86" i="1" s="1"/>
  <c r="D86" i="1"/>
  <c r="D85" i="1"/>
  <c r="E85" i="1" s="1"/>
  <c r="F85" i="1" s="1"/>
  <c r="G85" i="1" s="1"/>
  <c r="D84" i="1"/>
  <c r="E84" i="1" s="1"/>
  <c r="F84" i="1" s="1"/>
  <c r="G84" i="1" s="1"/>
  <c r="E83" i="1"/>
  <c r="F83" i="1" s="1"/>
  <c r="G83" i="1" s="1"/>
  <c r="D83" i="1"/>
  <c r="D82" i="1"/>
  <c r="E82" i="1" s="1"/>
  <c r="F82" i="1" s="1"/>
  <c r="G82" i="1" s="1"/>
  <c r="D79" i="1"/>
  <c r="E79" i="1" s="1"/>
  <c r="F79" i="1" s="1"/>
  <c r="G79" i="1" s="1"/>
  <c r="D78" i="1"/>
  <c r="E78" i="1" s="1"/>
  <c r="F78" i="1" s="1"/>
  <c r="G78" i="1" s="1"/>
  <c r="E77" i="1"/>
  <c r="F77" i="1" s="1"/>
  <c r="G77" i="1" s="1"/>
  <c r="D77" i="1"/>
  <c r="D76" i="1"/>
  <c r="E76" i="1" s="1"/>
  <c r="F76" i="1" s="1"/>
  <c r="G76" i="1" s="1"/>
  <c r="D75" i="1"/>
  <c r="E75" i="1" s="1"/>
  <c r="F75" i="1" s="1"/>
  <c r="G75" i="1" s="1"/>
  <c r="D74" i="1"/>
  <c r="E74" i="1" s="1"/>
  <c r="F74" i="1" s="1"/>
  <c r="G74" i="1" s="1"/>
  <c r="E71" i="1"/>
  <c r="F71" i="1" s="1"/>
  <c r="G71" i="1" s="1"/>
  <c r="D71" i="1"/>
  <c r="D70" i="1"/>
  <c r="E70" i="1" s="1"/>
  <c r="F70" i="1" s="1"/>
  <c r="G70" i="1" s="1"/>
  <c r="D69" i="1"/>
  <c r="E69" i="1" s="1"/>
  <c r="F69" i="1" s="1"/>
  <c r="G69" i="1" s="1"/>
  <c r="D68" i="1"/>
  <c r="E68" i="1" s="1"/>
  <c r="F68" i="1" s="1"/>
  <c r="G68" i="1" s="1"/>
  <c r="E67" i="1"/>
  <c r="F67" i="1" s="1"/>
  <c r="G67" i="1" s="1"/>
  <c r="D67" i="1"/>
  <c r="D66" i="1"/>
  <c r="E66" i="1" s="1"/>
  <c r="F66" i="1" s="1"/>
  <c r="G66" i="1" s="1"/>
  <c r="D63" i="1"/>
  <c r="E63" i="1" s="1"/>
  <c r="F63" i="1" s="1"/>
  <c r="G63" i="1" s="1"/>
  <c r="D62" i="1"/>
  <c r="E62" i="1" s="1"/>
  <c r="F62" i="1" s="1"/>
  <c r="G62" i="1" s="1"/>
  <c r="E61" i="1"/>
  <c r="F61" i="1" s="1"/>
  <c r="G61" i="1" s="1"/>
  <c r="D61" i="1"/>
  <c r="E60" i="1"/>
  <c r="F60" i="1" s="1"/>
  <c r="G60" i="1" s="1"/>
  <c r="D60" i="1"/>
  <c r="D59" i="1"/>
  <c r="E59" i="1" s="1"/>
  <c r="F59" i="1" s="1"/>
  <c r="G59" i="1" s="1"/>
  <c r="D58" i="1"/>
  <c r="E58" i="1" s="1"/>
  <c r="F58" i="1" s="1"/>
  <c r="G58" i="1" s="1"/>
  <c r="E55" i="1"/>
  <c r="F55" i="1" s="1"/>
  <c r="G55" i="1" s="1"/>
  <c r="D55" i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G52" i="1" s="1"/>
  <c r="E51" i="1"/>
  <c r="F51" i="1" s="1"/>
  <c r="G51" i="1" s="1"/>
  <c r="D51" i="1"/>
  <c r="D50" i="1"/>
  <c r="E50" i="1" s="1"/>
  <c r="F50" i="1" s="1"/>
  <c r="G50" i="1" s="1"/>
  <c r="D47" i="1"/>
  <c r="E47" i="1" s="1"/>
  <c r="F47" i="1" s="1"/>
  <c r="G47" i="1" s="1"/>
  <c r="D46" i="1"/>
  <c r="E46" i="1" s="1"/>
  <c r="F46" i="1" s="1"/>
  <c r="G46" i="1" s="1"/>
  <c r="E45" i="1"/>
  <c r="F45" i="1" s="1"/>
  <c r="G45" i="1" s="1"/>
  <c r="D45" i="1"/>
  <c r="E44" i="1"/>
  <c r="F44" i="1" s="1"/>
  <c r="G44" i="1" s="1"/>
  <c r="D44" i="1"/>
  <c r="D43" i="1"/>
  <c r="E43" i="1" s="1"/>
  <c r="F43" i="1" s="1"/>
  <c r="G43" i="1" s="1"/>
  <c r="D42" i="1"/>
  <c r="E42" i="1" s="1"/>
  <c r="F42" i="1" s="1"/>
  <c r="G42" i="1" s="1"/>
  <c r="E39" i="1"/>
  <c r="F39" i="1" s="1"/>
  <c r="G39" i="1" s="1"/>
  <c r="D39" i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E35" i="1"/>
  <c r="F35" i="1" s="1"/>
  <c r="G35" i="1" s="1"/>
  <c r="D35" i="1"/>
  <c r="D34" i="1"/>
  <c r="E34" i="1" s="1"/>
  <c r="F34" i="1" s="1"/>
  <c r="G34" i="1" s="1"/>
  <c r="D31" i="1"/>
  <c r="E31" i="1" s="1"/>
  <c r="F31" i="1" s="1"/>
  <c r="G31" i="1" s="1"/>
  <c r="D30" i="1"/>
  <c r="E30" i="1" s="1"/>
  <c r="F30" i="1" s="1"/>
  <c r="G30" i="1" s="1"/>
  <c r="E29" i="1"/>
  <c r="F29" i="1" s="1"/>
  <c r="G29" i="1" s="1"/>
  <c r="D29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E23" i="1"/>
  <c r="F23" i="1" s="1"/>
  <c r="G23" i="1" s="1"/>
  <c r="D23" i="1"/>
  <c r="D22" i="1"/>
  <c r="E22" i="1" s="1"/>
  <c r="F22" i="1" s="1"/>
  <c r="G22" i="1" s="1"/>
  <c r="D21" i="1"/>
  <c r="E21" i="1" s="1"/>
  <c r="F21" i="1" s="1"/>
  <c r="G21" i="1" s="1"/>
  <c r="D20" i="1"/>
  <c r="E20" i="1" s="1"/>
  <c r="F20" i="1" s="1"/>
  <c r="G20" i="1" s="1"/>
  <c r="E19" i="1"/>
  <c r="F19" i="1" s="1"/>
  <c r="G19" i="1" s="1"/>
  <c r="D19" i="1"/>
  <c r="E18" i="1"/>
  <c r="F18" i="1" s="1"/>
  <c r="G18" i="1" s="1"/>
  <c r="D18" i="1"/>
  <c r="D15" i="1"/>
  <c r="E15" i="1" s="1"/>
  <c r="F15" i="1" s="1"/>
  <c r="G15" i="1" s="1"/>
  <c r="D14" i="1"/>
  <c r="E14" i="1" s="1"/>
  <c r="F14" i="1" s="1"/>
  <c r="G14" i="1" s="1"/>
  <c r="E13" i="1"/>
  <c r="F13" i="1" s="1"/>
  <c r="G13" i="1" s="1"/>
  <c r="D13" i="1"/>
  <c r="D12" i="1"/>
  <c r="E12" i="1" s="1"/>
  <c r="F12" i="1" s="1"/>
  <c r="G12" i="1" s="1"/>
  <c r="D11" i="1"/>
  <c r="E11" i="1" s="1"/>
  <c r="F11" i="1" s="1"/>
  <c r="G11" i="1" s="1"/>
  <c r="D10" i="1"/>
  <c r="E10" i="1" s="1"/>
  <c r="F10" i="1" s="1"/>
  <c r="G10" i="1" s="1"/>
  <c r="E7" i="1"/>
  <c r="F7" i="1" s="1"/>
  <c r="G7" i="1" s="1"/>
  <c r="D7" i="1"/>
  <c r="F6" i="1"/>
  <c r="G6" i="1" s="1"/>
  <c r="E6" i="1"/>
  <c r="D6" i="1"/>
  <c r="D5" i="1"/>
  <c r="E5" i="1" s="1"/>
  <c r="F5" i="1" s="1"/>
  <c r="G5" i="1" s="1"/>
  <c r="D4" i="1"/>
  <c r="E4" i="1" s="1"/>
  <c r="F4" i="1" s="1"/>
  <c r="G4" i="1" s="1"/>
  <c r="E3" i="1"/>
  <c r="F3" i="1" s="1"/>
  <c r="G3" i="1" s="1"/>
  <c r="D3" i="1"/>
  <c r="D2" i="1"/>
  <c r="E2" i="1" s="1"/>
  <c r="F2" i="1" s="1"/>
  <c r="G2" i="1" s="1"/>
</calcChain>
</file>

<file path=xl/sharedStrings.xml><?xml version="1.0" encoding="utf-8"?>
<sst xmlns="http://schemas.openxmlformats.org/spreadsheetml/2006/main" count="472" uniqueCount="31">
  <si>
    <t>Corriente</t>
  </si>
  <si>
    <t>Voltaje OPA</t>
  </si>
  <si>
    <t>Voltaje</t>
  </si>
  <si>
    <t>Campo [G]</t>
  </si>
  <si>
    <t>Campo [T]</t>
  </si>
  <si>
    <t>Campo [mT]</t>
  </si>
  <si>
    <t>Promedio [mT]</t>
  </si>
  <si>
    <t>Desviación [mT]</t>
  </si>
  <si>
    <t>Campo B [mT]</t>
  </si>
  <si>
    <t>Corriente por Bobina</t>
  </si>
  <si>
    <t>Voltaje mV</t>
  </si>
  <si>
    <t>Campo G</t>
  </si>
  <si>
    <t>Campo T</t>
  </si>
  <si>
    <t>Campo mT</t>
  </si>
  <si>
    <t>Ideal 1</t>
  </si>
  <si>
    <t>Real 1</t>
  </si>
  <si>
    <t>Ideal 3</t>
  </si>
  <si>
    <t>Real 3</t>
  </si>
  <si>
    <t>Ideal 5</t>
  </si>
  <si>
    <t>Real 5</t>
  </si>
  <si>
    <t>1 Bobina</t>
  </si>
  <si>
    <t>2 Bobinas</t>
  </si>
  <si>
    <t>3 Bobinas</t>
  </si>
  <si>
    <t>4 Bobinas</t>
  </si>
  <si>
    <t>5 Bobinas</t>
  </si>
  <si>
    <t>Campo AVG [mT]</t>
  </si>
  <si>
    <t>Campo STD [mT]</t>
  </si>
  <si>
    <t>FlexAR</t>
  </si>
  <si>
    <t>PCB</t>
  </si>
  <si>
    <t>PCB Stack</t>
  </si>
  <si>
    <t>Gruesa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</si>
</sst>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26023391812862E-2"/>
          <c:y val="3.2337962962962964E-2"/>
          <c:w val="0.86685540935672512"/>
          <c:h val="0.8191770833333332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[1]Nuevo!$V$12</c:f>
              <c:strCache>
                <c:ptCount val="1"/>
                <c:pt idx="0">
                  <c:v>Campo B Medido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192836257309941E-2"/>
                  <c:y val="0.19792708333333334"/>
                </c:manualLayout>
              </c:layout>
              <c:numFmt formatCode="General" sourceLinked="0"/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[1]Nuevo!$AF$3:$AF$8</c:f>
                <c:numCache>
                  <c:formatCode>General</c:formatCode>
                  <c:ptCount val="6"/>
                  <c:pt idx="0">
                    <c:v>5.0887377081145935E-2</c:v>
                  </c:pt>
                  <c:pt idx="1">
                    <c:v>7.3646945046078119E-2</c:v>
                  </c:pt>
                  <c:pt idx="2">
                    <c:v>0.1134880007568627</c:v>
                  </c:pt>
                  <c:pt idx="3">
                    <c:v>0.12570610391466225</c:v>
                  </c:pt>
                  <c:pt idx="4">
                    <c:v>0.17447806544559674</c:v>
                  </c:pt>
                  <c:pt idx="5">
                    <c:v>0.23505336957743786</c:v>
                  </c:pt>
                </c:numCache>
              </c:numRef>
            </c:plus>
            <c:minus>
              <c:numRef>
                <c:f>[1]Nuevo!$AF$3:$AF$8</c:f>
                <c:numCache>
                  <c:formatCode>General</c:formatCode>
                  <c:ptCount val="6"/>
                  <c:pt idx="0">
                    <c:v>5.0887377081145935E-2</c:v>
                  </c:pt>
                  <c:pt idx="1">
                    <c:v>7.3646945046078119E-2</c:v>
                  </c:pt>
                  <c:pt idx="2">
                    <c:v>0.1134880007568627</c:v>
                  </c:pt>
                  <c:pt idx="3">
                    <c:v>0.12570610391466225</c:v>
                  </c:pt>
                  <c:pt idx="4">
                    <c:v>0.17447806544559674</c:v>
                  </c:pt>
                  <c:pt idx="5">
                    <c:v>0.23505336957743786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[1]Nuevo!$T$13:$T$18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[1]Nuevo!$V$13:$V$18</c:f>
              <c:numCache>
                <c:formatCode>General</c:formatCode>
                <c:ptCount val="6"/>
                <c:pt idx="0">
                  <c:v>0.39486666666667042</c:v>
                </c:pt>
                <c:pt idx="1">
                  <c:v>0.79876666666666662</c:v>
                </c:pt>
                <c:pt idx="2">
                  <c:v>1.2028333333333308</c:v>
                </c:pt>
                <c:pt idx="3">
                  <c:v>1.6129000000000004</c:v>
                </c:pt>
                <c:pt idx="4">
                  <c:v>2.0249666666666704</c:v>
                </c:pt>
                <c:pt idx="5">
                  <c:v>2.4471999999999992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C-4212-81D0-891101A0BCDC}"/>
            </c:ext>
          </c:extLst>
        </c:ser>
        <c:ser>
          <c:idx val="1"/>
          <c:order val="1"/>
          <c:tx>
            <c:strRef>
              <c:f>[1]Nuevo!$U$12</c:f>
              <c:strCache>
                <c:ptCount val="1"/>
                <c:pt idx="0">
                  <c:v>Campo B Teórico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99312865497068"/>
                  <c:y val="7.2132870370370375E-2"/>
                </c:manualLayout>
              </c:layout>
              <c:numFmt formatCode="General" sourceLinked="0"/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[1]Nuevo!$T$13:$T$18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[1]Nuevo!$U$13:$U$18</c:f>
              <c:numCache>
                <c:formatCode>General</c:formatCode>
                <c:ptCount val="6"/>
                <c:pt idx="0">
                  <c:v>0.48669630994442398</c:v>
                </c:pt>
                <c:pt idx="1">
                  <c:v>0.97339261988884795</c:v>
                </c:pt>
                <c:pt idx="2">
                  <c:v>1.46008892983327</c:v>
                </c:pt>
                <c:pt idx="3">
                  <c:v>1.9464932803835999</c:v>
                </c:pt>
                <c:pt idx="4">
                  <c:v>2.4331895903280301</c:v>
                </c:pt>
                <c:pt idx="5">
                  <c:v>2.91930198148428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C-4212-81D0-891101A0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73967"/>
        <c:axId val="565976879"/>
      </c:scatterChart>
      <c:valAx>
        <c:axId val="565973967"/>
        <c:scaling>
          <c:orientation val="minMax"/>
          <c:max val="0.32000000000000006"/>
          <c:min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500"/>
                  <a:t>Corriente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976879"/>
        <c:crosses val="autoZero"/>
        <c:crossBetween val="midCat"/>
        <c:majorUnit val="4.0000000000000008E-2"/>
      </c:valAx>
      <c:valAx>
        <c:axId val="565976879"/>
        <c:scaling>
          <c:orientation val="minMax"/>
          <c:max val="3.2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500"/>
                  <a:t>Campo</a:t>
                </a:r>
                <a:r>
                  <a:rPr lang="es-CO" sz="1500" baseline="0"/>
                  <a:t> B [mT]</a:t>
                </a:r>
                <a:endParaRPr lang="es-CO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973967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76081871345032"/>
          <c:y val="0.16559537037037036"/>
          <c:w val="0.24066023391812866"/>
          <c:h val="0.19843888888888891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11257309941524E-2"/>
          <c:y val="3.2337962962962964E-2"/>
          <c:w val="0.87901695906432753"/>
          <c:h val="0.81917708333333328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[2]Nuevo!$V$17</c:f>
              <c:strCache>
                <c:ptCount val="1"/>
                <c:pt idx="0">
                  <c:v>Campo B Teórico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405555555555555E-2"/>
                  <c:y val="0.20595115740740735"/>
                </c:manualLayout>
              </c:layout>
              <c:numFmt formatCode="General" sourceLinked="0"/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[2]Nuevo!$U$18:$U$28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</c:numCache>
            </c:numRef>
          </c:xVal>
          <c:yVal>
            <c:numRef>
              <c:f>[2]Nuevo!$V$18:$V$28</c:f>
              <c:numCache>
                <c:formatCode>General</c:formatCode>
                <c:ptCount val="11"/>
                <c:pt idx="0">
                  <c:v>1.437350345732</c:v>
                </c:pt>
                <c:pt idx="1">
                  <c:v>2.1564566374779401</c:v>
                </c:pt>
                <c:pt idx="2">
                  <c:v>2.8747006914640001</c:v>
                </c:pt>
                <c:pt idx="3">
                  <c:v>3.59294474545006</c:v>
                </c:pt>
                <c:pt idx="4">
                  <c:v>4.3120510371960004</c:v>
                </c:pt>
                <c:pt idx="5">
                  <c:v>5.0302950911820599</c:v>
                </c:pt>
                <c:pt idx="6">
                  <c:v>5.7485391451681203</c:v>
                </c:pt>
                <c:pt idx="7">
                  <c:v>6.4676454369140597</c:v>
                </c:pt>
                <c:pt idx="8">
                  <c:v>7.1858894909001201</c:v>
                </c:pt>
                <c:pt idx="9">
                  <c:v>7.9041335448861796</c:v>
                </c:pt>
                <c:pt idx="10">
                  <c:v>8.6215153611123494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E-41F1-8BAF-DE57969464EC}"/>
            </c:ext>
          </c:extLst>
        </c:ser>
        <c:ser>
          <c:idx val="1"/>
          <c:order val="1"/>
          <c:tx>
            <c:strRef>
              <c:f>[2]Nuevo!$W$17</c:f>
              <c:strCache>
                <c:ptCount val="1"/>
                <c:pt idx="0">
                  <c:v>Campo B Medido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12660818713444"/>
                  <c:y val="6.4178935185185179E-2"/>
                </c:manualLayout>
              </c:layout>
              <c:numFmt formatCode="General" sourceLinked="0"/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[2]Nuevo!$AB$3:$AB$13</c:f>
                <c:numCache>
                  <c:formatCode>General</c:formatCode>
                  <c:ptCount val="11"/>
                  <c:pt idx="0">
                    <c:v>0.13117562442940728</c:v>
                  </c:pt>
                  <c:pt idx="1">
                    <c:v>0.24346976008135587</c:v>
                  </c:pt>
                  <c:pt idx="2">
                    <c:v>0.28170031028526415</c:v>
                  </c:pt>
                  <c:pt idx="3">
                    <c:v>0.42081962133876849</c:v>
                  </c:pt>
                  <c:pt idx="4">
                    <c:v>0.47889390304155005</c:v>
                  </c:pt>
                  <c:pt idx="5">
                    <c:v>0.51301142684551626</c:v>
                  </c:pt>
                  <c:pt idx="6">
                    <c:v>0.64894743124425358</c:v>
                  </c:pt>
                  <c:pt idx="7">
                    <c:v>0.59147954944140835</c:v>
                  </c:pt>
                  <c:pt idx="8">
                    <c:v>0.67818432979919285</c:v>
                  </c:pt>
                  <c:pt idx="9">
                    <c:v>0.69465158732833465</c:v>
                  </c:pt>
                  <c:pt idx="10">
                    <c:v>0.80433053713194536</c:v>
                  </c:pt>
                </c:numCache>
              </c:numRef>
            </c:plus>
            <c:minus>
              <c:numRef>
                <c:f>[2]Nuevo!$AB$3:$AB$13</c:f>
                <c:numCache>
                  <c:formatCode>General</c:formatCode>
                  <c:ptCount val="11"/>
                  <c:pt idx="0">
                    <c:v>0.13117562442940728</c:v>
                  </c:pt>
                  <c:pt idx="1">
                    <c:v>0.24346976008135587</c:v>
                  </c:pt>
                  <c:pt idx="2">
                    <c:v>0.28170031028526415</c:v>
                  </c:pt>
                  <c:pt idx="3">
                    <c:v>0.42081962133876849</c:v>
                  </c:pt>
                  <c:pt idx="4">
                    <c:v>0.47889390304155005</c:v>
                  </c:pt>
                  <c:pt idx="5">
                    <c:v>0.51301142684551626</c:v>
                  </c:pt>
                  <c:pt idx="6">
                    <c:v>0.64894743124425358</c:v>
                  </c:pt>
                  <c:pt idx="7">
                    <c:v>0.59147954944140835</c:v>
                  </c:pt>
                  <c:pt idx="8">
                    <c:v>0.67818432979919285</c:v>
                  </c:pt>
                  <c:pt idx="9">
                    <c:v>0.69465158732833465</c:v>
                  </c:pt>
                  <c:pt idx="10">
                    <c:v>0.80433053713194536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[2]Nuevo!$U$18:$U$28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</c:numCache>
            </c:numRef>
          </c:xVal>
          <c:yVal>
            <c:numRef>
              <c:f>[2]Nuevo!$W$18:$W$28</c:f>
              <c:numCache>
                <c:formatCode>General</c:formatCode>
                <c:ptCount val="11"/>
                <c:pt idx="0">
                  <c:v>1.7589166666666709</c:v>
                </c:pt>
                <c:pt idx="1">
                  <c:v>2.6307916666666653</c:v>
                </c:pt>
                <c:pt idx="2">
                  <c:v>3.5022083333333383</c:v>
                </c:pt>
                <c:pt idx="3">
                  <c:v>4.3946250000000004</c:v>
                </c:pt>
                <c:pt idx="4">
                  <c:v>5.2830833333333329</c:v>
                </c:pt>
                <c:pt idx="5">
                  <c:v>6.1275416666666649</c:v>
                </c:pt>
                <c:pt idx="6">
                  <c:v>7.0180416666666696</c:v>
                </c:pt>
                <c:pt idx="7">
                  <c:v>7.9202916666666692</c:v>
                </c:pt>
                <c:pt idx="8">
                  <c:v>8.7100000000000026</c:v>
                </c:pt>
                <c:pt idx="9">
                  <c:v>9.626041666666671</c:v>
                </c:pt>
                <c:pt idx="10">
                  <c:v>10.518374999999999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BE-41F1-8BAF-DE579694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28911"/>
        <c:axId val="1203628495"/>
      </c:scatterChart>
      <c:valAx>
        <c:axId val="1203628911"/>
        <c:scaling>
          <c:orientation val="minMax"/>
          <c:max val="3.2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500"/>
                  <a:t>Corriente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3628495"/>
        <c:crosses val="autoZero"/>
        <c:crossBetween val="midCat"/>
        <c:majorUnit val="0.4"/>
      </c:valAx>
      <c:valAx>
        <c:axId val="1203628495"/>
        <c:scaling>
          <c:orientation val="minMax"/>
          <c:max val="11.4"/>
          <c:min val="1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500"/>
                  <a:t>Campo B [mT]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362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70570175438596"/>
          <c:y val="0.15640879629629631"/>
          <c:w val="0.24066023391812866"/>
          <c:h val="0.19843888888888891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[3]Hoja1!$S$1</c:f>
              <c:strCache>
                <c:ptCount val="1"/>
                <c:pt idx="0">
                  <c:v>Ideal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[3]Hoja1!$R$2:$R$11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[3]Hoja1!$S$2:$S$11</c:f>
              <c:numCache>
                <c:formatCode>General</c:formatCode>
                <c:ptCount val="10"/>
                <c:pt idx="0">
                  <c:v>0.33000000000000063</c:v>
                </c:pt>
                <c:pt idx="1">
                  <c:v>0.66133333333334343</c:v>
                </c:pt>
                <c:pt idx="2">
                  <c:v>0.98799999999998889</c:v>
                </c:pt>
                <c:pt idx="3">
                  <c:v>1.314666666666664</c:v>
                </c:pt>
                <c:pt idx="4">
                  <c:v>1.639333333333326</c:v>
                </c:pt>
                <c:pt idx="5">
                  <c:v>1.9586666666666788</c:v>
                </c:pt>
                <c:pt idx="6">
                  <c:v>2.2780000000000022</c:v>
                </c:pt>
                <c:pt idx="7">
                  <c:v>2.5993333333333384</c:v>
                </c:pt>
                <c:pt idx="8">
                  <c:v>2.9260000000000135</c:v>
                </c:pt>
                <c:pt idx="9">
                  <c:v>3.2600000000000109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1-4443-92E7-217A3166B487}"/>
            </c:ext>
          </c:extLst>
        </c:ser>
        <c:ser>
          <c:idx val="1"/>
          <c:order val="1"/>
          <c:tx>
            <c:strRef>
              <c:f>[3]Hoja1!$T$1</c:f>
              <c:strCache>
                <c:ptCount val="1"/>
                <c:pt idx="0">
                  <c:v>Real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[3]Hoja1!$R$2:$R$11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[3]Hoja1!$T$2:$T$11</c:f>
              <c:numCache>
                <c:formatCode>General</c:formatCode>
                <c:ptCount val="10"/>
                <c:pt idx="0">
                  <c:v>0.30845669793824199</c:v>
                </c:pt>
                <c:pt idx="1">
                  <c:v>0.61660524732709598</c:v>
                </c:pt>
                <c:pt idx="2">
                  <c:v>0.92475379671594904</c:v>
                </c:pt>
                <c:pt idx="3">
                  <c:v>1.2329023461048001</c:v>
                </c:pt>
                <c:pt idx="4">
                  <c:v>1.5410508954936499</c:v>
                </c:pt>
                <c:pt idx="5">
                  <c:v>1.84919944488251</c:v>
                </c:pt>
                <c:pt idx="6">
                  <c:v>2.1570398457219699</c:v>
                </c:pt>
                <c:pt idx="7">
                  <c:v>2.46518839511082</c:v>
                </c:pt>
                <c:pt idx="8">
                  <c:v>2.7733369444996798</c:v>
                </c:pt>
                <c:pt idx="9">
                  <c:v>3.0811773453391398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1-4443-92E7-217A3166B487}"/>
            </c:ext>
          </c:extLst>
        </c:ser>
        <c:ser>
          <c:idx val="2"/>
          <c:order val="2"/>
          <c:tx>
            <c:strRef>
              <c:f>[3]Hoja1!$U$1</c:f>
              <c:strCache>
                <c:ptCount val="1"/>
                <c:pt idx="0">
                  <c:v>Ideal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[3]Hoja1!$R$2:$R$11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[3]Hoja1!$U$2:$U$11</c:f>
              <c:numCache>
                <c:formatCode>General</c:formatCode>
                <c:ptCount val="10"/>
                <c:pt idx="0">
                  <c:v>0.73251139104007801</c:v>
                </c:pt>
                <c:pt idx="1">
                  <c:v>1.4642910024687199</c:v>
                </c:pt>
                <c:pt idx="2">
                  <c:v>2.19607061389737</c:v>
                </c:pt>
                <c:pt idx="3">
                  <c:v>2.9278502253260199</c:v>
                </c:pt>
                <c:pt idx="4">
                  <c:v>3.6596298367546698</c:v>
                </c:pt>
                <c:pt idx="5">
                  <c:v>4.3914094481833201</c:v>
                </c:pt>
                <c:pt idx="6">
                  <c:v>5.1224572800005399</c:v>
                </c:pt>
                <c:pt idx="7">
                  <c:v>5.8542368914291902</c:v>
                </c:pt>
                <c:pt idx="8">
                  <c:v>6.5860165028578397</c:v>
                </c:pt>
                <c:pt idx="9">
                  <c:v>7.3170643346750603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71-4443-92E7-217A3166B487}"/>
            </c:ext>
          </c:extLst>
        </c:ser>
        <c:ser>
          <c:idx val="3"/>
          <c:order val="3"/>
          <c:tx>
            <c:strRef>
              <c:f>[3]Hoja1!$V$1</c:f>
              <c:strCache>
                <c:ptCount val="1"/>
                <c:pt idx="0">
                  <c:v>Real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[3]Hoja1!$R$2:$R$11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[3]Hoja1!$V$2:$V$11</c:f>
              <c:numCache>
                <c:formatCode>General</c:formatCode>
                <c:ptCount val="10"/>
                <c:pt idx="0">
                  <c:v>0.7626666666666595</c:v>
                </c:pt>
                <c:pt idx="1">
                  <c:v>1.4660000000000117</c:v>
                </c:pt>
                <c:pt idx="2">
                  <c:v>2.2026666666666785</c:v>
                </c:pt>
                <c:pt idx="3">
                  <c:v>2.9286666666666683</c:v>
                </c:pt>
                <c:pt idx="4">
                  <c:v>3.6566666666666712</c:v>
                </c:pt>
                <c:pt idx="5">
                  <c:v>4.4666666666666774</c:v>
                </c:pt>
                <c:pt idx="6">
                  <c:v>5.1626666666666781</c:v>
                </c:pt>
                <c:pt idx="7">
                  <c:v>5.9086666666666803</c:v>
                </c:pt>
                <c:pt idx="8">
                  <c:v>6.6339999999999995</c:v>
                </c:pt>
                <c:pt idx="9">
                  <c:v>7.3653333333333277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71-4443-92E7-217A3166B487}"/>
            </c:ext>
          </c:extLst>
        </c:ser>
        <c:ser>
          <c:idx val="4"/>
          <c:order val="4"/>
          <c:tx>
            <c:strRef>
              <c:f>[3]Hoja1!$W$1</c:f>
              <c:strCache>
                <c:ptCount val="1"/>
                <c:pt idx="0">
                  <c:v>Ideal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[3]Hoja1!$R$2:$R$11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[3]Hoja1!$W$2:$W$11</c:f>
              <c:numCache>
                <c:formatCode>General</c:formatCode>
                <c:ptCount val="10"/>
                <c:pt idx="0">
                  <c:v>0.93600957854191402</c:v>
                </c:pt>
                <c:pt idx="1">
                  <c:v>1.8710840825797901</c:v>
                </c:pt>
                <c:pt idx="2">
                  <c:v>2.8061585866176602</c:v>
                </c:pt>
                <c:pt idx="3">
                  <c:v>3.7412330906555402</c:v>
                </c:pt>
                <c:pt idx="4">
                  <c:v>4.6763075946934096</c:v>
                </c:pt>
                <c:pt idx="5">
                  <c:v>5.6113820987312897</c:v>
                </c:pt>
                <c:pt idx="6">
                  <c:v>6.5455215282651302</c:v>
                </c:pt>
                <c:pt idx="7">
                  <c:v>7.4805960323029996</c:v>
                </c:pt>
                <c:pt idx="8">
                  <c:v>8.4156705363408797</c:v>
                </c:pt>
                <c:pt idx="9">
                  <c:v>9.3498099658747194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71-4443-92E7-217A3166B487}"/>
            </c:ext>
          </c:extLst>
        </c:ser>
        <c:ser>
          <c:idx val="5"/>
          <c:order val="5"/>
          <c:tx>
            <c:strRef>
              <c:f>[3]Hoja1!$X$1</c:f>
              <c:strCache>
                <c:ptCount val="1"/>
                <c:pt idx="0">
                  <c:v>Real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[3]Hoja1!$R$2:$R$11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[3]Hoja1!$X$2:$X$11</c:f>
              <c:numCache>
                <c:formatCode>General</c:formatCode>
                <c:ptCount val="10"/>
                <c:pt idx="0">
                  <c:v>1.00599999999999</c:v>
                </c:pt>
                <c:pt idx="1">
                  <c:v>1.96733333333334</c:v>
                </c:pt>
                <c:pt idx="2">
                  <c:v>2.9179999999999899</c:v>
                </c:pt>
                <c:pt idx="3">
                  <c:v>3.8700000000000099</c:v>
                </c:pt>
                <c:pt idx="4">
                  <c:v>4.8240000000000096</c:v>
                </c:pt>
                <c:pt idx="5">
                  <c:v>5.78</c:v>
                </c:pt>
                <c:pt idx="6">
                  <c:v>6.6553333333333198</c:v>
                </c:pt>
                <c:pt idx="7">
                  <c:v>7.5926666666666698</c:v>
                </c:pt>
                <c:pt idx="8">
                  <c:v>8.6699999999999893</c:v>
                </c:pt>
                <c:pt idx="9">
                  <c:v>9.5760000000000005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71-4443-92E7-217A3166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14079"/>
        <c:axId val="1518902847"/>
      </c:scatterChart>
      <c:valAx>
        <c:axId val="15189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8902847"/>
        <c:crosses val="autoZero"/>
        <c:crossBetween val="midCat"/>
      </c:valAx>
      <c:valAx>
        <c:axId val="15189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891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[4]Hoja1!$V$1</c:f>
              <c:strCache>
                <c:ptCount val="1"/>
                <c:pt idx="0">
                  <c:v>Campo AVG [mT]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[4]Hoja1!$W$2:$W$11</c:f>
                <c:numCache>
                  <c:formatCode>General</c:formatCode>
                  <c:ptCount val="10"/>
                  <c:pt idx="0">
                    <c:v>0.10665315570997534</c:v>
                  </c:pt>
                  <c:pt idx="1">
                    <c:v>0.15157751847732587</c:v>
                  </c:pt>
                  <c:pt idx="2">
                    <c:v>0.22158883725181774</c:v>
                  </c:pt>
                  <c:pt idx="3">
                    <c:v>0.25153317752125431</c:v>
                  </c:pt>
                  <c:pt idx="4">
                    <c:v>0.27995749436869832</c:v>
                  </c:pt>
                  <c:pt idx="5">
                    <c:v>0.40160685668955681</c:v>
                  </c:pt>
                  <c:pt idx="6">
                    <c:v>0.38930387238056374</c:v>
                  </c:pt>
                  <c:pt idx="7">
                    <c:v>0.45032885477290813</c:v>
                  </c:pt>
                  <c:pt idx="8">
                    <c:v>0.49103922985085918</c:v>
                  </c:pt>
                  <c:pt idx="9">
                    <c:v>0.56376209849873649</c:v>
                  </c:pt>
                </c:numCache>
              </c:numRef>
            </c:plus>
            <c:minus>
              <c:numRef>
                <c:f>[4]Hoja1!$W$2:$W$11</c:f>
                <c:numCache>
                  <c:formatCode>General</c:formatCode>
                  <c:ptCount val="10"/>
                  <c:pt idx="0">
                    <c:v>0.10665315570997534</c:v>
                  </c:pt>
                  <c:pt idx="1">
                    <c:v>0.15157751847732587</c:v>
                  </c:pt>
                  <c:pt idx="2">
                    <c:v>0.22158883725181774</c:v>
                  </c:pt>
                  <c:pt idx="3">
                    <c:v>0.25153317752125431</c:v>
                  </c:pt>
                  <c:pt idx="4">
                    <c:v>0.27995749436869832</c:v>
                  </c:pt>
                  <c:pt idx="5">
                    <c:v>0.40160685668955681</c:v>
                  </c:pt>
                  <c:pt idx="6">
                    <c:v>0.38930387238056374</c:v>
                  </c:pt>
                  <c:pt idx="7">
                    <c:v>0.45032885477290813</c:v>
                  </c:pt>
                  <c:pt idx="8">
                    <c:v>0.49103922985085918</c:v>
                  </c:pt>
                  <c:pt idx="9">
                    <c:v>0.56376209849873649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[4]Hoja1!$I$2:$I$11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[4]Hoja1!$V$2:$V$11</c:f>
              <c:numCache>
                <c:formatCode>General</c:formatCode>
                <c:ptCount val="10"/>
                <c:pt idx="0">
                  <c:v>0.88555555555555665</c:v>
                </c:pt>
                <c:pt idx="1">
                  <c:v>1.7418888888888873</c:v>
                </c:pt>
                <c:pt idx="2">
                  <c:v>2.5687222222222243</c:v>
                </c:pt>
                <c:pt idx="3">
                  <c:v>3.4118333333333326</c:v>
                </c:pt>
                <c:pt idx="4">
                  <c:v>4.2893888888888867</c:v>
                </c:pt>
                <c:pt idx="5">
                  <c:v>5.135222222222219</c:v>
                </c:pt>
                <c:pt idx="6">
                  <c:v>6.0084999999999988</c:v>
                </c:pt>
                <c:pt idx="7">
                  <c:v>6.8646111111111061</c:v>
                </c:pt>
                <c:pt idx="8">
                  <c:v>7.6691666666666647</c:v>
                </c:pt>
                <c:pt idx="9">
                  <c:v>8.5647777777777758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C-414E-96C5-8B03C819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578015"/>
        <c:axId val="1835578431"/>
      </c:scatterChart>
      <c:valAx>
        <c:axId val="18355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578431"/>
        <c:crosses val="autoZero"/>
        <c:crossBetween val="midCat"/>
      </c:valAx>
      <c:valAx>
        <c:axId val="18355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5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16</xdr:col>
      <xdr:colOff>744000</xdr:colOff>
      <xdr:row>30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5A171-23D3-4F86-B902-7702F52A9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16</xdr:col>
      <xdr:colOff>744000</xdr:colOff>
      <xdr:row>35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79B76-9C60-4C13-A227-BFF8C0F5D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14</xdr:col>
      <xdr:colOff>0</xdr:colOff>
      <xdr:row>29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7ED19B-7627-4AB0-A0E5-D7DE4C758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14</xdr:col>
      <xdr:colOff>0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D68949-FDB5-42FA-BBD9-26A1114F1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/Downloads/Trabajo/Trabajo/Libro/Bobinas/Caracterizaci&#243;n/FlexAR/CampoMagneticoFlex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/Downloads/Trabajo/Trabajo/Libro/Bobinas/Caracterizaci&#243;n/PCB/CampoMagnetic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/Downloads/Trabajo/Trabajo/Libro/Bobinas/Caracterizaci&#243;n/PCB/CampoStac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/Downloads/Trabajo/Trabajo/Libro/Bobinas/Caracterizaci&#243;n/Thick/CampoThi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Nuevo"/>
    </sheetNames>
    <sheetDataSet>
      <sheetData sheetId="0"/>
      <sheetData sheetId="1">
        <row r="3">
          <cell r="AF3">
            <v>5.0887377081145935E-2</v>
          </cell>
        </row>
        <row r="4">
          <cell r="AF4">
            <v>7.3646945046078119E-2</v>
          </cell>
        </row>
        <row r="5">
          <cell r="AF5">
            <v>0.1134880007568627</v>
          </cell>
        </row>
        <row r="6">
          <cell r="AF6">
            <v>0.12570610391466225</v>
          </cell>
        </row>
        <row r="7">
          <cell r="AF7">
            <v>0.17447806544559674</v>
          </cell>
        </row>
        <row r="8">
          <cell r="AF8">
            <v>0.23505336957743786</v>
          </cell>
        </row>
        <row r="12">
          <cell r="U12" t="str">
            <v>Campo B Teórico</v>
          </cell>
          <cell r="V12" t="str">
            <v>Campo B Medido</v>
          </cell>
        </row>
        <row r="13">
          <cell r="T13">
            <v>0.05</v>
          </cell>
          <cell r="U13">
            <v>0.48669630994442398</v>
          </cell>
          <cell r="V13">
            <v>0.39486666666667042</v>
          </cell>
        </row>
        <row r="14">
          <cell r="T14">
            <v>0.1</v>
          </cell>
          <cell r="U14">
            <v>0.97339261988884795</v>
          </cell>
          <cell r="V14">
            <v>0.79876666666666662</v>
          </cell>
        </row>
        <row r="15">
          <cell r="T15">
            <v>0.15</v>
          </cell>
          <cell r="U15">
            <v>1.46008892983327</v>
          </cell>
          <cell r="V15">
            <v>1.2028333333333308</v>
          </cell>
        </row>
        <row r="16">
          <cell r="T16">
            <v>0.2</v>
          </cell>
          <cell r="U16">
            <v>1.9464932803835999</v>
          </cell>
          <cell r="V16">
            <v>1.6129000000000004</v>
          </cell>
        </row>
        <row r="17">
          <cell r="T17">
            <v>0.25</v>
          </cell>
          <cell r="U17">
            <v>2.4331895903280301</v>
          </cell>
          <cell r="V17">
            <v>2.0249666666666704</v>
          </cell>
        </row>
        <row r="18">
          <cell r="T18">
            <v>0.3</v>
          </cell>
          <cell r="U18">
            <v>2.91930198148428</v>
          </cell>
          <cell r="V18">
            <v>2.4471999999999992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Nuevo"/>
    </sheetNames>
    <sheetDataSet>
      <sheetData sheetId="0"/>
      <sheetData sheetId="1">
        <row r="3">
          <cell r="AB3">
            <v>0.13117562442940728</v>
          </cell>
        </row>
        <row r="4">
          <cell r="AB4">
            <v>0.24346976008135587</v>
          </cell>
        </row>
        <row r="5">
          <cell r="AB5">
            <v>0.28170031028526415</v>
          </cell>
        </row>
        <row r="6">
          <cell r="AB6">
            <v>0.42081962133876849</v>
          </cell>
        </row>
        <row r="7">
          <cell r="AB7">
            <v>0.47889390304155005</v>
          </cell>
        </row>
        <row r="8">
          <cell r="AB8">
            <v>0.51301142684551626</v>
          </cell>
        </row>
        <row r="9">
          <cell r="AB9">
            <v>0.64894743124425358</v>
          </cell>
        </row>
        <row r="10">
          <cell r="AB10">
            <v>0.59147954944140835</v>
          </cell>
        </row>
        <row r="11">
          <cell r="AB11">
            <v>0.67818432979919285</v>
          </cell>
        </row>
        <row r="12">
          <cell r="AB12">
            <v>0.69465158732833465</v>
          </cell>
        </row>
        <row r="13">
          <cell r="AB13">
            <v>0.80433053713194536</v>
          </cell>
        </row>
        <row r="17">
          <cell r="V17" t="str">
            <v>Campo B Teórico</v>
          </cell>
          <cell r="W17" t="str">
            <v>Campo B Medido</v>
          </cell>
        </row>
        <row r="18">
          <cell r="U18">
            <v>0.5</v>
          </cell>
          <cell r="V18">
            <v>1.437350345732</v>
          </cell>
          <cell r="W18">
            <v>1.7589166666666709</v>
          </cell>
        </row>
        <row r="19">
          <cell r="U19">
            <v>0.75</v>
          </cell>
          <cell r="V19">
            <v>2.1564566374779401</v>
          </cell>
          <cell r="W19">
            <v>2.6307916666666653</v>
          </cell>
        </row>
        <row r="20">
          <cell r="U20">
            <v>1</v>
          </cell>
          <cell r="V20">
            <v>2.8747006914640001</v>
          </cell>
          <cell r="W20">
            <v>3.5022083333333383</v>
          </cell>
        </row>
        <row r="21">
          <cell r="U21">
            <v>1.25</v>
          </cell>
          <cell r="V21">
            <v>3.59294474545006</v>
          </cell>
          <cell r="W21">
            <v>4.3946250000000004</v>
          </cell>
        </row>
        <row r="22">
          <cell r="U22">
            <v>1.5</v>
          </cell>
          <cell r="V22">
            <v>4.3120510371960004</v>
          </cell>
          <cell r="W22">
            <v>5.2830833333333329</v>
          </cell>
        </row>
        <row r="23">
          <cell r="U23">
            <v>1.75</v>
          </cell>
          <cell r="V23">
            <v>5.0302950911820599</v>
          </cell>
          <cell r="W23">
            <v>6.1275416666666649</v>
          </cell>
        </row>
        <row r="24">
          <cell r="U24">
            <v>2</v>
          </cell>
          <cell r="V24">
            <v>5.7485391451681203</v>
          </cell>
          <cell r="W24">
            <v>7.0180416666666696</v>
          </cell>
        </row>
        <row r="25">
          <cell r="U25">
            <v>2.25</v>
          </cell>
          <cell r="V25">
            <v>6.4676454369140597</v>
          </cell>
          <cell r="W25">
            <v>7.9202916666666692</v>
          </cell>
        </row>
        <row r="26">
          <cell r="U26">
            <v>2.5</v>
          </cell>
          <cell r="V26">
            <v>7.1858894909001201</v>
          </cell>
          <cell r="W26">
            <v>8.7100000000000026</v>
          </cell>
        </row>
        <row r="27">
          <cell r="U27">
            <v>2.75</v>
          </cell>
          <cell r="V27">
            <v>7.9041335448861796</v>
          </cell>
          <cell r="W27">
            <v>9.626041666666671</v>
          </cell>
        </row>
        <row r="28">
          <cell r="U28">
            <v>3</v>
          </cell>
          <cell r="V28">
            <v>8.6215153611123494</v>
          </cell>
          <cell r="W28">
            <v>10.518374999999999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S1" t="str">
            <v>Ideal 1</v>
          </cell>
          <cell r="T1" t="str">
            <v>Real 1</v>
          </cell>
          <cell r="U1" t="str">
            <v>Ideal 3</v>
          </cell>
          <cell r="V1" t="str">
            <v>Real 3</v>
          </cell>
          <cell r="W1" t="str">
            <v>Ideal 5</v>
          </cell>
          <cell r="X1" t="str">
            <v>Real 5</v>
          </cell>
        </row>
        <row r="2">
          <cell r="R2">
            <v>0.1</v>
          </cell>
          <cell r="S2">
            <v>0.33000000000000063</v>
          </cell>
          <cell r="T2">
            <v>0.30845669793824199</v>
          </cell>
          <cell r="U2">
            <v>0.73251139104007801</v>
          </cell>
          <cell r="V2">
            <v>0.7626666666666595</v>
          </cell>
          <cell r="W2">
            <v>0.93600957854191402</v>
          </cell>
          <cell r="X2">
            <v>1.00599999999999</v>
          </cell>
        </row>
        <row r="3">
          <cell r="R3">
            <v>0.2</v>
          </cell>
          <cell r="S3">
            <v>0.66133333333334343</v>
          </cell>
          <cell r="T3">
            <v>0.61660524732709598</v>
          </cell>
          <cell r="U3">
            <v>1.4642910024687199</v>
          </cell>
          <cell r="V3">
            <v>1.4660000000000117</v>
          </cell>
          <cell r="W3">
            <v>1.8710840825797901</v>
          </cell>
          <cell r="X3">
            <v>1.96733333333334</v>
          </cell>
        </row>
        <row r="4">
          <cell r="R4">
            <v>0.3</v>
          </cell>
          <cell r="S4">
            <v>0.98799999999998889</v>
          </cell>
          <cell r="T4">
            <v>0.92475379671594904</v>
          </cell>
          <cell r="U4">
            <v>2.19607061389737</v>
          </cell>
          <cell r="V4">
            <v>2.2026666666666785</v>
          </cell>
          <cell r="W4">
            <v>2.8061585866176602</v>
          </cell>
          <cell r="X4">
            <v>2.9179999999999899</v>
          </cell>
        </row>
        <row r="5">
          <cell r="R5">
            <v>0.4</v>
          </cell>
          <cell r="S5">
            <v>1.314666666666664</v>
          </cell>
          <cell r="T5">
            <v>1.2329023461048001</v>
          </cell>
          <cell r="U5">
            <v>2.9278502253260199</v>
          </cell>
          <cell r="V5">
            <v>2.9286666666666683</v>
          </cell>
          <cell r="W5">
            <v>3.7412330906555402</v>
          </cell>
          <cell r="X5">
            <v>3.8700000000000099</v>
          </cell>
        </row>
        <row r="6">
          <cell r="R6">
            <v>0.5</v>
          </cell>
          <cell r="S6">
            <v>1.639333333333326</v>
          </cell>
          <cell r="T6">
            <v>1.5410508954936499</v>
          </cell>
          <cell r="U6">
            <v>3.6596298367546698</v>
          </cell>
          <cell r="V6">
            <v>3.6566666666666712</v>
          </cell>
          <cell r="W6">
            <v>4.6763075946934096</v>
          </cell>
          <cell r="X6">
            <v>4.8240000000000096</v>
          </cell>
        </row>
        <row r="7">
          <cell r="R7">
            <v>0.6</v>
          </cell>
          <cell r="S7">
            <v>1.9586666666666788</v>
          </cell>
          <cell r="T7">
            <v>1.84919944488251</v>
          </cell>
          <cell r="U7">
            <v>4.3914094481833201</v>
          </cell>
          <cell r="V7">
            <v>4.4666666666666774</v>
          </cell>
          <cell r="W7">
            <v>5.6113820987312897</v>
          </cell>
          <cell r="X7">
            <v>5.78</v>
          </cell>
        </row>
        <row r="8">
          <cell r="R8">
            <v>0.7</v>
          </cell>
          <cell r="S8">
            <v>2.2780000000000022</v>
          </cell>
          <cell r="T8">
            <v>2.1570398457219699</v>
          </cell>
          <cell r="U8">
            <v>5.1224572800005399</v>
          </cell>
          <cell r="V8">
            <v>5.1626666666666781</v>
          </cell>
          <cell r="W8">
            <v>6.5455215282651302</v>
          </cell>
          <cell r="X8">
            <v>6.6553333333333198</v>
          </cell>
        </row>
        <row r="9">
          <cell r="R9">
            <v>0.8</v>
          </cell>
          <cell r="S9">
            <v>2.5993333333333384</v>
          </cell>
          <cell r="T9">
            <v>2.46518839511082</v>
          </cell>
          <cell r="U9">
            <v>5.8542368914291902</v>
          </cell>
          <cell r="V9">
            <v>5.9086666666666803</v>
          </cell>
          <cell r="W9">
            <v>7.4805960323029996</v>
          </cell>
          <cell r="X9">
            <v>7.5926666666666698</v>
          </cell>
        </row>
        <row r="10">
          <cell r="R10">
            <v>0.9</v>
          </cell>
          <cell r="S10">
            <v>2.9260000000000135</v>
          </cell>
          <cell r="T10">
            <v>2.7733369444996798</v>
          </cell>
          <cell r="U10">
            <v>6.5860165028578397</v>
          </cell>
          <cell r="V10">
            <v>6.6339999999999995</v>
          </cell>
          <cell r="W10">
            <v>8.4156705363408797</v>
          </cell>
          <cell r="X10">
            <v>8.6699999999999893</v>
          </cell>
        </row>
        <row r="11">
          <cell r="R11">
            <v>1</v>
          </cell>
          <cell r="S11">
            <v>3.2600000000000109</v>
          </cell>
          <cell r="T11">
            <v>3.0811773453391398</v>
          </cell>
          <cell r="U11">
            <v>7.3170643346750603</v>
          </cell>
          <cell r="V11">
            <v>7.3653333333333277</v>
          </cell>
          <cell r="W11">
            <v>9.3498099658747194</v>
          </cell>
          <cell r="X11">
            <v>9.5760000000000005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V1" t="str">
            <v>Campo AVG [mT]</v>
          </cell>
        </row>
        <row r="2">
          <cell r="I2">
            <v>0.1</v>
          </cell>
          <cell r="V2">
            <v>0.88555555555555665</v>
          </cell>
          <cell r="W2">
            <v>0.10665315570997534</v>
          </cell>
        </row>
        <row r="3">
          <cell r="I3">
            <v>0.2</v>
          </cell>
          <cell r="V3">
            <v>1.7418888888888873</v>
          </cell>
          <cell r="W3">
            <v>0.15157751847732587</v>
          </cell>
        </row>
        <row r="4">
          <cell r="I4">
            <v>0.3</v>
          </cell>
          <cell r="V4">
            <v>2.5687222222222243</v>
          </cell>
          <cell r="W4">
            <v>0.22158883725181774</v>
          </cell>
        </row>
        <row r="5">
          <cell r="I5">
            <v>0.4</v>
          </cell>
          <cell r="V5">
            <v>3.4118333333333326</v>
          </cell>
          <cell r="W5">
            <v>0.25153317752125431</v>
          </cell>
        </row>
        <row r="6">
          <cell r="I6">
            <v>0.5</v>
          </cell>
          <cell r="V6">
            <v>4.2893888888888867</v>
          </cell>
          <cell r="W6">
            <v>0.27995749436869832</v>
          </cell>
        </row>
        <row r="7">
          <cell r="I7">
            <v>0.6</v>
          </cell>
          <cell r="V7">
            <v>5.135222222222219</v>
          </cell>
          <cell r="W7">
            <v>0.40160685668955681</v>
          </cell>
        </row>
        <row r="8">
          <cell r="I8">
            <v>0.7</v>
          </cell>
          <cell r="V8">
            <v>6.0084999999999988</v>
          </cell>
          <cell r="W8">
            <v>0.38930387238056374</v>
          </cell>
        </row>
        <row r="9">
          <cell r="I9">
            <v>0.8</v>
          </cell>
          <cell r="V9">
            <v>6.8646111111111061</v>
          </cell>
          <cell r="W9">
            <v>0.45032885477290813</v>
          </cell>
        </row>
        <row r="10">
          <cell r="I10">
            <v>0.9</v>
          </cell>
          <cell r="V10">
            <v>7.6691666666666647</v>
          </cell>
          <cell r="W10">
            <v>0.49103922985085918</v>
          </cell>
        </row>
        <row r="11">
          <cell r="I11">
            <v>1</v>
          </cell>
          <cell r="V11">
            <v>8.5647777777777758</v>
          </cell>
          <cell r="W11">
            <v>0.56376209849873649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298B-45CE-4AD3-A487-D8664CB83180}">
  <dimension ref="A1:AE159"/>
  <sheetViews>
    <sheetView workbookViewId="0">
      <selection sqref="A1:A7"/>
    </sheetView>
  </sheetViews>
  <sheetFormatPr baseColWidth="10" defaultRowHeight="15" x14ac:dyDescent="0.25"/>
  <sheetData>
    <row r="1" spans="1:31" x14ac:dyDescent="0.25">
      <c r="A1" s="2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6</v>
      </c>
      <c r="AE1" t="s">
        <v>7</v>
      </c>
    </row>
    <row r="2" spans="1:31" x14ac:dyDescent="0.25">
      <c r="A2" s="2"/>
      <c r="B2">
        <v>0.05</v>
      </c>
      <c r="C2" s="1">
        <v>4</v>
      </c>
      <c r="D2">
        <f>(C2/(1000))+2.5</f>
        <v>2.504</v>
      </c>
      <c r="E2">
        <f>(D2-2.5)/(0.0015)</f>
        <v>2.6666666666666692</v>
      </c>
      <c r="F2">
        <f>E2/10000</f>
        <v>2.666666666666669E-4</v>
      </c>
      <c r="G2">
        <f>F2*1000</f>
        <v>0.26666666666666689</v>
      </c>
      <c r="I2">
        <v>0.05</v>
      </c>
      <c r="J2">
        <v>0.26666666666666689</v>
      </c>
      <c r="K2">
        <v>0.40400000000001174</v>
      </c>
      <c r="L2">
        <v>0.4506666666666585</v>
      </c>
      <c r="M2">
        <v>0.34533333333334559</v>
      </c>
      <c r="N2">
        <v>0.38533333333334119</v>
      </c>
      <c r="O2">
        <v>0.42866666666666237</v>
      </c>
      <c r="P2">
        <v>0.4666666666666745</v>
      </c>
      <c r="Q2">
        <v>0.4013333333333276</v>
      </c>
      <c r="R2">
        <v>0.37333333333332175</v>
      </c>
      <c r="S2">
        <v>0.33933333333333593</v>
      </c>
      <c r="T2">
        <v>0.35866666666667746</v>
      </c>
      <c r="U2">
        <v>0.44733333333333292</v>
      </c>
      <c r="V2">
        <v>0.4386666666666687</v>
      </c>
      <c r="W2">
        <v>0.34466666666667461</v>
      </c>
      <c r="X2">
        <v>0.43400000000000105</v>
      </c>
      <c r="Y2">
        <v>0.3546666666666809</v>
      </c>
      <c r="Z2">
        <v>0.4033333333333407</v>
      </c>
      <c r="AA2">
        <v>0.38466666666667021</v>
      </c>
      <c r="AB2">
        <v>0.46733333333334554</v>
      </c>
      <c r="AC2">
        <v>0.40266666666666967</v>
      </c>
      <c r="AD2">
        <f>AVERAGE(J2:AC2)</f>
        <v>0.39486666666667042</v>
      </c>
      <c r="AE2">
        <f>_xlfn.STDEV.S(J2:AC2)</f>
        <v>5.0887377081145935E-2</v>
      </c>
    </row>
    <row r="3" spans="1:31" x14ac:dyDescent="0.25">
      <c r="A3" s="2"/>
      <c r="B3">
        <v>0.1</v>
      </c>
      <c r="C3" s="1">
        <v>12.2</v>
      </c>
      <c r="D3">
        <f t="shared" ref="D3:D15" si="0">(C3/(1000))+2.5</f>
        <v>2.5122</v>
      </c>
      <c r="E3">
        <f t="shared" ref="E3:E7" si="1">(D3-2.5)/(0.0015)</f>
        <v>8.1333333333333258</v>
      </c>
      <c r="F3">
        <f t="shared" ref="F3:F7" si="2">E3/10000</f>
        <v>8.1333333333333258E-4</v>
      </c>
      <c r="G3">
        <f t="shared" ref="G3:G7" si="3">F3*1000</f>
        <v>0.81333333333333258</v>
      </c>
      <c r="I3">
        <v>0.1</v>
      </c>
      <c r="J3">
        <v>0.81333333333333258</v>
      </c>
      <c r="K3">
        <v>0.83666666666667078</v>
      </c>
      <c r="L3">
        <v>0.85933333333333783</v>
      </c>
      <c r="M3">
        <v>0.70600000000000662</v>
      </c>
      <c r="N3">
        <v>0.74466666666666015</v>
      </c>
      <c r="O3">
        <v>0.70733333333331916</v>
      </c>
      <c r="P3">
        <v>0.90866666666666873</v>
      </c>
      <c r="Q3">
        <v>0.85133333333334482</v>
      </c>
      <c r="R3">
        <v>0.71333333333332871</v>
      </c>
      <c r="S3">
        <v>0.65733333333334676</v>
      </c>
      <c r="T3">
        <v>0.76733333333332721</v>
      </c>
      <c r="U3">
        <v>0.86666666666666003</v>
      </c>
      <c r="V3">
        <v>0.85733333333332473</v>
      </c>
      <c r="W3">
        <v>0.81333333333333258</v>
      </c>
      <c r="X3">
        <v>0.84066666666666734</v>
      </c>
      <c r="Y3">
        <v>0.74666666666667325</v>
      </c>
      <c r="Z3">
        <v>0.78466666666665574</v>
      </c>
      <c r="AA3">
        <v>0.74999999999999867</v>
      </c>
      <c r="AB3">
        <v>0.93733333333334556</v>
      </c>
      <c r="AC3">
        <v>0.81333333333333258</v>
      </c>
      <c r="AD3">
        <f t="shared" ref="AD3:AD7" si="4">AVERAGE(J3:AC3)</f>
        <v>0.79876666666666662</v>
      </c>
      <c r="AE3">
        <f t="shared" ref="AE3:AE7" si="5">_xlfn.STDEV.S(J3:AC3)</f>
        <v>7.3646945046078119E-2</v>
      </c>
    </row>
    <row r="4" spans="1:31" x14ac:dyDescent="0.25">
      <c r="A4" s="2"/>
      <c r="B4">
        <v>0.15</v>
      </c>
      <c r="C4" s="1">
        <v>16.21</v>
      </c>
      <c r="D4">
        <f t="shared" si="0"/>
        <v>2.5162100000000001</v>
      </c>
      <c r="E4">
        <f t="shared" si="1"/>
        <v>10.806666666666706</v>
      </c>
      <c r="F4">
        <f t="shared" si="2"/>
        <v>1.0806666666666705E-3</v>
      </c>
      <c r="G4">
        <f t="shared" si="3"/>
        <v>1.0806666666666704</v>
      </c>
      <c r="I4">
        <v>0.15</v>
      </c>
      <c r="J4">
        <v>1.0806666666666704</v>
      </c>
      <c r="K4">
        <v>1.148000000000001</v>
      </c>
      <c r="L4">
        <v>1.250666666666659</v>
      </c>
      <c r="M4">
        <v>1.0246666666666591</v>
      </c>
      <c r="N4">
        <v>1.1006666666666534</v>
      </c>
      <c r="O4">
        <v>1.2273333333333212</v>
      </c>
      <c r="P4">
        <v>1.3786666666666689</v>
      </c>
      <c r="Q4">
        <v>1.3093333333333252</v>
      </c>
      <c r="R4">
        <v>1.0633333333333419</v>
      </c>
      <c r="S4">
        <v>0.99199999999998556</v>
      </c>
      <c r="T4">
        <v>1.1973333333333318</v>
      </c>
      <c r="U4">
        <v>1.3026666666666742</v>
      </c>
      <c r="V4">
        <v>1.3246666666666704</v>
      </c>
      <c r="W4">
        <v>1.2080000000000091</v>
      </c>
      <c r="X4">
        <v>1.2573333333333399</v>
      </c>
      <c r="Y4">
        <v>1.1486666666666721</v>
      </c>
      <c r="Z4">
        <v>1.2093333333333214</v>
      </c>
      <c r="AA4">
        <v>1.1793333333333322</v>
      </c>
      <c r="AB4">
        <v>1.4086666666666581</v>
      </c>
      <c r="AC4">
        <v>1.2453333333333205</v>
      </c>
      <c r="AD4">
        <f t="shared" si="4"/>
        <v>1.2028333333333308</v>
      </c>
      <c r="AE4">
        <f t="shared" si="5"/>
        <v>0.1134880007568627</v>
      </c>
    </row>
    <row r="5" spans="1:31" x14ac:dyDescent="0.25">
      <c r="A5" s="2"/>
      <c r="B5">
        <v>0.2</v>
      </c>
      <c r="C5" s="1">
        <v>22.01</v>
      </c>
      <c r="D5">
        <f t="shared" si="0"/>
        <v>2.5220099999999999</v>
      </c>
      <c r="E5">
        <f t="shared" si="1"/>
        <v>14.673333333333241</v>
      </c>
      <c r="F5">
        <f t="shared" si="2"/>
        <v>1.4673333333333242E-3</v>
      </c>
      <c r="G5">
        <f t="shared" si="3"/>
        <v>1.4673333333333243</v>
      </c>
      <c r="I5">
        <v>0.2</v>
      </c>
      <c r="J5">
        <v>1.4673333333333243</v>
      </c>
      <c r="K5">
        <v>1.552666666666654</v>
      </c>
      <c r="L5">
        <v>1.5833333333333439</v>
      </c>
      <c r="M5">
        <v>1.4780000000000015</v>
      </c>
      <c r="N5">
        <v>1.4859999999999947</v>
      </c>
      <c r="O5">
        <v>1.6206666666666552</v>
      </c>
      <c r="P5">
        <v>1.6960000000000086</v>
      </c>
      <c r="Q5">
        <v>1.785333333333335</v>
      </c>
      <c r="R5">
        <v>1.4853333333333236</v>
      </c>
      <c r="S5">
        <v>1.3246666666666704</v>
      </c>
      <c r="T5">
        <v>1.6366666666666712</v>
      </c>
      <c r="U5">
        <v>1.7619999999999969</v>
      </c>
      <c r="V5">
        <v>1.7413333333333429</v>
      </c>
      <c r="W5">
        <v>1.6380000000000134</v>
      </c>
      <c r="X5">
        <v>1.6853333333333314</v>
      </c>
      <c r="Y5">
        <v>1.5786666666666764</v>
      </c>
      <c r="Z5">
        <v>1.5646666666666733</v>
      </c>
      <c r="AA5">
        <v>1.624666666666652</v>
      </c>
      <c r="AB5">
        <v>1.8166666666666664</v>
      </c>
      <c r="AC5">
        <v>1.7306666666666655</v>
      </c>
      <c r="AD5">
        <f t="shared" si="4"/>
        <v>1.6129000000000004</v>
      </c>
      <c r="AE5">
        <f t="shared" si="5"/>
        <v>0.12570610391466225</v>
      </c>
    </row>
    <row r="6" spans="1:31" x14ac:dyDescent="0.25">
      <c r="A6" s="2"/>
      <c r="B6">
        <v>0.25</v>
      </c>
      <c r="C6" s="1">
        <v>28.22</v>
      </c>
      <c r="D6">
        <f t="shared" si="0"/>
        <v>2.5282200000000001</v>
      </c>
      <c r="E6">
        <f t="shared" si="1"/>
        <v>18.813333333333421</v>
      </c>
      <c r="F6">
        <f t="shared" si="2"/>
        <v>1.8813333333333421E-3</v>
      </c>
      <c r="G6">
        <f t="shared" si="3"/>
        <v>1.881333333333342</v>
      </c>
      <c r="I6">
        <v>0.25</v>
      </c>
      <c r="J6">
        <v>1.881333333333342</v>
      </c>
      <c r="K6">
        <v>1.9486666666666725</v>
      </c>
      <c r="L6">
        <v>2.0473333333333343</v>
      </c>
      <c r="M6">
        <v>1.8033333333333346</v>
      </c>
      <c r="N6">
        <v>1.8959999999999866</v>
      </c>
      <c r="O6">
        <v>2.0260000000000096</v>
      </c>
      <c r="P6">
        <v>2.1480000000000095</v>
      </c>
      <c r="Q6">
        <v>2.2679999999999962</v>
      </c>
      <c r="R6">
        <v>1.8180000000000085</v>
      </c>
      <c r="S6">
        <v>1.5913333333333373</v>
      </c>
      <c r="T6">
        <v>2.0440000000000085</v>
      </c>
      <c r="U6">
        <v>2.1933333333333431</v>
      </c>
      <c r="V6">
        <v>2.0193333333333285</v>
      </c>
      <c r="W6">
        <v>2.0426666666666664</v>
      </c>
      <c r="X6">
        <v>2.0346666666666735</v>
      </c>
      <c r="Y6">
        <v>2.0713333333333432</v>
      </c>
      <c r="Z6">
        <v>2.0739999999999981</v>
      </c>
      <c r="AA6">
        <v>2.0153333333333316</v>
      </c>
      <c r="AB6">
        <v>2.3520000000000132</v>
      </c>
      <c r="AC6">
        <v>2.2246666666666748</v>
      </c>
      <c r="AD6">
        <f t="shared" si="4"/>
        <v>2.0249666666666704</v>
      </c>
      <c r="AE6">
        <f t="shared" si="5"/>
        <v>0.17447806544559674</v>
      </c>
    </row>
    <row r="7" spans="1:31" x14ac:dyDescent="0.25">
      <c r="A7" s="2"/>
      <c r="B7">
        <v>0.3</v>
      </c>
      <c r="C7" s="1">
        <v>34.01</v>
      </c>
      <c r="D7">
        <f t="shared" si="0"/>
        <v>2.5340099999999999</v>
      </c>
      <c r="E7">
        <f t="shared" si="1"/>
        <v>22.67333333333325</v>
      </c>
      <c r="F7">
        <f t="shared" si="2"/>
        <v>2.2673333333333252E-3</v>
      </c>
      <c r="G7">
        <f t="shared" si="3"/>
        <v>2.2673333333333252</v>
      </c>
      <c r="I7">
        <v>0.3</v>
      </c>
      <c r="J7">
        <v>2.2673333333333252</v>
      </c>
      <c r="K7">
        <v>2.3473333333333457</v>
      </c>
      <c r="L7">
        <v>2.3520000000000132</v>
      </c>
      <c r="M7">
        <v>2.2233333333333327</v>
      </c>
      <c r="N7">
        <v>2.3433333333333195</v>
      </c>
      <c r="O7">
        <v>2.279999999999986</v>
      </c>
      <c r="P7">
        <v>2.6426666666666598</v>
      </c>
      <c r="Q7">
        <v>2.6746666666666625</v>
      </c>
      <c r="R7">
        <v>2.2206666666666779</v>
      </c>
      <c r="S7">
        <v>1.9146666666666572</v>
      </c>
      <c r="T7">
        <v>2.3539999999999965</v>
      </c>
      <c r="U7">
        <v>2.5360000000000049</v>
      </c>
      <c r="V7">
        <v>2.63666666666668</v>
      </c>
      <c r="W7">
        <v>2.4866666666666744</v>
      </c>
      <c r="X7">
        <v>2.4799999999999933</v>
      </c>
      <c r="Y7">
        <v>2.4299999999999917</v>
      </c>
      <c r="Z7">
        <v>2.5000000000000062</v>
      </c>
      <c r="AA7">
        <v>2.4406666666666688</v>
      </c>
      <c r="AB7">
        <v>2.8646666666666634</v>
      </c>
      <c r="AC7">
        <v>2.949333333333322</v>
      </c>
      <c r="AD7">
        <f t="shared" si="4"/>
        <v>2.4471999999999992</v>
      </c>
      <c r="AE7">
        <f t="shared" si="5"/>
        <v>0.23505336957743786</v>
      </c>
    </row>
    <row r="8" spans="1:31" x14ac:dyDescent="0.25">
      <c r="C8" s="1"/>
    </row>
    <row r="9" spans="1:31" x14ac:dyDescent="0.25">
      <c r="A9" s="2">
        <v>2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31" x14ac:dyDescent="0.25">
      <c r="A10" s="2"/>
      <c r="B10">
        <v>0.05</v>
      </c>
      <c r="C10" s="1">
        <v>6.06</v>
      </c>
      <c r="D10">
        <f>(C10/(1000))+2.5</f>
        <v>2.5060600000000002</v>
      </c>
      <c r="E10">
        <f>(D10-2.5)/(0.0015)</f>
        <v>4.0400000000001173</v>
      </c>
      <c r="F10">
        <f>E10/10000</f>
        <v>4.0400000000001172E-4</v>
      </c>
      <c r="G10">
        <f>F10*1000</f>
        <v>0.40400000000001174</v>
      </c>
    </row>
    <row r="11" spans="1:31" x14ac:dyDescent="0.25">
      <c r="A11" s="2"/>
      <c r="B11">
        <v>0.1</v>
      </c>
      <c r="C11" s="1">
        <v>12.55</v>
      </c>
      <c r="D11">
        <f t="shared" si="0"/>
        <v>2.5125500000000001</v>
      </c>
      <c r="E11">
        <f t="shared" ref="E11:E15" si="6">(D11-2.5)/(0.0015)</f>
        <v>8.366666666666708</v>
      </c>
      <c r="F11">
        <f t="shared" ref="F11:F15" si="7">E11/10000</f>
        <v>8.3666666666667078E-4</v>
      </c>
      <c r="G11">
        <f t="shared" ref="G11:G15" si="8">F11*1000</f>
        <v>0.83666666666667078</v>
      </c>
    </row>
    <row r="12" spans="1:31" x14ac:dyDescent="0.25">
      <c r="A12" s="2"/>
      <c r="B12">
        <v>0.15</v>
      </c>
      <c r="C12" s="1">
        <v>17.22</v>
      </c>
      <c r="D12">
        <f t="shared" si="0"/>
        <v>2.51722</v>
      </c>
      <c r="E12">
        <f t="shared" si="6"/>
        <v>11.480000000000009</v>
      </c>
      <c r="F12">
        <f t="shared" si="7"/>
        <v>1.148000000000001E-3</v>
      </c>
      <c r="G12">
        <f t="shared" si="8"/>
        <v>1.148000000000001</v>
      </c>
    </row>
    <row r="13" spans="1:31" x14ac:dyDescent="0.25">
      <c r="A13" s="2"/>
      <c r="B13">
        <v>0.2</v>
      </c>
      <c r="C13" s="1">
        <v>23.29</v>
      </c>
      <c r="D13">
        <f t="shared" si="0"/>
        <v>2.5232899999999998</v>
      </c>
      <c r="E13">
        <f t="shared" si="6"/>
        <v>15.526666666666539</v>
      </c>
      <c r="F13">
        <f t="shared" si="7"/>
        <v>1.552666666666654E-3</v>
      </c>
      <c r="G13">
        <f t="shared" si="8"/>
        <v>1.552666666666654</v>
      </c>
    </row>
    <row r="14" spans="1:31" x14ac:dyDescent="0.25">
      <c r="A14" s="2"/>
      <c r="B14">
        <v>0.25</v>
      </c>
      <c r="C14" s="1">
        <v>29.23</v>
      </c>
      <c r="D14">
        <f t="shared" si="0"/>
        <v>2.5292300000000001</v>
      </c>
      <c r="E14">
        <f t="shared" si="6"/>
        <v>19.486666666666725</v>
      </c>
      <c r="F14">
        <f t="shared" si="7"/>
        <v>1.9486666666666725E-3</v>
      </c>
      <c r="G14">
        <f t="shared" si="8"/>
        <v>1.9486666666666725</v>
      </c>
    </row>
    <row r="15" spans="1:31" x14ac:dyDescent="0.25">
      <c r="A15" s="2"/>
      <c r="B15">
        <v>0.3</v>
      </c>
      <c r="C15" s="1">
        <v>35.21</v>
      </c>
      <c r="D15">
        <f t="shared" si="0"/>
        <v>2.5352100000000002</v>
      </c>
      <c r="E15">
        <f t="shared" si="6"/>
        <v>23.473333333333457</v>
      </c>
      <c r="F15">
        <f t="shared" si="7"/>
        <v>2.3473333333333458E-3</v>
      </c>
      <c r="G15">
        <f t="shared" si="8"/>
        <v>2.3473333333333457</v>
      </c>
    </row>
    <row r="17" spans="1:7" x14ac:dyDescent="0.25">
      <c r="A17" s="2">
        <v>3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</row>
    <row r="18" spans="1:7" x14ac:dyDescent="0.25">
      <c r="A18" s="2"/>
      <c r="B18">
        <v>0.05</v>
      </c>
      <c r="C18" s="1">
        <v>6.76</v>
      </c>
      <c r="D18">
        <f>(C18/(1000))+2.5</f>
        <v>2.5067599999999999</v>
      </c>
      <c r="E18">
        <f>(D18-2.5)/(0.0015)</f>
        <v>4.5066666666665851</v>
      </c>
      <c r="F18">
        <f>E18/10000</f>
        <v>4.5066666666665852E-4</v>
      </c>
      <c r="G18">
        <f>F18*1000</f>
        <v>0.4506666666666585</v>
      </c>
    </row>
    <row r="19" spans="1:7" x14ac:dyDescent="0.25">
      <c r="A19" s="2"/>
      <c r="B19">
        <v>0.1</v>
      </c>
      <c r="C19" s="1">
        <v>12.89</v>
      </c>
      <c r="D19">
        <f t="shared" ref="D19:D23" si="9">(C19/(1000))+2.5</f>
        <v>2.5128900000000001</v>
      </c>
      <c r="E19">
        <f t="shared" ref="E19:E23" si="10">(D19-2.5)/(0.0015)</f>
        <v>8.5933333333333781</v>
      </c>
      <c r="F19">
        <f t="shared" ref="F19:F23" si="11">E19/10000</f>
        <v>8.5933333333333781E-4</v>
      </c>
      <c r="G19">
        <f t="shared" ref="G19:G23" si="12">F19*1000</f>
        <v>0.85933333333333783</v>
      </c>
    </row>
    <row r="20" spans="1:7" x14ac:dyDescent="0.25">
      <c r="A20" s="2"/>
      <c r="B20">
        <v>0.15</v>
      </c>
      <c r="C20" s="1">
        <v>18.760000000000002</v>
      </c>
      <c r="D20">
        <f t="shared" si="9"/>
        <v>2.5187599999999999</v>
      </c>
      <c r="E20">
        <f t="shared" si="10"/>
        <v>12.506666666666591</v>
      </c>
      <c r="F20">
        <f t="shared" si="11"/>
        <v>1.250666666666659E-3</v>
      </c>
      <c r="G20">
        <f t="shared" si="12"/>
        <v>1.250666666666659</v>
      </c>
    </row>
    <row r="21" spans="1:7" x14ac:dyDescent="0.25">
      <c r="A21" s="2"/>
      <c r="B21">
        <v>0.2</v>
      </c>
      <c r="C21" s="1">
        <v>23.75</v>
      </c>
      <c r="D21">
        <f t="shared" si="9"/>
        <v>2.5237500000000002</v>
      </c>
      <c r="E21">
        <f t="shared" si="10"/>
        <v>15.833333333333439</v>
      </c>
      <c r="F21">
        <f t="shared" si="11"/>
        <v>1.5833333333333439E-3</v>
      </c>
      <c r="G21">
        <f t="shared" si="12"/>
        <v>1.5833333333333439</v>
      </c>
    </row>
    <row r="22" spans="1:7" x14ac:dyDescent="0.25">
      <c r="A22" s="2"/>
      <c r="B22">
        <v>0.25</v>
      </c>
      <c r="C22" s="1">
        <v>30.71</v>
      </c>
      <c r="D22">
        <f t="shared" si="9"/>
        <v>2.53071</v>
      </c>
      <c r="E22">
        <f t="shared" si="10"/>
        <v>20.473333333333343</v>
      </c>
      <c r="F22">
        <f t="shared" si="11"/>
        <v>2.0473333333333342E-3</v>
      </c>
      <c r="G22">
        <f t="shared" si="12"/>
        <v>2.0473333333333343</v>
      </c>
    </row>
    <row r="23" spans="1:7" x14ac:dyDescent="0.25">
      <c r="A23" s="2"/>
      <c r="B23">
        <v>0.3</v>
      </c>
      <c r="C23" s="1">
        <v>35.28</v>
      </c>
      <c r="D23">
        <f t="shared" si="9"/>
        <v>2.5352800000000002</v>
      </c>
      <c r="E23">
        <f t="shared" si="10"/>
        <v>23.520000000000135</v>
      </c>
      <c r="F23">
        <f t="shared" si="11"/>
        <v>2.3520000000000134E-3</v>
      </c>
      <c r="G23">
        <f t="shared" si="12"/>
        <v>2.3520000000000132</v>
      </c>
    </row>
    <row r="25" spans="1:7" x14ac:dyDescent="0.25">
      <c r="A25" s="2">
        <v>4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7" x14ac:dyDescent="0.25">
      <c r="A26" s="2"/>
      <c r="B26">
        <v>0.05</v>
      </c>
      <c r="C26" s="1">
        <v>5.18</v>
      </c>
      <c r="D26">
        <f>(C26/(1000))+2.5</f>
        <v>2.5051800000000002</v>
      </c>
      <c r="E26">
        <f>(D26-2.5)/(0.0015)</f>
        <v>3.4533333333334562</v>
      </c>
      <c r="F26">
        <f>E26/10000</f>
        <v>3.4533333333334559E-4</v>
      </c>
      <c r="G26">
        <f>F26*1000</f>
        <v>0.34533333333334559</v>
      </c>
    </row>
    <row r="27" spans="1:7" x14ac:dyDescent="0.25">
      <c r="A27" s="2"/>
      <c r="B27">
        <v>0.1</v>
      </c>
      <c r="C27" s="1">
        <v>10.59</v>
      </c>
      <c r="D27">
        <f t="shared" ref="D27:D31" si="13">(C27/(1000))+2.5</f>
        <v>2.5105900000000001</v>
      </c>
      <c r="E27">
        <f t="shared" ref="E27:E31" si="14">(D27-2.5)/(0.0015)</f>
        <v>7.0600000000000662</v>
      </c>
      <c r="F27">
        <f t="shared" ref="F27:F31" si="15">E27/10000</f>
        <v>7.0600000000000664E-4</v>
      </c>
      <c r="G27">
        <f t="shared" ref="G27:G31" si="16">F27*1000</f>
        <v>0.70600000000000662</v>
      </c>
    </row>
    <row r="28" spans="1:7" x14ac:dyDescent="0.25">
      <c r="A28" s="2"/>
      <c r="B28">
        <v>0.15</v>
      </c>
      <c r="C28" s="1">
        <v>15.37</v>
      </c>
      <c r="D28">
        <f t="shared" si="13"/>
        <v>2.5153699999999999</v>
      </c>
      <c r="E28">
        <f t="shared" si="14"/>
        <v>10.24666666666659</v>
      </c>
      <c r="F28">
        <f t="shared" si="15"/>
        <v>1.024666666666659E-3</v>
      </c>
      <c r="G28">
        <f t="shared" si="16"/>
        <v>1.0246666666666591</v>
      </c>
    </row>
    <row r="29" spans="1:7" x14ac:dyDescent="0.25">
      <c r="A29" s="2"/>
      <c r="B29">
        <v>0.2</v>
      </c>
      <c r="C29" s="1">
        <v>22.17</v>
      </c>
      <c r="D29">
        <f t="shared" si="13"/>
        <v>2.52217</v>
      </c>
      <c r="E29">
        <f t="shared" si="14"/>
        <v>14.780000000000015</v>
      </c>
      <c r="F29">
        <f t="shared" si="15"/>
        <v>1.4780000000000014E-3</v>
      </c>
      <c r="G29">
        <f t="shared" si="16"/>
        <v>1.4780000000000015</v>
      </c>
    </row>
    <row r="30" spans="1:7" x14ac:dyDescent="0.25">
      <c r="A30" s="2"/>
      <c r="B30">
        <v>0.25</v>
      </c>
      <c r="C30" s="1">
        <v>27.05</v>
      </c>
      <c r="D30">
        <f t="shared" si="13"/>
        <v>2.52705</v>
      </c>
      <c r="E30">
        <f t="shared" si="14"/>
        <v>18.033333333333346</v>
      </c>
      <c r="F30">
        <f t="shared" si="15"/>
        <v>1.8033333333333345E-3</v>
      </c>
      <c r="G30">
        <f t="shared" si="16"/>
        <v>1.8033333333333346</v>
      </c>
    </row>
    <row r="31" spans="1:7" x14ac:dyDescent="0.25">
      <c r="A31" s="2"/>
      <c r="B31">
        <v>0.3</v>
      </c>
      <c r="C31" s="1">
        <v>33.35</v>
      </c>
      <c r="D31">
        <f t="shared" si="13"/>
        <v>2.53335</v>
      </c>
      <c r="E31">
        <f t="shared" si="14"/>
        <v>22.233333333333327</v>
      </c>
      <c r="F31">
        <f t="shared" si="15"/>
        <v>2.2233333333333328E-3</v>
      </c>
      <c r="G31">
        <f t="shared" si="16"/>
        <v>2.2233333333333327</v>
      </c>
    </row>
    <row r="33" spans="1:7" x14ac:dyDescent="0.25">
      <c r="A33" s="2">
        <v>5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</row>
    <row r="34" spans="1:7" x14ac:dyDescent="0.25">
      <c r="A34" s="2"/>
      <c r="B34">
        <v>0.05</v>
      </c>
      <c r="C34" s="1">
        <v>5.78</v>
      </c>
      <c r="D34">
        <f>(C34/(1000))+2.5</f>
        <v>2.5057800000000001</v>
      </c>
      <c r="E34">
        <f>(D34-2.5)/(0.0015)</f>
        <v>3.8533333333334121</v>
      </c>
      <c r="F34">
        <f>E34/10000</f>
        <v>3.853333333333412E-4</v>
      </c>
      <c r="G34">
        <f>F34*1000</f>
        <v>0.38533333333334119</v>
      </c>
    </row>
    <row r="35" spans="1:7" x14ac:dyDescent="0.25">
      <c r="A35" s="2"/>
      <c r="B35">
        <v>0.1</v>
      </c>
      <c r="C35" s="1">
        <v>11.17</v>
      </c>
      <c r="D35">
        <f t="shared" ref="D35:D39" si="17">(C35/(1000))+2.5</f>
        <v>2.5111699999999999</v>
      </c>
      <c r="E35">
        <f t="shared" ref="E35:E39" si="18">(D35-2.5)/(0.0015)</f>
        <v>7.4466666666666015</v>
      </c>
      <c r="F35">
        <f t="shared" ref="F35:F39" si="19">E35/10000</f>
        <v>7.4466666666666019E-4</v>
      </c>
      <c r="G35">
        <f t="shared" ref="G35:G39" si="20">F35*1000</f>
        <v>0.74466666666666015</v>
      </c>
    </row>
    <row r="36" spans="1:7" x14ac:dyDescent="0.25">
      <c r="A36" s="2"/>
      <c r="B36">
        <v>0.15</v>
      </c>
      <c r="C36" s="1">
        <v>16.510000000000002</v>
      </c>
      <c r="D36">
        <f t="shared" si="17"/>
        <v>2.5165099999999998</v>
      </c>
      <c r="E36">
        <f t="shared" si="18"/>
        <v>11.006666666666534</v>
      </c>
      <c r="F36">
        <f t="shared" si="19"/>
        <v>1.1006666666666534E-3</v>
      </c>
      <c r="G36">
        <f t="shared" si="20"/>
        <v>1.1006666666666534</v>
      </c>
    </row>
    <row r="37" spans="1:7" x14ac:dyDescent="0.25">
      <c r="A37" s="2"/>
      <c r="B37">
        <v>0.2</v>
      </c>
      <c r="C37" s="1">
        <v>22.29</v>
      </c>
      <c r="D37">
        <f t="shared" si="17"/>
        <v>2.5222899999999999</v>
      </c>
      <c r="E37">
        <f t="shared" si="18"/>
        <v>14.859999999999946</v>
      </c>
      <c r="F37">
        <f t="shared" si="19"/>
        <v>1.4859999999999947E-3</v>
      </c>
      <c r="G37">
        <f t="shared" si="20"/>
        <v>1.4859999999999947</v>
      </c>
    </row>
    <row r="38" spans="1:7" x14ac:dyDescent="0.25">
      <c r="A38" s="2"/>
      <c r="B38">
        <v>0.25</v>
      </c>
      <c r="C38" s="1">
        <v>28.44</v>
      </c>
      <c r="D38">
        <f t="shared" si="17"/>
        <v>2.5284399999999998</v>
      </c>
      <c r="E38">
        <f t="shared" si="18"/>
        <v>18.959999999999866</v>
      </c>
      <c r="F38">
        <f t="shared" si="19"/>
        <v>1.8959999999999867E-3</v>
      </c>
      <c r="G38">
        <f t="shared" si="20"/>
        <v>1.8959999999999866</v>
      </c>
    </row>
    <row r="39" spans="1:7" x14ac:dyDescent="0.25">
      <c r="A39" s="2"/>
      <c r="B39">
        <v>0.3</v>
      </c>
      <c r="C39" s="1">
        <v>35.15</v>
      </c>
      <c r="D39">
        <f t="shared" si="17"/>
        <v>2.5351499999999998</v>
      </c>
      <c r="E39">
        <f t="shared" si="18"/>
        <v>23.433333333333195</v>
      </c>
      <c r="F39">
        <f t="shared" si="19"/>
        <v>2.3433333333333197E-3</v>
      </c>
      <c r="G39">
        <f t="shared" si="20"/>
        <v>2.3433333333333195</v>
      </c>
    </row>
    <row r="41" spans="1:7" x14ac:dyDescent="0.25">
      <c r="A41" s="2">
        <v>6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</row>
    <row r="42" spans="1:7" x14ac:dyDescent="0.25">
      <c r="A42" s="2"/>
      <c r="B42">
        <v>0.05</v>
      </c>
      <c r="C42" s="1">
        <v>6.43</v>
      </c>
      <c r="D42">
        <f>(C42/(1000))+2.5</f>
        <v>2.5064299999999999</v>
      </c>
      <c r="E42">
        <f>(D42-2.5)/(0.0015)</f>
        <v>4.2866666666666235</v>
      </c>
      <c r="F42">
        <f>E42/10000</f>
        <v>4.2866666666666238E-4</v>
      </c>
      <c r="G42">
        <f>F42*1000</f>
        <v>0.42866666666666237</v>
      </c>
    </row>
    <row r="43" spans="1:7" x14ac:dyDescent="0.25">
      <c r="A43" s="2"/>
      <c r="B43">
        <v>0.1</v>
      </c>
      <c r="C43" s="1">
        <v>10.61</v>
      </c>
      <c r="D43">
        <f t="shared" ref="D43:D47" si="21">(C43/(1000))+2.5</f>
        <v>2.5106099999999998</v>
      </c>
      <c r="E43">
        <f t="shared" ref="E43:E47" si="22">(D43-2.5)/(0.0015)</f>
        <v>7.0733333333331911</v>
      </c>
      <c r="F43">
        <f t="shared" ref="F43:F47" si="23">E43/10000</f>
        <v>7.0733333333331916E-4</v>
      </c>
      <c r="G43">
        <f t="shared" ref="G43:G47" si="24">F43*1000</f>
        <v>0.70733333333331916</v>
      </c>
    </row>
    <row r="44" spans="1:7" x14ac:dyDescent="0.25">
      <c r="A44" s="2"/>
      <c r="B44">
        <v>0.15</v>
      </c>
      <c r="C44" s="1">
        <v>18.41</v>
      </c>
      <c r="D44">
        <f t="shared" si="21"/>
        <v>2.5184099999999998</v>
      </c>
      <c r="E44">
        <f t="shared" si="22"/>
        <v>12.273333333333211</v>
      </c>
      <c r="F44">
        <f t="shared" si="23"/>
        <v>1.2273333333333212E-3</v>
      </c>
      <c r="G44">
        <f t="shared" si="24"/>
        <v>1.2273333333333212</v>
      </c>
    </row>
    <row r="45" spans="1:7" x14ac:dyDescent="0.25">
      <c r="A45" s="2"/>
      <c r="B45">
        <v>0.2</v>
      </c>
      <c r="C45" s="1">
        <v>24.31</v>
      </c>
      <c r="D45">
        <f t="shared" si="21"/>
        <v>2.5243099999999998</v>
      </c>
      <c r="E45">
        <f t="shared" si="22"/>
        <v>16.206666666666553</v>
      </c>
      <c r="F45">
        <f t="shared" si="23"/>
        <v>1.6206666666666552E-3</v>
      </c>
      <c r="G45">
        <f t="shared" si="24"/>
        <v>1.6206666666666552</v>
      </c>
    </row>
    <row r="46" spans="1:7" x14ac:dyDescent="0.25">
      <c r="A46" s="2"/>
      <c r="B46">
        <v>0.25</v>
      </c>
      <c r="C46" s="1">
        <v>30.39</v>
      </c>
      <c r="D46">
        <f t="shared" si="21"/>
        <v>2.5303900000000001</v>
      </c>
      <c r="E46">
        <f t="shared" si="22"/>
        <v>20.260000000000094</v>
      </c>
      <c r="F46">
        <f t="shared" si="23"/>
        <v>2.0260000000000096E-3</v>
      </c>
      <c r="G46">
        <f t="shared" si="24"/>
        <v>2.0260000000000096</v>
      </c>
    </row>
    <row r="47" spans="1:7" x14ac:dyDescent="0.25">
      <c r="A47" s="2"/>
      <c r="B47">
        <v>0.3</v>
      </c>
      <c r="C47" s="1">
        <v>34.200000000000003</v>
      </c>
      <c r="D47">
        <f t="shared" si="21"/>
        <v>2.5341999999999998</v>
      </c>
      <c r="E47">
        <f t="shared" si="22"/>
        <v>22.799999999999859</v>
      </c>
      <c r="F47">
        <f t="shared" si="23"/>
        <v>2.279999999999986E-3</v>
      </c>
      <c r="G47">
        <f t="shared" si="24"/>
        <v>2.279999999999986</v>
      </c>
    </row>
    <row r="49" spans="1:7" x14ac:dyDescent="0.25">
      <c r="A49" s="2">
        <v>7</v>
      </c>
      <c r="B49" t="s">
        <v>0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</row>
    <row r="50" spans="1:7" x14ac:dyDescent="0.25">
      <c r="A50" s="2"/>
      <c r="B50">
        <v>0.05</v>
      </c>
      <c r="C50" s="1">
        <v>7</v>
      </c>
      <c r="D50">
        <f>(C50/(1000))+2.5</f>
        <v>2.5070000000000001</v>
      </c>
      <c r="E50">
        <f>(D50-2.5)/(0.0015)</f>
        <v>4.6666666666667451</v>
      </c>
      <c r="F50">
        <f>E50/10000</f>
        <v>4.6666666666667452E-4</v>
      </c>
      <c r="G50">
        <f>F50*1000</f>
        <v>0.4666666666666745</v>
      </c>
    </row>
    <row r="51" spans="1:7" x14ac:dyDescent="0.25">
      <c r="A51" s="2"/>
      <c r="B51">
        <v>0.1</v>
      </c>
      <c r="C51" s="1">
        <v>13.63</v>
      </c>
      <c r="D51">
        <f t="shared" ref="D51:D55" si="25">(C51/(1000))+2.5</f>
        <v>2.51363</v>
      </c>
      <c r="E51">
        <f t="shared" ref="E51:E55" si="26">(D51-2.5)/(0.0015)</f>
        <v>9.0866666666666873</v>
      </c>
      <c r="F51">
        <f t="shared" ref="F51:F55" si="27">E51/10000</f>
        <v>9.0866666666666873E-4</v>
      </c>
      <c r="G51">
        <f t="shared" ref="G51:G55" si="28">F51*1000</f>
        <v>0.90866666666666873</v>
      </c>
    </row>
    <row r="52" spans="1:7" x14ac:dyDescent="0.25">
      <c r="A52" s="2"/>
      <c r="B52">
        <v>0.15</v>
      </c>
      <c r="C52" s="1">
        <v>20.68</v>
      </c>
      <c r="D52">
        <f t="shared" si="25"/>
        <v>2.52068</v>
      </c>
      <c r="E52">
        <f t="shared" si="26"/>
        <v>13.786666666666688</v>
      </c>
      <c r="F52">
        <f t="shared" si="27"/>
        <v>1.3786666666666689E-3</v>
      </c>
      <c r="G52">
        <f t="shared" si="28"/>
        <v>1.3786666666666689</v>
      </c>
    </row>
    <row r="53" spans="1:7" x14ac:dyDescent="0.25">
      <c r="A53" s="2"/>
      <c r="B53">
        <v>0.2</v>
      </c>
      <c r="C53" s="1">
        <v>25.44</v>
      </c>
      <c r="D53">
        <f t="shared" si="25"/>
        <v>2.5254400000000001</v>
      </c>
      <c r="E53">
        <f t="shared" si="26"/>
        <v>16.960000000000086</v>
      </c>
      <c r="F53">
        <f t="shared" si="27"/>
        <v>1.6960000000000087E-3</v>
      </c>
      <c r="G53">
        <f t="shared" si="28"/>
        <v>1.6960000000000086</v>
      </c>
    </row>
    <row r="54" spans="1:7" x14ac:dyDescent="0.25">
      <c r="A54" s="2"/>
      <c r="B54">
        <v>0.25</v>
      </c>
      <c r="C54" s="1">
        <v>32.22</v>
      </c>
      <c r="D54">
        <f t="shared" si="25"/>
        <v>2.5322200000000001</v>
      </c>
      <c r="E54">
        <f t="shared" si="26"/>
        <v>21.480000000000093</v>
      </c>
      <c r="F54">
        <f t="shared" si="27"/>
        <v>2.1480000000000093E-3</v>
      </c>
      <c r="G54">
        <f t="shared" si="28"/>
        <v>2.1480000000000095</v>
      </c>
    </row>
    <row r="55" spans="1:7" x14ac:dyDescent="0.25">
      <c r="A55" s="2"/>
      <c r="B55">
        <v>0.3</v>
      </c>
      <c r="C55" s="1">
        <v>39.64</v>
      </c>
      <c r="D55">
        <f t="shared" si="25"/>
        <v>2.5396399999999999</v>
      </c>
      <c r="E55">
        <f t="shared" si="26"/>
        <v>26.426666666666598</v>
      </c>
      <c r="F55">
        <f t="shared" si="27"/>
        <v>2.6426666666666599E-3</v>
      </c>
      <c r="G55">
        <f t="shared" si="28"/>
        <v>2.6426666666666598</v>
      </c>
    </row>
    <row r="57" spans="1:7" x14ac:dyDescent="0.25">
      <c r="A57" s="2">
        <v>8</v>
      </c>
      <c r="B57" t="s">
        <v>0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</row>
    <row r="58" spans="1:7" x14ac:dyDescent="0.25">
      <c r="A58" s="2"/>
      <c r="B58">
        <v>0.05</v>
      </c>
      <c r="C58" s="1">
        <v>6.02</v>
      </c>
      <c r="D58">
        <f>(C58/(1000))+2.5</f>
        <v>2.5060199999999999</v>
      </c>
      <c r="E58">
        <f>(D58-2.5)/(0.0015)</f>
        <v>4.0133333333332759</v>
      </c>
      <c r="F58">
        <f>E58/10000</f>
        <v>4.013333333333276E-4</v>
      </c>
      <c r="G58">
        <f>F58*1000</f>
        <v>0.4013333333333276</v>
      </c>
    </row>
    <row r="59" spans="1:7" x14ac:dyDescent="0.25">
      <c r="A59" s="2"/>
      <c r="B59">
        <v>0.1</v>
      </c>
      <c r="C59" s="1">
        <v>12.77</v>
      </c>
      <c r="D59">
        <f t="shared" ref="D59:D63" si="29">(C59/(1000))+2.5</f>
        <v>2.5127700000000002</v>
      </c>
      <c r="E59">
        <f t="shared" ref="E59:E63" si="30">(D59-2.5)/(0.0015)</f>
        <v>8.5133333333334473</v>
      </c>
      <c r="F59">
        <f t="shared" ref="F59:F63" si="31">E59/10000</f>
        <v>8.5133333333334477E-4</v>
      </c>
      <c r="G59">
        <f t="shared" ref="G59:G63" si="32">F59*1000</f>
        <v>0.85133333333334482</v>
      </c>
    </row>
    <row r="60" spans="1:7" x14ac:dyDescent="0.25">
      <c r="A60" s="2"/>
      <c r="B60">
        <v>0.15</v>
      </c>
      <c r="C60" s="1">
        <v>19.64</v>
      </c>
      <c r="D60">
        <f t="shared" si="29"/>
        <v>2.5196399999999999</v>
      </c>
      <c r="E60">
        <f t="shared" si="30"/>
        <v>13.093333333333254</v>
      </c>
      <c r="F60">
        <f t="shared" si="31"/>
        <v>1.3093333333333253E-3</v>
      </c>
      <c r="G60">
        <f t="shared" si="32"/>
        <v>1.3093333333333252</v>
      </c>
    </row>
    <row r="61" spans="1:7" x14ac:dyDescent="0.25">
      <c r="A61" s="2"/>
      <c r="B61">
        <v>0.2</v>
      </c>
      <c r="C61" s="1">
        <v>26.78</v>
      </c>
      <c r="D61">
        <f t="shared" si="29"/>
        <v>2.52678</v>
      </c>
      <c r="E61">
        <f t="shared" si="30"/>
        <v>17.853333333333349</v>
      </c>
      <c r="F61">
        <f t="shared" si="31"/>
        <v>1.785333333333335E-3</v>
      </c>
      <c r="G61">
        <f t="shared" si="32"/>
        <v>1.785333333333335</v>
      </c>
    </row>
    <row r="62" spans="1:7" x14ac:dyDescent="0.25">
      <c r="A62" s="2"/>
      <c r="B62">
        <v>0.25</v>
      </c>
      <c r="C62" s="1">
        <v>34.020000000000003</v>
      </c>
      <c r="D62">
        <f t="shared" si="29"/>
        <v>2.5340199999999999</v>
      </c>
      <c r="E62">
        <f t="shared" si="30"/>
        <v>22.679999999999961</v>
      </c>
      <c r="F62">
        <f t="shared" si="31"/>
        <v>2.2679999999999961E-3</v>
      </c>
      <c r="G62">
        <f t="shared" si="32"/>
        <v>2.2679999999999962</v>
      </c>
    </row>
    <row r="63" spans="1:7" x14ac:dyDescent="0.25">
      <c r="A63" s="2"/>
      <c r="B63">
        <v>0.3</v>
      </c>
      <c r="C63" s="1">
        <v>40.119999999999997</v>
      </c>
      <c r="D63">
        <f t="shared" si="29"/>
        <v>2.5401199999999999</v>
      </c>
      <c r="E63">
        <f t="shared" si="30"/>
        <v>26.746666666666624</v>
      </c>
      <c r="F63">
        <f t="shared" si="31"/>
        <v>2.6746666666666624E-3</v>
      </c>
      <c r="G63">
        <f t="shared" si="32"/>
        <v>2.6746666666666625</v>
      </c>
    </row>
    <row r="65" spans="1:7" x14ac:dyDescent="0.25">
      <c r="A65" s="2">
        <v>9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</row>
    <row r="66" spans="1:7" x14ac:dyDescent="0.25">
      <c r="A66" s="2"/>
      <c r="B66">
        <v>0.05</v>
      </c>
      <c r="C66" s="1">
        <v>5.6</v>
      </c>
      <c r="D66">
        <f>(C66/(1000))+2.5</f>
        <v>2.5055999999999998</v>
      </c>
      <c r="E66">
        <f>(D66-2.5)/(0.0015)</f>
        <v>3.7333333333332179</v>
      </c>
      <c r="F66">
        <f>E66/10000</f>
        <v>3.7333333333332177E-4</v>
      </c>
      <c r="G66">
        <f>F66*1000</f>
        <v>0.37333333333332175</v>
      </c>
    </row>
    <row r="67" spans="1:7" x14ac:dyDescent="0.25">
      <c r="A67" s="2"/>
      <c r="B67">
        <v>0.1</v>
      </c>
      <c r="C67" s="1">
        <v>10.7</v>
      </c>
      <c r="D67">
        <f t="shared" ref="D67:D71" si="33">(C67/(1000))+2.5</f>
        <v>2.5106999999999999</v>
      </c>
      <c r="E67">
        <f t="shared" ref="E67:E71" si="34">(D67-2.5)/(0.0015)</f>
        <v>7.1333333333332876</v>
      </c>
      <c r="F67">
        <f t="shared" ref="F67:F71" si="35">E67/10000</f>
        <v>7.1333333333332874E-4</v>
      </c>
      <c r="G67">
        <f t="shared" ref="G67:G71" si="36">F67*1000</f>
        <v>0.71333333333332871</v>
      </c>
    </row>
    <row r="68" spans="1:7" x14ac:dyDescent="0.25">
      <c r="A68" s="2"/>
      <c r="B68">
        <v>0.15</v>
      </c>
      <c r="C68" s="1">
        <v>15.95</v>
      </c>
      <c r="D68">
        <f t="shared" si="33"/>
        <v>2.5159500000000001</v>
      </c>
      <c r="E68">
        <f t="shared" si="34"/>
        <v>10.63333333333342</v>
      </c>
      <c r="F68">
        <f t="shared" si="35"/>
        <v>1.0633333333333419E-3</v>
      </c>
      <c r="G68">
        <f t="shared" si="36"/>
        <v>1.0633333333333419</v>
      </c>
    </row>
    <row r="69" spans="1:7" x14ac:dyDescent="0.25">
      <c r="A69" s="2"/>
      <c r="B69">
        <v>0.2</v>
      </c>
      <c r="C69" s="1">
        <v>22.28</v>
      </c>
      <c r="D69">
        <f t="shared" si="33"/>
        <v>2.5222799999999999</v>
      </c>
      <c r="E69">
        <f t="shared" si="34"/>
        <v>14.853333333333236</v>
      </c>
      <c r="F69">
        <f t="shared" si="35"/>
        <v>1.4853333333333235E-3</v>
      </c>
      <c r="G69">
        <f t="shared" si="36"/>
        <v>1.4853333333333236</v>
      </c>
    </row>
    <row r="70" spans="1:7" x14ac:dyDescent="0.25">
      <c r="A70" s="2"/>
      <c r="B70">
        <v>0.25</v>
      </c>
      <c r="C70" s="1">
        <v>27.27</v>
      </c>
      <c r="D70">
        <f t="shared" si="33"/>
        <v>2.5272700000000001</v>
      </c>
      <c r="E70">
        <f t="shared" si="34"/>
        <v>18.180000000000085</v>
      </c>
      <c r="F70">
        <f t="shared" si="35"/>
        <v>1.8180000000000084E-3</v>
      </c>
      <c r="G70">
        <f t="shared" si="36"/>
        <v>1.8180000000000085</v>
      </c>
    </row>
    <row r="71" spans="1:7" x14ac:dyDescent="0.25">
      <c r="A71" s="2"/>
      <c r="B71">
        <v>0.3</v>
      </c>
      <c r="C71" s="1">
        <v>33.31</v>
      </c>
      <c r="D71">
        <f t="shared" si="33"/>
        <v>2.5333100000000002</v>
      </c>
      <c r="E71">
        <f t="shared" si="34"/>
        <v>22.206666666666781</v>
      </c>
      <c r="F71">
        <f t="shared" si="35"/>
        <v>2.2206666666666781E-3</v>
      </c>
      <c r="G71">
        <f t="shared" si="36"/>
        <v>2.2206666666666779</v>
      </c>
    </row>
    <row r="73" spans="1:7" x14ac:dyDescent="0.25">
      <c r="A73" s="2">
        <v>10</v>
      </c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</row>
    <row r="74" spans="1:7" x14ac:dyDescent="0.25">
      <c r="A74" s="2"/>
      <c r="B74">
        <v>0.05</v>
      </c>
      <c r="C74" s="1">
        <v>5.09</v>
      </c>
      <c r="D74">
        <f>(C74/(1000))+2.5</f>
        <v>2.50509</v>
      </c>
      <c r="E74">
        <f>(D74-2.5)/(0.0015)</f>
        <v>3.3933333333333593</v>
      </c>
      <c r="F74">
        <f>E74/10000</f>
        <v>3.3933333333333591E-4</v>
      </c>
      <c r="G74">
        <f>F74*1000</f>
        <v>0.33933333333333593</v>
      </c>
    </row>
    <row r="75" spans="1:7" x14ac:dyDescent="0.25">
      <c r="A75" s="2"/>
      <c r="B75">
        <v>0.1</v>
      </c>
      <c r="C75" s="1">
        <v>9.86</v>
      </c>
      <c r="D75">
        <f t="shared" ref="D75:D79" si="37">(C75/(1000))+2.5</f>
        <v>2.5098600000000002</v>
      </c>
      <c r="E75">
        <f t="shared" ref="E75:E79" si="38">(D75-2.5)/(0.0015)</f>
        <v>6.5733333333334683</v>
      </c>
      <c r="F75">
        <f t="shared" ref="F75:F79" si="39">E75/10000</f>
        <v>6.5733333333334678E-4</v>
      </c>
      <c r="G75">
        <f t="shared" ref="G75:G79" si="40">F75*1000</f>
        <v>0.65733333333334676</v>
      </c>
    </row>
    <row r="76" spans="1:7" x14ac:dyDescent="0.25">
      <c r="A76" s="2"/>
      <c r="B76">
        <v>0.15</v>
      </c>
      <c r="C76" s="1">
        <v>14.88</v>
      </c>
      <c r="D76">
        <f t="shared" si="37"/>
        <v>2.5148799999999998</v>
      </c>
      <c r="E76">
        <f t="shared" si="38"/>
        <v>9.9199999999998543</v>
      </c>
      <c r="F76">
        <f t="shared" si="39"/>
        <v>9.9199999999998551E-4</v>
      </c>
      <c r="G76">
        <f t="shared" si="40"/>
        <v>0.99199999999998556</v>
      </c>
    </row>
    <row r="77" spans="1:7" x14ac:dyDescent="0.25">
      <c r="A77" s="2"/>
      <c r="B77">
        <v>0.2</v>
      </c>
      <c r="C77" s="1">
        <v>19.87</v>
      </c>
      <c r="D77">
        <f t="shared" si="37"/>
        <v>2.5198700000000001</v>
      </c>
      <c r="E77">
        <f t="shared" si="38"/>
        <v>13.246666666666703</v>
      </c>
      <c r="F77">
        <f t="shared" si="39"/>
        <v>1.3246666666666704E-3</v>
      </c>
      <c r="G77">
        <f t="shared" si="40"/>
        <v>1.3246666666666704</v>
      </c>
    </row>
    <row r="78" spans="1:7" x14ac:dyDescent="0.25">
      <c r="A78" s="2"/>
      <c r="B78">
        <v>0.25</v>
      </c>
      <c r="C78" s="1">
        <v>23.87</v>
      </c>
      <c r="D78">
        <f t="shared" si="37"/>
        <v>2.5238700000000001</v>
      </c>
      <c r="E78">
        <f t="shared" si="38"/>
        <v>15.913333333333371</v>
      </c>
      <c r="F78">
        <f t="shared" si="39"/>
        <v>1.5913333333333372E-3</v>
      </c>
      <c r="G78">
        <f t="shared" si="40"/>
        <v>1.5913333333333373</v>
      </c>
    </row>
    <row r="79" spans="1:7" x14ac:dyDescent="0.25">
      <c r="A79" s="2"/>
      <c r="B79">
        <v>0.3</v>
      </c>
      <c r="C79" s="1">
        <v>28.72</v>
      </c>
      <c r="D79">
        <f t="shared" si="37"/>
        <v>2.5287199999999999</v>
      </c>
      <c r="E79">
        <f t="shared" si="38"/>
        <v>19.146666666666572</v>
      </c>
      <c r="F79">
        <f t="shared" si="39"/>
        <v>1.9146666666666572E-3</v>
      </c>
      <c r="G79">
        <f t="shared" si="40"/>
        <v>1.9146666666666572</v>
      </c>
    </row>
    <row r="81" spans="1:7" x14ac:dyDescent="0.25">
      <c r="A81" s="2">
        <v>11</v>
      </c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</row>
    <row r="82" spans="1:7" x14ac:dyDescent="0.25">
      <c r="A82" s="2"/>
      <c r="B82">
        <v>0.05</v>
      </c>
      <c r="C82" s="1">
        <v>5.38</v>
      </c>
      <c r="D82">
        <f>(C82/(1000))+2.5</f>
        <v>2.5053800000000002</v>
      </c>
      <c r="E82">
        <f>(D82-2.5)/(0.0015)</f>
        <v>3.5866666666667748</v>
      </c>
      <c r="F82">
        <f>E82/10000</f>
        <v>3.5866666666667748E-4</v>
      </c>
      <c r="G82">
        <f>F82*1000</f>
        <v>0.35866666666667746</v>
      </c>
    </row>
    <row r="83" spans="1:7" x14ac:dyDescent="0.25">
      <c r="A83" s="2"/>
      <c r="B83">
        <v>0.1</v>
      </c>
      <c r="C83" s="1">
        <v>11.51</v>
      </c>
      <c r="D83">
        <f t="shared" ref="D83:D87" si="41">(C83/(1000))+2.5</f>
        <v>2.5115099999999999</v>
      </c>
      <c r="E83">
        <f t="shared" ref="E83:E87" si="42">(D83-2.5)/(0.0015)</f>
        <v>7.6733333333332725</v>
      </c>
      <c r="F83">
        <f t="shared" ref="F83:F87" si="43">E83/10000</f>
        <v>7.6733333333332723E-4</v>
      </c>
      <c r="G83">
        <f t="shared" ref="G83:G87" si="44">F83*1000</f>
        <v>0.76733333333332721</v>
      </c>
    </row>
    <row r="84" spans="1:7" x14ac:dyDescent="0.25">
      <c r="A84" s="2"/>
      <c r="B84">
        <v>0.15</v>
      </c>
      <c r="C84" s="1">
        <v>17.96</v>
      </c>
      <c r="D84">
        <f t="shared" si="41"/>
        <v>2.51796</v>
      </c>
      <c r="E84">
        <f t="shared" si="42"/>
        <v>11.973333333333317</v>
      </c>
      <c r="F84">
        <f t="shared" si="43"/>
        <v>1.1973333333333317E-3</v>
      </c>
      <c r="G84">
        <f t="shared" si="44"/>
        <v>1.1973333333333318</v>
      </c>
    </row>
    <row r="85" spans="1:7" x14ac:dyDescent="0.25">
      <c r="A85" s="2"/>
      <c r="B85">
        <v>0.2</v>
      </c>
      <c r="C85" s="1">
        <v>24.55</v>
      </c>
      <c r="D85">
        <f t="shared" si="41"/>
        <v>2.5245500000000001</v>
      </c>
      <c r="E85">
        <f t="shared" si="42"/>
        <v>16.366666666666713</v>
      </c>
      <c r="F85">
        <f t="shared" si="43"/>
        <v>1.6366666666666712E-3</v>
      </c>
      <c r="G85">
        <f t="shared" si="44"/>
        <v>1.6366666666666712</v>
      </c>
    </row>
    <row r="86" spans="1:7" x14ac:dyDescent="0.25">
      <c r="A86" s="2"/>
      <c r="B86">
        <v>0.25</v>
      </c>
      <c r="C86" s="1">
        <v>30.66</v>
      </c>
      <c r="D86">
        <f t="shared" si="41"/>
        <v>2.5306600000000001</v>
      </c>
      <c r="E86">
        <f t="shared" si="42"/>
        <v>20.440000000000087</v>
      </c>
      <c r="F86">
        <f t="shared" si="43"/>
        <v>2.0440000000000085E-3</v>
      </c>
      <c r="G86">
        <f t="shared" si="44"/>
        <v>2.0440000000000085</v>
      </c>
    </row>
    <row r="87" spans="1:7" x14ac:dyDescent="0.25">
      <c r="A87" s="2"/>
      <c r="B87">
        <v>0.3</v>
      </c>
      <c r="C87" s="1">
        <v>35.31</v>
      </c>
      <c r="D87">
        <f t="shared" si="41"/>
        <v>2.53531</v>
      </c>
      <c r="E87">
        <f t="shared" si="42"/>
        <v>23.539999999999967</v>
      </c>
      <c r="F87">
        <f t="shared" si="43"/>
        <v>2.3539999999999967E-3</v>
      </c>
      <c r="G87">
        <f t="shared" si="44"/>
        <v>2.3539999999999965</v>
      </c>
    </row>
    <row r="89" spans="1:7" x14ac:dyDescent="0.25">
      <c r="A89" s="2">
        <v>12</v>
      </c>
      <c r="B89" t="s">
        <v>0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</row>
    <row r="90" spans="1:7" x14ac:dyDescent="0.25">
      <c r="A90" s="2"/>
      <c r="B90">
        <v>0.05</v>
      </c>
      <c r="C90" s="1">
        <v>6.71</v>
      </c>
      <c r="D90">
        <f>(C90/(1000))+2.5</f>
        <v>2.50671</v>
      </c>
      <c r="E90">
        <f>(D90-2.5)/(0.0015)</f>
        <v>4.4733333333333292</v>
      </c>
      <c r="F90">
        <f>E90/10000</f>
        <v>4.4733333333333289E-4</v>
      </c>
      <c r="G90">
        <f>F90*1000</f>
        <v>0.44733333333333292</v>
      </c>
    </row>
    <row r="91" spans="1:7" x14ac:dyDescent="0.25">
      <c r="A91" s="2"/>
      <c r="B91">
        <v>0.1</v>
      </c>
      <c r="C91" s="1">
        <v>13</v>
      </c>
      <c r="D91">
        <f t="shared" ref="D91:D95" si="45">(C91/(1000))+2.5</f>
        <v>2.5129999999999999</v>
      </c>
      <c r="E91">
        <f t="shared" ref="E91:E95" si="46">(D91-2.5)/(0.0015)</f>
        <v>8.6666666666666003</v>
      </c>
      <c r="F91">
        <f t="shared" ref="F91:F95" si="47">E91/10000</f>
        <v>8.6666666666666001E-4</v>
      </c>
      <c r="G91">
        <f t="shared" ref="G91:G95" si="48">F91*1000</f>
        <v>0.86666666666666003</v>
      </c>
    </row>
    <row r="92" spans="1:7" x14ac:dyDescent="0.25">
      <c r="A92" s="2"/>
      <c r="B92">
        <v>0.15</v>
      </c>
      <c r="C92" s="1">
        <v>19.54</v>
      </c>
      <c r="D92">
        <f t="shared" si="45"/>
        <v>2.5195400000000001</v>
      </c>
      <c r="E92">
        <f t="shared" si="46"/>
        <v>13.026666666666742</v>
      </c>
      <c r="F92">
        <f t="shared" si="47"/>
        <v>1.3026666666666742E-3</v>
      </c>
      <c r="G92">
        <f t="shared" si="48"/>
        <v>1.3026666666666742</v>
      </c>
    </row>
    <row r="93" spans="1:7" x14ac:dyDescent="0.25">
      <c r="A93" s="2"/>
      <c r="B93">
        <v>0.2</v>
      </c>
      <c r="C93" s="1">
        <v>26.43</v>
      </c>
      <c r="D93">
        <f t="shared" si="45"/>
        <v>2.52643</v>
      </c>
      <c r="E93">
        <f t="shared" si="46"/>
        <v>17.619999999999969</v>
      </c>
      <c r="F93">
        <f t="shared" si="47"/>
        <v>1.7619999999999969E-3</v>
      </c>
      <c r="G93">
        <f t="shared" si="48"/>
        <v>1.7619999999999969</v>
      </c>
    </row>
    <row r="94" spans="1:7" x14ac:dyDescent="0.25">
      <c r="A94" s="2"/>
      <c r="B94">
        <v>0.25</v>
      </c>
      <c r="C94" s="1">
        <v>32.9</v>
      </c>
      <c r="D94">
        <f t="shared" si="45"/>
        <v>2.5329000000000002</v>
      </c>
      <c r="E94">
        <f t="shared" si="46"/>
        <v>21.933333333333433</v>
      </c>
      <c r="F94">
        <f t="shared" si="47"/>
        <v>2.1933333333333431E-3</v>
      </c>
      <c r="G94">
        <f t="shared" si="48"/>
        <v>2.1933333333333431</v>
      </c>
    </row>
    <row r="95" spans="1:7" x14ac:dyDescent="0.25">
      <c r="A95" s="2"/>
      <c r="B95">
        <v>0.3</v>
      </c>
      <c r="C95" s="1">
        <v>38.04</v>
      </c>
      <c r="D95">
        <f t="shared" si="45"/>
        <v>2.5380400000000001</v>
      </c>
      <c r="E95">
        <f t="shared" si="46"/>
        <v>25.360000000000049</v>
      </c>
      <c r="F95">
        <f t="shared" si="47"/>
        <v>2.5360000000000048E-3</v>
      </c>
      <c r="G95">
        <f t="shared" si="48"/>
        <v>2.5360000000000049</v>
      </c>
    </row>
    <row r="97" spans="1:7" x14ac:dyDescent="0.25">
      <c r="A97" s="2">
        <v>13</v>
      </c>
      <c r="B97" t="s">
        <v>0</v>
      </c>
      <c r="C97" t="s">
        <v>1</v>
      </c>
      <c r="D97" t="s">
        <v>2</v>
      </c>
      <c r="E97" t="s">
        <v>3</v>
      </c>
      <c r="F97" t="s">
        <v>4</v>
      </c>
      <c r="G97" t="s">
        <v>5</v>
      </c>
    </row>
    <row r="98" spans="1:7" x14ac:dyDescent="0.25">
      <c r="A98" s="2"/>
      <c r="B98">
        <v>0.05</v>
      </c>
      <c r="C98" s="1">
        <v>6.58</v>
      </c>
      <c r="D98">
        <f>(C98/(1000))+2.5</f>
        <v>2.50658</v>
      </c>
      <c r="E98">
        <f>(D98-2.5)/(0.0015)</f>
        <v>4.3866666666666871</v>
      </c>
      <c r="F98">
        <f>E98/10000</f>
        <v>4.3866666666666869E-4</v>
      </c>
      <c r="G98">
        <f>F98*1000</f>
        <v>0.4386666666666687</v>
      </c>
    </row>
    <row r="99" spans="1:7" x14ac:dyDescent="0.25">
      <c r="A99" s="2"/>
      <c r="B99">
        <v>0.1</v>
      </c>
      <c r="C99" s="1">
        <v>12.86</v>
      </c>
      <c r="D99">
        <f t="shared" ref="D99:D103" si="49">(C99/(1000))+2.5</f>
        <v>2.5128599999999999</v>
      </c>
      <c r="E99">
        <f t="shared" ref="E99:E103" si="50">(D99-2.5)/(0.0015)</f>
        <v>8.5733333333332471</v>
      </c>
      <c r="F99">
        <f t="shared" ref="F99:F103" si="51">E99/10000</f>
        <v>8.5733333333332475E-4</v>
      </c>
      <c r="G99">
        <f t="shared" ref="G99:G103" si="52">F99*1000</f>
        <v>0.85733333333332473</v>
      </c>
    </row>
    <row r="100" spans="1:7" x14ac:dyDescent="0.25">
      <c r="A100" s="2"/>
      <c r="B100">
        <v>0.15</v>
      </c>
      <c r="C100" s="1">
        <v>19.87</v>
      </c>
      <c r="D100">
        <f t="shared" si="49"/>
        <v>2.5198700000000001</v>
      </c>
      <c r="E100">
        <f t="shared" si="50"/>
        <v>13.246666666666703</v>
      </c>
      <c r="F100">
        <f t="shared" si="51"/>
        <v>1.3246666666666704E-3</v>
      </c>
      <c r="G100">
        <f t="shared" si="52"/>
        <v>1.3246666666666704</v>
      </c>
    </row>
    <row r="101" spans="1:7" x14ac:dyDescent="0.25">
      <c r="A101" s="2"/>
      <c r="B101">
        <v>0.2</v>
      </c>
      <c r="C101" s="1">
        <v>26.12</v>
      </c>
      <c r="D101">
        <f t="shared" si="49"/>
        <v>2.5261200000000001</v>
      </c>
      <c r="E101">
        <f t="shared" si="50"/>
        <v>17.41333333333343</v>
      </c>
      <c r="F101">
        <f t="shared" si="51"/>
        <v>1.741333333333343E-3</v>
      </c>
      <c r="G101">
        <f t="shared" si="52"/>
        <v>1.7413333333333429</v>
      </c>
    </row>
    <row r="102" spans="1:7" x14ac:dyDescent="0.25">
      <c r="A102" s="2"/>
      <c r="B102">
        <v>0.25</v>
      </c>
      <c r="C102" s="1">
        <v>30.29</v>
      </c>
      <c r="D102">
        <f t="shared" si="49"/>
        <v>2.5302899999999999</v>
      </c>
      <c r="E102">
        <f t="shared" si="50"/>
        <v>20.193333333333285</v>
      </c>
      <c r="F102">
        <f t="shared" si="51"/>
        <v>2.0193333333333287E-3</v>
      </c>
      <c r="G102">
        <f t="shared" si="52"/>
        <v>2.0193333333333285</v>
      </c>
    </row>
    <row r="103" spans="1:7" x14ac:dyDescent="0.25">
      <c r="A103" s="2"/>
      <c r="B103">
        <v>0.3</v>
      </c>
      <c r="C103" s="1">
        <v>39.549999999999997</v>
      </c>
      <c r="D103">
        <f t="shared" si="49"/>
        <v>2.5395500000000002</v>
      </c>
      <c r="E103">
        <f t="shared" si="50"/>
        <v>26.366666666666799</v>
      </c>
      <c r="F103">
        <f t="shared" si="51"/>
        <v>2.6366666666666799E-3</v>
      </c>
      <c r="G103">
        <f t="shared" si="52"/>
        <v>2.63666666666668</v>
      </c>
    </row>
    <row r="105" spans="1:7" x14ac:dyDescent="0.25">
      <c r="A105" s="2">
        <v>14</v>
      </c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</row>
    <row r="106" spans="1:7" x14ac:dyDescent="0.25">
      <c r="A106" s="2"/>
      <c r="B106">
        <v>0.05</v>
      </c>
      <c r="C106" s="1">
        <v>5.17</v>
      </c>
      <c r="D106">
        <f>(C106/(1000))+2.5</f>
        <v>2.5051700000000001</v>
      </c>
      <c r="E106">
        <f>(D106-2.5)/(0.0015)</f>
        <v>3.4466666666667458</v>
      </c>
      <c r="F106">
        <f>E106/10000</f>
        <v>3.4466666666667459E-4</v>
      </c>
      <c r="G106">
        <f>F106*1000</f>
        <v>0.34466666666667461</v>
      </c>
    </row>
    <row r="107" spans="1:7" x14ac:dyDescent="0.25">
      <c r="A107" s="2"/>
      <c r="B107">
        <v>0.1</v>
      </c>
      <c r="C107" s="1">
        <v>12.2</v>
      </c>
      <c r="D107">
        <f t="shared" ref="D107:D111" si="53">(C107/(1000))+2.5</f>
        <v>2.5122</v>
      </c>
      <c r="E107">
        <f t="shared" ref="E107:E111" si="54">(D107-2.5)/(0.0015)</f>
        <v>8.1333333333333258</v>
      </c>
      <c r="F107">
        <f t="shared" ref="F107:F111" si="55">E107/10000</f>
        <v>8.1333333333333258E-4</v>
      </c>
      <c r="G107">
        <f t="shared" ref="G107:G111" si="56">F107*1000</f>
        <v>0.81333333333333258</v>
      </c>
    </row>
    <row r="108" spans="1:7" x14ac:dyDescent="0.25">
      <c r="A108" s="2"/>
      <c r="B108">
        <v>0.15</v>
      </c>
      <c r="C108" s="1">
        <v>18.12</v>
      </c>
      <c r="D108">
        <f t="shared" si="53"/>
        <v>2.5181200000000001</v>
      </c>
      <c r="E108">
        <f t="shared" si="54"/>
        <v>12.080000000000091</v>
      </c>
      <c r="F108">
        <f t="shared" si="55"/>
        <v>1.208000000000009E-3</v>
      </c>
      <c r="G108">
        <f t="shared" si="56"/>
        <v>1.2080000000000091</v>
      </c>
    </row>
    <row r="109" spans="1:7" x14ac:dyDescent="0.25">
      <c r="A109" s="2"/>
      <c r="B109">
        <v>0.2</v>
      </c>
      <c r="C109" s="1">
        <v>24.57</v>
      </c>
      <c r="D109">
        <f t="shared" si="53"/>
        <v>2.5245700000000002</v>
      </c>
      <c r="E109">
        <f t="shared" si="54"/>
        <v>16.380000000000134</v>
      </c>
      <c r="F109">
        <f t="shared" si="55"/>
        <v>1.6380000000000134E-3</v>
      </c>
      <c r="G109">
        <f t="shared" si="56"/>
        <v>1.6380000000000134</v>
      </c>
    </row>
    <row r="110" spans="1:7" x14ac:dyDescent="0.25">
      <c r="A110" s="2"/>
      <c r="B110">
        <v>0.25</v>
      </c>
      <c r="C110" s="1">
        <v>30.64</v>
      </c>
      <c r="D110">
        <f t="shared" si="53"/>
        <v>2.53064</v>
      </c>
      <c r="E110">
        <f t="shared" si="54"/>
        <v>20.426666666666666</v>
      </c>
      <c r="F110">
        <f t="shared" si="55"/>
        <v>2.0426666666666666E-3</v>
      </c>
      <c r="G110">
        <f t="shared" si="56"/>
        <v>2.0426666666666664</v>
      </c>
    </row>
    <row r="111" spans="1:7" x14ac:dyDescent="0.25">
      <c r="A111" s="2"/>
      <c r="B111">
        <v>0.3</v>
      </c>
      <c r="C111" s="1">
        <v>37.299999999999997</v>
      </c>
      <c r="D111">
        <f t="shared" si="53"/>
        <v>2.5373000000000001</v>
      </c>
      <c r="E111">
        <f t="shared" si="54"/>
        <v>24.866666666666742</v>
      </c>
      <c r="F111">
        <f t="shared" si="55"/>
        <v>2.4866666666666743E-3</v>
      </c>
      <c r="G111">
        <f t="shared" si="56"/>
        <v>2.4866666666666744</v>
      </c>
    </row>
    <row r="113" spans="1:7" x14ac:dyDescent="0.25">
      <c r="A113" s="2">
        <v>15</v>
      </c>
      <c r="B113" t="s">
        <v>0</v>
      </c>
      <c r="C113" t="s">
        <v>1</v>
      </c>
      <c r="D113" t="s">
        <v>2</v>
      </c>
      <c r="E113" t="s">
        <v>3</v>
      </c>
      <c r="F113" t="s">
        <v>4</v>
      </c>
      <c r="G113" t="s">
        <v>5</v>
      </c>
    </row>
    <row r="114" spans="1:7" x14ac:dyDescent="0.25">
      <c r="A114" s="2"/>
      <c r="B114">
        <v>0.05</v>
      </c>
      <c r="C114" s="1">
        <v>6.51</v>
      </c>
      <c r="D114">
        <f>(C114/(1000))+2.5</f>
        <v>2.50651</v>
      </c>
      <c r="E114">
        <f>(D114-2.5)/(0.0015)</f>
        <v>4.3400000000000105</v>
      </c>
      <c r="F114">
        <f>E114/10000</f>
        <v>4.3400000000000106E-4</v>
      </c>
      <c r="G114">
        <f>F114*1000</f>
        <v>0.43400000000000105</v>
      </c>
    </row>
    <row r="115" spans="1:7" x14ac:dyDescent="0.25">
      <c r="A115" s="2"/>
      <c r="B115">
        <v>0.1</v>
      </c>
      <c r="C115" s="1">
        <v>12.61</v>
      </c>
      <c r="D115">
        <f t="shared" ref="D115:D119" si="57">(C115/(1000))+2.5</f>
        <v>2.51261</v>
      </c>
      <c r="E115">
        <f t="shared" ref="E115:E119" si="58">(D115-2.5)/(0.0015)</f>
        <v>8.4066666666666734</v>
      </c>
      <c r="F115">
        <f t="shared" ref="F115:F119" si="59">E115/10000</f>
        <v>8.406666666666673E-4</v>
      </c>
      <c r="G115">
        <f t="shared" ref="G115:G119" si="60">F115*1000</f>
        <v>0.84066666666666734</v>
      </c>
    </row>
    <row r="116" spans="1:7" x14ac:dyDescent="0.25">
      <c r="A116" s="2"/>
      <c r="B116">
        <v>0.15</v>
      </c>
      <c r="C116" s="1">
        <v>18.86</v>
      </c>
      <c r="D116">
        <f t="shared" si="57"/>
        <v>2.5188600000000001</v>
      </c>
      <c r="E116">
        <f t="shared" si="58"/>
        <v>12.5733333333334</v>
      </c>
      <c r="F116">
        <f t="shared" si="59"/>
        <v>1.2573333333333399E-3</v>
      </c>
      <c r="G116">
        <f t="shared" si="60"/>
        <v>1.2573333333333399</v>
      </c>
    </row>
    <row r="117" spans="1:7" x14ac:dyDescent="0.25">
      <c r="A117" s="2"/>
      <c r="B117">
        <v>0.2</v>
      </c>
      <c r="C117" s="1">
        <v>25.28</v>
      </c>
      <c r="D117">
        <f t="shared" si="57"/>
        <v>2.52528</v>
      </c>
      <c r="E117">
        <f t="shared" si="58"/>
        <v>16.853333333333314</v>
      </c>
      <c r="F117">
        <f t="shared" si="59"/>
        <v>1.6853333333333314E-3</v>
      </c>
      <c r="G117">
        <f t="shared" si="60"/>
        <v>1.6853333333333314</v>
      </c>
    </row>
    <row r="118" spans="1:7" x14ac:dyDescent="0.25">
      <c r="A118" s="2"/>
      <c r="B118">
        <v>0.25</v>
      </c>
      <c r="C118" s="1">
        <v>30.52</v>
      </c>
      <c r="D118">
        <f t="shared" si="57"/>
        <v>2.5305200000000001</v>
      </c>
      <c r="E118">
        <f t="shared" si="58"/>
        <v>20.346666666666735</v>
      </c>
      <c r="F118">
        <f t="shared" si="59"/>
        <v>2.0346666666666733E-3</v>
      </c>
      <c r="G118">
        <f t="shared" si="60"/>
        <v>2.0346666666666735</v>
      </c>
    </row>
    <row r="119" spans="1:7" x14ac:dyDescent="0.25">
      <c r="A119" s="2"/>
      <c r="B119">
        <v>0.3</v>
      </c>
      <c r="C119" s="1">
        <v>37.200000000000003</v>
      </c>
      <c r="D119">
        <f t="shared" si="57"/>
        <v>2.5371999999999999</v>
      </c>
      <c r="E119">
        <f t="shared" si="58"/>
        <v>24.799999999999933</v>
      </c>
      <c r="F119">
        <f t="shared" si="59"/>
        <v>2.4799999999999935E-3</v>
      </c>
      <c r="G119">
        <f t="shared" si="60"/>
        <v>2.4799999999999933</v>
      </c>
    </row>
    <row r="121" spans="1:7" x14ac:dyDescent="0.25">
      <c r="A121" s="2">
        <v>16</v>
      </c>
      <c r="B121" t="s">
        <v>0</v>
      </c>
      <c r="C121" t="s">
        <v>1</v>
      </c>
      <c r="D121" t="s">
        <v>2</v>
      </c>
      <c r="E121" t="s">
        <v>3</v>
      </c>
      <c r="F121" t="s">
        <v>4</v>
      </c>
      <c r="G121" t="s">
        <v>5</v>
      </c>
    </row>
    <row r="122" spans="1:7" x14ac:dyDescent="0.25">
      <c r="A122" s="2"/>
      <c r="B122">
        <v>0.05</v>
      </c>
      <c r="C122" s="1">
        <v>5.32</v>
      </c>
      <c r="D122">
        <f>(C122/(1000))+2.5</f>
        <v>2.5053200000000002</v>
      </c>
      <c r="E122">
        <f>(D122-2.5)/(0.0015)</f>
        <v>3.546666666666809</v>
      </c>
      <c r="F122">
        <f>E122/10000</f>
        <v>3.5466666666668091E-4</v>
      </c>
      <c r="G122">
        <f>F122*1000</f>
        <v>0.3546666666666809</v>
      </c>
    </row>
    <row r="123" spans="1:7" x14ac:dyDescent="0.25">
      <c r="A123" s="2"/>
      <c r="B123">
        <v>0.1</v>
      </c>
      <c r="C123" s="1">
        <v>11.2</v>
      </c>
      <c r="D123">
        <f t="shared" ref="D123:D127" si="61">(C123/(1000))+2.5</f>
        <v>2.5112000000000001</v>
      </c>
      <c r="E123">
        <f t="shared" ref="E123:E127" si="62">(D123-2.5)/(0.0015)</f>
        <v>7.4666666666667325</v>
      </c>
      <c r="F123">
        <f t="shared" ref="F123:F127" si="63">E123/10000</f>
        <v>7.4666666666667325E-4</v>
      </c>
      <c r="G123">
        <f t="shared" ref="G123:G127" si="64">F123*1000</f>
        <v>0.74666666666667325</v>
      </c>
    </row>
    <row r="124" spans="1:7" x14ac:dyDescent="0.25">
      <c r="A124" s="2"/>
      <c r="B124">
        <v>0.15</v>
      </c>
      <c r="C124" s="1">
        <v>17.23</v>
      </c>
      <c r="D124">
        <f t="shared" si="61"/>
        <v>2.5172300000000001</v>
      </c>
      <c r="E124">
        <f t="shared" si="62"/>
        <v>11.48666666666672</v>
      </c>
      <c r="F124">
        <f t="shared" si="63"/>
        <v>1.148666666666672E-3</v>
      </c>
      <c r="G124">
        <f t="shared" si="64"/>
        <v>1.1486666666666721</v>
      </c>
    </row>
    <row r="125" spans="1:7" x14ac:dyDescent="0.25">
      <c r="A125" s="2"/>
      <c r="B125">
        <v>0.2</v>
      </c>
      <c r="C125" s="1">
        <v>23.68</v>
      </c>
      <c r="D125">
        <f t="shared" si="61"/>
        <v>2.5236800000000001</v>
      </c>
      <c r="E125">
        <f t="shared" si="62"/>
        <v>15.786666666666763</v>
      </c>
      <c r="F125">
        <f t="shared" si="63"/>
        <v>1.5786666666666763E-3</v>
      </c>
      <c r="G125">
        <f t="shared" si="64"/>
        <v>1.5786666666666764</v>
      </c>
    </row>
    <row r="126" spans="1:7" x14ac:dyDescent="0.25">
      <c r="A126" s="2"/>
      <c r="B126">
        <v>0.25</v>
      </c>
      <c r="C126" s="1">
        <v>31.07</v>
      </c>
      <c r="D126">
        <f t="shared" si="61"/>
        <v>2.5310700000000002</v>
      </c>
      <c r="E126">
        <f t="shared" si="62"/>
        <v>20.713333333333434</v>
      </c>
      <c r="F126">
        <f t="shared" si="63"/>
        <v>2.0713333333333434E-3</v>
      </c>
      <c r="G126">
        <f t="shared" si="64"/>
        <v>2.0713333333333432</v>
      </c>
    </row>
    <row r="127" spans="1:7" x14ac:dyDescent="0.25">
      <c r="A127" s="2"/>
      <c r="B127">
        <v>0.3</v>
      </c>
      <c r="C127" s="1">
        <v>36.450000000000003</v>
      </c>
      <c r="D127">
        <f t="shared" si="61"/>
        <v>2.5364499999999999</v>
      </c>
      <c r="E127">
        <f t="shared" si="62"/>
        <v>24.299999999999915</v>
      </c>
      <c r="F127">
        <f t="shared" si="63"/>
        <v>2.4299999999999916E-3</v>
      </c>
      <c r="G127">
        <f t="shared" si="64"/>
        <v>2.4299999999999917</v>
      </c>
    </row>
    <row r="129" spans="1:7" x14ac:dyDescent="0.25">
      <c r="A129" s="2">
        <v>17</v>
      </c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</row>
    <row r="130" spans="1:7" x14ac:dyDescent="0.25">
      <c r="A130" s="2"/>
      <c r="B130">
        <v>0.05</v>
      </c>
      <c r="C130" s="1">
        <v>6.05</v>
      </c>
      <c r="D130">
        <f>(C130/(1000))+2.5</f>
        <v>2.5060500000000001</v>
      </c>
      <c r="E130">
        <f>(D130-2.5)/(0.0015)</f>
        <v>4.0333333333334069</v>
      </c>
      <c r="F130">
        <f>E130/10000</f>
        <v>4.0333333333334072E-4</v>
      </c>
      <c r="G130">
        <f>F130*1000</f>
        <v>0.4033333333333407</v>
      </c>
    </row>
    <row r="131" spans="1:7" x14ac:dyDescent="0.25">
      <c r="A131" s="2"/>
      <c r="B131">
        <v>0.1</v>
      </c>
      <c r="C131" s="1">
        <v>11.77</v>
      </c>
      <c r="D131">
        <f t="shared" ref="D131:D135" si="65">(C131/(1000))+2.5</f>
        <v>2.5117699999999998</v>
      </c>
      <c r="E131">
        <f t="shared" ref="E131:E135" si="66">(D131-2.5)/(0.0015)</f>
        <v>7.8466666666665574</v>
      </c>
      <c r="F131">
        <f t="shared" ref="F131:F135" si="67">E131/10000</f>
        <v>7.8466666666665574E-4</v>
      </c>
      <c r="G131">
        <f t="shared" ref="G131:G135" si="68">F131*1000</f>
        <v>0.78466666666665574</v>
      </c>
    </row>
    <row r="132" spans="1:7" x14ac:dyDescent="0.25">
      <c r="A132" s="2"/>
      <c r="B132">
        <v>0.15</v>
      </c>
      <c r="C132" s="1">
        <v>18.14</v>
      </c>
      <c r="D132">
        <f t="shared" si="65"/>
        <v>2.5181399999999998</v>
      </c>
      <c r="E132">
        <f t="shared" si="66"/>
        <v>12.093333333333215</v>
      </c>
      <c r="F132">
        <f t="shared" si="67"/>
        <v>1.2093333333333214E-3</v>
      </c>
      <c r="G132">
        <f t="shared" si="68"/>
        <v>1.2093333333333214</v>
      </c>
    </row>
    <row r="133" spans="1:7" x14ac:dyDescent="0.25">
      <c r="A133" s="2"/>
      <c r="B133">
        <v>0.2</v>
      </c>
      <c r="C133" s="1">
        <v>23.47</v>
      </c>
      <c r="D133">
        <f t="shared" si="65"/>
        <v>2.5234700000000001</v>
      </c>
      <c r="E133">
        <f t="shared" si="66"/>
        <v>15.646666666666734</v>
      </c>
      <c r="F133">
        <f t="shared" si="67"/>
        <v>1.5646666666666734E-3</v>
      </c>
      <c r="G133">
        <f t="shared" si="68"/>
        <v>1.5646666666666733</v>
      </c>
    </row>
    <row r="134" spans="1:7" x14ac:dyDescent="0.25">
      <c r="A134" s="2"/>
      <c r="B134">
        <v>0.25</v>
      </c>
      <c r="C134" s="1">
        <v>31.11</v>
      </c>
      <c r="D134">
        <f t="shared" si="65"/>
        <v>2.53111</v>
      </c>
      <c r="E134">
        <f t="shared" si="66"/>
        <v>20.739999999999981</v>
      </c>
      <c r="F134">
        <f t="shared" si="67"/>
        <v>2.0739999999999982E-3</v>
      </c>
      <c r="G134">
        <f t="shared" si="68"/>
        <v>2.0739999999999981</v>
      </c>
    </row>
    <row r="135" spans="1:7" x14ac:dyDescent="0.25">
      <c r="A135" s="2"/>
      <c r="B135">
        <v>0.3</v>
      </c>
      <c r="C135" s="1">
        <v>37.5</v>
      </c>
      <c r="D135">
        <f t="shared" si="65"/>
        <v>2.5375000000000001</v>
      </c>
      <c r="E135">
        <f t="shared" si="66"/>
        <v>25.00000000000006</v>
      </c>
      <c r="F135">
        <f t="shared" si="67"/>
        <v>2.5000000000000061E-3</v>
      </c>
      <c r="G135">
        <f t="shared" si="68"/>
        <v>2.5000000000000062</v>
      </c>
    </row>
    <row r="137" spans="1:7" x14ac:dyDescent="0.25">
      <c r="A137" s="2">
        <v>18</v>
      </c>
      <c r="B137" t="s">
        <v>0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</row>
    <row r="138" spans="1:7" x14ac:dyDescent="0.25">
      <c r="A138" s="2"/>
      <c r="B138">
        <v>0.05</v>
      </c>
      <c r="C138" s="1">
        <v>5.77</v>
      </c>
      <c r="D138">
        <f>(C138/(1000))+2.5</f>
        <v>2.5057700000000001</v>
      </c>
      <c r="E138">
        <f>(D138-2.5)/(0.0015)</f>
        <v>3.8466666666667018</v>
      </c>
      <c r="F138">
        <f>E138/10000</f>
        <v>3.846666666666702E-4</v>
      </c>
      <c r="G138">
        <f>F138*1000</f>
        <v>0.38466666666667021</v>
      </c>
    </row>
    <row r="139" spans="1:7" x14ac:dyDescent="0.25">
      <c r="A139" s="2"/>
      <c r="B139">
        <v>0.1</v>
      </c>
      <c r="C139" s="1">
        <v>11.25</v>
      </c>
      <c r="D139">
        <f t="shared" ref="D139:D143" si="69">(C139/(1000))+2.5</f>
        <v>2.51125</v>
      </c>
      <c r="E139">
        <f t="shared" ref="E139:E143" si="70">(D139-2.5)/(0.0015)</f>
        <v>7.4999999999999876</v>
      </c>
      <c r="F139">
        <f t="shared" ref="F139:F143" si="71">E139/10000</f>
        <v>7.4999999999999871E-4</v>
      </c>
      <c r="G139">
        <f t="shared" ref="G139:G143" si="72">F139*1000</f>
        <v>0.74999999999999867</v>
      </c>
    </row>
    <row r="140" spans="1:7" x14ac:dyDescent="0.25">
      <c r="A140" s="2"/>
      <c r="B140">
        <v>0.15</v>
      </c>
      <c r="C140" s="1">
        <v>17.690000000000001</v>
      </c>
      <c r="D140">
        <f t="shared" si="69"/>
        <v>2.51769</v>
      </c>
      <c r="E140">
        <f t="shared" si="70"/>
        <v>11.793333333333322</v>
      </c>
      <c r="F140">
        <f t="shared" si="71"/>
        <v>1.1793333333333321E-3</v>
      </c>
      <c r="G140">
        <f t="shared" si="72"/>
        <v>1.1793333333333322</v>
      </c>
    </row>
    <row r="141" spans="1:7" x14ac:dyDescent="0.25">
      <c r="A141" s="2"/>
      <c r="B141">
        <v>0.2</v>
      </c>
      <c r="C141" s="1">
        <v>24.37</v>
      </c>
      <c r="D141">
        <f t="shared" si="69"/>
        <v>2.5243699999999998</v>
      </c>
      <c r="E141">
        <f t="shared" si="70"/>
        <v>16.24666666666652</v>
      </c>
      <c r="F141">
        <f t="shared" si="71"/>
        <v>1.6246666666666521E-3</v>
      </c>
      <c r="G141">
        <f t="shared" si="72"/>
        <v>1.624666666666652</v>
      </c>
    </row>
    <row r="142" spans="1:7" x14ac:dyDescent="0.25">
      <c r="A142" s="2"/>
      <c r="B142">
        <v>0.25</v>
      </c>
      <c r="C142" s="1">
        <v>30.23</v>
      </c>
      <c r="D142">
        <f t="shared" si="69"/>
        <v>2.53023</v>
      </c>
      <c r="E142">
        <f t="shared" si="70"/>
        <v>20.153333333333318</v>
      </c>
      <c r="F142">
        <f t="shared" si="71"/>
        <v>2.0153333333333317E-3</v>
      </c>
      <c r="G142">
        <f t="shared" si="72"/>
        <v>2.0153333333333316</v>
      </c>
    </row>
    <row r="143" spans="1:7" x14ac:dyDescent="0.25">
      <c r="A143" s="2"/>
      <c r="B143">
        <v>0.3</v>
      </c>
      <c r="C143" s="1">
        <v>36.61</v>
      </c>
      <c r="D143">
        <f t="shared" si="69"/>
        <v>2.53661</v>
      </c>
      <c r="E143">
        <f t="shared" si="70"/>
        <v>24.406666666666688</v>
      </c>
      <c r="F143">
        <f t="shared" si="71"/>
        <v>2.4406666666666687E-3</v>
      </c>
      <c r="G143">
        <f t="shared" si="72"/>
        <v>2.4406666666666688</v>
      </c>
    </row>
    <row r="145" spans="1:7" x14ac:dyDescent="0.25">
      <c r="A145" s="2">
        <v>19</v>
      </c>
      <c r="B145" t="s">
        <v>0</v>
      </c>
      <c r="C145" t="s">
        <v>1</v>
      </c>
      <c r="D145" t="s">
        <v>2</v>
      </c>
      <c r="E145" t="s">
        <v>3</v>
      </c>
      <c r="F145" t="s">
        <v>4</v>
      </c>
      <c r="G145" t="s">
        <v>5</v>
      </c>
    </row>
    <row r="146" spans="1:7" x14ac:dyDescent="0.25">
      <c r="A146" s="2"/>
      <c r="B146">
        <v>0.05</v>
      </c>
      <c r="C146" s="1">
        <v>7.01</v>
      </c>
      <c r="D146">
        <f>(C146/(1000))+2.5</f>
        <v>2.5070100000000002</v>
      </c>
      <c r="E146">
        <f>(D146-2.5)/(0.0015)</f>
        <v>4.6733333333334555</v>
      </c>
      <c r="F146">
        <f>E146/10000</f>
        <v>4.6733333333334552E-4</v>
      </c>
      <c r="G146">
        <f>F146*1000</f>
        <v>0.46733333333334554</v>
      </c>
    </row>
    <row r="147" spans="1:7" x14ac:dyDescent="0.25">
      <c r="A147" s="2"/>
      <c r="B147">
        <v>0.1</v>
      </c>
      <c r="C147" s="1">
        <v>14.06</v>
      </c>
      <c r="D147">
        <f t="shared" ref="D147:D151" si="73">(C147/(1000))+2.5</f>
        <v>2.5140600000000002</v>
      </c>
      <c r="E147">
        <f t="shared" ref="E147:E151" si="74">(D147-2.5)/(0.0015)</f>
        <v>9.3733333333334556</v>
      </c>
      <c r="F147">
        <f t="shared" ref="F147:F151" si="75">E147/10000</f>
        <v>9.3733333333334556E-4</v>
      </c>
      <c r="G147">
        <f t="shared" ref="G147:G151" si="76">F147*1000</f>
        <v>0.93733333333334556</v>
      </c>
    </row>
    <row r="148" spans="1:7" x14ac:dyDescent="0.25">
      <c r="A148" s="2"/>
      <c r="B148">
        <v>0.15</v>
      </c>
      <c r="C148" s="1">
        <v>21.13</v>
      </c>
      <c r="D148">
        <f t="shared" si="73"/>
        <v>2.5211299999999999</v>
      </c>
      <c r="E148">
        <f t="shared" si="74"/>
        <v>14.086666666666581</v>
      </c>
      <c r="F148">
        <f t="shared" si="75"/>
        <v>1.4086666666666581E-3</v>
      </c>
      <c r="G148">
        <f t="shared" si="76"/>
        <v>1.4086666666666581</v>
      </c>
    </row>
    <row r="149" spans="1:7" x14ac:dyDescent="0.25">
      <c r="A149" s="2"/>
      <c r="B149">
        <v>0.2</v>
      </c>
      <c r="C149" s="1">
        <v>27.25</v>
      </c>
      <c r="D149">
        <f t="shared" si="73"/>
        <v>2.52725</v>
      </c>
      <c r="E149">
        <f t="shared" si="74"/>
        <v>18.166666666666664</v>
      </c>
      <c r="F149">
        <f t="shared" si="75"/>
        <v>1.8166666666666665E-3</v>
      </c>
      <c r="G149">
        <f t="shared" si="76"/>
        <v>1.8166666666666664</v>
      </c>
    </row>
    <row r="150" spans="1:7" x14ac:dyDescent="0.25">
      <c r="A150" s="2"/>
      <c r="B150">
        <v>0.25</v>
      </c>
      <c r="C150" s="1">
        <v>35.28</v>
      </c>
      <c r="D150">
        <f t="shared" si="73"/>
        <v>2.5352800000000002</v>
      </c>
      <c r="E150">
        <f t="shared" si="74"/>
        <v>23.520000000000135</v>
      </c>
      <c r="F150">
        <f t="shared" si="75"/>
        <v>2.3520000000000134E-3</v>
      </c>
      <c r="G150">
        <f t="shared" si="76"/>
        <v>2.3520000000000132</v>
      </c>
    </row>
    <row r="151" spans="1:7" x14ac:dyDescent="0.25">
      <c r="A151" s="2"/>
      <c r="B151">
        <v>0.3</v>
      </c>
      <c r="C151" s="1">
        <v>42.97</v>
      </c>
      <c r="D151">
        <f t="shared" si="73"/>
        <v>2.54297</v>
      </c>
      <c r="E151">
        <f t="shared" si="74"/>
        <v>28.646666666666633</v>
      </c>
      <c r="F151">
        <f t="shared" si="75"/>
        <v>2.8646666666666634E-3</v>
      </c>
      <c r="G151">
        <f t="shared" si="76"/>
        <v>2.8646666666666634</v>
      </c>
    </row>
    <row r="153" spans="1:7" x14ac:dyDescent="0.25">
      <c r="A153" s="2">
        <v>20</v>
      </c>
      <c r="B153" t="s">
        <v>0</v>
      </c>
      <c r="C153" t="s">
        <v>1</v>
      </c>
      <c r="D153" t="s">
        <v>2</v>
      </c>
      <c r="E153" t="s">
        <v>3</v>
      </c>
      <c r="F153" t="s">
        <v>4</v>
      </c>
      <c r="G153" t="s">
        <v>5</v>
      </c>
    </row>
    <row r="154" spans="1:7" x14ac:dyDescent="0.25">
      <c r="A154" s="2"/>
      <c r="B154">
        <v>0.05</v>
      </c>
      <c r="C154" s="1">
        <v>6.04</v>
      </c>
      <c r="D154">
        <f>(C154/(1000))+2.5</f>
        <v>2.50604</v>
      </c>
      <c r="E154">
        <f>(D154-2.5)/(0.0015)</f>
        <v>4.0266666666666966</v>
      </c>
      <c r="F154">
        <f>E154/10000</f>
        <v>4.0266666666666966E-4</v>
      </c>
      <c r="G154">
        <f>F154*1000</f>
        <v>0.40266666666666967</v>
      </c>
    </row>
    <row r="155" spans="1:7" x14ac:dyDescent="0.25">
      <c r="A155" s="2"/>
      <c r="B155">
        <v>0.1</v>
      </c>
      <c r="C155" s="1">
        <v>12.2</v>
      </c>
      <c r="D155">
        <f t="shared" ref="D155:D159" si="77">(C155/(1000))+2.5</f>
        <v>2.5122</v>
      </c>
      <c r="E155">
        <f t="shared" ref="E155:E159" si="78">(D155-2.5)/(0.0015)</f>
        <v>8.1333333333333258</v>
      </c>
      <c r="F155">
        <f t="shared" ref="F155:F159" si="79">E155/10000</f>
        <v>8.1333333333333258E-4</v>
      </c>
      <c r="G155">
        <f t="shared" ref="G155:G159" si="80">F155*1000</f>
        <v>0.81333333333333258</v>
      </c>
    </row>
    <row r="156" spans="1:7" x14ac:dyDescent="0.25">
      <c r="A156" s="2"/>
      <c r="B156">
        <v>0.15</v>
      </c>
      <c r="C156" s="1">
        <v>18.68</v>
      </c>
      <c r="D156">
        <f t="shared" si="77"/>
        <v>2.5186799999999998</v>
      </c>
      <c r="E156">
        <f t="shared" si="78"/>
        <v>12.453333333333205</v>
      </c>
      <c r="F156">
        <f t="shared" si="79"/>
        <v>1.2453333333333205E-3</v>
      </c>
      <c r="G156">
        <f t="shared" si="80"/>
        <v>1.2453333333333205</v>
      </c>
    </row>
    <row r="157" spans="1:7" x14ac:dyDescent="0.25">
      <c r="A157" s="2"/>
      <c r="B157">
        <v>0.2</v>
      </c>
      <c r="C157" s="1">
        <v>25.96</v>
      </c>
      <c r="D157">
        <f t="shared" si="77"/>
        <v>2.52596</v>
      </c>
      <c r="E157">
        <f t="shared" si="78"/>
        <v>17.306666666666654</v>
      </c>
      <c r="F157">
        <f t="shared" si="79"/>
        <v>1.7306666666666655E-3</v>
      </c>
      <c r="G157">
        <f t="shared" si="80"/>
        <v>1.7306666666666655</v>
      </c>
    </row>
    <row r="158" spans="1:7" x14ac:dyDescent="0.25">
      <c r="A158" s="2"/>
      <c r="B158">
        <v>0.25</v>
      </c>
      <c r="C158" s="1">
        <v>33.369999999999997</v>
      </c>
      <c r="D158">
        <f t="shared" si="77"/>
        <v>2.5333700000000001</v>
      </c>
      <c r="E158">
        <f t="shared" si="78"/>
        <v>22.246666666666748</v>
      </c>
      <c r="F158">
        <f t="shared" si="79"/>
        <v>2.2246666666666747E-3</v>
      </c>
      <c r="G158">
        <f t="shared" si="80"/>
        <v>2.2246666666666748</v>
      </c>
    </row>
    <row r="159" spans="1:7" x14ac:dyDescent="0.25">
      <c r="A159" s="2"/>
      <c r="B159">
        <v>0.3</v>
      </c>
      <c r="C159" s="1">
        <v>44.24</v>
      </c>
      <c r="D159">
        <f t="shared" si="77"/>
        <v>2.5442399999999998</v>
      </c>
      <c r="E159">
        <f t="shared" si="78"/>
        <v>29.493333333333222</v>
      </c>
      <c r="F159">
        <f t="shared" si="79"/>
        <v>2.949333333333322E-3</v>
      </c>
      <c r="G159">
        <f t="shared" si="80"/>
        <v>2.949333333333322</v>
      </c>
    </row>
  </sheetData>
  <mergeCells count="20">
    <mergeCell ref="A89:A95"/>
    <mergeCell ref="A1:A7"/>
    <mergeCell ref="A9:A15"/>
    <mergeCell ref="A17:A23"/>
    <mergeCell ref="A25:A31"/>
    <mergeCell ref="A33:A39"/>
    <mergeCell ref="A41:A47"/>
    <mergeCell ref="A49:A55"/>
    <mergeCell ref="A57:A63"/>
    <mergeCell ref="A65:A71"/>
    <mergeCell ref="A73:A79"/>
    <mergeCell ref="A81:A87"/>
    <mergeCell ref="A145:A151"/>
    <mergeCell ref="A153:A159"/>
    <mergeCell ref="A97:A103"/>
    <mergeCell ref="A105:A111"/>
    <mergeCell ref="A113:A119"/>
    <mergeCell ref="A121:A127"/>
    <mergeCell ref="A129:A135"/>
    <mergeCell ref="A137:A1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9B73-704C-4A14-9F02-81DA579EB1EF}">
  <dimension ref="A1:AA207"/>
  <sheetViews>
    <sheetView topLeftCell="E1" workbookViewId="0">
      <selection activeCell="I1" sqref="I1:AA12"/>
    </sheetView>
  </sheetViews>
  <sheetFormatPr baseColWidth="10" defaultRowHeight="15" x14ac:dyDescent="0.25"/>
  <sheetData>
    <row r="1" spans="1:27" x14ac:dyDescent="0.25">
      <c r="A1" s="2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8</v>
      </c>
      <c r="AA1" t="s">
        <v>7</v>
      </c>
    </row>
    <row r="2" spans="1:27" x14ac:dyDescent="0.25">
      <c r="A2" s="2"/>
      <c r="B2">
        <v>0.5</v>
      </c>
      <c r="C2" s="1">
        <v>2.5780000000000001E-2</v>
      </c>
      <c r="D2">
        <f t="shared" ref="D2:D12" si="0">(C2)+2.5</f>
        <v>2.5257800000000001</v>
      </c>
      <c r="E2">
        <f>(D2-2.5)/(0.0015)</f>
        <v>17.186666666666756</v>
      </c>
      <c r="F2">
        <f>E2/10000</f>
        <v>1.7186666666666756E-3</v>
      </c>
      <c r="G2">
        <f>F2*1000</f>
        <v>1.7186666666666757</v>
      </c>
      <c r="I2">
        <v>0.5</v>
      </c>
      <c r="J2">
        <v>1.7186666666666757</v>
      </c>
      <c r="K2">
        <v>1.9406666666666794</v>
      </c>
      <c r="L2">
        <v>1.7313333333333365</v>
      </c>
      <c r="M2">
        <v>1.7613333333333259</v>
      </c>
      <c r="N2">
        <v>1.877333333333346</v>
      </c>
      <c r="O2">
        <v>1.8519999999999943</v>
      </c>
      <c r="P2">
        <v>1.8320000000000114</v>
      </c>
      <c r="Q2">
        <v>1.9699999999999978</v>
      </c>
      <c r="R2">
        <v>1.5179999999999971</v>
      </c>
      <c r="S2">
        <v>1.6786666666666801</v>
      </c>
      <c r="T2">
        <v>1.872666666666678</v>
      </c>
      <c r="U2">
        <v>1.835333333333337</v>
      </c>
      <c r="V2">
        <v>1.6240000000000103</v>
      </c>
      <c r="W2">
        <v>1.6820000000000057</v>
      </c>
      <c r="X2">
        <v>1.5673333333333279</v>
      </c>
      <c r="Y2">
        <v>1.6813333333333347</v>
      </c>
      <c r="Z2">
        <f>AVERAGE(J2:Y2)</f>
        <v>1.7589166666666709</v>
      </c>
      <c r="AA2">
        <f>_xlfn.STDEV.S(J2:Y2)</f>
        <v>0.13117562442940728</v>
      </c>
    </row>
    <row r="3" spans="1:27" x14ac:dyDescent="0.25">
      <c r="A3" s="2"/>
      <c r="B3">
        <v>0.75</v>
      </c>
      <c r="C3" s="1">
        <v>3.6260000000000001E-2</v>
      </c>
      <c r="D3">
        <f t="shared" si="0"/>
        <v>2.53626</v>
      </c>
      <c r="E3">
        <f t="shared" ref="E3:E12" si="1">(D3-2.5)/(0.0015)</f>
        <v>24.173333333333307</v>
      </c>
      <c r="F3">
        <f t="shared" ref="F3:F12" si="2">E3/10000</f>
        <v>2.4173333333333308E-3</v>
      </c>
      <c r="G3">
        <f t="shared" ref="G3:G12" si="3">F3*1000</f>
        <v>2.4173333333333309</v>
      </c>
      <c r="I3">
        <v>0.75</v>
      </c>
      <c r="J3">
        <v>2.4173333333333309</v>
      </c>
      <c r="K3">
        <v>2.6766666666666752</v>
      </c>
      <c r="L3">
        <v>2.6346666666666665</v>
      </c>
      <c r="M3">
        <v>2.6860000000000106</v>
      </c>
      <c r="N3">
        <v>3.171333333333326</v>
      </c>
      <c r="O3">
        <v>3.0366666666666653</v>
      </c>
      <c r="P3">
        <v>2.5853333333333359</v>
      </c>
      <c r="Q3">
        <v>2.8226666666666547</v>
      </c>
      <c r="R3">
        <v>2.2200000000000073</v>
      </c>
      <c r="S3">
        <v>2.5180000000000056</v>
      </c>
      <c r="T3">
        <v>2.4793333333333223</v>
      </c>
      <c r="U3">
        <v>2.845999999999993</v>
      </c>
      <c r="V3">
        <v>2.4766666666666679</v>
      </c>
      <c r="W3">
        <v>2.4806666666666644</v>
      </c>
      <c r="X3">
        <v>2.4173333333333309</v>
      </c>
      <c r="Y3">
        <v>2.623999999999989</v>
      </c>
      <c r="Z3">
        <f t="shared" ref="Z3:Z12" si="4">AVERAGE(J3:Y3)</f>
        <v>2.6307916666666653</v>
      </c>
      <c r="AA3">
        <f t="shared" ref="AA3:AA12" si="5">_xlfn.STDEV.S(J3:Y3)</f>
        <v>0.24346976008135587</v>
      </c>
    </row>
    <row r="4" spans="1:27" x14ac:dyDescent="0.25">
      <c r="A4" s="2"/>
      <c r="B4">
        <v>1</v>
      </c>
      <c r="C4" s="1">
        <v>5.0549999999999998E-2</v>
      </c>
      <c r="D4">
        <f t="shared" si="0"/>
        <v>2.5505499999999999</v>
      </c>
      <c r="E4">
        <f t="shared" si="1"/>
        <v>33.699999999999918</v>
      </c>
      <c r="F4">
        <f t="shared" si="2"/>
        <v>3.3699999999999919E-3</v>
      </c>
      <c r="G4">
        <f t="shared" si="3"/>
        <v>3.3699999999999921</v>
      </c>
      <c r="I4">
        <v>1</v>
      </c>
      <c r="J4">
        <v>3.3699999999999921</v>
      </c>
      <c r="K4">
        <v>3.1700000000000137</v>
      </c>
      <c r="L4">
        <v>3.5486666666666742</v>
      </c>
      <c r="M4">
        <v>3.4199999999999933</v>
      </c>
      <c r="N4">
        <v>3.8733333333333362</v>
      </c>
      <c r="O4">
        <v>3.7426666666666719</v>
      </c>
      <c r="P4">
        <v>3.5946666666666793</v>
      </c>
      <c r="Q4">
        <v>3.9960000000000075</v>
      </c>
      <c r="R4">
        <v>2.9733333333333314</v>
      </c>
      <c r="S4">
        <v>3.3280000000000123</v>
      </c>
      <c r="T4">
        <v>3.4140000000000135</v>
      </c>
      <c r="U4">
        <v>3.9213333333333242</v>
      </c>
      <c r="V4">
        <v>3.188000000000013</v>
      </c>
      <c r="W4">
        <v>3.4293333333333287</v>
      </c>
      <c r="X4">
        <v>3.5886666666666698</v>
      </c>
      <c r="Y4">
        <v>3.4773333333333469</v>
      </c>
      <c r="Z4">
        <f t="shared" si="4"/>
        <v>3.5022083333333383</v>
      </c>
      <c r="AA4">
        <f t="shared" si="5"/>
        <v>0.28170031028526415</v>
      </c>
    </row>
    <row r="5" spans="1:27" x14ac:dyDescent="0.25">
      <c r="A5" s="2"/>
      <c r="B5">
        <v>1.25</v>
      </c>
      <c r="C5" s="1">
        <v>5.8360000000000002E-2</v>
      </c>
      <c r="D5">
        <f t="shared" si="0"/>
        <v>2.55836</v>
      </c>
      <c r="E5">
        <f t="shared" si="1"/>
        <v>38.906666666666645</v>
      </c>
      <c r="F5">
        <f t="shared" si="2"/>
        <v>3.8906666666666647E-3</v>
      </c>
      <c r="G5">
        <f t="shared" si="3"/>
        <v>3.8906666666666645</v>
      </c>
      <c r="I5">
        <v>1.25</v>
      </c>
      <c r="J5">
        <v>3.8906666666666645</v>
      </c>
      <c r="K5">
        <v>3.885333333333326</v>
      </c>
      <c r="L5">
        <v>4.4186666666666596</v>
      </c>
      <c r="M5">
        <v>4.6153333333333411</v>
      </c>
      <c r="N5">
        <v>4.909999999999985</v>
      </c>
      <c r="O5">
        <v>4.6219999999999928</v>
      </c>
      <c r="P5">
        <v>4.5513333333333366</v>
      </c>
      <c r="Q5">
        <v>5.1033333333333406</v>
      </c>
      <c r="R5">
        <v>3.5446666666666773</v>
      </c>
      <c r="S5">
        <v>4.1813333333333409</v>
      </c>
      <c r="T5">
        <v>4.5980000000000132</v>
      </c>
      <c r="U5">
        <v>4.7833333333333465</v>
      </c>
      <c r="V5">
        <v>3.8753333333333195</v>
      </c>
      <c r="W5">
        <v>4.5319999999999956</v>
      </c>
      <c r="X5">
        <v>4.4179999999999886</v>
      </c>
      <c r="Y5">
        <v>4.384666666666674</v>
      </c>
      <c r="Z5">
        <f t="shared" si="4"/>
        <v>4.3946250000000004</v>
      </c>
      <c r="AA5">
        <f t="shared" si="5"/>
        <v>0.42081962133876849</v>
      </c>
    </row>
    <row r="6" spans="1:27" x14ac:dyDescent="0.25">
      <c r="A6" s="2"/>
      <c r="B6">
        <v>1.5</v>
      </c>
      <c r="C6" s="1">
        <v>7.6869999999999994E-2</v>
      </c>
      <c r="D6">
        <f t="shared" si="0"/>
        <v>2.57687</v>
      </c>
      <c r="E6">
        <f t="shared" si="1"/>
        <v>51.246666666666663</v>
      </c>
      <c r="F6">
        <f t="shared" si="2"/>
        <v>5.1246666666666663E-3</v>
      </c>
      <c r="G6">
        <f t="shared" si="3"/>
        <v>5.1246666666666663</v>
      </c>
      <c r="I6">
        <v>1.5</v>
      </c>
      <c r="J6">
        <v>5.1246666666666663</v>
      </c>
      <c r="K6">
        <v>4.6433333333333477</v>
      </c>
      <c r="L6">
        <v>4.7333333333333449</v>
      </c>
      <c r="M6">
        <v>5.4066666666666787</v>
      </c>
      <c r="N6">
        <v>5.9340000000000019</v>
      </c>
      <c r="O6">
        <v>5.6799999999999962</v>
      </c>
      <c r="P6">
        <v>5.3953333333333298</v>
      </c>
      <c r="Q6">
        <v>5.7193333333333207</v>
      </c>
      <c r="R6">
        <v>4.4660000000000064</v>
      </c>
      <c r="S6">
        <v>4.9959999999999853</v>
      </c>
      <c r="T6">
        <v>5.7379999999999916</v>
      </c>
      <c r="U6">
        <v>5.9986666666666784</v>
      </c>
      <c r="V6">
        <v>4.6526666666666534</v>
      </c>
      <c r="W6">
        <v>5.3219999999999903</v>
      </c>
      <c r="X6">
        <v>5.4700000000000113</v>
      </c>
      <c r="Y6">
        <v>5.2493333333333201</v>
      </c>
      <c r="Z6">
        <f t="shared" si="4"/>
        <v>5.2830833333333329</v>
      </c>
      <c r="AA6">
        <f t="shared" si="5"/>
        <v>0.47889390304155005</v>
      </c>
    </row>
    <row r="7" spans="1:27" x14ac:dyDescent="0.25">
      <c r="A7" s="2"/>
      <c r="B7">
        <v>1.75</v>
      </c>
      <c r="C7" s="1">
        <v>8.6819999999999994E-2</v>
      </c>
      <c r="D7">
        <f t="shared" si="0"/>
        <v>2.5868199999999999</v>
      </c>
      <c r="E7">
        <f t="shared" si="1"/>
        <v>57.879999999999932</v>
      </c>
      <c r="F7">
        <f t="shared" si="2"/>
        <v>5.7879999999999928E-3</v>
      </c>
      <c r="G7">
        <f t="shared" si="3"/>
        <v>5.7879999999999932</v>
      </c>
      <c r="I7">
        <v>1.75</v>
      </c>
      <c r="J7">
        <v>5.7879999999999932</v>
      </c>
      <c r="K7">
        <v>5.357999999999989</v>
      </c>
      <c r="L7">
        <v>5.9653333333333336</v>
      </c>
      <c r="M7">
        <v>6.4266666666666694</v>
      </c>
      <c r="N7">
        <v>6.899333333333324</v>
      </c>
      <c r="O7">
        <v>6.6220000000000097</v>
      </c>
      <c r="P7">
        <v>6.3186666666666724</v>
      </c>
      <c r="Q7">
        <v>6.0506666666666638</v>
      </c>
      <c r="R7">
        <v>5.156666666666669</v>
      </c>
      <c r="S7">
        <v>5.7233333333333469</v>
      </c>
      <c r="T7">
        <v>6.7406666666666535</v>
      </c>
      <c r="U7">
        <v>6.6819999999999879</v>
      </c>
      <c r="V7">
        <v>5.5086666666666648</v>
      </c>
      <c r="W7">
        <v>6.3433333333333231</v>
      </c>
      <c r="X7">
        <v>6.2640000000000029</v>
      </c>
      <c r="Y7">
        <v>6.1933333333333467</v>
      </c>
      <c r="Z7">
        <f t="shared" si="4"/>
        <v>6.1275416666666649</v>
      </c>
      <c r="AA7">
        <f t="shared" si="5"/>
        <v>0.51301142684551626</v>
      </c>
    </row>
    <row r="8" spans="1:27" x14ac:dyDescent="0.25">
      <c r="A8" s="2"/>
      <c r="B8">
        <v>2</v>
      </c>
      <c r="C8" s="1">
        <v>9.894E-2</v>
      </c>
      <c r="D8">
        <f t="shared" si="0"/>
        <v>2.5989399999999998</v>
      </c>
      <c r="E8">
        <f t="shared" si="1"/>
        <v>65.959999999999866</v>
      </c>
      <c r="F8">
        <f t="shared" si="2"/>
        <v>6.5959999999999864E-3</v>
      </c>
      <c r="G8">
        <f t="shared" si="3"/>
        <v>6.5959999999999868</v>
      </c>
      <c r="I8">
        <v>2</v>
      </c>
      <c r="J8">
        <v>6.5959999999999868</v>
      </c>
      <c r="K8">
        <v>6.2873333333333408</v>
      </c>
      <c r="L8">
        <v>7.014666666666673</v>
      </c>
      <c r="M8">
        <v>7.3940000000000037</v>
      </c>
      <c r="N8">
        <v>8.0500000000000078</v>
      </c>
      <c r="O8">
        <v>7.6646666666666681</v>
      </c>
      <c r="P8">
        <v>7.1766666666666676</v>
      </c>
      <c r="Q8">
        <v>6.8099999999999987</v>
      </c>
      <c r="R8">
        <v>5.605333333333343</v>
      </c>
      <c r="S8">
        <v>6.5673333333333401</v>
      </c>
      <c r="T8">
        <v>7.7573333333333192</v>
      </c>
      <c r="U8">
        <v>7.5586666666666549</v>
      </c>
      <c r="V8">
        <v>6.1786666666666727</v>
      </c>
      <c r="W8">
        <v>7.3486666666666691</v>
      </c>
      <c r="X8">
        <v>7.2640000000000118</v>
      </c>
      <c r="Y8">
        <v>7.0153333333333441</v>
      </c>
      <c r="Z8">
        <f t="shared" si="4"/>
        <v>7.0180416666666696</v>
      </c>
      <c r="AA8">
        <f t="shared" si="5"/>
        <v>0.64894743124425358</v>
      </c>
    </row>
    <row r="9" spans="1:27" x14ac:dyDescent="0.25">
      <c r="A9" s="2"/>
      <c r="B9">
        <v>2.25</v>
      </c>
      <c r="C9" s="1">
        <v>0.11837</v>
      </c>
      <c r="D9">
        <f t="shared" si="0"/>
        <v>2.6183700000000001</v>
      </c>
      <c r="E9">
        <f t="shared" si="1"/>
        <v>78.913333333333384</v>
      </c>
      <c r="F9">
        <f t="shared" si="2"/>
        <v>7.8913333333333387E-3</v>
      </c>
      <c r="G9">
        <f t="shared" si="3"/>
        <v>7.8913333333333391</v>
      </c>
      <c r="I9">
        <v>2.25</v>
      </c>
      <c r="J9">
        <v>7.8913333333333391</v>
      </c>
      <c r="K9">
        <v>7.2720000000000038</v>
      </c>
      <c r="L9">
        <v>7.7853333333333259</v>
      </c>
      <c r="M9">
        <v>7.9086666666666678</v>
      </c>
      <c r="N9">
        <v>8.7860000000000031</v>
      </c>
      <c r="O9">
        <v>8.3480000000000079</v>
      </c>
      <c r="P9">
        <v>8.009333333333343</v>
      </c>
      <c r="Q9">
        <v>7.6980000000000119</v>
      </c>
      <c r="R9">
        <v>6.8279999999999976</v>
      </c>
      <c r="S9">
        <v>7.3639999999999857</v>
      </c>
      <c r="T9">
        <v>8.7173333333333325</v>
      </c>
      <c r="U9">
        <v>8.7780000000000111</v>
      </c>
      <c r="V9">
        <v>7.2019999999999893</v>
      </c>
      <c r="W9">
        <v>8.5466666666666722</v>
      </c>
      <c r="X9">
        <v>7.8466666666666756</v>
      </c>
      <c r="Y9">
        <v>7.7433333333333465</v>
      </c>
      <c r="Z9">
        <f t="shared" si="4"/>
        <v>7.9202916666666692</v>
      </c>
      <c r="AA9">
        <f t="shared" si="5"/>
        <v>0.59147954944140835</v>
      </c>
    </row>
    <row r="10" spans="1:27" x14ac:dyDescent="0.25">
      <c r="A10" s="2"/>
      <c r="B10">
        <v>2.5</v>
      </c>
      <c r="C10" s="1">
        <v>0.1236</v>
      </c>
      <c r="D10">
        <f t="shared" si="0"/>
        <v>2.6236000000000002</v>
      </c>
      <c r="E10">
        <f t="shared" si="1"/>
        <v>82.400000000000105</v>
      </c>
      <c r="F10">
        <f t="shared" si="2"/>
        <v>8.2400000000000112E-3</v>
      </c>
      <c r="G10">
        <f t="shared" si="3"/>
        <v>8.2400000000000109</v>
      </c>
      <c r="I10">
        <v>2.5</v>
      </c>
      <c r="J10">
        <v>8.2400000000000109</v>
      </c>
      <c r="K10">
        <v>8.6299999999999901</v>
      </c>
      <c r="L10">
        <v>8.7180000000000035</v>
      </c>
      <c r="M10">
        <v>8.8553333333333484</v>
      </c>
      <c r="N10">
        <v>9.7959999999999887</v>
      </c>
      <c r="O10">
        <v>9.0086666666666808</v>
      </c>
      <c r="P10">
        <v>8.8320000000000096</v>
      </c>
      <c r="Q10">
        <v>8.6200000000000134</v>
      </c>
      <c r="R10">
        <v>7.4226666666666814</v>
      </c>
      <c r="S10">
        <v>8.1446666666666747</v>
      </c>
      <c r="T10">
        <v>9.4759999999999955</v>
      </c>
      <c r="U10">
        <v>9.8993333333333187</v>
      </c>
      <c r="V10">
        <v>7.9199999999999857</v>
      </c>
      <c r="W10">
        <v>9.2866666666666653</v>
      </c>
      <c r="X10">
        <v>8.1819999999999844</v>
      </c>
      <c r="Y10">
        <v>8.3286666666666669</v>
      </c>
      <c r="Z10">
        <f t="shared" si="4"/>
        <v>8.7100000000000026</v>
      </c>
      <c r="AA10">
        <f t="shared" si="5"/>
        <v>0.67818432979919285</v>
      </c>
    </row>
    <row r="11" spans="1:27" x14ac:dyDescent="0.25">
      <c r="A11" s="2"/>
      <c r="B11">
        <v>2.75</v>
      </c>
      <c r="C11" s="1">
        <v>0.13918</v>
      </c>
      <c r="D11">
        <f t="shared" si="0"/>
        <v>2.6391800000000001</v>
      </c>
      <c r="E11">
        <f t="shared" si="1"/>
        <v>92.786666666666719</v>
      </c>
      <c r="F11">
        <f t="shared" si="2"/>
        <v>9.2786666666666712E-3</v>
      </c>
      <c r="G11">
        <f t="shared" si="3"/>
        <v>9.2786666666666715</v>
      </c>
      <c r="I11">
        <v>2.75</v>
      </c>
      <c r="J11">
        <v>9.2786666666666715</v>
      </c>
      <c r="K11">
        <v>9.4586666666666677</v>
      </c>
      <c r="L11">
        <v>9.7999999999999865</v>
      </c>
      <c r="M11">
        <v>9.847333333333335</v>
      </c>
      <c r="N11">
        <v>10.477333333333345</v>
      </c>
      <c r="O11">
        <v>9.9193333333333324</v>
      </c>
      <c r="P11">
        <v>9.64933333333334</v>
      </c>
      <c r="Q11">
        <v>9.1706666666666745</v>
      </c>
      <c r="R11">
        <v>8.0479999999999965</v>
      </c>
      <c r="S11">
        <v>9.0086666666666808</v>
      </c>
      <c r="T11">
        <v>10.551333333333327</v>
      </c>
      <c r="U11">
        <v>10.573999999999993</v>
      </c>
      <c r="V11">
        <v>8.6860000000000017</v>
      </c>
      <c r="W11">
        <v>10.25333333333333</v>
      </c>
      <c r="X11">
        <v>9.8559999999999963</v>
      </c>
      <c r="Y11">
        <v>9.438000000000013</v>
      </c>
      <c r="Z11">
        <f t="shared" si="4"/>
        <v>9.626041666666671</v>
      </c>
      <c r="AA11">
        <f t="shared" si="5"/>
        <v>0.69465158732833465</v>
      </c>
    </row>
    <row r="12" spans="1:27" x14ac:dyDescent="0.25">
      <c r="A12" s="2"/>
      <c r="B12">
        <v>3</v>
      </c>
      <c r="C12" s="1">
        <v>0.14385000000000001</v>
      </c>
      <c r="D12">
        <f t="shared" si="0"/>
        <v>2.64385</v>
      </c>
      <c r="E12">
        <f t="shared" si="1"/>
        <v>95.90000000000002</v>
      </c>
      <c r="F12">
        <f t="shared" si="2"/>
        <v>9.5900000000000013E-3</v>
      </c>
      <c r="G12">
        <f t="shared" si="3"/>
        <v>9.5900000000000016</v>
      </c>
      <c r="I12">
        <v>3</v>
      </c>
      <c r="J12">
        <v>9.5900000000000016</v>
      </c>
      <c r="K12">
        <v>10.067333333333323</v>
      </c>
      <c r="L12">
        <v>10.504666666666651</v>
      </c>
      <c r="M12">
        <v>10.350000000000007</v>
      </c>
      <c r="N12">
        <v>11.697999999999986</v>
      </c>
      <c r="O12">
        <v>10.541333333333322</v>
      </c>
      <c r="P12">
        <v>10.543333333333333</v>
      </c>
      <c r="Q12">
        <v>10.157333333333321</v>
      </c>
      <c r="R12">
        <v>8.8533333333333353</v>
      </c>
      <c r="S12">
        <v>9.773333333333321</v>
      </c>
      <c r="T12">
        <v>11.315999999999999</v>
      </c>
      <c r="U12">
        <v>11.759333333333338</v>
      </c>
      <c r="V12">
        <v>10.207999999999995</v>
      </c>
      <c r="W12">
        <v>11.692000000000005</v>
      </c>
      <c r="X12">
        <v>10.831333333333326</v>
      </c>
      <c r="Y12">
        <v>10.408666666666674</v>
      </c>
      <c r="Z12">
        <f t="shared" si="4"/>
        <v>10.518374999999999</v>
      </c>
      <c r="AA12">
        <f t="shared" si="5"/>
        <v>0.80433053713194536</v>
      </c>
    </row>
    <row r="14" spans="1:27" x14ac:dyDescent="0.25">
      <c r="A14" s="2">
        <v>2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27" x14ac:dyDescent="0.25">
      <c r="A15" s="2"/>
      <c r="B15">
        <v>0.5</v>
      </c>
      <c r="C15" s="1">
        <v>2.911E-2</v>
      </c>
      <c r="D15">
        <f t="shared" ref="D15:D25" si="6">(C15)+2.5</f>
        <v>2.5291100000000002</v>
      </c>
      <c r="E15">
        <f>(D15-2.5)/(0.0015)</f>
        <v>19.406666666666794</v>
      </c>
      <c r="F15">
        <f>E15/10000</f>
        <v>1.9406666666666795E-3</v>
      </c>
      <c r="G15">
        <f>F15*1000</f>
        <v>1.9406666666666794</v>
      </c>
    </row>
    <row r="16" spans="1:27" x14ac:dyDescent="0.25">
      <c r="A16" s="2"/>
      <c r="B16">
        <v>0.75</v>
      </c>
      <c r="C16" s="1">
        <v>4.0149999999999998E-2</v>
      </c>
      <c r="D16">
        <f t="shared" si="6"/>
        <v>2.5401500000000001</v>
      </c>
      <c r="E16">
        <f t="shared" ref="E16:E25" si="7">(D16-2.5)/(0.0015)</f>
        <v>26.766666666666755</v>
      </c>
      <c r="F16">
        <f t="shared" ref="F16:F25" si="8">E16/10000</f>
        <v>2.6766666666666753E-3</v>
      </c>
      <c r="G16">
        <f t="shared" ref="G16:G25" si="9">F16*1000</f>
        <v>2.6766666666666752</v>
      </c>
    </row>
    <row r="17" spans="1:7" x14ac:dyDescent="0.25">
      <c r="A17" s="2"/>
      <c r="B17">
        <v>1</v>
      </c>
      <c r="C17" s="1">
        <v>4.7550000000000002E-2</v>
      </c>
      <c r="D17">
        <f t="shared" si="6"/>
        <v>2.5475500000000002</v>
      </c>
      <c r="E17">
        <f t="shared" si="7"/>
        <v>31.700000000000134</v>
      </c>
      <c r="F17">
        <f t="shared" si="8"/>
        <v>3.1700000000000135E-3</v>
      </c>
      <c r="G17">
        <f t="shared" si="9"/>
        <v>3.1700000000000137</v>
      </c>
    </row>
    <row r="18" spans="1:7" x14ac:dyDescent="0.25">
      <c r="A18" s="2"/>
      <c r="B18">
        <v>1.25</v>
      </c>
      <c r="C18" s="1">
        <v>5.8279999999999998E-2</v>
      </c>
      <c r="D18">
        <f t="shared" si="6"/>
        <v>2.5582799999999999</v>
      </c>
      <c r="E18">
        <f t="shared" si="7"/>
        <v>38.853333333333261</v>
      </c>
      <c r="F18">
        <f t="shared" si="8"/>
        <v>3.8853333333333261E-3</v>
      </c>
      <c r="G18">
        <f t="shared" si="9"/>
        <v>3.885333333333326</v>
      </c>
    </row>
    <row r="19" spans="1:7" x14ac:dyDescent="0.25">
      <c r="A19" s="2"/>
      <c r="B19">
        <v>1.5</v>
      </c>
      <c r="C19" s="1">
        <v>6.9650000000000004E-2</v>
      </c>
      <c r="D19">
        <f t="shared" si="6"/>
        <v>2.5696500000000002</v>
      </c>
      <c r="E19">
        <f t="shared" si="7"/>
        <v>46.433333333333472</v>
      </c>
      <c r="F19">
        <f t="shared" si="8"/>
        <v>4.6433333333333474E-3</v>
      </c>
      <c r="G19">
        <f t="shared" si="9"/>
        <v>4.6433333333333477</v>
      </c>
    </row>
    <row r="20" spans="1:7" x14ac:dyDescent="0.25">
      <c r="A20" s="2"/>
      <c r="B20">
        <v>1.75</v>
      </c>
      <c r="C20" s="1">
        <v>8.0369999999999997E-2</v>
      </c>
      <c r="D20">
        <f t="shared" si="6"/>
        <v>2.5803699999999998</v>
      </c>
      <c r="E20">
        <f t="shared" si="7"/>
        <v>53.579999999999885</v>
      </c>
      <c r="F20">
        <f t="shared" si="8"/>
        <v>5.3579999999999886E-3</v>
      </c>
      <c r="G20">
        <f t="shared" si="9"/>
        <v>5.357999999999989</v>
      </c>
    </row>
    <row r="21" spans="1:7" x14ac:dyDescent="0.25">
      <c r="A21" s="2"/>
      <c r="B21">
        <v>2</v>
      </c>
      <c r="C21" s="1">
        <v>9.4310000000000005E-2</v>
      </c>
      <c r="D21">
        <f t="shared" si="6"/>
        <v>2.5943100000000001</v>
      </c>
      <c r="E21">
        <f t="shared" si="7"/>
        <v>62.873333333333406</v>
      </c>
      <c r="F21">
        <f t="shared" si="8"/>
        <v>6.2873333333333409E-3</v>
      </c>
      <c r="G21">
        <f t="shared" si="9"/>
        <v>6.2873333333333408</v>
      </c>
    </row>
    <row r="22" spans="1:7" x14ac:dyDescent="0.25">
      <c r="A22" s="2"/>
      <c r="B22">
        <v>2.25</v>
      </c>
      <c r="C22" s="1">
        <v>0.10908</v>
      </c>
      <c r="D22">
        <f t="shared" si="6"/>
        <v>2.6090800000000001</v>
      </c>
      <c r="E22">
        <f t="shared" si="7"/>
        <v>72.720000000000041</v>
      </c>
      <c r="F22">
        <f t="shared" si="8"/>
        <v>7.2720000000000042E-3</v>
      </c>
      <c r="G22">
        <f t="shared" si="9"/>
        <v>7.2720000000000038</v>
      </c>
    </row>
    <row r="23" spans="1:7" x14ac:dyDescent="0.25">
      <c r="A23" s="2"/>
      <c r="B23">
        <v>2.5</v>
      </c>
      <c r="C23" s="1">
        <v>0.12945000000000001</v>
      </c>
      <c r="D23">
        <f t="shared" si="6"/>
        <v>2.6294499999999998</v>
      </c>
      <c r="E23">
        <f t="shared" si="7"/>
        <v>86.299999999999898</v>
      </c>
      <c r="F23">
        <f t="shared" si="8"/>
        <v>8.6299999999999901E-3</v>
      </c>
      <c r="G23">
        <f t="shared" si="9"/>
        <v>8.6299999999999901</v>
      </c>
    </row>
    <row r="24" spans="1:7" x14ac:dyDescent="0.25">
      <c r="A24" s="2"/>
      <c r="B24">
        <v>2.75</v>
      </c>
      <c r="C24" s="1">
        <v>0.14188000000000001</v>
      </c>
      <c r="D24">
        <f t="shared" si="6"/>
        <v>2.64188</v>
      </c>
      <c r="E24">
        <f t="shared" si="7"/>
        <v>94.586666666666673</v>
      </c>
      <c r="F24">
        <f t="shared" si="8"/>
        <v>9.4586666666666673E-3</v>
      </c>
      <c r="G24">
        <f t="shared" si="9"/>
        <v>9.4586666666666677</v>
      </c>
    </row>
    <row r="25" spans="1:7" x14ac:dyDescent="0.25">
      <c r="A25" s="2"/>
      <c r="B25">
        <v>3</v>
      </c>
      <c r="C25" s="1">
        <v>0.15101000000000001</v>
      </c>
      <c r="D25">
        <f t="shared" si="6"/>
        <v>2.6510099999999999</v>
      </c>
      <c r="E25">
        <f t="shared" si="7"/>
        <v>100.67333333333325</v>
      </c>
      <c r="F25">
        <f t="shared" si="8"/>
        <v>1.0067333333333324E-2</v>
      </c>
      <c r="G25">
        <f t="shared" si="9"/>
        <v>10.067333333333323</v>
      </c>
    </row>
    <row r="27" spans="1:7" x14ac:dyDescent="0.25">
      <c r="A27" s="2">
        <v>3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</row>
    <row r="28" spans="1:7" x14ac:dyDescent="0.25">
      <c r="A28" s="2"/>
      <c r="B28">
        <v>0.5</v>
      </c>
      <c r="C28" s="1">
        <v>2.597E-2</v>
      </c>
      <c r="D28">
        <f t="shared" ref="D28:D38" si="10">(C28)+2.5</f>
        <v>2.52597</v>
      </c>
      <c r="E28">
        <f>(D28-2.5)/(0.0015)</f>
        <v>17.313333333333365</v>
      </c>
      <c r="F28">
        <f>E28/10000</f>
        <v>1.7313333333333365E-3</v>
      </c>
      <c r="G28">
        <f>F28*1000</f>
        <v>1.7313333333333365</v>
      </c>
    </row>
    <row r="29" spans="1:7" x14ac:dyDescent="0.25">
      <c r="A29" s="2"/>
      <c r="B29">
        <v>0.75</v>
      </c>
      <c r="C29" s="1">
        <v>3.952E-2</v>
      </c>
      <c r="D29">
        <f t="shared" si="10"/>
        <v>2.53952</v>
      </c>
      <c r="E29">
        <f t="shared" ref="E29:E38" si="11">(D29-2.5)/(0.0015)</f>
        <v>26.346666666666668</v>
      </c>
      <c r="F29">
        <f t="shared" ref="F29:F38" si="12">E29/10000</f>
        <v>2.6346666666666667E-3</v>
      </c>
      <c r="G29">
        <f t="shared" ref="G29:G38" si="13">F29*1000</f>
        <v>2.6346666666666665</v>
      </c>
    </row>
    <row r="30" spans="1:7" x14ac:dyDescent="0.25">
      <c r="A30" s="2"/>
      <c r="B30">
        <v>1</v>
      </c>
      <c r="C30" s="1">
        <v>5.323E-2</v>
      </c>
      <c r="D30">
        <f t="shared" si="10"/>
        <v>2.5532300000000001</v>
      </c>
      <c r="E30">
        <f t="shared" si="11"/>
        <v>35.486666666666743</v>
      </c>
      <c r="F30">
        <f t="shared" si="12"/>
        <v>3.5486666666666744E-3</v>
      </c>
      <c r="G30">
        <f t="shared" si="13"/>
        <v>3.5486666666666742</v>
      </c>
    </row>
    <row r="31" spans="1:7" x14ac:dyDescent="0.25">
      <c r="A31" s="2"/>
      <c r="B31">
        <v>1.25</v>
      </c>
      <c r="C31" s="1">
        <v>6.6280000000000006E-2</v>
      </c>
      <c r="D31">
        <f t="shared" si="10"/>
        <v>2.5662799999999999</v>
      </c>
      <c r="E31">
        <f t="shared" si="11"/>
        <v>44.186666666666596</v>
      </c>
      <c r="F31">
        <f t="shared" si="12"/>
        <v>4.4186666666666593E-3</v>
      </c>
      <c r="G31">
        <f t="shared" si="13"/>
        <v>4.4186666666666596</v>
      </c>
    </row>
    <row r="32" spans="1:7" x14ac:dyDescent="0.25">
      <c r="A32" s="2"/>
      <c r="B32">
        <v>1.5</v>
      </c>
      <c r="C32" s="1">
        <v>7.0999999999999994E-2</v>
      </c>
      <c r="D32">
        <f t="shared" si="10"/>
        <v>2.5710000000000002</v>
      </c>
      <c r="E32">
        <f t="shared" si="11"/>
        <v>47.333333333333449</v>
      </c>
      <c r="F32">
        <f t="shared" si="12"/>
        <v>4.7333333333333446E-3</v>
      </c>
      <c r="G32">
        <f t="shared" si="13"/>
        <v>4.7333333333333449</v>
      </c>
    </row>
    <row r="33" spans="1:7" x14ac:dyDescent="0.25">
      <c r="A33" s="2"/>
      <c r="B33">
        <v>1.75</v>
      </c>
      <c r="C33" s="1">
        <v>8.9480000000000004E-2</v>
      </c>
      <c r="D33">
        <f t="shared" si="10"/>
        <v>2.58948</v>
      </c>
      <c r="E33">
        <f t="shared" si="11"/>
        <v>59.653333333333336</v>
      </c>
      <c r="F33">
        <f t="shared" si="12"/>
        <v>5.9653333333333338E-3</v>
      </c>
      <c r="G33">
        <f t="shared" si="13"/>
        <v>5.9653333333333336</v>
      </c>
    </row>
    <row r="34" spans="1:7" x14ac:dyDescent="0.25">
      <c r="A34" s="2"/>
      <c r="B34">
        <v>2</v>
      </c>
      <c r="C34" s="1">
        <v>0.10521999999999999</v>
      </c>
      <c r="D34">
        <f t="shared" si="10"/>
        <v>2.6052200000000001</v>
      </c>
      <c r="E34">
        <f t="shared" si="11"/>
        <v>70.146666666666732</v>
      </c>
      <c r="F34">
        <f t="shared" si="12"/>
        <v>7.0146666666666734E-3</v>
      </c>
      <c r="G34">
        <f t="shared" si="13"/>
        <v>7.014666666666673</v>
      </c>
    </row>
    <row r="35" spans="1:7" x14ac:dyDescent="0.25">
      <c r="A35" s="2"/>
      <c r="B35">
        <v>2.25</v>
      </c>
      <c r="C35" s="1">
        <v>0.11677999999999999</v>
      </c>
      <c r="D35">
        <f t="shared" si="10"/>
        <v>2.6167799999999999</v>
      </c>
      <c r="E35">
        <f t="shared" si="11"/>
        <v>77.853333333333254</v>
      </c>
      <c r="F35">
        <f t="shared" si="12"/>
        <v>7.7853333333333255E-3</v>
      </c>
      <c r="G35">
        <f t="shared" si="13"/>
        <v>7.7853333333333259</v>
      </c>
    </row>
    <row r="36" spans="1:7" x14ac:dyDescent="0.25">
      <c r="A36" s="2"/>
      <c r="B36">
        <v>2.5</v>
      </c>
      <c r="C36" s="1">
        <v>0.13077</v>
      </c>
      <c r="D36">
        <f t="shared" si="10"/>
        <v>2.6307700000000001</v>
      </c>
      <c r="E36">
        <f t="shared" si="11"/>
        <v>87.180000000000035</v>
      </c>
      <c r="F36">
        <f t="shared" si="12"/>
        <v>8.7180000000000035E-3</v>
      </c>
      <c r="G36">
        <f t="shared" si="13"/>
        <v>8.7180000000000035</v>
      </c>
    </row>
    <row r="37" spans="1:7" x14ac:dyDescent="0.25">
      <c r="A37" s="2"/>
      <c r="B37">
        <v>2.75</v>
      </c>
      <c r="C37" s="1">
        <v>0.14699999999999999</v>
      </c>
      <c r="D37">
        <f t="shared" si="10"/>
        <v>2.6469999999999998</v>
      </c>
      <c r="E37">
        <f t="shared" si="11"/>
        <v>97.999999999999858</v>
      </c>
      <c r="F37">
        <f t="shared" si="12"/>
        <v>9.7999999999999858E-3</v>
      </c>
      <c r="G37">
        <f t="shared" si="13"/>
        <v>9.7999999999999865</v>
      </c>
    </row>
    <row r="38" spans="1:7" x14ac:dyDescent="0.25">
      <c r="A38" s="2"/>
      <c r="B38">
        <v>3</v>
      </c>
      <c r="C38" s="1">
        <v>0.15756999999999999</v>
      </c>
      <c r="D38">
        <f t="shared" si="10"/>
        <v>2.6575699999999998</v>
      </c>
      <c r="E38">
        <f t="shared" si="11"/>
        <v>105.04666666666651</v>
      </c>
      <c r="F38">
        <f t="shared" si="12"/>
        <v>1.0504666666666652E-2</v>
      </c>
      <c r="G38">
        <f t="shared" si="13"/>
        <v>10.504666666666651</v>
      </c>
    </row>
    <row r="40" spans="1:7" x14ac:dyDescent="0.25">
      <c r="A40" s="2">
        <v>4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</row>
    <row r="41" spans="1:7" x14ac:dyDescent="0.25">
      <c r="A41" s="2"/>
      <c r="B41">
        <v>0.5</v>
      </c>
      <c r="C41" s="1">
        <v>2.6419999999999999E-2</v>
      </c>
      <c r="D41">
        <f t="shared" ref="D41:D51" si="14">(C41)+2.5</f>
        <v>2.5264199999999999</v>
      </c>
      <c r="E41">
        <f>(D41-2.5)/(0.0015)</f>
        <v>17.613333333333259</v>
      </c>
      <c r="F41">
        <f>E41/10000</f>
        <v>1.7613333333333259E-3</v>
      </c>
      <c r="G41">
        <f>F41*1000</f>
        <v>1.7613333333333259</v>
      </c>
    </row>
    <row r="42" spans="1:7" x14ac:dyDescent="0.25">
      <c r="A42" s="2"/>
      <c r="B42">
        <v>0.75</v>
      </c>
      <c r="C42" s="1">
        <v>4.0289999999999999E-2</v>
      </c>
      <c r="D42">
        <f t="shared" si="14"/>
        <v>2.5402900000000002</v>
      </c>
      <c r="E42">
        <f t="shared" ref="E42:E51" si="15">(D42-2.5)/(0.0015)</f>
        <v>26.860000000000106</v>
      </c>
      <c r="F42">
        <f t="shared" ref="F42:F51" si="16">E42/10000</f>
        <v>2.6860000000000104E-3</v>
      </c>
      <c r="G42">
        <f t="shared" ref="G42:G51" si="17">F42*1000</f>
        <v>2.6860000000000106</v>
      </c>
    </row>
    <row r="43" spans="1:7" x14ac:dyDescent="0.25">
      <c r="A43" s="2"/>
      <c r="B43">
        <v>1</v>
      </c>
      <c r="C43" s="1">
        <v>5.1299999999999998E-2</v>
      </c>
      <c r="D43">
        <f t="shared" si="14"/>
        <v>2.5512999999999999</v>
      </c>
      <c r="E43">
        <f t="shared" si="15"/>
        <v>34.199999999999932</v>
      </c>
      <c r="F43">
        <f t="shared" si="16"/>
        <v>3.4199999999999934E-3</v>
      </c>
      <c r="G43">
        <f t="shared" si="17"/>
        <v>3.4199999999999933</v>
      </c>
    </row>
    <row r="44" spans="1:7" x14ac:dyDescent="0.25">
      <c r="A44" s="2"/>
      <c r="B44">
        <v>1.25</v>
      </c>
      <c r="C44" s="1">
        <v>6.923E-2</v>
      </c>
      <c r="D44">
        <f t="shared" si="14"/>
        <v>2.5692300000000001</v>
      </c>
      <c r="E44">
        <f t="shared" si="15"/>
        <v>46.153333333333414</v>
      </c>
      <c r="F44">
        <f t="shared" si="16"/>
        <v>4.6153333333333411E-3</v>
      </c>
      <c r="G44">
        <f t="shared" si="17"/>
        <v>4.6153333333333411</v>
      </c>
    </row>
    <row r="45" spans="1:7" x14ac:dyDescent="0.25">
      <c r="A45" s="2"/>
      <c r="B45">
        <v>1.5</v>
      </c>
      <c r="C45" s="1">
        <v>8.1100000000000005E-2</v>
      </c>
      <c r="D45">
        <f t="shared" si="14"/>
        <v>2.5811000000000002</v>
      </c>
      <c r="E45">
        <f t="shared" si="15"/>
        <v>54.066666666666784</v>
      </c>
      <c r="F45">
        <f t="shared" si="16"/>
        <v>5.4066666666666785E-3</v>
      </c>
      <c r="G45">
        <f t="shared" si="17"/>
        <v>5.4066666666666787</v>
      </c>
    </row>
    <row r="46" spans="1:7" x14ac:dyDescent="0.25">
      <c r="A46" s="2"/>
      <c r="B46">
        <v>1.75</v>
      </c>
      <c r="C46" s="1">
        <v>9.64E-2</v>
      </c>
      <c r="D46">
        <f t="shared" si="14"/>
        <v>2.5964</v>
      </c>
      <c r="E46">
        <f t="shared" si="15"/>
        <v>64.266666666666694</v>
      </c>
      <c r="F46">
        <f t="shared" si="16"/>
        <v>6.4266666666666691E-3</v>
      </c>
      <c r="G46">
        <f t="shared" si="17"/>
        <v>6.4266666666666694</v>
      </c>
    </row>
    <row r="47" spans="1:7" x14ac:dyDescent="0.25">
      <c r="A47" s="2"/>
      <c r="B47">
        <v>2</v>
      </c>
      <c r="C47" s="1">
        <v>0.11090999999999999</v>
      </c>
      <c r="D47">
        <f t="shared" si="14"/>
        <v>2.6109100000000001</v>
      </c>
      <c r="E47">
        <f t="shared" si="15"/>
        <v>73.94000000000004</v>
      </c>
      <c r="F47">
        <f t="shared" si="16"/>
        <v>7.3940000000000039E-3</v>
      </c>
      <c r="G47">
        <f t="shared" si="17"/>
        <v>7.3940000000000037</v>
      </c>
    </row>
    <row r="48" spans="1:7" x14ac:dyDescent="0.25">
      <c r="A48" s="2"/>
      <c r="B48">
        <v>2.25</v>
      </c>
      <c r="C48" s="1">
        <v>0.11863</v>
      </c>
      <c r="D48">
        <f t="shared" si="14"/>
        <v>2.61863</v>
      </c>
      <c r="E48">
        <f t="shared" si="15"/>
        <v>79.086666666666673</v>
      </c>
      <c r="F48">
        <f t="shared" si="16"/>
        <v>7.908666666666668E-3</v>
      </c>
      <c r="G48">
        <f t="shared" si="17"/>
        <v>7.9086666666666678</v>
      </c>
    </row>
    <row r="49" spans="1:7" x14ac:dyDescent="0.25">
      <c r="A49" s="2"/>
      <c r="B49">
        <v>2.5</v>
      </c>
      <c r="C49" s="1">
        <v>0.13283</v>
      </c>
      <c r="D49">
        <f t="shared" si="14"/>
        <v>2.6328300000000002</v>
      </c>
      <c r="E49">
        <f t="shared" si="15"/>
        <v>88.553333333333484</v>
      </c>
      <c r="F49">
        <f t="shared" si="16"/>
        <v>8.8553333333333487E-3</v>
      </c>
      <c r="G49">
        <f t="shared" si="17"/>
        <v>8.8553333333333484</v>
      </c>
    </row>
    <row r="50" spans="1:7" x14ac:dyDescent="0.25">
      <c r="A50" s="2"/>
      <c r="B50">
        <v>2.75</v>
      </c>
      <c r="C50" s="1">
        <v>0.14771000000000001</v>
      </c>
      <c r="D50">
        <f t="shared" si="14"/>
        <v>2.64771</v>
      </c>
      <c r="E50">
        <f t="shared" si="15"/>
        <v>98.473333333333343</v>
      </c>
      <c r="F50">
        <f t="shared" si="16"/>
        <v>9.8473333333333347E-3</v>
      </c>
      <c r="G50">
        <f t="shared" si="17"/>
        <v>9.847333333333335</v>
      </c>
    </row>
    <row r="51" spans="1:7" x14ac:dyDescent="0.25">
      <c r="A51" s="2"/>
      <c r="B51">
        <v>3</v>
      </c>
      <c r="C51" s="1">
        <v>0.15525</v>
      </c>
      <c r="D51">
        <f t="shared" si="14"/>
        <v>2.6552500000000001</v>
      </c>
      <c r="E51">
        <f t="shared" si="15"/>
        <v>103.50000000000007</v>
      </c>
      <c r="F51">
        <f t="shared" si="16"/>
        <v>1.0350000000000007E-2</v>
      </c>
      <c r="G51">
        <f t="shared" si="17"/>
        <v>10.350000000000007</v>
      </c>
    </row>
    <row r="53" spans="1:7" x14ac:dyDescent="0.25">
      <c r="A53" s="2">
        <v>5</v>
      </c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</row>
    <row r="54" spans="1:7" x14ac:dyDescent="0.25">
      <c r="A54" s="2"/>
      <c r="B54">
        <v>0.5</v>
      </c>
      <c r="C54" s="1">
        <v>2.8160000000000001E-2</v>
      </c>
      <c r="D54">
        <f t="shared" ref="D54:D64" si="18">(C54)+2.5</f>
        <v>2.5281600000000002</v>
      </c>
      <c r="E54">
        <f>(D54-2.5)/(0.0015)</f>
        <v>18.773333333333458</v>
      </c>
      <c r="F54">
        <f>E54/10000</f>
        <v>1.8773333333333459E-3</v>
      </c>
      <c r="G54">
        <f>F54*1000</f>
        <v>1.877333333333346</v>
      </c>
    </row>
    <row r="55" spans="1:7" x14ac:dyDescent="0.25">
      <c r="A55" s="2"/>
      <c r="B55">
        <v>0.75</v>
      </c>
      <c r="C55" s="1">
        <v>4.7570000000000001E-2</v>
      </c>
      <c r="D55">
        <f t="shared" si="18"/>
        <v>2.5475699999999999</v>
      </c>
      <c r="E55">
        <f t="shared" ref="E55:E64" si="19">(D55-2.5)/(0.0015)</f>
        <v>31.71333333333326</v>
      </c>
      <c r="F55">
        <f t="shared" ref="F55:F64" si="20">E55/10000</f>
        <v>3.1713333333333259E-3</v>
      </c>
      <c r="G55">
        <f t="shared" ref="G55:G64" si="21">F55*1000</f>
        <v>3.171333333333326</v>
      </c>
    </row>
    <row r="56" spans="1:7" x14ac:dyDescent="0.25">
      <c r="A56" s="2"/>
      <c r="B56">
        <v>1</v>
      </c>
      <c r="C56" s="1">
        <v>5.8099999999999999E-2</v>
      </c>
      <c r="D56">
        <f t="shared" si="18"/>
        <v>2.5581</v>
      </c>
      <c r="E56">
        <f t="shared" si="19"/>
        <v>38.733333333333363</v>
      </c>
      <c r="F56">
        <f t="shared" si="20"/>
        <v>3.8733333333333363E-3</v>
      </c>
      <c r="G56">
        <f t="shared" si="21"/>
        <v>3.8733333333333362</v>
      </c>
    </row>
    <row r="57" spans="1:7" x14ac:dyDescent="0.25">
      <c r="A57" s="2"/>
      <c r="B57">
        <v>1.25</v>
      </c>
      <c r="C57" s="1">
        <v>7.3649999999999993E-2</v>
      </c>
      <c r="D57">
        <f t="shared" si="18"/>
        <v>2.5736499999999998</v>
      </c>
      <c r="E57">
        <f t="shared" si="19"/>
        <v>49.099999999999845</v>
      </c>
      <c r="F57">
        <f t="shared" si="20"/>
        <v>4.9099999999999847E-3</v>
      </c>
      <c r="G57">
        <f t="shared" si="21"/>
        <v>4.909999999999985</v>
      </c>
    </row>
    <row r="58" spans="1:7" x14ac:dyDescent="0.25">
      <c r="A58" s="2"/>
      <c r="B58">
        <v>1.5</v>
      </c>
      <c r="C58" s="1">
        <v>8.9010000000000006E-2</v>
      </c>
      <c r="D58">
        <f t="shared" si="18"/>
        <v>2.58901</v>
      </c>
      <c r="E58">
        <f t="shared" si="19"/>
        <v>59.340000000000018</v>
      </c>
      <c r="F58">
        <f t="shared" si="20"/>
        <v>5.9340000000000018E-3</v>
      </c>
      <c r="G58">
        <f t="shared" si="21"/>
        <v>5.9340000000000019</v>
      </c>
    </row>
    <row r="59" spans="1:7" x14ac:dyDescent="0.25">
      <c r="A59" s="2"/>
      <c r="B59">
        <v>1.75</v>
      </c>
      <c r="C59" s="1">
        <v>0.10349</v>
      </c>
      <c r="D59">
        <f t="shared" si="18"/>
        <v>2.6034899999999999</v>
      </c>
      <c r="E59">
        <f t="shared" si="19"/>
        <v>68.99333333333324</v>
      </c>
      <c r="F59">
        <f t="shared" si="20"/>
        <v>6.8993333333333242E-3</v>
      </c>
      <c r="G59">
        <f t="shared" si="21"/>
        <v>6.899333333333324</v>
      </c>
    </row>
    <row r="60" spans="1:7" x14ac:dyDescent="0.25">
      <c r="A60" s="2"/>
      <c r="B60">
        <v>2</v>
      </c>
      <c r="C60" s="1">
        <v>0.12075</v>
      </c>
      <c r="D60">
        <f t="shared" si="18"/>
        <v>2.6207500000000001</v>
      </c>
      <c r="E60">
        <f t="shared" si="19"/>
        <v>80.500000000000085</v>
      </c>
      <c r="F60">
        <f t="shared" si="20"/>
        <v>8.0500000000000085E-3</v>
      </c>
      <c r="G60">
        <f t="shared" si="21"/>
        <v>8.0500000000000078</v>
      </c>
    </row>
    <row r="61" spans="1:7" x14ac:dyDescent="0.25">
      <c r="A61" s="2"/>
      <c r="B61">
        <v>2.25</v>
      </c>
      <c r="C61" s="1">
        <v>0.13178999999999999</v>
      </c>
      <c r="D61">
        <f t="shared" si="18"/>
        <v>2.6317900000000001</v>
      </c>
      <c r="E61">
        <f t="shared" si="19"/>
        <v>87.860000000000042</v>
      </c>
      <c r="F61">
        <f t="shared" si="20"/>
        <v>8.7860000000000039E-3</v>
      </c>
      <c r="G61">
        <f t="shared" si="21"/>
        <v>8.7860000000000031</v>
      </c>
    </row>
    <row r="62" spans="1:7" x14ac:dyDescent="0.25">
      <c r="A62" s="2"/>
      <c r="B62">
        <v>2.5</v>
      </c>
      <c r="C62" s="1">
        <v>0.14693999999999999</v>
      </c>
      <c r="D62">
        <f t="shared" si="18"/>
        <v>2.6469399999999998</v>
      </c>
      <c r="E62">
        <f t="shared" si="19"/>
        <v>97.959999999999894</v>
      </c>
      <c r="F62">
        <f t="shared" si="20"/>
        <v>9.7959999999999887E-3</v>
      </c>
      <c r="G62">
        <f t="shared" si="21"/>
        <v>9.7959999999999887</v>
      </c>
    </row>
    <row r="63" spans="1:7" x14ac:dyDescent="0.25">
      <c r="A63" s="2"/>
      <c r="B63">
        <v>2.75</v>
      </c>
      <c r="C63" s="1">
        <v>0.15715999999999999</v>
      </c>
      <c r="D63">
        <f t="shared" si="18"/>
        <v>2.6571600000000002</v>
      </c>
      <c r="E63">
        <f t="shared" si="19"/>
        <v>104.77333333333345</v>
      </c>
      <c r="F63">
        <f t="shared" si="20"/>
        <v>1.0477333333333345E-2</v>
      </c>
      <c r="G63">
        <f t="shared" si="21"/>
        <v>10.477333333333345</v>
      </c>
    </row>
    <row r="64" spans="1:7" x14ac:dyDescent="0.25">
      <c r="A64" s="2"/>
      <c r="B64">
        <v>3</v>
      </c>
      <c r="C64" s="1">
        <v>0.17546999999999999</v>
      </c>
      <c r="D64">
        <f t="shared" si="18"/>
        <v>2.6754699999999998</v>
      </c>
      <c r="E64">
        <f t="shared" si="19"/>
        <v>116.97999999999986</v>
      </c>
      <c r="F64">
        <f t="shared" si="20"/>
        <v>1.1697999999999986E-2</v>
      </c>
      <c r="G64">
        <f t="shared" si="21"/>
        <v>11.697999999999986</v>
      </c>
    </row>
    <row r="66" spans="1:7" x14ac:dyDescent="0.25">
      <c r="A66" s="2">
        <v>21</v>
      </c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</row>
    <row r="67" spans="1:7" x14ac:dyDescent="0.25">
      <c r="A67" s="2"/>
      <c r="B67">
        <v>0.5</v>
      </c>
      <c r="C67" s="1">
        <v>2.7779999999999999E-2</v>
      </c>
      <c r="D67">
        <f t="shared" ref="D67:D77" si="22">(C67)+2.5</f>
        <v>2.5277799999999999</v>
      </c>
      <c r="E67">
        <f>(D67-2.5)/(0.0015)</f>
        <v>18.519999999999943</v>
      </c>
      <c r="F67">
        <f>E67/10000</f>
        <v>1.8519999999999943E-3</v>
      </c>
      <c r="G67">
        <f>F67*1000</f>
        <v>1.8519999999999943</v>
      </c>
    </row>
    <row r="68" spans="1:7" x14ac:dyDescent="0.25">
      <c r="A68" s="2"/>
      <c r="B68">
        <v>0.75</v>
      </c>
      <c r="C68" s="1">
        <v>4.555E-2</v>
      </c>
      <c r="D68">
        <f t="shared" si="22"/>
        <v>2.54555</v>
      </c>
      <c r="E68">
        <f t="shared" ref="E68:E77" si="23">(D68-2.5)/(0.0015)</f>
        <v>30.366666666666653</v>
      </c>
      <c r="F68">
        <f t="shared" ref="F68:F77" si="24">E68/10000</f>
        <v>3.0366666666666654E-3</v>
      </c>
      <c r="G68">
        <f t="shared" ref="G68:G77" si="25">F68*1000</f>
        <v>3.0366666666666653</v>
      </c>
    </row>
    <row r="69" spans="1:7" x14ac:dyDescent="0.25">
      <c r="A69" s="2"/>
      <c r="B69">
        <v>1</v>
      </c>
      <c r="C69" s="1">
        <v>5.6140000000000002E-2</v>
      </c>
      <c r="D69">
        <f t="shared" si="22"/>
        <v>2.5561400000000001</v>
      </c>
      <c r="E69">
        <f t="shared" si="23"/>
        <v>37.426666666666719</v>
      </c>
      <c r="F69">
        <f t="shared" si="24"/>
        <v>3.7426666666666719E-3</v>
      </c>
      <c r="G69">
        <f t="shared" si="25"/>
        <v>3.7426666666666719</v>
      </c>
    </row>
    <row r="70" spans="1:7" x14ac:dyDescent="0.25">
      <c r="A70" s="2"/>
      <c r="B70">
        <v>1.25</v>
      </c>
      <c r="C70" s="1">
        <v>6.9330000000000003E-2</v>
      </c>
      <c r="D70">
        <f t="shared" si="22"/>
        <v>2.5693299999999999</v>
      </c>
      <c r="E70">
        <f t="shared" si="23"/>
        <v>46.219999999999928</v>
      </c>
      <c r="F70">
        <f t="shared" si="24"/>
        <v>4.6219999999999924E-3</v>
      </c>
      <c r="G70">
        <f t="shared" si="25"/>
        <v>4.6219999999999928</v>
      </c>
    </row>
    <row r="71" spans="1:7" x14ac:dyDescent="0.25">
      <c r="A71" s="2"/>
      <c r="B71">
        <v>1.5</v>
      </c>
      <c r="C71" s="1">
        <v>8.5199999999999998E-2</v>
      </c>
      <c r="D71">
        <f t="shared" si="22"/>
        <v>2.5851999999999999</v>
      </c>
      <c r="E71">
        <f t="shared" si="23"/>
        <v>56.799999999999962</v>
      </c>
      <c r="F71">
        <f t="shared" si="24"/>
        <v>5.6799999999999958E-3</v>
      </c>
      <c r="G71">
        <f t="shared" si="25"/>
        <v>5.6799999999999962</v>
      </c>
    </row>
    <row r="72" spans="1:7" x14ac:dyDescent="0.25">
      <c r="A72" s="2"/>
      <c r="B72">
        <v>1.75</v>
      </c>
      <c r="C72" s="1">
        <v>9.9330000000000002E-2</v>
      </c>
      <c r="D72">
        <f t="shared" si="22"/>
        <v>2.5993300000000001</v>
      </c>
      <c r="E72">
        <f t="shared" si="23"/>
        <v>66.220000000000098</v>
      </c>
      <c r="F72">
        <f t="shared" si="24"/>
        <v>6.6220000000000098E-3</v>
      </c>
      <c r="G72">
        <f t="shared" si="25"/>
        <v>6.6220000000000097</v>
      </c>
    </row>
    <row r="73" spans="1:7" x14ac:dyDescent="0.25">
      <c r="A73" s="2"/>
      <c r="B73">
        <v>2</v>
      </c>
      <c r="C73" s="1">
        <v>0.11497</v>
      </c>
      <c r="D73">
        <f t="shared" si="22"/>
        <v>2.61497</v>
      </c>
      <c r="E73">
        <f t="shared" si="23"/>
        <v>76.646666666666675</v>
      </c>
      <c r="F73">
        <f t="shared" si="24"/>
        <v>7.6646666666666677E-3</v>
      </c>
      <c r="G73">
        <f t="shared" si="25"/>
        <v>7.6646666666666681</v>
      </c>
    </row>
    <row r="74" spans="1:7" x14ac:dyDescent="0.25">
      <c r="A74" s="2"/>
      <c r="B74">
        <v>2.25</v>
      </c>
      <c r="C74" s="1">
        <v>0.12522</v>
      </c>
      <c r="D74">
        <f t="shared" si="22"/>
        <v>2.6252200000000001</v>
      </c>
      <c r="E74">
        <f t="shared" si="23"/>
        <v>83.480000000000075</v>
      </c>
      <c r="F74">
        <f t="shared" si="24"/>
        <v>8.3480000000000082E-3</v>
      </c>
      <c r="G74">
        <f t="shared" si="25"/>
        <v>8.3480000000000079</v>
      </c>
    </row>
    <row r="75" spans="1:7" x14ac:dyDescent="0.25">
      <c r="A75" s="2"/>
      <c r="B75">
        <v>2.5</v>
      </c>
      <c r="C75" s="1">
        <v>0.13513</v>
      </c>
      <c r="D75">
        <f t="shared" si="22"/>
        <v>2.6351300000000002</v>
      </c>
      <c r="E75">
        <f t="shared" si="23"/>
        <v>90.086666666666801</v>
      </c>
      <c r="F75">
        <f t="shared" si="24"/>
        <v>9.0086666666666804E-3</v>
      </c>
      <c r="G75">
        <f t="shared" si="25"/>
        <v>9.0086666666666808</v>
      </c>
    </row>
    <row r="76" spans="1:7" x14ac:dyDescent="0.25">
      <c r="A76" s="2"/>
      <c r="B76">
        <v>2.75</v>
      </c>
      <c r="C76" s="1">
        <v>0.14879000000000001</v>
      </c>
      <c r="D76">
        <f t="shared" si="22"/>
        <v>2.64879</v>
      </c>
      <c r="E76">
        <f t="shared" si="23"/>
        <v>99.193333333333314</v>
      </c>
      <c r="F76">
        <f t="shared" si="24"/>
        <v>9.9193333333333321E-3</v>
      </c>
      <c r="G76">
        <f t="shared" si="25"/>
        <v>9.9193333333333324</v>
      </c>
    </row>
    <row r="77" spans="1:7" x14ac:dyDescent="0.25">
      <c r="A77" s="2"/>
      <c r="B77">
        <v>3</v>
      </c>
      <c r="C77" s="1">
        <v>0.15812000000000001</v>
      </c>
      <c r="D77">
        <f t="shared" si="22"/>
        <v>2.6581199999999998</v>
      </c>
      <c r="E77">
        <f t="shared" si="23"/>
        <v>105.41333333333321</v>
      </c>
      <c r="F77">
        <f t="shared" si="24"/>
        <v>1.0541333333333321E-2</v>
      </c>
      <c r="G77">
        <f t="shared" si="25"/>
        <v>10.541333333333322</v>
      </c>
    </row>
    <row r="79" spans="1:7" x14ac:dyDescent="0.25">
      <c r="A79" s="2">
        <v>22</v>
      </c>
      <c r="B79" t="s">
        <v>0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</row>
    <row r="80" spans="1:7" x14ac:dyDescent="0.25">
      <c r="A80" s="2"/>
      <c r="B80">
        <v>0.5</v>
      </c>
      <c r="C80" s="1">
        <v>2.7480000000000001E-2</v>
      </c>
      <c r="D80">
        <f t="shared" ref="D80:D90" si="26">(C80)+2.5</f>
        <v>2.5274800000000002</v>
      </c>
      <c r="E80">
        <f>(D80-2.5)/(0.0015)</f>
        <v>18.320000000000114</v>
      </c>
      <c r="F80">
        <f>E80/10000</f>
        <v>1.8320000000000114E-3</v>
      </c>
      <c r="G80">
        <f>F80*1000</f>
        <v>1.8320000000000114</v>
      </c>
    </row>
    <row r="81" spans="1:7" x14ac:dyDescent="0.25">
      <c r="A81" s="2"/>
      <c r="B81">
        <v>0.75</v>
      </c>
      <c r="C81" s="1">
        <v>3.8780000000000002E-2</v>
      </c>
      <c r="D81">
        <f t="shared" si="26"/>
        <v>2.53878</v>
      </c>
      <c r="E81">
        <f t="shared" ref="E81:E90" si="27">(D81-2.5)/(0.0015)</f>
        <v>25.853333333333357</v>
      </c>
      <c r="F81">
        <f t="shared" ref="F81:F90" si="28">E81/10000</f>
        <v>2.5853333333333357E-3</v>
      </c>
      <c r="G81">
        <f t="shared" ref="G81:G90" si="29">F81*1000</f>
        <v>2.5853333333333359</v>
      </c>
    </row>
    <row r="82" spans="1:7" x14ac:dyDescent="0.25">
      <c r="A82" s="2"/>
      <c r="B82">
        <v>1</v>
      </c>
      <c r="C82" s="1">
        <v>5.3920000000000003E-2</v>
      </c>
      <c r="D82">
        <f t="shared" si="26"/>
        <v>2.5539200000000002</v>
      </c>
      <c r="E82">
        <f t="shared" si="27"/>
        <v>35.946666666666793</v>
      </c>
      <c r="F82">
        <f t="shared" si="28"/>
        <v>3.5946666666666792E-3</v>
      </c>
      <c r="G82">
        <f t="shared" si="29"/>
        <v>3.5946666666666793</v>
      </c>
    </row>
    <row r="83" spans="1:7" x14ac:dyDescent="0.25">
      <c r="A83" s="2"/>
      <c r="B83">
        <v>1.25</v>
      </c>
      <c r="C83" s="1">
        <v>6.8269999999999997E-2</v>
      </c>
      <c r="D83">
        <f t="shared" si="26"/>
        <v>2.5682700000000001</v>
      </c>
      <c r="E83">
        <f t="shared" si="27"/>
        <v>45.513333333333371</v>
      </c>
      <c r="F83">
        <f t="shared" si="28"/>
        <v>4.5513333333333369E-3</v>
      </c>
      <c r="G83">
        <f t="shared" si="29"/>
        <v>4.5513333333333366</v>
      </c>
    </row>
    <row r="84" spans="1:7" x14ac:dyDescent="0.25">
      <c r="A84" s="2"/>
      <c r="B84">
        <v>1.5</v>
      </c>
      <c r="C84" s="1">
        <v>8.0930000000000002E-2</v>
      </c>
      <c r="D84">
        <f t="shared" si="26"/>
        <v>2.5809299999999999</v>
      </c>
      <c r="E84">
        <f t="shared" si="27"/>
        <v>53.953333333333298</v>
      </c>
      <c r="F84">
        <f t="shared" si="28"/>
        <v>5.3953333333333301E-3</v>
      </c>
      <c r="G84">
        <f t="shared" si="29"/>
        <v>5.3953333333333298</v>
      </c>
    </row>
    <row r="85" spans="1:7" x14ac:dyDescent="0.25">
      <c r="A85" s="2"/>
      <c r="B85">
        <v>1.75</v>
      </c>
      <c r="C85" s="1">
        <v>9.4780000000000003E-2</v>
      </c>
      <c r="D85">
        <f t="shared" si="26"/>
        <v>2.5947800000000001</v>
      </c>
      <c r="E85">
        <f t="shared" si="27"/>
        <v>63.186666666666724</v>
      </c>
      <c r="F85">
        <f t="shared" si="28"/>
        <v>6.3186666666666721E-3</v>
      </c>
      <c r="G85">
        <f t="shared" si="29"/>
        <v>6.3186666666666724</v>
      </c>
    </row>
    <row r="86" spans="1:7" x14ac:dyDescent="0.25">
      <c r="A86" s="2"/>
      <c r="B86">
        <v>2</v>
      </c>
      <c r="C86" s="1">
        <v>0.10765</v>
      </c>
      <c r="D86">
        <f t="shared" si="26"/>
        <v>2.60765</v>
      </c>
      <c r="E86">
        <f t="shared" si="27"/>
        <v>71.76666666666668</v>
      </c>
      <c r="F86">
        <f t="shared" si="28"/>
        <v>7.176666666666668E-3</v>
      </c>
      <c r="G86">
        <f t="shared" si="29"/>
        <v>7.1766666666666676</v>
      </c>
    </row>
    <row r="87" spans="1:7" x14ac:dyDescent="0.25">
      <c r="A87" s="2"/>
      <c r="B87">
        <v>2.25</v>
      </c>
      <c r="C87" s="1">
        <v>0.12014</v>
      </c>
      <c r="D87">
        <f t="shared" si="26"/>
        <v>2.6201400000000001</v>
      </c>
      <c r="E87">
        <f t="shared" si="27"/>
        <v>80.093333333333419</v>
      </c>
      <c r="F87">
        <f t="shared" si="28"/>
        <v>8.0093333333333423E-3</v>
      </c>
      <c r="G87">
        <f t="shared" si="29"/>
        <v>8.009333333333343</v>
      </c>
    </row>
    <row r="88" spans="1:7" x14ac:dyDescent="0.25">
      <c r="A88" s="2"/>
      <c r="B88">
        <v>2.5</v>
      </c>
      <c r="C88" s="1">
        <v>0.13247999999999999</v>
      </c>
      <c r="D88">
        <f t="shared" si="26"/>
        <v>2.6324800000000002</v>
      </c>
      <c r="E88">
        <f t="shared" si="27"/>
        <v>88.320000000000107</v>
      </c>
      <c r="F88">
        <f t="shared" si="28"/>
        <v>8.83200000000001E-3</v>
      </c>
      <c r="G88">
        <f t="shared" si="29"/>
        <v>8.8320000000000096</v>
      </c>
    </row>
    <row r="89" spans="1:7" x14ac:dyDescent="0.25">
      <c r="A89" s="2"/>
      <c r="B89">
        <v>2.75</v>
      </c>
      <c r="C89" s="1">
        <v>0.14474000000000001</v>
      </c>
      <c r="D89">
        <f t="shared" si="26"/>
        <v>2.6447400000000001</v>
      </c>
      <c r="E89">
        <f t="shared" si="27"/>
        <v>96.493333333333396</v>
      </c>
      <c r="F89">
        <f t="shared" si="28"/>
        <v>9.6493333333333396E-3</v>
      </c>
      <c r="G89">
        <f t="shared" si="29"/>
        <v>9.64933333333334</v>
      </c>
    </row>
    <row r="90" spans="1:7" x14ac:dyDescent="0.25">
      <c r="A90" s="2"/>
      <c r="B90">
        <v>3</v>
      </c>
      <c r="C90" s="1">
        <v>0.15815000000000001</v>
      </c>
      <c r="D90">
        <f t="shared" si="26"/>
        <v>2.65815</v>
      </c>
      <c r="E90">
        <f t="shared" si="27"/>
        <v>105.43333333333334</v>
      </c>
      <c r="F90">
        <f t="shared" si="28"/>
        <v>1.0543333333333333E-2</v>
      </c>
      <c r="G90">
        <f t="shared" si="29"/>
        <v>10.543333333333333</v>
      </c>
    </row>
    <row r="92" spans="1:7" x14ac:dyDescent="0.25">
      <c r="A92" s="2">
        <v>23</v>
      </c>
      <c r="B92" t="s">
        <v>0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</row>
    <row r="93" spans="1:7" x14ac:dyDescent="0.25">
      <c r="A93" s="2"/>
      <c r="B93">
        <v>0.5</v>
      </c>
      <c r="C93" s="1">
        <v>2.955E-2</v>
      </c>
      <c r="D93">
        <f t="shared" ref="D93:D103" si="30">(C93)+2.5</f>
        <v>2.52955</v>
      </c>
      <c r="E93">
        <f>(D93-2.5)/(0.0015)</f>
        <v>19.699999999999978</v>
      </c>
      <c r="F93">
        <f>E93/10000</f>
        <v>1.9699999999999978E-3</v>
      </c>
      <c r="G93">
        <f>F93*1000</f>
        <v>1.9699999999999978</v>
      </c>
    </row>
    <row r="94" spans="1:7" x14ac:dyDescent="0.25">
      <c r="A94" s="2"/>
      <c r="B94">
        <v>0.75</v>
      </c>
      <c r="C94" s="1">
        <v>4.2340000000000003E-2</v>
      </c>
      <c r="D94">
        <f t="shared" si="30"/>
        <v>2.5423399999999998</v>
      </c>
      <c r="E94">
        <f t="shared" ref="E94:E103" si="31">(D94-2.5)/(0.0015)</f>
        <v>28.226666666666549</v>
      </c>
      <c r="F94">
        <f t="shared" ref="F94:F103" si="32">E94/10000</f>
        <v>2.8226666666666548E-3</v>
      </c>
      <c r="G94">
        <f t="shared" ref="G94:G103" si="33">F94*1000</f>
        <v>2.8226666666666547</v>
      </c>
    </row>
    <row r="95" spans="1:7" x14ac:dyDescent="0.25">
      <c r="A95" s="2"/>
      <c r="B95">
        <v>1</v>
      </c>
      <c r="C95" s="1">
        <v>5.994E-2</v>
      </c>
      <c r="D95">
        <f t="shared" si="30"/>
        <v>2.5599400000000001</v>
      </c>
      <c r="E95">
        <f t="shared" si="31"/>
        <v>39.960000000000072</v>
      </c>
      <c r="F95">
        <f t="shared" si="32"/>
        <v>3.9960000000000074E-3</v>
      </c>
      <c r="G95">
        <f t="shared" si="33"/>
        <v>3.9960000000000075</v>
      </c>
    </row>
    <row r="96" spans="1:7" x14ac:dyDescent="0.25">
      <c r="A96" s="2"/>
      <c r="B96">
        <v>1.25</v>
      </c>
      <c r="C96" s="1">
        <v>7.6550000000000007E-2</v>
      </c>
      <c r="D96">
        <f t="shared" si="30"/>
        <v>2.5765500000000001</v>
      </c>
      <c r="E96">
        <f t="shared" si="31"/>
        <v>51.03333333333341</v>
      </c>
      <c r="F96">
        <f t="shared" si="32"/>
        <v>5.1033333333333408E-3</v>
      </c>
      <c r="G96">
        <f t="shared" si="33"/>
        <v>5.1033333333333406</v>
      </c>
    </row>
    <row r="97" spans="1:7" x14ac:dyDescent="0.25">
      <c r="A97" s="2"/>
      <c r="B97">
        <v>1.5</v>
      </c>
      <c r="C97" s="1">
        <v>8.5790000000000005E-2</v>
      </c>
      <c r="D97">
        <f t="shared" si="30"/>
        <v>2.5857899999999998</v>
      </c>
      <c r="E97">
        <f t="shared" si="31"/>
        <v>57.193333333333207</v>
      </c>
      <c r="F97">
        <f t="shared" si="32"/>
        <v>5.7193333333333211E-3</v>
      </c>
      <c r="G97">
        <f t="shared" si="33"/>
        <v>5.7193333333333207</v>
      </c>
    </row>
    <row r="98" spans="1:7" x14ac:dyDescent="0.25">
      <c r="A98" s="2"/>
      <c r="B98">
        <v>1.75</v>
      </c>
      <c r="C98" s="1">
        <v>9.0759999999999993E-2</v>
      </c>
      <c r="D98">
        <f t="shared" si="30"/>
        <v>2.59076</v>
      </c>
      <c r="E98">
        <f t="shared" si="31"/>
        <v>60.506666666666632</v>
      </c>
      <c r="F98">
        <f t="shared" si="32"/>
        <v>6.0506666666666634E-3</v>
      </c>
      <c r="G98">
        <f t="shared" si="33"/>
        <v>6.0506666666666638</v>
      </c>
    </row>
    <row r="99" spans="1:7" x14ac:dyDescent="0.25">
      <c r="A99" s="2"/>
      <c r="B99">
        <v>2</v>
      </c>
      <c r="C99" s="1">
        <v>0.10215</v>
      </c>
      <c r="D99">
        <f t="shared" si="30"/>
        <v>2.60215</v>
      </c>
      <c r="E99">
        <f t="shared" si="31"/>
        <v>68.09999999999998</v>
      </c>
      <c r="F99">
        <f t="shared" si="32"/>
        <v>6.8099999999999983E-3</v>
      </c>
      <c r="G99">
        <f t="shared" si="33"/>
        <v>6.8099999999999987</v>
      </c>
    </row>
    <row r="100" spans="1:7" x14ac:dyDescent="0.25">
      <c r="A100" s="2"/>
      <c r="B100">
        <v>2.25</v>
      </c>
      <c r="C100" s="1">
        <v>0.11547</v>
      </c>
      <c r="D100">
        <f t="shared" si="30"/>
        <v>2.6154700000000002</v>
      </c>
      <c r="E100">
        <f t="shared" si="31"/>
        <v>76.980000000000118</v>
      </c>
      <c r="F100">
        <f t="shared" si="32"/>
        <v>7.6980000000000121E-3</v>
      </c>
      <c r="G100">
        <f t="shared" si="33"/>
        <v>7.6980000000000119</v>
      </c>
    </row>
    <row r="101" spans="1:7" x14ac:dyDescent="0.25">
      <c r="A101" s="2"/>
      <c r="B101">
        <v>2.5</v>
      </c>
      <c r="C101" s="1">
        <v>0.1293</v>
      </c>
      <c r="D101">
        <f t="shared" si="30"/>
        <v>2.6293000000000002</v>
      </c>
      <c r="E101">
        <f t="shared" si="31"/>
        <v>86.200000000000131</v>
      </c>
      <c r="F101">
        <f t="shared" si="32"/>
        <v>8.6200000000000131E-3</v>
      </c>
      <c r="G101">
        <f t="shared" si="33"/>
        <v>8.6200000000000134</v>
      </c>
    </row>
    <row r="102" spans="1:7" x14ac:dyDescent="0.25">
      <c r="A102" s="2"/>
      <c r="B102">
        <v>2.75</v>
      </c>
      <c r="C102" s="1">
        <v>0.13755999999999999</v>
      </c>
      <c r="D102">
        <f t="shared" si="30"/>
        <v>2.6375600000000001</v>
      </c>
      <c r="E102">
        <f t="shared" si="31"/>
        <v>91.706666666666749</v>
      </c>
      <c r="F102">
        <f t="shared" si="32"/>
        <v>9.1706666666666742E-3</v>
      </c>
      <c r="G102">
        <f t="shared" si="33"/>
        <v>9.1706666666666745</v>
      </c>
    </row>
    <row r="103" spans="1:7" x14ac:dyDescent="0.25">
      <c r="A103" s="2"/>
      <c r="B103">
        <v>3</v>
      </c>
      <c r="C103" s="1">
        <v>0.15236</v>
      </c>
      <c r="D103">
        <f t="shared" si="30"/>
        <v>2.6523599999999998</v>
      </c>
      <c r="E103">
        <f t="shared" si="31"/>
        <v>101.57333333333322</v>
      </c>
      <c r="F103">
        <f t="shared" si="32"/>
        <v>1.0157333333333322E-2</v>
      </c>
      <c r="G103">
        <f t="shared" si="33"/>
        <v>10.157333333333321</v>
      </c>
    </row>
    <row r="105" spans="1:7" x14ac:dyDescent="0.25">
      <c r="A105" s="2">
        <v>24</v>
      </c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</row>
    <row r="106" spans="1:7" x14ac:dyDescent="0.25">
      <c r="A106" s="2"/>
      <c r="B106">
        <v>0.5</v>
      </c>
      <c r="C106" s="1">
        <v>2.2769999999999999E-2</v>
      </c>
      <c r="D106">
        <f t="shared" ref="D106:D116" si="34">(C106)+2.5</f>
        <v>2.52277</v>
      </c>
      <c r="E106">
        <f>(D106-2.5)/(0.0015)</f>
        <v>15.179999999999971</v>
      </c>
      <c r="F106">
        <f>E106/10000</f>
        <v>1.5179999999999972E-3</v>
      </c>
      <c r="G106">
        <f>F106*1000</f>
        <v>1.5179999999999971</v>
      </c>
    </row>
    <row r="107" spans="1:7" x14ac:dyDescent="0.25">
      <c r="A107" s="2"/>
      <c r="B107">
        <v>0.75</v>
      </c>
      <c r="C107" s="1">
        <v>3.3300000000000003E-2</v>
      </c>
      <c r="D107">
        <f t="shared" si="34"/>
        <v>2.5333000000000001</v>
      </c>
      <c r="E107">
        <f t="shared" ref="E107:E116" si="35">(D107-2.5)/(0.0015)</f>
        <v>22.20000000000007</v>
      </c>
      <c r="F107">
        <f t="shared" ref="F107:F116" si="36">E107/10000</f>
        <v>2.2200000000000071E-3</v>
      </c>
      <c r="G107">
        <f t="shared" ref="G107:G116" si="37">F107*1000</f>
        <v>2.2200000000000073</v>
      </c>
    </row>
    <row r="108" spans="1:7" x14ac:dyDescent="0.25">
      <c r="A108" s="2"/>
      <c r="B108">
        <v>1</v>
      </c>
      <c r="C108" s="1">
        <v>4.4600000000000001E-2</v>
      </c>
      <c r="D108">
        <f t="shared" si="34"/>
        <v>2.5446</v>
      </c>
      <c r="E108">
        <f t="shared" si="35"/>
        <v>29.733333333333313</v>
      </c>
      <c r="F108">
        <f t="shared" si="36"/>
        <v>2.9733333333333313E-3</v>
      </c>
      <c r="G108">
        <f t="shared" si="37"/>
        <v>2.9733333333333314</v>
      </c>
    </row>
    <row r="109" spans="1:7" x14ac:dyDescent="0.25">
      <c r="A109" s="2"/>
      <c r="B109">
        <v>1.25</v>
      </c>
      <c r="C109" s="1">
        <v>5.3170000000000002E-2</v>
      </c>
      <c r="D109">
        <f t="shared" si="34"/>
        <v>2.5531700000000002</v>
      </c>
      <c r="E109">
        <f t="shared" si="35"/>
        <v>35.446666666666772</v>
      </c>
      <c r="F109">
        <f t="shared" si="36"/>
        <v>3.5446666666666773E-3</v>
      </c>
      <c r="G109">
        <f t="shared" si="37"/>
        <v>3.5446666666666773</v>
      </c>
    </row>
    <row r="110" spans="1:7" x14ac:dyDescent="0.25">
      <c r="A110" s="2"/>
      <c r="B110">
        <v>1.5</v>
      </c>
      <c r="C110" s="1">
        <v>6.6989999999999994E-2</v>
      </c>
      <c r="D110">
        <f t="shared" si="34"/>
        <v>2.5669900000000001</v>
      </c>
      <c r="E110">
        <f t="shared" si="35"/>
        <v>44.660000000000068</v>
      </c>
      <c r="F110">
        <f t="shared" si="36"/>
        <v>4.4660000000000064E-3</v>
      </c>
      <c r="G110">
        <f t="shared" si="37"/>
        <v>4.4660000000000064</v>
      </c>
    </row>
    <row r="111" spans="1:7" x14ac:dyDescent="0.25">
      <c r="A111" s="2"/>
      <c r="B111">
        <v>1.75</v>
      </c>
      <c r="C111" s="1">
        <v>7.7350000000000002E-2</v>
      </c>
      <c r="D111">
        <f t="shared" si="34"/>
        <v>2.57735</v>
      </c>
      <c r="E111">
        <f t="shared" si="35"/>
        <v>51.566666666666684</v>
      </c>
      <c r="F111">
        <f t="shared" si="36"/>
        <v>5.1566666666666688E-3</v>
      </c>
      <c r="G111">
        <f t="shared" si="37"/>
        <v>5.156666666666669</v>
      </c>
    </row>
    <row r="112" spans="1:7" x14ac:dyDescent="0.25">
      <c r="A112" s="2"/>
      <c r="B112">
        <v>2</v>
      </c>
      <c r="C112" s="1">
        <v>8.4080000000000002E-2</v>
      </c>
      <c r="D112">
        <f t="shared" si="34"/>
        <v>2.5840800000000002</v>
      </c>
      <c r="E112">
        <f t="shared" si="35"/>
        <v>56.053333333333434</v>
      </c>
      <c r="F112">
        <f t="shared" si="36"/>
        <v>5.6053333333333432E-3</v>
      </c>
      <c r="G112">
        <f t="shared" si="37"/>
        <v>5.605333333333343</v>
      </c>
    </row>
    <row r="113" spans="1:7" x14ac:dyDescent="0.25">
      <c r="A113" s="2"/>
      <c r="B113">
        <v>2.25</v>
      </c>
      <c r="C113" s="1">
        <v>0.10242</v>
      </c>
      <c r="D113">
        <f t="shared" si="34"/>
        <v>2.60242</v>
      </c>
      <c r="E113">
        <f t="shared" si="35"/>
        <v>68.279999999999973</v>
      </c>
      <c r="F113">
        <f t="shared" si="36"/>
        <v>6.8279999999999973E-3</v>
      </c>
      <c r="G113">
        <f t="shared" si="37"/>
        <v>6.8279999999999976</v>
      </c>
    </row>
    <row r="114" spans="1:7" x14ac:dyDescent="0.25">
      <c r="A114" s="2"/>
      <c r="B114">
        <v>2.5</v>
      </c>
      <c r="C114" s="1">
        <v>0.11133999999999999</v>
      </c>
      <c r="D114">
        <f t="shared" si="34"/>
        <v>2.6113400000000002</v>
      </c>
      <c r="E114">
        <f t="shared" si="35"/>
        <v>74.226666666666816</v>
      </c>
      <c r="F114">
        <f t="shared" si="36"/>
        <v>7.4226666666666816E-3</v>
      </c>
      <c r="G114">
        <f t="shared" si="37"/>
        <v>7.4226666666666814</v>
      </c>
    </row>
    <row r="115" spans="1:7" x14ac:dyDescent="0.25">
      <c r="A115" s="2"/>
      <c r="B115">
        <v>2.75</v>
      </c>
      <c r="C115" s="1">
        <v>0.12071999999999999</v>
      </c>
      <c r="D115">
        <f t="shared" si="34"/>
        <v>2.6207199999999999</v>
      </c>
      <c r="E115">
        <f t="shared" si="35"/>
        <v>80.479999999999961</v>
      </c>
      <c r="F115">
        <f t="shared" si="36"/>
        <v>8.0479999999999961E-3</v>
      </c>
      <c r="G115">
        <f t="shared" si="37"/>
        <v>8.0479999999999965</v>
      </c>
    </row>
    <row r="116" spans="1:7" x14ac:dyDescent="0.25">
      <c r="A116" s="2"/>
      <c r="B116">
        <v>3</v>
      </c>
      <c r="C116" s="1">
        <v>0.1328</v>
      </c>
      <c r="D116">
        <f t="shared" si="34"/>
        <v>2.6328</v>
      </c>
      <c r="E116">
        <f t="shared" si="35"/>
        <v>88.533333333333346</v>
      </c>
      <c r="F116">
        <f t="shared" si="36"/>
        <v>8.8533333333333346E-3</v>
      </c>
      <c r="G116">
        <f t="shared" si="37"/>
        <v>8.8533333333333353</v>
      </c>
    </row>
    <row r="118" spans="1:7" x14ac:dyDescent="0.25">
      <c r="A118" s="2">
        <v>25</v>
      </c>
      <c r="B118" t="s">
        <v>0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</row>
    <row r="119" spans="1:7" x14ac:dyDescent="0.25">
      <c r="A119" s="2"/>
      <c r="B119">
        <v>0.5</v>
      </c>
      <c r="C119" s="1">
        <v>2.5180000000000001E-2</v>
      </c>
      <c r="D119">
        <f t="shared" ref="D119:D129" si="38">(C119)+2.5</f>
        <v>2.5251800000000002</v>
      </c>
      <c r="E119">
        <f>(D119-2.5)/(0.0015)</f>
        <v>16.7866666666668</v>
      </c>
      <c r="F119">
        <f>E119/10000</f>
        <v>1.6786666666666801E-3</v>
      </c>
      <c r="G119">
        <f>F119*1000</f>
        <v>1.6786666666666801</v>
      </c>
    </row>
    <row r="120" spans="1:7" x14ac:dyDescent="0.25">
      <c r="A120" s="2"/>
      <c r="B120">
        <v>0.75</v>
      </c>
      <c r="C120" s="1">
        <v>3.7769999999999998E-2</v>
      </c>
      <c r="D120">
        <f t="shared" si="38"/>
        <v>2.5377700000000001</v>
      </c>
      <c r="E120">
        <f t="shared" ref="E120:E129" si="39">(D120-2.5)/(0.0015)</f>
        <v>25.180000000000053</v>
      </c>
      <c r="F120">
        <f t="shared" ref="F120:F129" si="40">E120/10000</f>
        <v>2.5180000000000055E-3</v>
      </c>
      <c r="G120">
        <f t="shared" ref="G120:G129" si="41">F120*1000</f>
        <v>2.5180000000000056</v>
      </c>
    </row>
    <row r="121" spans="1:7" x14ac:dyDescent="0.25">
      <c r="A121" s="2"/>
      <c r="B121">
        <v>1</v>
      </c>
      <c r="C121" s="1">
        <v>4.9919999999999999E-2</v>
      </c>
      <c r="D121">
        <f t="shared" si="38"/>
        <v>2.5499200000000002</v>
      </c>
      <c r="E121">
        <f t="shared" si="39"/>
        <v>33.280000000000122</v>
      </c>
      <c r="F121">
        <f t="shared" si="40"/>
        <v>3.3280000000000124E-3</v>
      </c>
      <c r="G121">
        <f t="shared" si="41"/>
        <v>3.3280000000000123</v>
      </c>
    </row>
    <row r="122" spans="1:7" x14ac:dyDescent="0.25">
      <c r="A122" s="2"/>
      <c r="B122">
        <v>1.25</v>
      </c>
      <c r="C122" s="1">
        <v>6.2719999999999998E-2</v>
      </c>
      <c r="D122">
        <f t="shared" si="38"/>
        <v>2.5627200000000001</v>
      </c>
      <c r="E122">
        <f t="shared" si="39"/>
        <v>41.813333333333404</v>
      </c>
      <c r="F122">
        <f t="shared" si="40"/>
        <v>4.1813333333333407E-3</v>
      </c>
      <c r="G122">
        <f t="shared" si="41"/>
        <v>4.1813333333333409</v>
      </c>
    </row>
    <row r="123" spans="1:7" x14ac:dyDescent="0.25">
      <c r="A123" s="2"/>
      <c r="B123">
        <v>1.5</v>
      </c>
      <c r="C123" s="1">
        <v>7.4940000000000007E-2</v>
      </c>
      <c r="D123">
        <f t="shared" si="38"/>
        <v>2.5749399999999998</v>
      </c>
      <c r="E123">
        <f t="shared" si="39"/>
        <v>49.959999999999859</v>
      </c>
      <c r="F123">
        <f t="shared" si="40"/>
        <v>4.9959999999999857E-3</v>
      </c>
      <c r="G123">
        <f t="shared" si="41"/>
        <v>4.9959999999999853</v>
      </c>
    </row>
    <row r="124" spans="1:7" x14ac:dyDescent="0.25">
      <c r="A124" s="2"/>
      <c r="B124">
        <v>1.75</v>
      </c>
      <c r="C124" s="1">
        <v>8.5849999999999996E-2</v>
      </c>
      <c r="D124">
        <f t="shared" si="38"/>
        <v>2.5858500000000002</v>
      </c>
      <c r="E124">
        <f t="shared" si="39"/>
        <v>57.233333333333469</v>
      </c>
      <c r="F124">
        <f t="shared" si="40"/>
        <v>5.7233333333333468E-3</v>
      </c>
      <c r="G124">
        <f t="shared" si="41"/>
        <v>5.7233333333333469</v>
      </c>
    </row>
    <row r="125" spans="1:7" x14ac:dyDescent="0.25">
      <c r="A125" s="2"/>
      <c r="B125">
        <v>2</v>
      </c>
      <c r="C125" s="1">
        <v>9.851E-2</v>
      </c>
      <c r="D125">
        <f t="shared" si="38"/>
        <v>2.5985100000000001</v>
      </c>
      <c r="E125">
        <f t="shared" si="39"/>
        <v>65.673333333333403</v>
      </c>
      <c r="F125">
        <f t="shared" si="40"/>
        <v>6.5673333333333399E-3</v>
      </c>
      <c r="G125">
        <f t="shared" si="41"/>
        <v>6.5673333333333401</v>
      </c>
    </row>
    <row r="126" spans="1:7" x14ac:dyDescent="0.25">
      <c r="A126" s="2"/>
      <c r="B126">
        <v>2.25</v>
      </c>
      <c r="C126" s="1">
        <v>0.11046</v>
      </c>
      <c r="D126">
        <f t="shared" si="38"/>
        <v>2.6104599999999998</v>
      </c>
      <c r="E126">
        <f t="shared" si="39"/>
        <v>73.639999999999858</v>
      </c>
      <c r="F126">
        <f t="shared" si="40"/>
        <v>7.363999999999986E-3</v>
      </c>
      <c r="G126">
        <f t="shared" si="41"/>
        <v>7.3639999999999857</v>
      </c>
    </row>
    <row r="127" spans="1:7" x14ac:dyDescent="0.25">
      <c r="A127" s="2"/>
      <c r="B127">
        <v>2.5</v>
      </c>
      <c r="C127" s="1">
        <v>0.12217</v>
      </c>
      <c r="D127">
        <f t="shared" si="38"/>
        <v>2.6221700000000001</v>
      </c>
      <c r="E127">
        <f t="shared" si="39"/>
        <v>81.446666666666744</v>
      </c>
      <c r="F127">
        <f t="shared" si="40"/>
        <v>8.144666666666675E-3</v>
      </c>
      <c r="G127">
        <f t="shared" si="41"/>
        <v>8.1446666666666747</v>
      </c>
    </row>
    <row r="128" spans="1:7" x14ac:dyDescent="0.25">
      <c r="A128" s="2"/>
      <c r="B128">
        <v>2.75</v>
      </c>
      <c r="C128" s="1">
        <v>0.13513</v>
      </c>
      <c r="D128">
        <f t="shared" si="38"/>
        <v>2.6351300000000002</v>
      </c>
      <c r="E128">
        <f t="shared" si="39"/>
        <v>90.086666666666801</v>
      </c>
      <c r="F128">
        <f t="shared" si="40"/>
        <v>9.0086666666666804E-3</v>
      </c>
      <c r="G128">
        <f t="shared" si="41"/>
        <v>9.0086666666666808</v>
      </c>
    </row>
    <row r="129" spans="1:7" x14ac:dyDescent="0.25">
      <c r="A129" s="2"/>
      <c r="B129">
        <v>3</v>
      </c>
      <c r="C129" s="1">
        <v>0.14660000000000001</v>
      </c>
      <c r="D129">
        <f t="shared" si="38"/>
        <v>2.6465999999999998</v>
      </c>
      <c r="E129">
        <f t="shared" si="39"/>
        <v>97.733333333333221</v>
      </c>
      <c r="F129">
        <f t="shared" si="40"/>
        <v>9.7733333333333214E-3</v>
      </c>
      <c r="G129">
        <f t="shared" si="41"/>
        <v>9.773333333333321</v>
      </c>
    </row>
    <row r="131" spans="1:7" x14ac:dyDescent="0.25">
      <c r="A131" s="2">
        <v>45</v>
      </c>
      <c r="B131" t="s">
        <v>0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</row>
    <row r="132" spans="1:7" x14ac:dyDescent="0.25">
      <c r="A132" s="2"/>
      <c r="B132">
        <v>0.5</v>
      </c>
      <c r="C132" s="1">
        <v>2.809E-2</v>
      </c>
      <c r="D132">
        <f t="shared" ref="D132:D142" si="42">(C132)+2.5</f>
        <v>2.5280900000000002</v>
      </c>
      <c r="E132">
        <f>(D132-2.5)/(0.0015)</f>
        <v>18.72666666666678</v>
      </c>
      <c r="F132">
        <f>E132/10000</f>
        <v>1.8726666666666781E-3</v>
      </c>
      <c r="G132">
        <f>F132*1000</f>
        <v>1.872666666666678</v>
      </c>
    </row>
    <row r="133" spans="1:7" x14ac:dyDescent="0.25">
      <c r="A133" s="2"/>
      <c r="B133">
        <v>0.75</v>
      </c>
      <c r="C133" s="1">
        <v>3.7190000000000001E-2</v>
      </c>
      <c r="D133">
        <f t="shared" si="42"/>
        <v>2.5371899999999998</v>
      </c>
      <c r="E133">
        <f t="shared" ref="E133:E142" si="43">(D133-2.5)/(0.0015)</f>
        <v>24.793333333333223</v>
      </c>
      <c r="F133">
        <f t="shared" ref="F133:F142" si="44">E133/10000</f>
        <v>2.4793333333333221E-3</v>
      </c>
      <c r="G133">
        <f t="shared" ref="G133:G142" si="45">F133*1000</f>
        <v>2.4793333333333223</v>
      </c>
    </row>
    <row r="134" spans="1:7" x14ac:dyDescent="0.25">
      <c r="A134" s="2"/>
      <c r="B134">
        <v>1</v>
      </c>
      <c r="C134" s="1">
        <v>5.1209999999999999E-2</v>
      </c>
      <c r="D134">
        <f t="shared" si="42"/>
        <v>2.5512100000000002</v>
      </c>
      <c r="E134">
        <f t="shared" si="43"/>
        <v>34.140000000000136</v>
      </c>
      <c r="F134">
        <f t="shared" si="44"/>
        <v>3.4140000000000134E-3</v>
      </c>
      <c r="G134">
        <f t="shared" si="45"/>
        <v>3.4140000000000135</v>
      </c>
    </row>
    <row r="135" spans="1:7" x14ac:dyDescent="0.25">
      <c r="A135" s="2"/>
      <c r="B135">
        <v>1.25</v>
      </c>
      <c r="C135" s="1">
        <v>6.8970000000000004E-2</v>
      </c>
      <c r="D135">
        <f t="shared" si="42"/>
        <v>2.5689700000000002</v>
      </c>
      <c r="E135">
        <f t="shared" si="43"/>
        <v>45.980000000000132</v>
      </c>
      <c r="F135">
        <f t="shared" si="44"/>
        <v>4.5980000000000135E-3</v>
      </c>
      <c r="G135">
        <f t="shared" si="45"/>
        <v>4.5980000000000132</v>
      </c>
    </row>
    <row r="136" spans="1:7" x14ac:dyDescent="0.25">
      <c r="A136" s="2"/>
      <c r="B136">
        <v>1.5</v>
      </c>
      <c r="C136" s="1">
        <v>8.6069999999999994E-2</v>
      </c>
      <c r="D136">
        <f t="shared" si="42"/>
        <v>2.5860699999999999</v>
      </c>
      <c r="E136">
        <f t="shared" si="43"/>
        <v>57.37999999999991</v>
      </c>
      <c r="F136">
        <f t="shared" si="44"/>
        <v>5.7379999999999914E-3</v>
      </c>
      <c r="G136">
        <f t="shared" si="45"/>
        <v>5.7379999999999916</v>
      </c>
    </row>
    <row r="137" spans="1:7" x14ac:dyDescent="0.25">
      <c r="A137" s="2"/>
      <c r="B137">
        <v>1.75</v>
      </c>
      <c r="C137" s="1">
        <v>0.10111000000000001</v>
      </c>
      <c r="D137">
        <f t="shared" si="42"/>
        <v>2.6011099999999998</v>
      </c>
      <c r="E137">
        <f t="shared" si="43"/>
        <v>67.406666666666538</v>
      </c>
      <c r="F137">
        <f t="shared" si="44"/>
        <v>6.7406666666666535E-3</v>
      </c>
      <c r="G137">
        <f t="shared" si="45"/>
        <v>6.7406666666666535</v>
      </c>
    </row>
    <row r="138" spans="1:7" x14ac:dyDescent="0.25">
      <c r="A138" s="2"/>
      <c r="B138">
        <v>2</v>
      </c>
      <c r="C138" s="1">
        <v>0.11636000000000001</v>
      </c>
      <c r="D138">
        <f t="shared" si="42"/>
        <v>2.6163599999999998</v>
      </c>
      <c r="E138">
        <f t="shared" si="43"/>
        <v>77.573333333333196</v>
      </c>
      <c r="F138">
        <f t="shared" si="44"/>
        <v>7.7573333333333192E-3</v>
      </c>
      <c r="G138">
        <f t="shared" si="45"/>
        <v>7.7573333333333192</v>
      </c>
    </row>
    <row r="139" spans="1:7" x14ac:dyDescent="0.25">
      <c r="A139" s="2"/>
      <c r="B139">
        <v>2.25</v>
      </c>
      <c r="C139" s="1">
        <v>0.13075999999999999</v>
      </c>
      <c r="D139">
        <f t="shared" si="42"/>
        <v>2.63076</v>
      </c>
      <c r="E139">
        <f t="shared" si="43"/>
        <v>87.173333333333318</v>
      </c>
      <c r="F139">
        <f t="shared" si="44"/>
        <v>8.7173333333333321E-3</v>
      </c>
      <c r="G139">
        <f t="shared" si="45"/>
        <v>8.7173333333333325</v>
      </c>
    </row>
    <row r="140" spans="1:7" x14ac:dyDescent="0.25">
      <c r="A140" s="2"/>
      <c r="B140">
        <v>2.5</v>
      </c>
      <c r="C140" s="1">
        <v>0.14213999999999999</v>
      </c>
      <c r="D140">
        <f t="shared" si="42"/>
        <v>2.6421399999999999</v>
      </c>
      <c r="E140">
        <f t="shared" si="43"/>
        <v>94.759999999999948</v>
      </c>
      <c r="F140">
        <f t="shared" si="44"/>
        <v>9.4759999999999948E-3</v>
      </c>
      <c r="G140">
        <f t="shared" si="45"/>
        <v>9.4759999999999955</v>
      </c>
    </row>
    <row r="141" spans="1:7" x14ac:dyDescent="0.25">
      <c r="A141" s="2"/>
      <c r="B141">
        <v>2.75</v>
      </c>
      <c r="C141" s="1">
        <v>0.15826999999999999</v>
      </c>
      <c r="D141">
        <f t="shared" si="42"/>
        <v>2.6582699999999999</v>
      </c>
      <c r="E141">
        <f t="shared" si="43"/>
        <v>105.51333333333328</v>
      </c>
      <c r="F141">
        <f t="shared" si="44"/>
        <v>1.0551333333333327E-2</v>
      </c>
      <c r="G141">
        <f t="shared" si="45"/>
        <v>10.551333333333327</v>
      </c>
    </row>
    <row r="142" spans="1:7" x14ac:dyDescent="0.25">
      <c r="A142" s="2"/>
      <c r="B142">
        <v>3</v>
      </c>
      <c r="C142" s="1">
        <v>0.16974</v>
      </c>
      <c r="D142">
        <f t="shared" si="42"/>
        <v>2.66974</v>
      </c>
      <c r="E142">
        <f t="shared" si="43"/>
        <v>113.16</v>
      </c>
      <c r="F142">
        <f t="shared" si="44"/>
        <v>1.1316E-2</v>
      </c>
      <c r="G142">
        <f t="shared" si="45"/>
        <v>11.315999999999999</v>
      </c>
    </row>
    <row r="144" spans="1:7" x14ac:dyDescent="0.25">
      <c r="A144" s="2">
        <v>46</v>
      </c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</row>
    <row r="145" spans="1:7" x14ac:dyDescent="0.25">
      <c r="A145" s="2"/>
      <c r="B145">
        <v>0.5</v>
      </c>
      <c r="C145" s="1">
        <v>2.7529999999999999E-2</v>
      </c>
      <c r="D145">
        <f t="shared" ref="D145:D155" si="46">(C145)+2.5</f>
        <v>2.5275300000000001</v>
      </c>
      <c r="E145">
        <f>(D145-2.5)/(0.0015)</f>
        <v>18.353333333333371</v>
      </c>
      <c r="F145">
        <f>E145/10000</f>
        <v>1.835333333333337E-3</v>
      </c>
      <c r="G145">
        <f>F145*1000</f>
        <v>1.835333333333337</v>
      </c>
    </row>
    <row r="146" spans="1:7" x14ac:dyDescent="0.25">
      <c r="A146" s="2"/>
      <c r="B146">
        <v>0.75</v>
      </c>
      <c r="C146" s="1">
        <v>4.2689999999999999E-2</v>
      </c>
      <c r="D146">
        <f t="shared" si="46"/>
        <v>2.5426899999999999</v>
      </c>
      <c r="E146">
        <f t="shared" ref="E146:E155" si="47">(D146-2.5)/(0.0015)</f>
        <v>28.45999999999993</v>
      </c>
      <c r="F146">
        <f t="shared" ref="F146:F155" si="48">E146/10000</f>
        <v>2.8459999999999931E-3</v>
      </c>
      <c r="G146">
        <f t="shared" ref="G146:G155" si="49">F146*1000</f>
        <v>2.845999999999993</v>
      </c>
    </row>
    <row r="147" spans="1:7" x14ac:dyDescent="0.25">
      <c r="A147" s="2"/>
      <c r="B147">
        <v>1</v>
      </c>
      <c r="C147" s="1">
        <v>5.8819999999999997E-2</v>
      </c>
      <c r="D147">
        <f t="shared" si="46"/>
        <v>2.5588199999999999</v>
      </c>
      <c r="E147">
        <f t="shared" si="47"/>
        <v>39.213333333333246</v>
      </c>
      <c r="F147">
        <f t="shared" si="48"/>
        <v>3.9213333333333244E-3</v>
      </c>
      <c r="G147">
        <f t="shared" si="49"/>
        <v>3.9213333333333242</v>
      </c>
    </row>
    <row r="148" spans="1:7" x14ac:dyDescent="0.25">
      <c r="A148" s="2"/>
      <c r="B148">
        <v>1.25</v>
      </c>
      <c r="C148" s="1">
        <v>7.1749999999999994E-2</v>
      </c>
      <c r="D148">
        <f t="shared" si="46"/>
        <v>2.5717500000000002</v>
      </c>
      <c r="E148">
        <f t="shared" si="47"/>
        <v>47.833333333333471</v>
      </c>
      <c r="F148">
        <f t="shared" si="48"/>
        <v>4.7833333333333469E-3</v>
      </c>
      <c r="G148">
        <f t="shared" si="49"/>
        <v>4.7833333333333465</v>
      </c>
    </row>
    <row r="149" spans="1:7" x14ac:dyDescent="0.25">
      <c r="A149" s="2"/>
      <c r="B149">
        <v>1.5</v>
      </c>
      <c r="C149" s="1">
        <v>8.9980000000000004E-2</v>
      </c>
      <c r="D149">
        <f t="shared" si="46"/>
        <v>2.5899800000000002</v>
      </c>
      <c r="E149">
        <f t="shared" si="47"/>
        <v>59.986666666666778</v>
      </c>
      <c r="F149">
        <f t="shared" si="48"/>
        <v>5.9986666666666782E-3</v>
      </c>
      <c r="G149">
        <f t="shared" si="49"/>
        <v>5.9986666666666784</v>
      </c>
    </row>
    <row r="150" spans="1:7" x14ac:dyDescent="0.25">
      <c r="A150" s="2"/>
      <c r="B150">
        <v>1.75</v>
      </c>
      <c r="C150" s="1">
        <v>0.10023</v>
      </c>
      <c r="D150">
        <f t="shared" si="46"/>
        <v>2.6002299999999998</v>
      </c>
      <c r="E150">
        <f t="shared" si="47"/>
        <v>66.819999999999879</v>
      </c>
      <c r="F150">
        <f t="shared" si="48"/>
        <v>6.6819999999999883E-3</v>
      </c>
      <c r="G150">
        <f t="shared" si="49"/>
        <v>6.6819999999999879</v>
      </c>
    </row>
    <row r="151" spans="1:7" x14ac:dyDescent="0.25">
      <c r="A151" s="2"/>
      <c r="B151">
        <v>2</v>
      </c>
      <c r="C151" s="1">
        <v>0.11337999999999999</v>
      </c>
      <c r="D151">
        <f t="shared" si="46"/>
        <v>2.6133799999999998</v>
      </c>
      <c r="E151">
        <f t="shared" si="47"/>
        <v>75.586666666666545</v>
      </c>
      <c r="F151">
        <f t="shared" si="48"/>
        <v>7.5586666666666545E-3</v>
      </c>
      <c r="G151">
        <f t="shared" si="49"/>
        <v>7.5586666666666549</v>
      </c>
    </row>
    <row r="152" spans="1:7" x14ac:dyDescent="0.25">
      <c r="A152" s="2"/>
      <c r="B152">
        <v>2.25</v>
      </c>
      <c r="C152" s="1">
        <v>0.13167000000000001</v>
      </c>
      <c r="D152">
        <f t="shared" si="46"/>
        <v>2.6316700000000002</v>
      </c>
      <c r="E152">
        <f t="shared" si="47"/>
        <v>87.780000000000115</v>
      </c>
      <c r="F152">
        <f t="shared" si="48"/>
        <v>8.7780000000000115E-3</v>
      </c>
      <c r="G152">
        <f t="shared" si="49"/>
        <v>8.7780000000000111</v>
      </c>
    </row>
    <row r="153" spans="1:7" x14ac:dyDescent="0.25">
      <c r="A153" s="2"/>
      <c r="B153">
        <v>2.5</v>
      </c>
      <c r="C153" s="1">
        <v>0.14849000000000001</v>
      </c>
      <c r="D153">
        <f t="shared" si="46"/>
        <v>2.6484899999999998</v>
      </c>
      <c r="E153">
        <f t="shared" si="47"/>
        <v>98.993333333333197</v>
      </c>
      <c r="F153">
        <f t="shared" si="48"/>
        <v>9.899333333333319E-3</v>
      </c>
      <c r="G153">
        <f t="shared" si="49"/>
        <v>9.8993333333333187</v>
      </c>
    </row>
    <row r="154" spans="1:7" x14ac:dyDescent="0.25">
      <c r="A154" s="2"/>
      <c r="B154">
        <v>2.75</v>
      </c>
      <c r="C154" s="1">
        <v>0.15861</v>
      </c>
      <c r="D154">
        <f t="shared" si="46"/>
        <v>2.6586099999999999</v>
      </c>
      <c r="E154">
        <f t="shared" si="47"/>
        <v>105.73999999999994</v>
      </c>
      <c r="F154">
        <f t="shared" si="48"/>
        <v>1.0573999999999993E-2</v>
      </c>
      <c r="G154">
        <f t="shared" si="49"/>
        <v>10.573999999999993</v>
      </c>
    </row>
    <row r="155" spans="1:7" x14ac:dyDescent="0.25">
      <c r="A155" s="2"/>
      <c r="B155">
        <v>3</v>
      </c>
      <c r="C155" s="1">
        <v>0.17638999999999999</v>
      </c>
      <c r="D155">
        <f t="shared" si="46"/>
        <v>2.67639</v>
      </c>
      <c r="E155">
        <f t="shared" si="47"/>
        <v>117.59333333333336</v>
      </c>
      <c r="F155">
        <f t="shared" si="48"/>
        <v>1.1759333333333337E-2</v>
      </c>
      <c r="G155">
        <f t="shared" si="49"/>
        <v>11.759333333333338</v>
      </c>
    </row>
    <row r="157" spans="1:7" x14ac:dyDescent="0.25">
      <c r="A157" s="2">
        <v>47</v>
      </c>
      <c r="B157" t="s">
        <v>0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</row>
    <row r="158" spans="1:7" x14ac:dyDescent="0.25">
      <c r="A158" s="2"/>
      <c r="B158">
        <v>0.5</v>
      </c>
      <c r="C158" s="1">
        <v>2.436E-2</v>
      </c>
      <c r="D158">
        <f t="shared" ref="D158:D168" si="50">(C158)+2.5</f>
        <v>2.5243600000000002</v>
      </c>
      <c r="E158">
        <f>(D158-2.5)/(0.0015)</f>
        <v>16.240000000000105</v>
      </c>
      <c r="F158">
        <f>E158/10000</f>
        <v>1.6240000000000104E-3</v>
      </c>
      <c r="G158">
        <f>F158*1000</f>
        <v>1.6240000000000103</v>
      </c>
    </row>
    <row r="159" spans="1:7" x14ac:dyDescent="0.25">
      <c r="A159" s="2"/>
      <c r="B159">
        <v>0.75</v>
      </c>
      <c r="C159" s="1">
        <v>3.7150000000000002E-2</v>
      </c>
      <c r="D159">
        <f t="shared" si="50"/>
        <v>2.53715</v>
      </c>
      <c r="E159">
        <f t="shared" ref="E159:E168" si="51">(D159-2.5)/(0.0015)</f>
        <v>24.766666666666676</v>
      </c>
      <c r="F159">
        <f t="shared" ref="F159:F168" si="52">E159/10000</f>
        <v>2.4766666666666678E-3</v>
      </c>
      <c r="G159">
        <f t="shared" ref="G159:G168" si="53">F159*1000</f>
        <v>2.4766666666666679</v>
      </c>
    </row>
    <row r="160" spans="1:7" x14ac:dyDescent="0.25">
      <c r="A160" s="2"/>
      <c r="B160">
        <v>1</v>
      </c>
      <c r="C160" s="1">
        <v>4.7820000000000001E-2</v>
      </c>
      <c r="D160">
        <f t="shared" si="50"/>
        <v>2.5478200000000002</v>
      </c>
      <c r="E160">
        <f t="shared" si="51"/>
        <v>31.88000000000013</v>
      </c>
      <c r="F160">
        <f t="shared" si="52"/>
        <v>3.1880000000000129E-3</v>
      </c>
      <c r="G160">
        <f t="shared" si="53"/>
        <v>3.188000000000013</v>
      </c>
    </row>
    <row r="161" spans="1:7" x14ac:dyDescent="0.25">
      <c r="A161" s="2"/>
      <c r="B161">
        <v>1.25</v>
      </c>
      <c r="C161" s="1">
        <v>5.8130000000000001E-2</v>
      </c>
      <c r="D161">
        <f t="shared" si="50"/>
        <v>2.5581299999999998</v>
      </c>
      <c r="E161">
        <f t="shared" si="51"/>
        <v>38.753333333333195</v>
      </c>
      <c r="F161">
        <f t="shared" si="52"/>
        <v>3.8753333333333196E-3</v>
      </c>
      <c r="G161">
        <f t="shared" si="53"/>
        <v>3.8753333333333195</v>
      </c>
    </row>
    <row r="162" spans="1:7" x14ac:dyDescent="0.25">
      <c r="A162" s="2"/>
      <c r="B162">
        <v>1.5</v>
      </c>
      <c r="C162" s="1">
        <v>6.9790000000000005E-2</v>
      </c>
      <c r="D162">
        <f t="shared" si="50"/>
        <v>2.5697899999999998</v>
      </c>
      <c r="E162">
        <f t="shared" si="51"/>
        <v>46.526666666666529</v>
      </c>
      <c r="F162">
        <f t="shared" si="52"/>
        <v>4.6526666666666531E-3</v>
      </c>
      <c r="G162">
        <f t="shared" si="53"/>
        <v>4.6526666666666534</v>
      </c>
    </row>
    <row r="163" spans="1:7" x14ac:dyDescent="0.25">
      <c r="A163" s="2"/>
      <c r="B163">
        <v>1.75</v>
      </c>
      <c r="C163" s="1">
        <v>8.2629999999999995E-2</v>
      </c>
      <c r="D163">
        <f t="shared" si="50"/>
        <v>2.58263</v>
      </c>
      <c r="E163">
        <f t="shared" si="51"/>
        <v>55.086666666666652</v>
      </c>
      <c r="F163">
        <f t="shared" si="52"/>
        <v>5.5086666666666652E-3</v>
      </c>
      <c r="G163">
        <f t="shared" si="53"/>
        <v>5.5086666666666648</v>
      </c>
    </row>
    <row r="164" spans="1:7" x14ac:dyDescent="0.25">
      <c r="A164" s="2"/>
      <c r="B164">
        <v>2</v>
      </c>
      <c r="C164" s="1">
        <v>9.2679999999999998E-2</v>
      </c>
      <c r="D164">
        <f t="shared" si="50"/>
        <v>2.5926800000000001</v>
      </c>
      <c r="E164">
        <f t="shared" si="51"/>
        <v>61.786666666666726</v>
      </c>
      <c r="F164">
        <f t="shared" si="52"/>
        <v>6.1786666666666726E-3</v>
      </c>
      <c r="G164">
        <f t="shared" si="53"/>
        <v>6.1786666666666727</v>
      </c>
    </row>
    <row r="165" spans="1:7" x14ac:dyDescent="0.25">
      <c r="A165" s="2"/>
      <c r="B165">
        <v>2.25</v>
      </c>
      <c r="C165" s="1">
        <v>0.10803</v>
      </c>
      <c r="D165">
        <f t="shared" si="50"/>
        <v>2.6080299999999998</v>
      </c>
      <c r="E165">
        <f t="shared" si="51"/>
        <v>72.019999999999897</v>
      </c>
      <c r="F165">
        <f t="shared" si="52"/>
        <v>7.2019999999999897E-3</v>
      </c>
      <c r="G165">
        <f t="shared" si="53"/>
        <v>7.2019999999999893</v>
      </c>
    </row>
    <row r="166" spans="1:7" x14ac:dyDescent="0.25">
      <c r="A166" s="2"/>
      <c r="B166">
        <v>2.5</v>
      </c>
      <c r="C166" s="1">
        <v>0.1188</v>
      </c>
      <c r="D166">
        <f t="shared" si="50"/>
        <v>2.6187999999999998</v>
      </c>
      <c r="E166">
        <f t="shared" si="51"/>
        <v>79.199999999999861</v>
      </c>
      <c r="F166">
        <f t="shared" si="52"/>
        <v>7.9199999999999861E-3</v>
      </c>
      <c r="G166">
        <f t="shared" si="53"/>
        <v>7.9199999999999857</v>
      </c>
    </row>
    <row r="167" spans="1:7" x14ac:dyDescent="0.25">
      <c r="A167" s="2"/>
      <c r="B167">
        <v>2.75</v>
      </c>
      <c r="C167" s="1">
        <v>0.13028999999999999</v>
      </c>
      <c r="D167">
        <f t="shared" si="50"/>
        <v>2.63029</v>
      </c>
      <c r="E167">
        <f t="shared" si="51"/>
        <v>86.860000000000014</v>
      </c>
      <c r="F167">
        <f t="shared" si="52"/>
        <v>8.686000000000001E-3</v>
      </c>
      <c r="G167">
        <f t="shared" si="53"/>
        <v>8.6860000000000017</v>
      </c>
    </row>
    <row r="168" spans="1:7" x14ac:dyDescent="0.25">
      <c r="A168" s="2"/>
      <c r="B168">
        <v>3</v>
      </c>
      <c r="C168" s="1">
        <v>0.15312000000000001</v>
      </c>
      <c r="D168">
        <f t="shared" si="50"/>
        <v>2.6531199999999999</v>
      </c>
      <c r="E168">
        <f t="shared" si="51"/>
        <v>102.07999999999994</v>
      </c>
      <c r="F168">
        <f t="shared" si="52"/>
        <v>1.0207999999999995E-2</v>
      </c>
      <c r="G168">
        <f t="shared" si="53"/>
        <v>10.207999999999995</v>
      </c>
    </row>
    <row r="170" spans="1:7" x14ac:dyDescent="0.25">
      <c r="A170" s="2">
        <v>48</v>
      </c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</row>
    <row r="171" spans="1:7" x14ac:dyDescent="0.25">
      <c r="A171" s="2"/>
      <c r="B171">
        <v>0.5</v>
      </c>
      <c r="C171" s="1">
        <v>2.5229999999999999E-2</v>
      </c>
      <c r="D171">
        <f t="shared" ref="D171:D181" si="54">(C171)+2.5</f>
        <v>2.5252300000000001</v>
      </c>
      <c r="E171">
        <f>(D171-2.5)/(0.0015)</f>
        <v>16.820000000000057</v>
      </c>
      <c r="F171">
        <f>E171/10000</f>
        <v>1.6820000000000058E-3</v>
      </c>
      <c r="G171">
        <f>F171*1000</f>
        <v>1.6820000000000057</v>
      </c>
    </row>
    <row r="172" spans="1:7" x14ac:dyDescent="0.25">
      <c r="A172" s="2"/>
      <c r="B172">
        <v>0.75</v>
      </c>
      <c r="C172" s="1">
        <v>3.721E-2</v>
      </c>
      <c r="D172">
        <f t="shared" si="54"/>
        <v>2.53721</v>
      </c>
      <c r="E172">
        <f t="shared" ref="E172:E181" si="55">(D172-2.5)/(0.0015)</f>
        <v>24.806666666666644</v>
      </c>
      <c r="F172">
        <f t="shared" ref="F172:F181" si="56">E172/10000</f>
        <v>2.4806666666666644E-3</v>
      </c>
      <c r="G172">
        <f t="shared" ref="G172:G181" si="57">F172*1000</f>
        <v>2.4806666666666644</v>
      </c>
    </row>
    <row r="173" spans="1:7" x14ac:dyDescent="0.25">
      <c r="A173" s="2"/>
      <c r="B173">
        <v>1</v>
      </c>
      <c r="C173" s="1">
        <v>5.144E-2</v>
      </c>
      <c r="D173">
        <f t="shared" si="54"/>
        <v>2.5514399999999999</v>
      </c>
      <c r="E173">
        <f t="shared" si="55"/>
        <v>34.293333333333287</v>
      </c>
      <c r="F173">
        <f t="shared" si="56"/>
        <v>3.4293333333333285E-3</v>
      </c>
      <c r="G173">
        <f t="shared" si="57"/>
        <v>3.4293333333333287</v>
      </c>
    </row>
    <row r="174" spans="1:7" x14ac:dyDescent="0.25">
      <c r="A174" s="2"/>
      <c r="B174">
        <v>1.25</v>
      </c>
      <c r="C174" s="1">
        <v>6.7979999999999999E-2</v>
      </c>
      <c r="D174">
        <f t="shared" si="54"/>
        <v>2.5679799999999999</v>
      </c>
      <c r="E174">
        <f t="shared" si="55"/>
        <v>45.319999999999951</v>
      </c>
      <c r="F174">
        <f t="shared" si="56"/>
        <v>4.5319999999999952E-3</v>
      </c>
      <c r="G174">
        <f t="shared" si="57"/>
        <v>4.5319999999999956</v>
      </c>
    </row>
    <row r="175" spans="1:7" x14ac:dyDescent="0.25">
      <c r="A175" s="2"/>
      <c r="B175">
        <v>1.5</v>
      </c>
      <c r="C175" s="1">
        <v>7.9829999999999998E-2</v>
      </c>
      <c r="D175">
        <f t="shared" si="54"/>
        <v>2.5798299999999998</v>
      </c>
      <c r="E175">
        <f t="shared" si="55"/>
        <v>53.219999999999899</v>
      </c>
      <c r="F175">
        <f t="shared" si="56"/>
        <v>5.3219999999999899E-3</v>
      </c>
      <c r="G175">
        <f t="shared" si="57"/>
        <v>5.3219999999999903</v>
      </c>
    </row>
    <row r="176" spans="1:7" x14ac:dyDescent="0.25">
      <c r="A176" s="2"/>
      <c r="B176">
        <v>1.75</v>
      </c>
      <c r="C176" s="1">
        <v>9.5149999999999998E-2</v>
      </c>
      <c r="D176">
        <f t="shared" si="54"/>
        <v>2.5951499999999998</v>
      </c>
      <c r="E176">
        <f t="shared" si="55"/>
        <v>63.433333333333231</v>
      </c>
      <c r="F176">
        <f t="shared" si="56"/>
        <v>6.3433333333333232E-3</v>
      </c>
      <c r="G176">
        <f t="shared" si="57"/>
        <v>6.3433333333333231</v>
      </c>
    </row>
    <row r="177" spans="1:7" x14ac:dyDescent="0.25">
      <c r="A177" s="2"/>
      <c r="B177">
        <v>2</v>
      </c>
      <c r="C177" s="1">
        <v>0.11022999999999999</v>
      </c>
      <c r="D177">
        <f t="shared" si="54"/>
        <v>2.6102300000000001</v>
      </c>
      <c r="E177">
        <f t="shared" si="55"/>
        <v>73.486666666666693</v>
      </c>
      <c r="F177">
        <f t="shared" si="56"/>
        <v>7.3486666666666691E-3</v>
      </c>
      <c r="G177">
        <f t="shared" si="57"/>
        <v>7.3486666666666691</v>
      </c>
    </row>
    <row r="178" spans="1:7" x14ac:dyDescent="0.25">
      <c r="A178" s="2"/>
      <c r="B178">
        <v>2.25</v>
      </c>
      <c r="C178" s="1">
        <v>0.12820000000000001</v>
      </c>
      <c r="D178">
        <f t="shared" si="54"/>
        <v>2.6282000000000001</v>
      </c>
      <c r="E178">
        <f t="shared" si="55"/>
        <v>85.466666666666725</v>
      </c>
      <c r="F178">
        <f t="shared" si="56"/>
        <v>8.5466666666666729E-3</v>
      </c>
      <c r="G178">
        <f t="shared" si="57"/>
        <v>8.5466666666666722</v>
      </c>
    </row>
    <row r="179" spans="1:7" x14ac:dyDescent="0.25">
      <c r="A179" s="2"/>
      <c r="B179">
        <v>2.5</v>
      </c>
      <c r="C179" s="1">
        <v>0.13930000000000001</v>
      </c>
      <c r="D179">
        <f t="shared" si="54"/>
        <v>2.6393</v>
      </c>
      <c r="E179">
        <f t="shared" si="55"/>
        <v>92.866666666666646</v>
      </c>
      <c r="F179">
        <f t="shared" si="56"/>
        <v>9.2866666666666653E-3</v>
      </c>
      <c r="G179">
        <f t="shared" si="57"/>
        <v>9.2866666666666653</v>
      </c>
    </row>
    <row r="180" spans="1:7" x14ac:dyDescent="0.25">
      <c r="A180" s="2"/>
      <c r="B180">
        <v>2.75</v>
      </c>
      <c r="C180" s="1">
        <v>0.15379999999999999</v>
      </c>
      <c r="D180">
        <f t="shared" si="54"/>
        <v>2.6537999999999999</v>
      </c>
      <c r="E180">
        <f t="shared" si="55"/>
        <v>102.53333333333329</v>
      </c>
      <c r="F180">
        <f t="shared" si="56"/>
        <v>1.025333333333333E-2</v>
      </c>
      <c r="G180">
        <f t="shared" si="57"/>
        <v>10.25333333333333</v>
      </c>
    </row>
    <row r="181" spans="1:7" x14ac:dyDescent="0.25">
      <c r="A181" s="2"/>
      <c r="B181">
        <v>3</v>
      </c>
      <c r="C181" s="1">
        <v>0.17538000000000001</v>
      </c>
      <c r="D181">
        <f t="shared" si="54"/>
        <v>2.6753800000000001</v>
      </c>
      <c r="E181">
        <f t="shared" si="55"/>
        <v>116.92000000000006</v>
      </c>
      <c r="F181">
        <f t="shared" si="56"/>
        <v>1.1692000000000006E-2</v>
      </c>
      <c r="G181">
        <f t="shared" si="57"/>
        <v>11.692000000000005</v>
      </c>
    </row>
    <row r="183" spans="1:7" x14ac:dyDescent="0.25">
      <c r="A183" s="2">
        <v>49</v>
      </c>
      <c r="B183" t="s">
        <v>0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</row>
    <row r="184" spans="1:7" x14ac:dyDescent="0.25">
      <c r="A184" s="2"/>
      <c r="B184">
        <v>0.5</v>
      </c>
      <c r="C184" s="1">
        <v>2.351E-2</v>
      </c>
      <c r="D184">
        <f t="shared" ref="D184:D194" si="58">(C184)+2.5</f>
        <v>2.5235099999999999</v>
      </c>
      <c r="E184">
        <f>(D184-2.5)/(0.0015)</f>
        <v>15.673333333333279</v>
      </c>
      <c r="F184">
        <f>E184/10000</f>
        <v>1.5673333333333279E-3</v>
      </c>
      <c r="G184">
        <f>F184*1000</f>
        <v>1.5673333333333279</v>
      </c>
    </row>
    <row r="185" spans="1:7" x14ac:dyDescent="0.25">
      <c r="A185" s="2"/>
      <c r="B185">
        <v>0.75</v>
      </c>
      <c r="C185" s="1">
        <v>3.6260000000000001E-2</v>
      </c>
      <c r="D185">
        <f t="shared" si="58"/>
        <v>2.53626</v>
      </c>
      <c r="E185">
        <f t="shared" ref="E185:E194" si="59">(D185-2.5)/(0.0015)</f>
        <v>24.173333333333307</v>
      </c>
      <c r="F185">
        <f t="shared" ref="F185:F194" si="60">E185/10000</f>
        <v>2.4173333333333308E-3</v>
      </c>
      <c r="G185">
        <f t="shared" ref="G185:G194" si="61">F185*1000</f>
        <v>2.4173333333333309</v>
      </c>
    </row>
    <row r="186" spans="1:7" x14ac:dyDescent="0.25">
      <c r="A186" s="2"/>
      <c r="B186">
        <v>1</v>
      </c>
      <c r="C186" s="1">
        <v>5.3830000000000003E-2</v>
      </c>
      <c r="D186">
        <f t="shared" si="58"/>
        <v>2.55383</v>
      </c>
      <c r="E186">
        <f t="shared" si="59"/>
        <v>35.886666666666699</v>
      </c>
      <c r="F186">
        <f t="shared" si="60"/>
        <v>3.5886666666666697E-3</v>
      </c>
      <c r="G186">
        <f t="shared" si="61"/>
        <v>3.5886666666666698</v>
      </c>
    </row>
    <row r="187" spans="1:7" x14ac:dyDescent="0.25">
      <c r="A187" s="2"/>
      <c r="B187">
        <v>1.25</v>
      </c>
      <c r="C187" s="1">
        <v>6.6269999999999996E-2</v>
      </c>
      <c r="D187">
        <f t="shared" si="58"/>
        <v>2.5662699999999998</v>
      </c>
      <c r="E187">
        <f t="shared" si="59"/>
        <v>44.179999999999886</v>
      </c>
      <c r="F187">
        <f t="shared" si="60"/>
        <v>4.4179999999999888E-3</v>
      </c>
      <c r="G187">
        <f t="shared" si="61"/>
        <v>4.4179999999999886</v>
      </c>
    </row>
    <row r="188" spans="1:7" x14ac:dyDescent="0.25">
      <c r="A188" s="2"/>
      <c r="B188">
        <v>1.5</v>
      </c>
      <c r="C188" s="1">
        <v>8.2049999999999998E-2</v>
      </c>
      <c r="D188">
        <f t="shared" si="58"/>
        <v>2.5820500000000002</v>
      </c>
      <c r="E188">
        <f t="shared" si="59"/>
        <v>54.700000000000117</v>
      </c>
      <c r="F188">
        <f t="shared" si="60"/>
        <v>5.4700000000000113E-3</v>
      </c>
      <c r="G188">
        <f t="shared" si="61"/>
        <v>5.4700000000000113</v>
      </c>
    </row>
    <row r="189" spans="1:7" x14ac:dyDescent="0.25">
      <c r="A189" s="2"/>
      <c r="B189">
        <v>1.75</v>
      </c>
      <c r="C189" s="1">
        <v>9.3960000000000002E-2</v>
      </c>
      <c r="D189">
        <f t="shared" si="58"/>
        <v>2.59396</v>
      </c>
      <c r="E189">
        <f t="shared" si="59"/>
        <v>62.640000000000029</v>
      </c>
      <c r="F189">
        <f t="shared" si="60"/>
        <v>6.2640000000000031E-3</v>
      </c>
      <c r="G189">
        <f t="shared" si="61"/>
        <v>6.2640000000000029</v>
      </c>
    </row>
    <row r="190" spans="1:7" x14ac:dyDescent="0.25">
      <c r="A190" s="2"/>
      <c r="B190">
        <v>2</v>
      </c>
      <c r="C190" s="1">
        <v>0.10896</v>
      </c>
      <c r="D190">
        <f t="shared" si="58"/>
        <v>2.6089600000000002</v>
      </c>
      <c r="E190">
        <f t="shared" si="59"/>
        <v>72.640000000000114</v>
      </c>
      <c r="F190">
        <f t="shared" si="60"/>
        <v>7.2640000000000118E-3</v>
      </c>
      <c r="G190">
        <f t="shared" si="61"/>
        <v>7.2640000000000118</v>
      </c>
    </row>
    <row r="191" spans="1:7" x14ac:dyDescent="0.25">
      <c r="A191" s="2"/>
      <c r="B191">
        <v>2.25</v>
      </c>
      <c r="C191" s="1">
        <v>0.1177</v>
      </c>
      <c r="D191">
        <f t="shared" si="58"/>
        <v>2.6177000000000001</v>
      </c>
      <c r="E191">
        <f t="shared" si="59"/>
        <v>78.466666666666754</v>
      </c>
      <c r="F191">
        <f t="shared" si="60"/>
        <v>7.8466666666666754E-3</v>
      </c>
      <c r="G191">
        <f t="shared" si="61"/>
        <v>7.8466666666666756</v>
      </c>
    </row>
    <row r="192" spans="1:7" x14ac:dyDescent="0.25">
      <c r="A192" s="2"/>
      <c r="B192">
        <v>2.5</v>
      </c>
      <c r="C192" s="1">
        <v>0.12273000000000001</v>
      </c>
      <c r="D192">
        <f t="shared" si="58"/>
        <v>2.6227299999999998</v>
      </c>
      <c r="E192">
        <f t="shared" si="59"/>
        <v>81.819999999999851</v>
      </c>
      <c r="F192">
        <f t="shared" si="60"/>
        <v>8.1819999999999844E-3</v>
      </c>
      <c r="G192">
        <f t="shared" si="61"/>
        <v>8.1819999999999844</v>
      </c>
    </row>
    <row r="193" spans="1:7" x14ac:dyDescent="0.25">
      <c r="A193" s="2"/>
      <c r="B193">
        <v>2.75</v>
      </c>
      <c r="C193" s="1">
        <v>0.14784</v>
      </c>
      <c r="D193">
        <f t="shared" si="58"/>
        <v>2.64784</v>
      </c>
      <c r="E193">
        <f t="shared" si="59"/>
        <v>98.559999999999974</v>
      </c>
      <c r="F193">
        <f t="shared" si="60"/>
        <v>9.8559999999999967E-3</v>
      </c>
      <c r="G193">
        <f t="shared" si="61"/>
        <v>9.8559999999999963</v>
      </c>
    </row>
    <row r="194" spans="1:7" x14ac:dyDescent="0.25">
      <c r="A194" s="2"/>
      <c r="B194">
        <v>3</v>
      </c>
      <c r="C194" s="1">
        <v>0.16247</v>
      </c>
      <c r="D194">
        <f t="shared" si="58"/>
        <v>2.6624699999999999</v>
      </c>
      <c r="E194">
        <f t="shared" si="59"/>
        <v>108.31333333333326</v>
      </c>
      <c r="F194">
        <f t="shared" si="60"/>
        <v>1.0831333333333326E-2</v>
      </c>
      <c r="G194">
        <f t="shared" si="61"/>
        <v>10.831333333333326</v>
      </c>
    </row>
    <row r="196" spans="1:7" x14ac:dyDescent="0.25">
      <c r="A196" s="2">
        <v>50</v>
      </c>
      <c r="B196" t="s">
        <v>0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</row>
    <row r="197" spans="1:7" x14ac:dyDescent="0.25">
      <c r="A197" s="2"/>
      <c r="B197">
        <v>0.5</v>
      </c>
      <c r="C197" s="1">
        <v>2.5219999999999999E-2</v>
      </c>
      <c r="D197">
        <f t="shared" ref="D197:D207" si="62">(C197)+2.5</f>
        <v>2.52522</v>
      </c>
      <c r="E197">
        <f>(D197-2.5)/(0.0015)</f>
        <v>16.813333333333347</v>
      </c>
      <c r="F197">
        <f>E197/10000</f>
        <v>1.6813333333333346E-3</v>
      </c>
      <c r="G197">
        <f>F197*1000</f>
        <v>1.6813333333333347</v>
      </c>
    </row>
    <row r="198" spans="1:7" x14ac:dyDescent="0.25">
      <c r="A198" s="2"/>
      <c r="B198">
        <v>0.75</v>
      </c>
      <c r="C198" s="1">
        <v>3.9359999999999999E-2</v>
      </c>
      <c r="D198">
        <f t="shared" si="62"/>
        <v>2.5393599999999998</v>
      </c>
      <c r="E198">
        <f t="shared" ref="E198:E207" si="63">(D198-2.5)/(0.0015)</f>
        <v>26.239999999999892</v>
      </c>
      <c r="F198">
        <f t="shared" ref="F198:F207" si="64">E198/10000</f>
        <v>2.6239999999999892E-3</v>
      </c>
      <c r="G198">
        <f t="shared" ref="G198:G207" si="65">F198*1000</f>
        <v>2.623999999999989</v>
      </c>
    </row>
    <row r="199" spans="1:7" x14ac:dyDescent="0.25">
      <c r="A199" s="2"/>
      <c r="B199">
        <v>1</v>
      </c>
      <c r="C199" s="1">
        <v>5.2159999999999998E-2</v>
      </c>
      <c r="D199">
        <f t="shared" si="62"/>
        <v>2.5521600000000002</v>
      </c>
      <c r="E199">
        <f t="shared" si="63"/>
        <v>34.773333333333468</v>
      </c>
      <c r="F199">
        <f t="shared" si="64"/>
        <v>3.477333333333347E-3</v>
      </c>
      <c r="G199">
        <f t="shared" si="65"/>
        <v>3.4773333333333469</v>
      </c>
    </row>
    <row r="200" spans="1:7" x14ac:dyDescent="0.25">
      <c r="A200" s="2"/>
      <c r="B200">
        <v>1.25</v>
      </c>
      <c r="C200" s="1">
        <v>6.5769999999999995E-2</v>
      </c>
      <c r="D200">
        <f t="shared" si="62"/>
        <v>2.5657700000000001</v>
      </c>
      <c r="E200">
        <f t="shared" si="63"/>
        <v>43.846666666666735</v>
      </c>
      <c r="F200">
        <f t="shared" si="64"/>
        <v>4.3846666666666739E-3</v>
      </c>
      <c r="G200">
        <f t="shared" si="65"/>
        <v>4.384666666666674</v>
      </c>
    </row>
    <row r="201" spans="1:7" x14ac:dyDescent="0.25">
      <c r="A201" s="2"/>
      <c r="B201">
        <v>1.5</v>
      </c>
      <c r="C201" s="1">
        <v>7.8740000000000004E-2</v>
      </c>
      <c r="D201">
        <f t="shared" si="62"/>
        <v>2.5787399999999998</v>
      </c>
      <c r="E201">
        <f t="shared" si="63"/>
        <v>52.493333333333204</v>
      </c>
      <c r="F201">
        <f t="shared" si="64"/>
        <v>5.2493333333333203E-3</v>
      </c>
      <c r="G201">
        <f t="shared" si="65"/>
        <v>5.2493333333333201</v>
      </c>
    </row>
    <row r="202" spans="1:7" x14ac:dyDescent="0.25">
      <c r="A202" s="2"/>
      <c r="B202">
        <v>1.75</v>
      </c>
      <c r="C202" s="1">
        <v>9.2899999999999996E-2</v>
      </c>
      <c r="D202">
        <f t="shared" si="62"/>
        <v>2.5929000000000002</v>
      </c>
      <c r="E202">
        <f t="shared" si="63"/>
        <v>61.933333333333465</v>
      </c>
      <c r="F202">
        <f t="shared" si="64"/>
        <v>6.1933333333333467E-3</v>
      </c>
      <c r="G202">
        <f t="shared" si="65"/>
        <v>6.1933333333333467</v>
      </c>
    </row>
    <row r="203" spans="1:7" x14ac:dyDescent="0.25">
      <c r="A203" s="2"/>
      <c r="B203">
        <v>2</v>
      </c>
      <c r="C203" s="1">
        <v>0.10523</v>
      </c>
      <c r="D203">
        <f t="shared" si="62"/>
        <v>2.6052300000000002</v>
      </c>
      <c r="E203">
        <f t="shared" si="63"/>
        <v>70.153333333333435</v>
      </c>
      <c r="F203">
        <f t="shared" si="64"/>
        <v>7.0153333333333439E-3</v>
      </c>
      <c r="G203">
        <f t="shared" si="65"/>
        <v>7.0153333333333441</v>
      </c>
    </row>
    <row r="204" spans="1:7" x14ac:dyDescent="0.25">
      <c r="A204" s="2"/>
      <c r="B204">
        <v>2.25</v>
      </c>
      <c r="C204" s="1">
        <v>0.11615</v>
      </c>
      <c r="D204">
        <f t="shared" si="62"/>
        <v>2.6161500000000002</v>
      </c>
      <c r="E204">
        <f t="shared" si="63"/>
        <v>77.433333333333465</v>
      </c>
      <c r="F204">
        <f t="shared" si="64"/>
        <v>7.7433333333333468E-3</v>
      </c>
      <c r="G204">
        <f t="shared" si="65"/>
        <v>7.7433333333333465</v>
      </c>
    </row>
    <row r="205" spans="1:7" x14ac:dyDescent="0.25">
      <c r="A205" s="2"/>
      <c r="B205">
        <v>2.5</v>
      </c>
      <c r="C205" s="1">
        <v>0.12493</v>
      </c>
      <c r="D205">
        <f t="shared" si="62"/>
        <v>2.62493</v>
      </c>
      <c r="E205">
        <f t="shared" si="63"/>
        <v>83.286666666666662</v>
      </c>
      <c r="F205">
        <f t="shared" si="64"/>
        <v>8.3286666666666665E-3</v>
      </c>
      <c r="G205">
        <f t="shared" si="65"/>
        <v>8.3286666666666669</v>
      </c>
    </row>
    <row r="206" spans="1:7" x14ac:dyDescent="0.25">
      <c r="A206" s="2"/>
      <c r="B206">
        <v>2.75</v>
      </c>
      <c r="C206" s="1">
        <v>0.14157</v>
      </c>
      <c r="D206">
        <f t="shared" si="62"/>
        <v>2.6415700000000002</v>
      </c>
      <c r="E206">
        <f t="shared" si="63"/>
        <v>94.380000000000123</v>
      </c>
      <c r="F206">
        <f t="shared" si="64"/>
        <v>9.4380000000000124E-3</v>
      </c>
      <c r="G206">
        <f t="shared" si="65"/>
        <v>9.438000000000013</v>
      </c>
    </row>
    <row r="207" spans="1:7" x14ac:dyDescent="0.25">
      <c r="A207" s="2"/>
      <c r="B207">
        <v>3</v>
      </c>
      <c r="C207" s="1">
        <v>0.15612999999999999</v>
      </c>
      <c r="D207">
        <f t="shared" si="62"/>
        <v>2.6561300000000001</v>
      </c>
      <c r="E207">
        <f t="shared" si="63"/>
        <v>104.08666666666673</v>
      </c>
      <c r="F207">
        <f t="shared" si="64"/>
        <v>1.0408666666666674E-2</v>
      </c>
      <c r="G207">
        <f t="shared" si="65"/>
        <v>10.408666666666674</v>
      </c>
    </row>
  </sheetData>
  <mergeCells count="16">
    <mergeCell ref="A66:A77"/>
    <mergeCell ref="A1:A12"/>
    <mergeCell ref="A14:A25"/>
    <mergeCell ref="A27:A38"/>
    <mergeCell ref="A40:A51"/>
    <mergeCell ref="A53:A64"/>
    <mergeCell ref="A157:A168"/>
    <mergeCell ref="A170:A181"/>
    <mergeCell ref="A183:A194"/>
    <mergeCell ref="A196:A207"/>
    <mergeCell ref="A79:A90"/>
    <mergeCell ref="A92:A103"/>
    <mergeCell ref="A105:A116"/>
    <mergeCell ref="A118:A129"/>
    <mergeCell ref="A131:A142"/>
    <mergeCell ref="A144:A1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A484-1A15-4FDF-A17D-BC76C1AD5C19}">
  <dimension ref="A1:O64"/>
  <sheetViews>
    <sheetView workbookViewId="0">
      <selection activeCell="I1" sqref="I1:O11"/>
    </sheetView>
  </sheetViews>
  <sheetFormatPr baseColWidth="10" defaultRowHeight="15" x14ac:dyDescent="0.25"/>
  <cols>
    <col min="1" max="1" width="19.5703125" bestFit="1" customWidth="1"/>
  </cols>
  <sheetData>
    <row r="1" spans="1:15" x14ac:dyDescent="0.25">
      <c r="A1" t="s">
        <v>20</v>
      </c>
      <c r="I1" t="s">
        <v>0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25">
      <c r="A2" t="s">
        <v>9</v>
      </c>
      <c r="B2" t="s">
        <v>10</v>
      </c>
      <c r="C2" t="s">
        <v>1</v>
      </c>
      <c r="D2" t="s">
        <v>2</v>
      </c>
      <c r="E2" t="s">
        <v>11</v>
      </c>
      <c r="F2" t="s">
        <v>12</v>
      </c>
      <c r="G2" t="s">
        <v>13</v>
      </c>
      <c r="I2">
        <v>0.1</v>
      </c>
      <c r="J2">
        <v>0.33000000000000063</v>
      </c>
      <c r="K2">
        <v>0.30845669793824199</v>
      </c>
      <c r="L2">
        <v>0.73251139104007801</v>
      </c>
      <c r="M2">
        <v>0.7626666666666595</v>
      </c>
      <c r="N2">
        <v>0.93600957854191402</v>
      </c>
      <c r="O2">
        <v>1.00599999999999</v>
      </c>
    </row>
    <row r="3" spans="1:15" x14ac:dyDescent="0.25">
      <c r="A3">
        <v>0.1</v>
      </c>
      <c r="B3">
        <v>4.95</v>
      </c>
      <c r="C3" s="1">
        <f>B3/1000</f>
        <v>4.9500000000000004E-3</v>
      </c>
      <c r="D3" s="1">
        <f>C3+2.5</f>
        <v>2.50495</v>
      </c>
      <c r="E3">
        <f>(D3-2.5)/0.0015</f>
        <v>3.3000000000000065</v>
      </c>
      <c r="F3">
        <f>E3/10000</f>
        <v>3.3000000000000065E-4</v>
      </c>
      <c r="G3">
        <f>F3*1000</f>
        <v>0.33000000000000063</v>
      </c>
      <c r="I3">
        <v>0.2</v>
      </c>
      <c r="J3">
        <v>0.66133333333334343</v>
      </c>
      <c r="K3">
        <v>0.61660524732709598</v>
      </c>
      <c r="L3">
        <v>1.4642910024687199</v>
      </c>
      <c r="M3">
        <v>1.4660000000000117</v>
      </c>
      <c r="N3">
        <v>1.8710840825797901</v>
      </c>
      <c r="O3">
        <v>1.96733333333334</v>
      </c>
    </row>
    <row r="4" spans="1:15" x14ac:dyDescent="0.25">
      <c r="A4">
        <v>0.2</v>
      </c>
      <c r="B4">
        <v>9.92</v>
      </c>
      <c r="C4" s="1">
        <f t="shared" ref="C4:C12" si="0">B4/1000</f>
        <v>9.92E-3</v>
      </c>
      <c r="D4" s="1">
        <f t="shared" ref="D4:D12" si="1">C4+2.5</f>
        <v>2.5099200000000002</v>
      </c>
      <c r="E4">
        <f t="shared" ref="E4:E12" si="2">(D4-2.5)/0.0015</f>
        <v>6.6133333333334337</v>
      </c>
      <c r="F4">
        <f t="shared" ref="F4:F12" si="3">E4/10000</f>
        <v>6.6133333333334341E-4</v>
      </c>
      <c r="G4">
        <f t="shared" ref="G4:G12" si="4">F4*1000</f>
        <v>0.66133333333334343</v>
      </c>
      <c r="I4">
        <v>0.3</v>
      </c>
      <c r="J4">
        <v>0.98799999999998889</v>
      </c>
      <c r="K4">
        <v>0.92475379671594904</v>
      </c>
      <c r="L4">
        <v>2.19607061389737</v>
      </c>
      <c r="M4">
        <v>2.2026666666666785</v>
      </c>
      <c r="N4">
        <v>2.8061585866176602</v>
      </c>
      <c r="O4">
        <v>2.9179999999999899</v>
      </c>
    </row>
    <row r="5" spans="1:15" x14ac:dyDescent="0.25">
      <c r="A5">
        <v>0.3</v>
      </c>
      <c r="B5">
        <v>14.82</v>
      </c>
      <c r="C5" s="1">
        <f t="shared" si="0"/>
        <v>1.482E-2</v>
      </c>
      <c r="D5" s="1">
        <f t="shared" si="1"/>
        <v>2.5148199999999998</v>
      </c>
      <c r="E5">
        <f t="shared" si="2"/>
        <v>9.8799999999998889</v>
      </c>
      <c r="F5">
        <f t="shared" si="3"/>
        <v>9.8799999999998889E-4</v>
      </c>
      <c r="G5">
        <f t="shared" si="4"/>
        <v>0.98799999999998889</v>
      </c>
      <c r="I5">
        <v>0.4</v>
      </c>
      <c r="J5">
        <v>1.314666666666664</v>
      </c>
      <c r="K5">
        <v>1.2329023461048001</v>
      </c>
      <c r="L5">
        <v>2.9278502253260199</v>
      </c>
      <c r="M5">
        <v>2.9286666666666683</v>
      </c>
      <c r="N5">
        <v>3.7412330906555402</v>
      </c>
      <c r="O5">
        <v>3.8700000000000099</v>
      </c>
    </row>
    <row r="6" spans="1:15" x14ac:dyDescent="0.25">
      <c r="A6">
        <v>0.4</v>
      </c>
      <c r="B6">
        <v>19.72</v>
      </c>
      <c r="C6" s="1">
        <f t="shared" si="0"/>
        <v>1.9719999999999998E-2</v>
      </c>
      <c r="D6" s="1">
        <f t="shared" si="1"/>
        <v>2.51972</v>
      </c>
      <c r="E6">
        <f t="shared" si="2"/>
        <v>13.14666666666664</v>
      </c>
      <c r="F6">
        <f t="shared" si="3"/>
        <v>1.3146666666666641E-3</v>
      </c>
      <c r="G6">
        <f t="shared" si="4"/>
        <v>1.314666666666664</v>
      </c>
      <c r="I6">
        <v>0.5</v>
      </c>
      <c r="J6">
        <v>1.639333333333326</v>
      </c>
      <c r="K6">
        <v>1.5410508954936499</v>
      </c>
      <c r="L6">
        <v>3.6596298367546698</v>
      </c>
      <c r="M6">
        <v>3.6566666666666712</v>
      </c>
      <c r="N6">
        <v>4.6763075946934096</v>
      </c>
      <c r="O6">
        <v>4.8240000000000096</v>
      </c>
    </row>
    <row r="7" spans="1:15" x14ac:dyDescent="0.25">
      <c r="A7">
        <v>0.5</v>
      </c>
      <c r="B7">
        <v>24.59</v>
      </c>
      <c r="C7" s="1">
        <f t="shared" si="0"/>
        <v>2.4590000000000001E-2</v>
      </c>
      <c r="D7" s="1">
        <f t="shared" si="1"/>
        <v>2.5245899999999999</v>
      </c>
      <c r="E7">
        <f t="shared" si="2"/>
        <v>16.39333333333326</v>
      </c>
      <c r="F7">
        <f t="shared" si="3"/>
        <v>1.639333333333326E-3</v>
      </c>
      <c r="G7">
        <f t="shared" si="4"/>
        <v>1.639333333333326</v>
      </c>
      <c r="I7">
        <v>0.6</v>
      </c>
      <c r="J7">
        <v>1.9586666666666788</v>
      </c>
      <c r="K7">
        <v>1.84919944488251</v>
      </c>
      <c r="L7">
        <v>4.3914094481833201</v>
      </c>
      <c r="M7">
        <v>4.4666666666666774</v>
      </c>
      <c r="N7">
        <v>5.6113820987312897</v>
      </c>
      <c r="O7">
        <v>5.78</v>
      </c>
    </row>
    <row r="8" spans="1:15" x14ac:dyDescent="0.25">
      <c r="A8">
        <v>0.6</v>
      </c>
      <c r="B8">
        <v>29.38</v>
      </c>
      <c r="C8" s="1">
        <f t="shared" si="0"/>
        <v>2.938E-2</v>
      </c>
      <c r="D8" s="1">
        <f t="shared" si="1"/>
        <v>2.5293800000000002</v>
      </c>
      <c r="E8">
        <f t="shared" si="2"/>
        <v>19.58666666666679</v>
      </c>
      <c r="F8">
        <f t="shared" si="3"/>
        <v>1.9586666666666789E-3</v>
      </c>
      <c r="G8">
        <f t="shared" si="4"/>
        <v>1.9586666666666788</v>
      </c>
      <c r="I8">
        <v>0.7</v>
      </c>
      <c r="J8">
        <v>2.2780000000000022</v>
      </c>
      <c r="K8">
        <v>2.1570398457219699</v>
      </c>
      <c r="L8">
        <v>5.1224572800005399</v>
      </c>
      <c r="M8">
        <v>5.1626666666666781</v>
      </c>
      <c r="N8">
        <v>6.5455215282651302</v>
      </c>
      <c r="O8">
        <v>6.6553333333333198</v>
      </c>
    </row>
    <row r="9" spans="1:15" x14ac:dyDescent="0.25">
      <c r="A9">
        <v>0.7</v>
      </c>
      <c r="B9">
        <v>34.17</v>
      </c>
      <c r="C9" s="1">
        <f t="shared" si="0"/>
        <v>3.4169999999999999E-2</v>
      </c>
      <c r="D9" s="1">
        <f t="shared" si="1"/>
        <v>2.53417</v>
      </c>
      <c r="E9">
        <f t="shared" si="2"/>
        <v>22.780000000000022</v>
      </c>
      <c r="F9">
        <f t="shared" si="3"/>
        <v>2.2780000000000022E-3</v>
      </c>
      <c r="G9">
        <f t="shared" si="4"/>
        <v>2.2780000000000022</v>
      </c>
      <c r="I9">
        <v>0.8</v>
      </c>
      <c r="J9">
        <v>2.5993333333333384</v>
      </c>
      <c r="K9">
        <v>2.46518839511082</v>
      </c>
      <c r="L9">
        <v>5.8542368914291902</v>
      </c>
      <c r="M9">
        <v>5.9086666666666803</v>
      </c>
      <c r="N9">
        <v>7.4805960323029996</v>
      </c>
      <c r="O9">
        <v>7.5926666666666698</v>
      </c>
    </row>
    <row r="10" spans="1:15" x14ac:dyDescent="0.25">
      <c r="A10">
        <v>0.8</v>
      </c>
      <c r="B10">
        <v>38.99</v>
      </c>
      <c r="C10" s="1">
        <f t="shared" si="0"/>
        <v>3.8990000000000004E-2</v>
      </c>
      <c r="D10" s="1">
        <f t="shared" si="1"/>
        <v>2.5389900000000001</v>
      </c>
      <c r="E10">
        <f t="shared" si="2"/>
        <v>25.993333333333386</v>
      </c>
      <c r="F10">
        <f t="shared" si="3"/>
        <v>2.5993333333333385E-3</v>
      </c>
      <c r="G10">
        <f t="shared" si="4"/>
        <v>2.5993333333333384</v>
      </c>
      <c r="I10">
        <v>0.9</v>
      </c>
      <c r="J10">
        <v>2.9260000000000135</v>
      </c>
      <c r="K10">
        <v>2.7733369444996798</v>
      </c>
      <c r="L10">
        <v>6.5860165028578397</v>
      </c>
      <c r="M10">
        <v>6.6339999999999995</v>
      </c>
      <c r="N10">
        <v>8.4156705363408797</v>
      </c>
      <c r="O10">
        <v>8.6699999999999893</v>
      </c>
    </row>
    <row r="11" spans="1:15" x14ac:dyDescent="0.25">
      <c r="A11">
        <v>0.9</v>
      </c>
      <c r="B11">
        <v>43.89</v>
      </c>
      <c r="C11" s="1">
        <f t="shared" si="0"/>
        <v>4.3889999999999998E-2</v>
      </c>
      <c r="D11" s="1">
        <f t="shared" si="1"/>
        <v>2.5438900000000002</v>
      </c>
      <c r="E11">
        <f t="shared" si="2"/>
        <v>29.260000000000137</v>
      </c>
      <c r="F11">
        <f t="shared" si="3"/>
        <v>2.9260000000000137E-3</v>
      </c>
      <c r="G11">
        <f t="shared" si="4"/>
        <v>2.9260000000000135</v>
      </c>
      <c r="I11">
        <v>1</v>
      </c>
      <c r="J11">
        <v>3.2600000000000109</v>
      </c>
      <c r="K11">
        <v>3.0811773453391398</v>
      </c>
      <c r="L11">
        <v>7.3170643346750603</v>
      </c>
      <c r="M11">
        <v>7.3653333333333277</v>
      </c>
      <c r="N11">
        <v>9.3498099658747194</v>
      </c>
      <c r="O11">
        <v>9.5760000000000005</v>
      </c>
    </row>
    <row r="12" spans="1:15" x14ac:dyDescent="0.25">
      <c r="A12">
        <v>1</v>
      </c>
      <c r="B12">
        <v>48.9</v>
      </c>
      <c r="C12" s="1">
        <f t="shared" si="0"/>
        <v>4.8899999999999999E-2</v>
      </c>
      <c r="D12" s="1">
        <f t="shared" si="1"/>
        <v>2.5489000000000002</v>
      </c>
      <c r="E12">
        <f t="shared" si="2"/>
        <v>32.600000000000108</v>
      </c>
      <c r="F12">
        <f t="shared" si="3"/>
        <v>3.2600000000000107E-3</v>
      </c>
      <c r="G12">
        <f t="shared" si="4"/>
        <v>3.2600000000000109</v>
      </c>
    </row>
    <row r="13" spans="1:15" x14ac:dyDescent="0.25">
      <c r="C13" s="1"/>
      <c r="D13" s="1"/>
    </row>
    <row r="14" spans="1:15" x14ac:dyDescent="0.25">
      <c r="A14" t="s">
        <v>21</v>
      </c>
    </row>
    <row r="15" spans="1:15" x14ac:dyDescent="0.25">
      <c r="A15" t="s">
        <v>9</v>
      </c>
      <c r="B15" t="s">
        <v>10</v>
      </c>
      <c r="C15" t="s">
        <v>1</v>
      </c>
      <c r="D15" t="s">
        <v>2</v>
      </c>
      <c r="E15" t="s">
        <v>11</v>
      </c>
      <c r="F15" t="s">
        <v>12</v>
      </c>
      <c r="G15" t="s">
        <v>13</v>
      </c>
    </row>
    <row r="16" spans="1:15" x14ac:dyDescent="0.25">
      <c r="A16">
        <v>0.1</v>
      </c>
      <c r="B16">
        <v>8.77</v>
      </c>
      <c r="C16" s="1">
        <f>B16/1000</f>
        <v>8.77E-3</v>
      </c>
      <c r="D16" s="1">
        <f>C16+2.5</f>
        <v>2.5087700000000002</v>
      </c>
      <c r="E16">
        <f>(D16-2.5)/0.0015</f>
        <v>5.8466666666667777</v>
      </c>
      <c r="F16">
        <f>E16/10000</f>
        <v>5.8466666666667777E-4</v>
      </c>
      <c r="G16">
        <f>F16*1000</f>
        <v>0.58466666666667777</v>
      </c>
    </row>
    <row r="17" spans="1:7" x14ac:dyDescent="0.25">
      <c r="A17">
        <v>0.2</v>
      </c>
      <c r="B17">
        <v>18.22</v>
      </c>
      <c r="C17" s="1">
        <f t="shared" ref="C17:C25" si="5">B17/1000</f>
        <v>1.822E-2</v>
      </c>
      <c r="D17" s="1">
        <f t="shared" ref="D17:D25" si="6">C17+2.5</f>
        <v>2.5182199999999999</v>
      </c>
      <c r="E17">
        <f t="shared" ref="E17:E25" si="7">(D17-2.5)/0.0015</f>
        <v>12.146666666666603</v>
      </c>
      <c r="F17">
        <f t="shared" ref="F17:F25" si="8">E17/10000</f>
        <v>1.2146666666666603E-3</v>
      </c>
      <c r="G17">
        <f t="shared" ref="G17:G25" si="9">F17*1000</f>
        <v>1.2146666666666603</v>
      </c>
    </row>
    <row r="18" spans="1:7" x14ac:dyDescent="0.25">
      <c r="A18">
        <v>0.3</v>
      </c>
      <c r="B18">
        <v>26.48</v>
      </c>
      <c r="C18" s="1">
        <f t="shared" si="5"/>
        <v>2.648E-2</v>
      </c>
      <c r="D18" s="1">
        <f t="shared" si="6"/>
        <v>2.5264799999999998</v>
      </c>
      <c r="E18">
        <f t="shared" si="7"/>
        <v>17.653333333333226</v>
      </c>
      <c r="F18">
        <f t="shared" si="8"/>
        <v>1.7653333333333225E-3</v>
      </c>
      <c r="G18">
        <f t="shared" si="9"/>
        <v>1.7653333333333225</v>
      </c>
    </row>
    <row r="19" spans="1:7" x14ac:dyDescent="0.25">
      <c r="A19">
        <v>0.4</v>
      </c>
      <c r="B19">
        <v>35.28</v>
      </c>
      <c r="C19" s="1">
        <f t="shared" si="5"/>
        <v>3.5279999999999999E-2</v>
      </c>
      <c r="D19" s="1">
        <f t="shared" si="6"/>
        <v>2.5352800000000002</v>
      </c>
      <c r="E19">
        <f t="shared" si="7"/>
        <v>23.520000000000135</v>
      </c>
      <c r="F19">
        <f t="shared" si="8"/>
        <v>2.3520000000000134E-3</v>
      </c>
      <c r="G19">
        <f t="shared" si="9"/>
        <v>2.3520000000000132</v>
      </c>
    </row>
    <row r="20" spans="1:7" x14ac:dyDescent="0.25">
      <c r="A20">
        <v>0.5</v>
      </c>
      <c r="B20">
        <v>44.22</v>
      </c>
      <c r="C20" s="1">
        <f t="shared" si="5"/>
        <v>4.4219999999999995E-2</v>
      </c>
      <c r="D20" s="1">
        <f t="shared" si="6"/>
        <v>2.5442200000000001</v>
      </c>
      <c r="E20">
        <f t="shared" si="7"/>
        <v>29.480000000000096</v>
      </c>
      <c r="F20">
        <f t="shared" si="8"/>
        <v>2.9480000000000096E-3</v>
      </c>
      <c r="G20">
        <f t="shared" si="9"/>
        <v>2.9480000000000097</v>
      </c>
    </row>
    <row r="21" spans="1:7" x14ac:dyDescent="0.25">
      <c r="A21">
        <v>0.6</v>
      </c>
      <c r="B21">
        <v>53.09</v>
      </c>
      <c r="C21" s="1">
        <f t="shared" si="5"/>
        <v>5.3090000000000005E-2</v>
      </c>
      <c r="D21" s="1">
        <f t="shared" si="6"/>
        <v>2.5530900000000001</v>
      </c>
      <c r="E21">
        <f t="shared" si="7"/>
        <v>35.393333333333388</v>
      </c>
      <c r="F21">
        <f t="shared" si="8"/>
        <v>3.5393333333333388E-3</v>
      </c>
      <c r="G21">
        <f t="shared" si="9"/>
        <v>3.5393333333333388</v>
      </c>
    </row>
    <row r="22" spans="1:7" x14ac:dyDescent="0.25">
      <c r="A22">
        <v>0.7</v>
      </c>
      <c r="B22">
        <v>64.010000000000005</v>
      </c>
      <c r="C22" s="1">
        <f t="shared" si="5"/>
        <v>6.4010000000000011E-2</v>
      </c>
      <c r="D22" s="1">
        <f t="shared" si="6"/>
        <v>2.5640100000000001</v>
      </c>
      <c r="E22">
        <f t="shared" si="7"/>
        <v>42.673333333333417</v>
      </c>
      <c r="F22">
        <f t="shared" si="8"/>
        <v>4.2673333333333417E-3</v>
      </c>
      <c r="G22">
        <f t="shared" si="9"/>
        <v>4.2673333333333421</v>
      </c>
    </row>
    <row r="23" spans="1:7" x14ac:dyDescent="0.25">
      <c r="A23">
        <v>0.8</v>
      </c>
      <c r="B23">
        <v>72.98</v>
      </c>
      <c r="C23" s="1">
        <f t="shared" si="5"/>
        <v>7.2980000000000003E-2</v>
      </c>
      <c r="D23" s="1">
        <f t="shared" si="6"/>
        <v>2.5729799999999998</v>
      </c>
      <c r="E23">
        <f t="shared" si="7"/>
        <v>48.653333333333215</v>
      </c>
      <c r="F23">
        <f t="shared" si="8"/>
        <v>4.8653333333333213E-3</v>
      </c>
      <c r="G23">
        <f t="shared" si="9"/>
        <v>4.8653333333333215</v>
      </c>
    </row>
    <row r="24" spans="1:7" x14ac:dyDescent="0.25">
      <c r="A24">
        <v>0.9</v>
      </c>
      <c r="B24">
        <v>81.790000000000006</v>
      </c>
      <c r="C24" s="1">
        <f t="shared" si="5"/>
        <v>8.1790000000000002E-2</v>
      </c>
      <c r="D24" s="1">
        <f t="shared" si="6"/>
        <v>2.5817899999999998</v>
      </c>
      <c r="E24">
        <f t="shared" si="7"/>
        <v>54.526666666666536</v>
      </c>
      <c r="F24">
        <f t="shared" si="8"/>
        <v>5.4526666666666534E-3</v>
      </c>
      <c r="G24">
        <f t="shared" si="9"/>
        <v>5.4526666666666532</v>
      </c>
    </row>
    <row r="25" spans="1:7" x14ac:dyDescent="0.25">
      <c r="A25">
        <v>1</v>
      </c>
      <c r="B25">
        <v>90.12</v>
      </c>
      <c r="C25" s="1">
        <f t="shared" si="5"/>
        <v>9.0120000000000006E-2</v>
      </c>
      <c r="D25" s="1">
        <f t="shared" si="6"/>
        <v>2.5901200000000002</v>
      </c>
      <c r="E25">
        <f t="shared" si="7"/>
        <v>60.080000000000133</v>
      </c>
      <c r="F25">
        <f t="shared" si="8"/>
        <v>6.0080000000000133E-3</v>
      </c>
      <c r="G25">
        <f t="shared" si="9"/>
        <v>6.0080000000000133</v>
      </c>
    </row>
    <row r="26" spans="1:7" x14ac:dyDescent="0.25">
      <c r="C26" s="1"/>
      <c r="D26" s="1"/>
    </row>
    <row r="27" spans="1:7" x14ac:dyDescent="0.25">
      <c r="A27" t="s">
        <v>22</v>
      </c>
      <c r="B27" s="1"/>
      <c r="C27" s="1"/>
    </row>
    <row r="28" spans="1:7" x14ac:dyDescent="0.25">
      <c r="A28" t="s">
        <v>9</v>
      </c>
      <c r="B28" t="s">
        <v>10</v>
      </c>
      <c r="C28" t="s">
        <v>1</v>
      </c>
      <c r="D28" t="s">
        <v>2</v>
      </c>
      <c r="E28" t="s">
        <v>11</v>
      </c>
      <c r="F28" t="s">
        <v>12</v>
      </c>
      <c r="G28" t="s">
        <v>13</v>
      </c>
    </row>
    <row r="29" spans="1:7" x14ac:dyDescent="0.25">
      <c r="A29">
        <v>0.1</v>
      </c>
      <c r="B29">
        <v>11.44</v>
      </c>
      <c r="C29" s="1">
        <f>B29/1000</f>
        <v>1.1439999999999999E-2</v>
      </c>
      <c r="D29" s="1">
        <f>C29+2.5</f>
        <v>2.5114399999999999</v>
      </c>
      <c r="E29">
        <f>(D29-2.5)/0.0015</f>
        <v>7.6266666666665959</v>
      </c>
      <c r="F29">
        <f>E29/10000</f>
        <v>7.6266666666665955E-4</v>
      </c>
      <c r="G29">
        <f>F29*1000</f>
        <v>0.7626666666666595</v>
      </c>
    </row>
    <row r="30" spans="1:7" x14ac:dyDescent="0.25">
      <c r="A30">
        <v>0.2</v>
      </c>
      <c r="B30">
        <v>21.99</v>
      </c>
      <c r="C30" s="1">
        <f t="shared" ref="C30:C38" si="10">B30/1000</f>
        <v>2.1989999999999999E-2</v>
      </c>
      <c r="D30" s="1">
        <f t="shared" ref="D30:D38" si="11">C30+2.5</f>
        <v>2.5219900000000002</v>
      </c>
      <c r="E30">
        <f t="shared" ref="E30:E38" si="12">(D30-2.5)/0.0015</f>
        <v>14.660000000000117</v>
      </c>
      <c r="F30">
        <f t="shared" ref="F30:F38" si="13">E30/10000</f>
        <v>1.4660000000000118E-3</v>
      </c>
      <c r="G30">
        <f t="shared" ref="G30:G38" si="14">F30*1000</f>
        <v>1.4660000000000117</v>
      </c>
    </row>
    <row r="31" spans="1:7" x14ac:dyDescent="0.25">
      <c r="A31">
        <v>0.3</v>
      </c>
      <c r="B31">
        <v>33.04</v>
      </c>
      <c r="C31" s="1">
        <f t="shared" si="10"/>
        <v>3.304E-2</v>
      </c>
      <c r="D31" s="1">
        <f t="shared" si="11"/>
        <v>2.5330400000000002</v>
      </c>
      <c r="E31">
        <f t="shared" si="12"/>
        <v>22.026666666666788</v>
      </c>
      <c r="F31">
        <f t="shared" si="13"/>
        <v>2.2026666666666787E-3</v>
      </c>
      <c r="G31">
        <f t="shared" si="14"/>
        <v>2.2026666666666785</v>
      </c>
    </row>
    <row r="32" spans="1:7" x14ac:dyDescent="0.25">
      <c r="A32">
        <v>0.4</v>
      </c>
      <c r="B32">
        <v>43.93</v>
      </c>
      <c r="C32" s="1">
        <f t="shared" si="10"/>
        <v>4.3929999999999997E-2</v>
      </c>
      <c r="D32" s="1">
        <f t="shared" si="11"/>
        <v>2.54393</v>
      </c>
      <c r="E32">
        <f t="shared" si="12"/>
        <v>29.286666666666683</v>
      </c>
      <c r="F32">
        <f t="shared" si="13"/>
        <v>2.9286666666666684E-3</v>
      </c>
      <c r="G32">
        <f t="shared" si="14"/>
        <v>2.9286666666666683</v>
      </c>
    </row>
    <row r="33" spans="1:7" x14ac:dyDescent="0.25">
      <c r="A33">
        <v>0.5</v>
      </c>
      <c r="B33">
        <v>54.85</v>
      </c>
      <c r="C33" s="1">
        <f t="shared" si="10"/>
        <v>5.4850000000000003E-2</v>
      </c>
      <c r="D33" s="1">
        <f t="shared" si="11"/>
        <v>2.5548500000000001</v>
      </c>
      <c r="E33">
        <f t="shared" si="12"/>
        <v>36.566666666666713</v>
      </c>
      <c r="F33">
        <f t="shared" si="13"/>
        <v>3.6566666666666713E-3</v>
      </c>
      <c r="G33">
        <f t="shared" si="14"/>
        <v>3.6566666666666712</v>
      </c>
    </row>
    <row r="34" spans="1:7" x14ac:dyDescent="0.25">
      <c r="A34">
        <v>0.6</v>
      </c>
      <c r="B34">
        <v>67</v>
      </c>
      <c r="C34" s="1">
        <f t="shared" si="10"/>
        <v>6.7000000000000004E-2</v>
      </c>
      <c r="D34" s="1">
        <f t="shared" si="11"/>
        <v>2.5670000000000002</v>
      </c>
      <c r="E34">
        <f t="shared" si="12"/>
        <v>44.666666666666778</v>
      </c>
      <c r="F34">
        <f t="shared" si="13"/>
        <v>4.4666666666666778E-3</v>
      </c>
      <c r="G34">
        <f t="shared" si="14"/>
        <v>4.4666666666666774</v>
      </c>
    </row>
    <row r="35" spans="1:7" x14ac:dyDescent="0.25">
      <c r="A35">
        <v>0.7</v>
      </c>
      <c r="B35">
        <v>77.44</v>
      </c>
      <c r="C35" s="1">
        <f t="shared" si="10"/>
        <v>7.7439999999999995E-2</v>
      </c>
      <c r="D35" s="1">
        <f t="shared" si="11"/>
        <v>2.5774400000000002</v>
      </c>
      <c r="E35">
        <f t="shared" si="12"/>
        <v>51.626666666666786</v>
      </c>
      <c r="F35">
        <f t="shared" si="13"/>
        <v>5.1626666666666782E-3</v>
      </c>
      <c r="G35">
        <f t="shared" si="14"/>
        <v>5.1626666666666781</v>
      </c>
    </row>
    <row r="36" spans="1:7" x14ac:dyDescent="0.25">
      <c r="A36">
        <v>0.8</v>
      </c>
      <c r="B36">
        <v>88.63</v>
      </c>
      <c r="C36" s="1">
        <f t="shared" si="10"/>
        <v>8.863E-2</v>
      </c>
      <c r="D36" s="1">
        <f t="shared" si="11"/>
        <v>2.5886300000000002</v>
      </c>
      <c r="E36">
        <f t="shared" si="12"/>
        <v>59.086666666666801</v>
      </c>
      <c r="F36">
        <f t="shared" si="13"/>
        <v>5.9086666666666801E-3</v>
      </c>
      <c r="G36">
        <f t="shared" si="14"/>
        <v>5.9086666666666803</v>
      </c>
    </row>
    <row r="37" spans="1:7" x14ac:dyDescent="0.25">
      <c r="A37">
        <v>0.9</v>
      </c>
      <c r="B37">
        <v>99.51</v>
      </c>
      <c r="C37" s="1">
        <f t="shared" si="10"/>
        <v>9.9510000000000001E-2</v>
      </c>
      <c r="D37" s="1">
        <f t="shared" si="11"/>
        <v>2.59951</v>
      </c>
      <c r="E37">
        <f t="shared" si="12"/>
        <v>66.339999999999989</v>
      </c>
      <c r="F37">
        <f t="shared" si="13"/>
        <v>6.6339999999999993E-3</v>
      </c>
      <c r="G37">
        <f t="shared" si="14"/>
        <v>6.6339999999999995</v>
      </c>
    </row>
    <row r="38" spans="1:7" x14ac:dyDescent="0.25">
      <c r="A38">
        <v>1</v>
      </c>
      <c r="B38">
        <v>110.48</v>
      </c>
      <c r="C38" s="1">
        <f t="shared" si="10"/>
        <v>0.11048000000000001</v>
      </c>
      <c r="D38" s="1">
        <f t="shared" si="11"/>
        <v>2.6104799999999999</v>
      </c>
      <c r="E38">
        <f t="shared" si="12"/>
        <v>73.653333333333279</v>
      </c>
      <c r="F38">
        <f t="shared" si="13"/>
        <v>7.3653333333333279E-3</v>
      </c>
      <c r="G38">
        <f t="shared" si="14"/>
        <v>7.3653333333333277</v>
      </c>
    </row>
    <row r="39" spans="1:7" x14ac:dyDescent="0.25">
      <c r="C39" s="1"/>
      <c r="D39" s="1"/>
    </row>
    <row r="40" spans="1:7" x14ac:dyDescent="0.25">
      <c r="A40" t="s">
        <v>23</v>
      </c>
    </row>
    <row r="41" spans="1:7" x14ac:dyDescent="0.25">
      <c r="A41" t="s">
        <v>9</v>
      </c>
      <c r="B41" t="s">
        <v>10</v>
      </c>
      <c r="C41" t="s">
        <v>1</v>
      </c>
      <c r="D41" t="s">
        <v>2</v>
      </c>
      <c r="E41" t="s">
        <v>11</v>
      </c>
      <c r="F41" t="s">
        <v>12</v>
      </c>
      <c r="G41" t="s">
        <v>13</v>
      </c>
    </row>
    <row r="42" spans="1:7" x14ac:dyDescent="0.25">
      <c r="A42">
        <v>0.1</v>
      </c>
      <c r="B42">
        <v>15.21</v>
      </c>
      <c r="C42" s="1">
        <f>B42/1000</f>
        <v>1.5210000000000001E-2</v>
      </c>
      <c r="D42" s="1">
        <f>C42+2.5</f>
        <v>2.5152100000000002</v>
      </c>
      <c r="E42">
        <f>(D42-2.5)/0.0015</f>
        <v>10.140000000000112</v>
      </c>
      <c r="F42">
        <f>E42/10000</f>
        <v>1.0140000000000112E-3</v>
      </c>
      <c r="G42">
        <f>F42*1000</f>
        <v>1.0140000000000111</v>
      </c>
    </row>
    <row r="43" spans="1:7" x14ac:dyDescent="0.25">
      <c r="A43">
        <v>0.2</v>
      </c>
      <c r="B43">
        <v>28.25</v>
      </c>
      <c r="C43" s="1">
        <f t="shared" ref="C43:C51" si="15">B43/1000</f>
        <v>2.8250000000000001E-2</v>
      </c>
      <c r="D43" s="1">
        <f t="shared" ref="D43:D51" si="16">C43+2.5</f>
        <v>2.5282499999999999</v>
      </c>
      <c r="E43">
        <f t="shared" ref="E43:E51" si="17">(D43-2.5)/0.0015</f>
        <v>18.833333333333258</v>
      </c>
      <c r="F43">
        <f t="shared" ref="F43:F51" si="18">E43/10000</f>
        <v>1.8833333333333258E-3</v>
      </c>
      <c r="G43">
        <f t="shared" ref="G43:G51" si="19">F43*1000</f>
        <v>1.8833333333333258</v>
      </c>
    </row>
    <row r="44" spans="1:7" x14ac:dyDescent="0.25">
      <c r="A44">
        <v>0.3</v>
      </c>
      <c r="B44">
        <v>43.27</v>
      </c>
      <c r="C44" s="1">
        <f t="shared" si="15"/>
        <v>4.3270000000000003E-2</v>
      </c>
      <c r="D44" s="1">
        <f t="shared" si="16"/>
        <v>2.5432700000000001</v>
      </c>
      <c r="E44">
        <f t="shared" si="17"/>
        <v>28.84666666666676</v>
      </c>
      <c r="F44">
        <f t="shared" si="18"/>
        <v>2.884666666666676E-3</v>
      </c>
      <c r="G44">
        <f t="shared" si="19"/>
        <v>2.8846666666666758</v>
      </c>
    </row>
    <row r="45" spans="1:7" x14ac:dyDescent="0.25">
      <c r="A45">
        <v>0.4</v>
      </c>
      <c r="B45">
        <v>58.88</v>
      </c>
      <c r="C45" s="1">
        <f t="shared" si="15"/>
        <v>5.8880000000000002E-2</v>
      </c>
      <c r="D45" s="1">
        <f t="shared" si="16"/>
        <v>2.5588799999999998</v>
      </c>
      <c r="E45">
        <f t="shared" si="17"/>
        <v>39.253333333333217</v>
      </c>
      <c r="F45">
        <f t="shared" si="18"/>
        <v>3.9253333333333215E-3</v>
      </c>
      <c r="G45">
        <f t="shared" si="19"/>
        <v>3.9253333333333216</v>
      </c>
    </row>
    <row r="46" spans="1:7" x14ac:dyDescent="0.25">
      <c r="A46">
        <v>0.5</v>
      </c>
      <c r="B46">
        <v>73.84</v>
      </c>
      <c r="C46" s="1">
        <f t="shared" si="15"/>
        <v>7.3840000000000003E-2</v>
      </c>
      <c r="D46" s="1">
        <f t="shared" si="16"/>
        <v>2.5738400000000001</v>
      </c>
      <c r="E46">
        <f t="shared" si="17"/>
        <v>49.226666666666752</v>
      </c>
      <c r="F46">
        <f t="shared" si="18"/>
        <v>4.922666666666675E-3</v>
      </c>
      <c r="G46">
        <f t="shared" si="19"/>
        <v>4.9226666666666752</v>
      </c>
    </row>
    <row r="47" spans="1:7" x14ac:dyDescent="0.25">
      <c r="A47">
        <v>0.6</v>
      </c>
      <c r="B47">
        <v>87.74</v>
      </c>
      <c r="C47" s="1">
        <f t="shared" si="15"/>
        <v>8.7739999999999999E-2</v>
      </c>
      <c r="D47" s="1">
        <f t="shared" si="16"/>
        <v>2.5877400000000002</v>
      </c>
      <c r="E47">
        <f t="shared" si="17"/>
        <v>58.493333333333432</v>
      </c>
      <c r="F47">
        <f t="shared" si="18"/>
        <v>5.8493333333333435E-3</v>
      </c>
      <c r="G47">
        <f t="shared" si="19"/>
        <v>5.8493333333333437</v>
      </c>
    </row>
    <row r="48" spans="1:7" x14ac:dyDescent="0.25">
      <c r="A48">
        <v>0.7</v>
      </c>
      <c r="B48">
        <v>102.26</v>
      </c>
      <c r="C48" s="1">
        <f t="shared" si="15"/>
        <v>0.10226</v>
      </c>
      <c r="D48" s="1">
        <f t="shared" si="16"/>
        <v>2.6022599999999998</v>
      </c>
      <c r="E48">
        <f t="shared" si="17"/>
        <v>68.17333333333319</v>
      </c>
      <c r="F48">
        <f t="shared" si="18"/>
        <v>6.8173333333333194E-3</v>
      </c>
      <c r="G48">
        <f t="shared" si="19"/>
        <v>6.8173333333333197</v>
      </c>
    </row>
    <row r="49" spans="1:7" x14ac:dyDescent="0.25">
      <c r="A49">
        <v>0.8</v>
      </c>
      <c r="B49">
        <v>116.51</v>
      </c>
      <c r="C49" s="1">
        <f t="shared" si="15"/>
        <v>0.11651</v>
      </c>
      <c r="D49" s="1">
        <f t="shared" si="16"/>
        <v>2.6165099999999999</v>
      </c>
      <c r="E49">
        <f t="shared" si="17"/>
        <v>77.673333333333261</v>
      </c>
      <c r="F49">
        <f t="shared" si="18"/>
        <v>7.7673333333333257E-3</v>
      </c>
      <c r="G49">
        <f t="shared" si="19"/>
        <v>7.7673333333333261</v>
      </c>
    </row>
    <row r="50" spans="1:7" x14ac:dyDescent="0.25">
      <c r="A50">
        <v>0.9</v>
      </c>
      <c r="B50">
        <v>130.9</v>
      </c>
      <c r="C50" s="1">
        <f t="shared" si="15"/>
        <v>0.13090000000000002</v>
      </c>
      <c r="D50" s="1">
        <f t="shared" si="16"/>
        <v>2.6309</v>
      </c>
      <c r="E50">
        <f t="shared" si="17"/>
        <v>87.26666666666668</v>
      </c>
      <c r="F50">
        <f t="shared" si="18"/>
        <v>8.7266666666666673E-3</v>
      </c>
      <c r="G50">
        <f t="shared" si="19"/>
        <v>8.7266666666666666</v>
      </c>
    </row>
    <row r="51" spans="1:7" x14ac:dyDescent="0.25">
      <c r="A51">
        <v>1</v>
      </c>
      <c r="B51">
        <v>147.19</v>
      </c>
      <c r="C51" s="1">
        <f t="shared" si="15"/>
        <v>0.14718999999999999</v>
      </c>
      <c r="D51" s="1">
        <f t="shared" si="16"/>
        <v>2.6471900000000002</v>
      </c>
      <c r="E51">
        <f t="shared" si="17"/>
        <v>98.126666666666765</v>
      </c>
      <c r="F51">
        <f t="shared" si="18"/>
        <v>9.8126666666666761E-3</v>
      </c>
      <c r="G51">
        <f t="shared" si="19"/>
        <v>9.8126666666666758</v>
      </c>
    </row>
    <row r="52" spans="1:7" x14ac:dyDescent="0.25">
      <c r="C52" s="1"/>
      <c r="D52" s="1"/>
    </row>
    <row r="53" spans="1:7" x14ac:dyDescent="0.25">
      <c r="A53" t="s">
        <v>24</v>
      </c>
    </row>
    <row r="54" spans="1:7" x14ac:dyDescent="0.25">
      <c r="A54" t="s">
        <v>9</v>
      </c>
      <c r="B54" t="s">
        <v>10</v>
      </c>
      <c r="C54" t="s">
        <v>1</v>
      </c>
      <c r="D54" t="s">
        <v>2</v>
      </c>
      <c r="E54" t="s">
        <v>11</v>
      </c>
      <c r="F54" t="s">
        <v>12</v>
      </c>
      <c r="G54" t="s">
        <v>13</v>
      </c>
    </row>
    <row r="55" spans="1:7" x14ac:dyDescent="0.25">
      <c r="A55">
        <v>0.1</v>
      </c>
      <c r="B55">
        <v>15.09</v>
      </c>
      <c r="C55" s="1">
        <f>B55/1000</f>
        <v>1.5089999999999999E-2</v>
      </c>
      <c r="D55" s="1">
        <f>C55+2.5</f>
        <v>2.5150899999999998</v>
      </c>
      <c r="E55">
        <f>(D55-2.5)/0.0015</f>
        <v>10.059999999999883</v>
      </c>
      <c r="F55">
        <f>E55/10000</f>
        <v>1.0059999999999882E-3</v>
      </c>
      <c r="G55">
        <f>F55*1000</f>
        <v>1.0059999999999882</v>
      </c>
    </row>
    <row r="56" spans="1:7" x14ac:dyDescent="0.25">
      <c r="A56">
        <v>0.2</v>
      </c>
      <c r="B56">
        <v>29.51</v>
      </c>
      <c r="C56" s="1">
        <f t="shared" ref="C56:C64" si="20">B56/1000</f>
        <v>2.9510000000000002E-2</v>
      </c>
      <c r="D56" s="1">
        <f t="shared" ref="D56:D64" si="21">C56+2.5</f>
        <v>2.5295100000000001</v>
      </c>
      <c r="E56">
        <f t="shared" ref="E56:E64" si="22">(D56-2.5)/0.0015</f>
        <v>19.673333333333431</v>
      </c>
      <c r="F56">
        <f t="shared" ref="F56:F64" si="23">E56/10000</f>
        <v>1.9673333333333431E-3</v>
      </c>
      <c r="G56">
        <f t="shared" ref="G56:G64" si="24">F56*1000</f>
        <v>1.9673333333333431</v>
      </c>
    </row>
    <row r="57" spans="1:7" x14ac:dyDescent="0.25">
      <c r="A57">
        <v>0.3</v>
      </c>
      <c r="B57">
        <v>43.77</v>
      </c>
      <c r="C57" s="1">
        <f t="shared" si="20"/>
        <v>4.3770000000000003E-2</v>
      </c>
      <c r="D57" s="1">
        <f t="shared" si="21"/>
        <v>2.5437699999999999</v>
      </c>
      <c r="E57">
        <f t="shared" si="22"/>
        <v>29.179999999999907</v>
      </c>
      <c r="F57">
        <f t="shared" si="23"/>
        <v>2.9179999999999909E-3</v>
      </c>
      <c r="G57">
        <f t="shared" si="24"/>
        <v>2.9179999999999908</v>
      </c>
    </row>
    <row r="58" spans="1:7" x14ac:dyDescent="0.25">
      <c r="A58">
        <v>0.4</v>
      </c>
      <c r="B58">
        <v>58.05</v>
      </c>
      <c r="C58" s="1">
        <f t="shared" si="20"/>
        <v>5.8049999999999997E-2</v>
      </c>
      <c r="D58" s="1">
        <f t="shared" si="21"/>
        <v>2.5580500000000002</v>
      </c>
      <c r="E58">
        <f t="shared" si="22"/>
        <v>38.700000000000102</v>
      </c>
      <c r="F58">
        <f t="shared" si="23"/>
        <v>3.8700000000000102E-3</v>
      </c>
      <c r="G58">
        <f t="shared" si="24"/>
        <v>3.8700000000000103</v>
      </c>
    </row>
    <row r="59" spans="1:7" x14ac:dyDescent="0.25">
      <c r="A59">
        <v>0.5</v>
      </c>
      <c r="B59">
        <v>72.36</v>
      </c>
      <c r="C59" s="1">
        <f t="shared" si="20"/>
        <v>7.2359999999999994E-2</v>
      </c>
      <c r="D59" s="1">
        <f t="shared" si="21"/>
        <v>2.5723600000000002</v>
      </c>
      <c r="E59">
        <f t="shared" si="22"/>
        <v>48.240000000000137</v>
      </c>
      <c r="F59">
        <f t="shared" si="23"/>
        <v>4.824000000000014E-3</v>
      </c>
      <c r="G59">
        <f t="shared" si="24"/>
        <v>4.8240000000000141</v>
      </c>
    </row>
    <row r="60" spans="1:7" x14ac:dyDescent="0.25">
      <c r="A60">
        <v>0.6</v>
      </c>
      <c r="B60">
        <v>86.7</v>
      </c>
      <c r="C60" s="1">
        <f t="shared" si="20"/>
        <v>8.6699999999999999E-2</v>
      </c>
      <c r="D60" s="1">
        <f t="shared" si="21"/>
        <v>2.5867</v>
      </c>
      <c r="E60">
        <f t="shared" si="22"/>
        <v>57.8</v>
      </c>
      <c r="F60">
        <f t="shared" si="23"/>
        <v>5.7799999999999995E-3</v>
      </c>
      <c r="G60">
        <f t="shared" si="24"/>
        <v>5.7799999999999994</v>
      </c>
    </row>
    <row r="61" spans="1:7" x14ac:dyDescent="0.25">
      <c r="A61">
        <v>0.7</v>
      </c>
      <c r="B61">
        <v>99.83</v>
      </c>
      <c r="C61" s="1">
        <f t="shared" si="20"/>
        <v>9.9830000000000002E-2</v>
      </c>
      <c r="D61" s="1">
        <f t="shared" si="21"/>
        <v>2.5998299999999999</v>
      </c>
      <c r="E61">
        <f t="shared" si="22"/>
        <v>66.553333333333242</v>
      </c>
      <c r="F61">
        <f t="shared" si="23"/>
        <v>6.6553333333333239E-3</v>
      </c>
      <c r="G61">
        <f t="shared" si="24"/>
        <v>6.6553333333333242</v>
      </c>
    </row>
    <row r="62" spans="1:7" x14ac:dyDescent="0.25">
      <c r="A62">
        <v>0.8</v>
      </c>
      <c r="B62">
        <v>113.89</v>
      </c>
      <c r="C62" s="1">
        <f t="shared" si="20"/>
        <v>0.11389000000000001</v>
      </c>
      <c r="D62" s="1">
        <f t="shared" si="21"/>
        <v>2.61389</v>
      </c>
      <c r="E62">
        <f t="shared" si="22"/>
        <v>75.926666666666691</v>
      </c>
      <c r="F62">
        <f t="shared" si="23"/>
        <v>7.5926666666666694E-3</v>
      </c>
      <c r="G62">
        <f t="shared" si="24"/>
        <v>7.5926666666666698</v>
      </c>
    </row>
    <row r="63" spans="1:7" x14ac:dyDescent="0.25">
      <c r="A63">
        <v>0.9</v>
      </c>
      <c r="B63">
        <v>130.05000000000001</v>
      </c>
      <c r="C63" s="1">
        <f t="shared" si="20"/>
        <v>0.13005</v>
      </c>
      <c r="D63" s="1">
        <f t="shared" si="21"/>
        <v>2.6300499999999998</v>
      </c>
      <c r="E63">
        <f t="shared" si="22"/>
        <v>86.699999999999847</v>
      </c>
      <c r="F63">
        <f t="shared" si="23"/>
        <v>8.669999999999985E-3</v>
      </c>
      <c r="G63">
        <f t="shared" si="24"/>
        <v>8.6699999999999857</v>
      </c>
    </row>
    <row r="64" spans="1:7" x14ac:dyDescent="0.25">
      <c r="A64">
        <v>1</v>
      </c>
      <c r="B64">
        <v>143.63999999999999</v>
      </c>
      <c r="C64" s="1">
        <f t="shared" si="20"/>
        <v>0.14363999999999999</v>
      </c>
      <c r="D64" s="1">
        <f t="shared" si="21"/>
        <v>2.64364</v>
      </c>
      <c r="E64">
        <f t="shared" si="22"/>
        <v>95.759999999999991</v>
      </c>
      <c r="F64">
        <f t="shared" si="23"/>
        <v>9.5759999999999994E-3</v>
      </c>
      <c r="G64">
        <f t="shared" si="24"/>
        <v>9.5759999999999987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1B50-BD34-4A93-AD34-7961B34A8F15}">
  <dimension ref="A1:W146"/>
  <sheetViews>
    <sheetView workbookViewId="0">
      <selection activeCell="I1" sqref="I1:W11"/>
    </sheetView>
  </sheetViews>
  <sheetFormatPr baseColWidth="10" defaultRowHeight="15" x14ac:dyDescent="0.25"/>
  <sheetData>
    <row r="1" spans="1:23" x14ac:dyDescent="0.25">
      <c r="A1" t="s">
        <v>9</v>
      </c>
      <c r="B1" t="s">
        <v>10</v>
      </c>
      <c r="C1" t="s">
        <v>1</v>
      </c>
      <c r="D1" t="s">
        <v>2</v>
      </c>
      <c r="E1" t="s">
        <v>11</v>
      </c>
      <c r="F1" t="s">
        <v>12</v>
      </c>
      <c r="G1" t="s">
        <v>13</v>
      </c>
      <c r="I1" t="s">
        <v>9</v>
      </c>
      <c r="J1" t="s">
        <v>13</v>
      </c>
      <c r="K1" t="s">
        <v>13</v>
      </c>
      <c r="L1" t="s">
        <v>13</v>
      </c>
      <c r="M1" t="s">
        <v>13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  <c r="S1" t="s">
        <v>13</v>
      </c>
      <c r="T1" t="s">
        <v>13</v>
      </c>
      <c r="U1" t="s">
        <v>13</v>
      </c>
      <c r="V1" t="s">
        <v>25</v>
      </c>
      <c r="W1" t="s">
        <v>26</v>
      </c>
    </row>
    <row r="2" spans="1:23" x14ac:dyDescent="0.25">
      <c r="A2">
        <v>0.1</v>
      </c>
      <c r="B2">
        <v>8.32</v>
      </c>
      <c r="C2" s="1">
        <f>B2/1000</f>
        <v>8.320000000000001E-3</v>
      </c>
      <c r="D2" s="1">
        <f>C2+2.5</f>
        <v>2.5083199999999999</v>
      </c>
      <c r="E2">
        <f>(D2-2.5)/0.0015</f>
        <v>5.5466666666665887</v>
      </c>
      <c r="F2">
        <f>E2/10000</f>
        <v>5.5466666666665883E-4</v>
      </c>
      <c r="G2">
        <f>F2*1000</f>
        <v>0.55466666666665887</v>
      </c>
      <c r="I2">
        <v>0.1</v>
      </c>
      <c r="J2">
        <v>0.55466666666665887</v>
      </c>
      <c r="K2">
        <v>0.9193333333333461</v>
      </c>
      <c r="L2">
        <v>0.89133333333334031</v>
      </c>
      <c r="M2">
        <v>0.88666666666667249</v>
      </c>
      <c r="N2">
        <v>0.89066666666666927</v>
      </c>
      <c r="O2">
        <v>0.88866666666665617</v>
      </c>
      <c r="P2">
        <v>0.90933333333333977</v>
      </c>
      <c r="Q2">
        <v>0.9193333333333461</v>
      </c>
      <c r="R2">
        <v>0.9453333333333388</v>
      </c>
      <c r="S2">
        <v>0.94866666666666433</v>
      </c>
      <c r="T2">
        <v>0.93466666666666143</v>
      </c>
      <c r="U2">
        <v>0.93799999999998696</v>
      </c>
      <c r="V2">
        <f>AVERAGE(J2:U2)</f>
        <v>0.88555555555555665</v>
      </c>
      <c r="W2">
        <f>STDEV(J2:U2)</f>
        <v>0.10665315570997534</v>
      </c>
    </row>
    <row r="3" spans="1:23" x14ac:dyDescent="0.25">
      <c r="A3">
        <v>0.2</v>
      </c>
      <c r="B3">
        <v>18.91</v>
      </c>
      <c r="C3" s="1">
        <f t="shared" ref="C3:C12" si="0">B3/1000</f>
        <v>1.891E-2</v>
      </c>
      <c r="D3" s="1">
        <f t="shared" ref="D3:D12" si="1">C3+2.5</f>
        <v>2.51891</v>
      </c>
      <c r="E3">
        <f t="shared" ref="E3:E12" si="2">(D3-2.5)/0.0015</f>
        <v>12.606666666666655</v>
      </c>
      <c r="F3">
        <f t="shared" ref="F3:F12" si="3">E3/10000</f>
        <v>1.2606666666666656E-3</v>
      </c>
      <c r="G3">
        <f t="shared" ref="G3:G12" si="4">F3*1000</f>
        <v>1.2606666666666655</v>
      </c>
      <c r="I3">
        <v>0.2</v>
      </c>
      <c r="J3">
        <v>1.2606666666666655</v>
      </c>
      <c r="K3">
        <v>1.7866666666666771</v>
      </c>
      <c r="L3">
        <v>1.7900000000000027</v>
      </c>
      <c r="M3">
        <v>1.7873333333333186</v>
      </c>
      <c r="N3">
        <v>1.7906666666666737</v>
      </c>
      <c r="O3">
        <v>1.7879999999999896</v>
      </c>
      <c r="P3">
        <v>1.784666666666664</v>
      </c>
      <c r="Q3">
        <v>1.784666666666664</v>
      </c>
      <c r="R3">
        <v>1.7839999999999929</v>
      </c>
      <c r="S3">
        <v>1.7820000000000098</v>
      </c>
      <c r="T3">
        <v>1.7839999999999929</v>
      </c>
      <c r="U3">
        <v>1.7799999999999965</v>
      </c>
      <c r="V3">
        <f t="shared" ref="V3:V11" si="5">AVERAGE(J3:U3)</f>
        <v>1.7418888888888873</v>
      </c>
      <c r="W3">
        <f t="shared" ref="W3:W11" si="6">STDEV(J3:U3)</f>
        <v>0.15157751847732587</v>
      </c>
    </row>
    <row r="4" spans="1:23" x14ac:dyDescent="0.25">
      <c r="A4">
        <v>0.3</v>
      </c>
      <c r="B4">
        <v>28.35</v>
      </c>
      <c r="C4" s="1">
        <f t="shared" si="0"/>
        <v>2.835E-2</v>
      </c>
      <c r="D4" s="1">
        <f t="shared" si="1"/>
        <v>2.5283500000000001</v>
      </c>
      <c r="E4">
        <f t="shared" si="2"/>
        <v>18.900000000000066</v>
      </c>
      <c r="F4">
        <f t="shared" si="3"/>
        <v>1.8900000000000067E-3</v>
      </c>
      <c r="G4">
        <f t="shared" si="4"/>
        <v>1.8900000000000068</v>
      </c>
      <c r="I4">
        <v>0.3</v>
      </c>
      <c r="J4">
        <v>1.8900000000000068</v>
      </c>
      <c r="K4">
        <v>2.645333333333344</v>
      </c>
      <c r="L4">
        <v>2.6680000000000113</v>
      </c>
      <c r="M4">
        <v>2.6646666666666561</v>
      </c>
      <c r="N4">
        <v>2.6573333333333338</v>
      </c>
      <c r="O4">
        <v>2.6620000000000017</v>
      </c>
      <c r="P4">
        <v>2.6720000000000077</v>
      </c>
      <c r="Q4">
        <v>2.6713333333333367</v>
      </c>
      <c r="R4">
        <v>2.6853333333333396</v>
      </c>
      <c r="S4">
        <v>2.5379999999999887</v>
      </c>
      <c r="T4">
        <v>2.5339999999999918</v>
      </c>
      <c r="U4">
        <v>2.536666666666676</v>
      </c>
      <c r="V4">
        <f t="shared" si="5"/>
        <v>2.5687222222222243</v>
      </c>
      <c r="W4">
        <f t="shared" si="6"/>
        <v>0.22158883725181774</v>
      </c>
    </row>
    <row r="5" spans="1:23" x14ac:dyDescent="0.25">
      <c r="A5">
        <v>0.4</v>
      </c>
      <c r="B5">
        <v>39.590000000000003</v>
      </c>
      <c r="C5" s="1">
        <f t="shared" si="0"/>
        <v>3.959E-2</v>
      </c>
      <c r="D5" s="1">
        <f t="shared" si="1"/>
        <v>2.53959</v>
      </c>
      <c r="E5">
        <f t="shared" si="2"/>
        <v>26.393333333333342</v>
      </c>
      <c r="F5">
        <f t="shared" si="3"/>
        <v>2.6393333333333342E-3</v>
      </c>
      <c r="G5">
        <f t="shared" si="4"/>
        <v>2.6393333333333344</v>
      </c>
      <c r="I5">
        <v>0.4</v>
      </c>
      <c r="J5">
        <v>2.6393333333333344</v>
      </c>
      <c r="K5">
        <v>3.5473333333333321</v>
      </c>
      <c r="L5">
        <v>3.4146666666666547</v>
      </c>
      <c r="M5">
        <v>3.4140000000000135</v>
      </c>
      <c r="N5">
        <v>3.4126666666666714</v>
      </c>
      <c r="O5">
        <v>3.4099999999999873</v>
      </c>
      <c r="P5">
        <v>3.4093333333333455</v>
      </c>
      <c r="Q5">
        <v>3.5426666666666642</v>
      </c>
      <c r="R5">
        <v>3.5413333333333221</v>
      </c>
      <c r="S5">
        <v>3.5373333333333257</v>
      </c>
      <c r="T5">
        <v>3.5340000000000003</v>
      </c>
      <c r="U5">
        <v>3.5393333333333388</v>
      </c>
      <c r="V5">
        <f t="shared" si="5"/>
        <v>3.4118333333333326</v>
      </c>
      <c r="W5">
        <f t="shared" si="6"/>
        <v>0.25153317752125431</v>
      </c>
    </row>
    <row r="6" spans="1:23" x14ac:dyDescent="0.25">
      <c r="A6">
        <v>0.5</v>
      </c>
      <c r="B6">
        <v>51.23</v>
      </c>
      <c r="C6" s="1">
        <f t="shared" si="0"/>
        <v>5.1229999999999998E-2</v>
      </c>
      <c r="D6" s="1">
        <f t="shared" si="1"/>
        <v>2.5512299999999999</v>
      </c>
      <c r="E6">
        <f t="shared" si="2"/>
        <v>34.153333333333258</v>
      </c>
      <c r="F6">
        <f t="shared" si="3"/>
        <v>3.4153333333333258E-3</v>
      </c>
      <c r="G6">
        <f t="shared" si="4"/>
        <v>3.4153333333333258</v>
      </c>
      <c r="I6">
        <v>0.5</v>
      </c>
      <c r="J6">
        <v>3.4153333333333258</v>
      </c>
      <c r="K6">
        <v>4.403333333333344</v>
      </c>
      <c r="L6">
        <v>4.4006666666666607</v>
      </c>
      <c r="M6">
        <v>4.4013333333333318</v>
      </c>
      <c r="N6">
        <v>4.2613333333333312</v>
      </c>
      <c r="O6">
        <v>4.2639999999999869</v>
      </c>
      <c r="P6">
        <v>4.4046666666666567</v>
      </c>
      <c r="Q6">
        <v>4.3919999999999959</v>
      </c>
      <c r="R6">
        <v>4.3926666666666669</v>
      </c>
      <c r="S6">
        <v>4.3886666666666709</v>
      </c>
      <c r="T6">
        <v>4.3800000000000061</v>
      </c>
      <c r="U6">
        <v>4.368666666666658</v>
      </c>
      <c r="V6">
        <f t="shared" si="5"/>
        <v>4.2893888888888867</v>
      </c>
      <c r="W6">
        <f t="shared" si="6"/>
        <v>0.27995749436869832</v>
      </c>
    </row>
    <row r="7" spans="1:23" x14ac:dyDescent="0.25">
      <c r="A7">
        <v>0.6</v>
      </c>
      <c r="B7">
        <v>57.96</v>
      </c>
      <c r="C7" s="1">
        <f t="shared" si="0"/>
        <v>5.7959999999999998E-2</v>
      </c>
      <c r="D7" s="1">
        <f t="shared" si="1"/>
        <v>2.55796</v>
      </c>
      <c r="E7">
        <f t="shared" si="2"/>
        <v>38.640000000000008</v>
      </c>
      <c r="F7">
        <f t="shared" si="3"/>
        <v>3.8640000000000007E-3</v>
      </c>
      <c r="G7">
        <f t="shared" si="4"/>
        <v>3.8640000000000008</v>
      </c>
      <c r="I7">
        <v>0.6</v>
      </c>
      <c r="J7">
        <v>3.8640000000000008</v>
      </c>
      <c r="K7">
        <v>5.2679999999999918</v>
      </c>
      <c r="L7">
        <v>5.2673333333333199</v>
      </c>
      <c r="M7">
        <v>5.259333333333327</v>
      </c>
      <c r="N7">
        <v>5.2580000000000142</v>
      </c>
      <c r="O7">
        <v>5.2513333333333332</v>
      </c>
      <c r="P7">
        <v>5.2326666666666632</v>
      </c>
      <c r="Q7">
        <v>5.2406666666666561</v>
      </c>
      <c r="R7">
        <v>5.259999999999998</v>
      </c>
      <c r="S7">
        <v>5.263999999999994</v>
      </c>
      <c r="T7">
        <v>5.2953333333333266</v>
      </c>
      <c r="U7">
        <v>5.1620000000000079</v>
      </c>
      <c r="V7">
        <f t="shared" si="5"/>
        <v>5.135222222222219</v>
      </c>
      <c r="W7">
        <f t="shared" si="6"/>
        <v>0.40160685668955681</v>
      </c>
    </row>
    <row r="8" spans="1:23" x14ac:dyDescent="0.25">
      <c r="A8">
        <v>0.7</v>
      </c>
      <c r="B8">
        <v>71.739999999999995</v>
      </c>
      <c r="C8" s="1">
        <f t="shared" si="0"/>
        <v>7.1739999999999998E-2</v>
      </c>
      <c r="D8" s="1">
        <f>C8+2.5</f>
        <v>2.5717400000000001</v>
      </c>
      <c r="E8">
        <f t="shared" si="2"/>
        <v>47.82666666666676</v>
      </c>
      <c r="F8">
        <f t="shared" si="3"/>
        <v>4.7826666666666764E-3</v>
      </c>
      <c r="G8">
        <f t="shared" si="4"/>
        <v>4.7826666666666764</v>
      </c>
      <c r="I8">
        <v>0.7</v>
      </c>
      <c r="J8">
        <v>4.7826666666666764</v>
      </c>
      <c r="K8">
        <v>6.1806666666666565</v>
      </c>
      <c r="L8">
        <v>6.0233333333333281</v>
      </c>
      <c r="M8">
        <v>6.0200000000000031</v>
      </c>
      <c r="N8">
        <v>6.1606666666666738</v>
      </c>
      <c r="O8">
        <v>6.1499999999999959</v>
      </c>
      <c r="P8">
        <v>6.1499999999999959</v>
      </c>
      <c r="Q8">
        <v>6.1446666666666578</v>
      </c>
      <c r="R8">
        <v>6.1439999999999859</v>
      </c>
      <c r="S8">
        <v>6.1226666666666612</v>
      </c>
      <c r="T8">
        <v>6.1166666666666814</v>
      </c>
      <c r="U8">
        <v>6.1066666666666753</v>
      </c>
      <c r="V8">
        <f t="shared" si="5"/>
        <v>6.0084999999999988</v>
      </c>
      <c r="W8">
        <f t="shared" si="6"/>
        <v>0.38930387238056374</v>
      </c>
    </row>
    <row r="9" spans="1:23" x14ac:dyDescent="0.25">
      <c r="A9">
        <v>0.8</v>
      </c>
      <c r="B9">
        <v>81.59</v>
      </c>
      <c r="C9" s="1">
        <f t="shared" si="0"/>
        <v>8.159000000000001E-2</v>
      </c>
      <c r="D9" s="1">
        <f t="shared" si="1"/>
        <v>2.5815899999999998</v>
      </c>
      <c r="E9">
        <f t="shared" si="2"/>
        <v>54.393333333333217</v>
      </c>
      <c r="F9">
        <f t="shared" si="3"/>
        <v>5.4393333333333221E-3</v>
      </c>
      <c r="G9">
        <f t="shared" si="4"/>
        <v>5.4393333333333223</v>
      </c>
      <c r="I9">
        <v>0.8</v>
      </c>
      <c r="J9">
        <v>5.4393333333333223</v>
      </c>
      <c r="K9">
        <v>6.9719999999999933</v>
      </c>
      <c r="L9">
        <v>6.9893333333333212</v>
      </c>
      <c r="M9">
        <v>6.9993333333333281</v>
      </c>
      <c r="N9">
        <v>7.0119999999999889</v>
      </c>
      <c r="O9">
        <v>6.9993333333333281</v>
      </c>
      <c r="P9">
        <v>7.004666666666667</v>
      </c>
      <c r="Q9">
        <v>7.007999999999992</v>
      </c>
      <c r="R9">
        <v>7.017999999999998</v>
      </c>
      <c r="S9">
        <v>7.0253333333333199</v>
      </c>
      <c r="T9">
        <v>7.0200000000000111</v>
      </c>
      <c r="U9">
        <v>6.8880000000000052</v>
      </c>
      <c r="V9">
        <f t="shared" si="5"/>
        <v>6.8646111111111061</v>
      </c>
      <c r="W9">
        <f t="shared" si="6"/>
        <v>0.45032885477290813</v>
      </c>
    </row>
    <row r="10" spans="1:23" x14ac:dyDescent="0.25">
      <c r="A10">
        <v>0.9</v>
      </c>
      <c r="B10">
        <v>91.85</v>
      </c>
      <c r="C10" s="1">
        <f t="shared" si="0"/>
        <v>9.1850000000000001E-2</v>
      </c>
      <c r="D10" s="1">
        <f t="shared" si="1"/>
        <v>2.59185</v>
      </c>
      <c r="E10">
        <f t="shared" si="2"/>
        <v>61.23333333333332</v>
      </c>
      <c r="F10">
        <f t="shared" si="3"/>
        <v>6.1233333333333322E-3</v>
      </c>
      <c r="G10">
        <f t="shared" si="4"/>
        <v>6.1233333333333322</v>
      </c>
      <c r="I10">
        <v>0.9</v>
      </c>
      <c r="J10">
        <v>6.1233333333333322</v>
      </c>
      <c r="K10">
        <v>7.9106666666666801</v>
      </c>
      <c r="L10">
        <v>7.9066666666666556</v>
      </c>
      <c r="M10">
        <v>7.771333333333323</v>
      </c>
      <c r="N10">
        <v>7.77599999999999</v>
      </c>
      <c r="O10">
        <v>7.771999999999994</v>
      </c>
      <c r="P10">
        <v>7.7740000000000062</v>
      </c>
      <c r="Q10">
        <v>7.7746666666666782</v>
      </c>
      <c r="R10">
        <v>7.9199999999999857</v>
      </c>
      <c r="S10">
        <v>7.7766666666666611</v>
      </c>
      <c r="T10">
        <v>7.7340000000000115</v>
      </c>
      <c r="U10">
        <v>7.790666666666664</v>
      </c>
      <c r="V10">
        <f t="shared" si="5"/>
        <v>7.6691666666666647</v>
      </c>
      <c r="W10">
        <f t="shared" si="6"/>
        <v>0.49103922985085918</v>
      </c>
    </row>
    <row r="11" spans="1:23" x14ac:dyDescent="0.25">
      <c r="A11">
        <v>1</v>
      </c>
      <c r="B11">
        <v>101.64</v>
      </c>
      <c r="C11" s="1">
        <f t="shared" si="0"/>
        <v>0.10163999999999999</v>
      </c>
      <c r="D11" s="1">
        <f t="shared" si="1"/>
        <v>2.6016400000000002</v>
      </c>
      <c r="E11">
        <f t="shared" si="2"/>
        <v>67.760000000000119</v>
      </c>
      <c r="F11">
        <f t="shared" si="3"/>
        <v>6.776000000000012E-3</v>
      </c>
      <c r="G11">
        <f t="shared" si="4"/>
        <v>6.7760000000000122</v>
      </c>
      <c r="I11">
        <v>1</v>
      </c>
      <c r="J11">
        <v>6.7760000000000122</v>
      </c>
      <c r="K11">
        <v>8.747333333333323</v>
      </c>
      <c r="L11">
        <v>8.6706666666666568</v>
      </c>
      <c r="M11">
        <v>8.7313333333333336</v>
      </c>
      <c r="N11">
        <v>8.7166666666666615</v>
      </c>
      <c r="O11">
        <v>8.7339999999999893</v>
      </c>
      <c r="P11">
        <v>8.7206666666666575</v>
      </c>
      <c r="Q11">
        <v>8.7413333333333405</v>
      </c>
      <c r="R11">
        <v>8.7553333333333434</v>
      </c>
      <c r="S11">
        <v>8.7493333333333343</v>
      </c>
      <c r="T11">
        <v>8.7166666666666615</v>
      </c>
      <c r="U11">
        <v>8.7180000000000035</v>
      </c>
      <c r="V11">
        <f t="shared" si="5"/>
        <v>8.5647777777777758</v>
      </c>
      <c r="W11">
        <f t="shared" si="6"/>
        <v>0.56376209849873649</v>
      </c>
    </row>
    <row r="12" spans="1:23" x14ac:dyDescent="0.25">
      <c r="A12">
        <v>1.5</v>
      </c>
      <c r="B12">
        <v>151.72</v>
      </c>
      <c r="C12" s="1">
        <f t="shared" si="0"/>
        <v>0.15171999999999999</v>
      </c>
      <c r="D12" s="1">
        <f t="shared" si="1"/>
        <v>2.6517200000000001</v>
      </c>
      <c r="E12">
        <f t="shared" si="2"/>
        <v>101.14666666666672</v>
      </c>
      <c r="F12">
        <f t="shared" si="3"/>
        <v>1.0114666666666671E-2</v>
      </c>
      <c r="G12">
        <f t="shared" si="4"/>
        <v>10.114666666666672</v>
      </c>
    </row>
    <row r="15" spans="1:23" x14ac:dyDescent="0.25">
      <c r="A15" t="s">
        <v>9</v>
      </c>
      <c r="B15" t="s">
        <v>10</v>
      </c>
      <c r="C15" t="s">
        <v>1</v>
      </c>
      <c r="D15" t="s">
        <v>2</v>
      </c>
      <c r="E15" t="s">
        <v>11</v>
      </c>
      <c r="F15" t="s">
        <v>12</v>
      </c>
      <c r="G15" t="s">
        <v>13</v>
      </c>
    </row>
    <row r="16" spans="1:23" x14ac:dyDescent="0.25">
      <c r="A16">
        <v>0.1</v>
      </c>
      <c r="B16">
        <v>13.79</v>
      </c>
      <c r="C16" s="1">
        <f>B16/1000</f>
        <v>1.3789999999999998E-2</v>
      </c>
      <c r="D16" s="1">
        <f>C16+2.5</f>
        <v>2.5137900000000002</v>
      </c>
      <c r="E16">
        <f>(D16-2.5)/0.0015</f>
        <v>9.1933333333334613</v>
      </c>
      <c r="F16">
        <f>E16/10000</f>
        <v>9.193333333333461E-4</v>
      </c>
      <c r="G16">
        <f>F16*1000</f>
        <v>0.9193333333333461</v>
      </c>
    </row>
    <row r="17" spans="1:7" x14ac:dyDescent="0.25">
      <c r="A17">
        <v>0.2</v>
      </c>
      <c r="B17">
        <v>26.8</v>
      </c>
      <c r="C17" s="1">
        <f t="shared" ref="C17:C25" si="7">B17/1000</f>
        <v>2.6800000000000001E-2</v>
      </c>
      <c r="D17" s="1">
        <f t="shared" ref="D17:D21" si="8">C17+2.5</f>
        <v>2.5268000000000002</v>
      </c>
      <c r="E17">
        <f t="shared" ref="E17:E25" si="9">(D17-2.5)/0.0015</f>
        <v>17.86666666666677</v>
      </c>
      <c r="F17">
        <f t="shared" ref="F17:F25" si="10">E17/10000</f>
        <v>1.7866666666666771E-3</v>
      </c>
      <c r="G17">
        <f t="shared" ref="G17:G25" si="11">F17*1000</f>
        <v>1.7866666666666771</v>
      </c>
    </row>
    <row r="18" spans="1:7" x14ac:dyDescent="0.25">
      <c r="A18">
        <v>0.3</v>
      </c>
      <c r="B18">
        <v>39.68</v>
      </c>
      <c r="C18" s="1">
        <f t="shared" si="7"/>
        <v>3.968E-2</v>
      </c>
      <c r="D18" s="1">
        <f t="shared" si="8"/>
        <v>2.5396800000000002</v>
      </c>
      <c r="E18">
        <f t="shared" si="9"/>
        <v>26.45333333333344</v>
      </c>
      <c r="F18">
        <f t="shared" si="10"/>
        <v>2.6453333333333441E-3</v>
      </c>
      <c r="G18">
        <f t="shared" si="11"/>
        <v>2.645333333333344</v>
      </c>
    </row>
    <row r="19" spans="1:7" x14ac:dyDescent="0.25">
      <c r="A19">
        <v>0.4</v>
      </c>
      <c r="B19">
        <v>53.21</v>
      </c>
      <c r="C19" s="1">
        <f t="shared" si="7"/>
        <v>5.321E-2</v>
      </c>
      <c r="D19" s="1">
        <f t="shared" si="8"/>
        <v>2.55321</v>
      </c>
      <c r="E19">
        <f t="shared" si="9"/>
        <v>35.473333333333322</v>
      </c>
      <c r="F19">
        <f t="shared" si="10"/>
        <v>3.547333333333332E-3</v>
      </c>
      <c r="G19">
        <f t="shared" si="11"/>
        <v>3.5473333333333321</v>
      </c>
    </row>
    <row r="20" spans="1:7" x14ac:dyDescent="0.25">
      <c r="A20">
        <v>0.5</v>
      </c>
      <c r="B20">
        <v>66.05</v>
      </c>
      <c r="C20" s="1">
        <f t="shared" si="7"/>
        <v>6.6049999999999998E-2</v>
      </c>
      <c r="D20" s="1">
        <f t="shared" si="8"/>
        <v>2.5660500000000002</v>
      </c>
      <c r="E20">
        <f t="shared" si="9"/>
        <v>44.033333333333445</v>
      </c>
      <c r="F20">
        <f t="shared" si="10"/>
        <v>4.4033333333333442E-3</v>
      </c>
      <c r="G20">
        <f t="shared" si="11"/>
        <v>4.403333333333344</v>
      </c>
    </row>
    <row r="21" spans="1:7" x14ac:dyDescent="0.25">
      <c r="A21">
        <v>0.6</v>
      </c>
      <c r="B21">
        <v>79.02</v>
      </c>
      <c r="C21" s="1">
        <f t="shared" si="7"/>
        <v>7.9019999999999993E-2</v>
      </c>
      <c r="D21" s="1">
        <f t="shared" si="8"/>
        <v>2.5790199999999999</v>
      </c>
      <c r="E21">
        <f t="shared" si="9"/>
        <v>52.679999999999914</v>
      </c>
      <c r="F21">
        <f t="shared" si="10"/>
        <v>5.2679999999999914E-3</v>
      </c>
      <c r="G21">
        <f t="shared" si="11"/>
        <v>5.2679999999999918</v>
      </c>
    </row>
    <row r="22" spans="1:7" x14ac:dyDescent="0.25">
      <c r="A22">
        <v>0.7</v>
      </c>
      <c r="B22">
        <v>92.71</v>
      </c>
      <c r="C22" s="1">
        <f t="shared" si="7"/>
        <v>9.2709999999999987E-2</v>
      </c>
      <c r="D22" s="1">
        <f>C22+2.5</f>
        <v>2.5927099999999998</v>
      </c>
      <c r="E22">
        <f t="shared" si="9"/>
        <v>61.806666666666565</v>
      </c>
      <c r="F22">
        <f t="shared" si="10"/>
        <v>6.1806666666666564E-3</v>
      </c>
      <c r="G22">
        <f t="shared" si="11"/>
        <v>6.1806666666666565</v>
      </c>
    </row>
    <row r="23" spans="1:7" x14ac:dyDescent="0.25">
      <c r="A23">
        <v>0.8</v>
      </c>
      <c r="B23">
        <v>104.58</v>
      </c>
      <c r="C23" s="1">
        <f t="shared" si="7"/>
        <v>0.10457999999999999</v>
      </c>
      <c r="D23" s="1">
        <f t="shared" ref="D23:D25" si="12">C23+2.5</f>
        <v>2.6045799999999999</v>
      </c>
      <c r="E23">
        <f t="shared" si="9"/>
        <v>69.719999999999928</v>
      </c>
      <c r="F23">
        <f t="shared" si="10"/>
        <v>6.971999999999993E-3</v>
      </c>
      <c r="G23">
        <f t="shared" si="11"/>
        <v>6.9719999999999933</v>
      </c>
    </row>
    <row r="24" spans="1:7" x14ac:dyDescent="0.25">
      <c r="A24">
        <v>0.9</v>
      </c>
      <c r="B24">
        <v>118.66</v>
      </c>
      <c r="C24" s="1">
        <f t="shared" si="7"/>
        <v>0.11866</v>
      </c>
      <c r="D24" s="1">
        <f t="shared" si="12"/>
        <v>2.6186600000000002</v>
      </c>
      <c r="E24">
        <f t="shared" si="9"/>
        <v>79.106666666666811</v>
      </c>
      <c r="F24">
        <f t="shared" si="10"/>
        <v>7.9106666666666804E-3</v>
      </c>
      <c r="G24">
        <f t="shared" si="11"/>
        <v>7.9106666666666801</v>
      </c>
    </row>
    <row r="25" spans="1:7" x14ac:dyDescent="0.25">
      <c r="A25">
        <v>1</v>
      </c>
      <c r="B25">
        <v>131.21</v>
      </c>
      <c r="C25" s="1">
        <f t="shared" si="7"/>
        <v>0.13121000000000002</v>
      </c>
      <c r="D25" s="1">
        <f t="shared" si="12"/>
        <v>2.6312099999999998</v>
      </c>
      <c r="E25">
        <f t="shared" si="9"/>
        <v>87.473333333333215</v>
      </c>
      <c r="F25">
        <f t="shared" si="10"/>
        <v>8.7473333333333222E-3</v>
      </c>
      <c r="G25">
        <f t="shared" si="11"/>
        <v>8.747333333333323</v>
      </c>
    </row>
    <row r="26" spans="1:7" x14ac:dyDescent="0.25">
      <c r="C26" s="1"/>
      <c r="D26" s="1"/>
    </row>
    <row r="28" spans="1:7" x14ac:dyDescent="0.25">
      <c r="A28" t="s">
        <v>9</v>
      </c>
      <c r="B28" t="s">
        <v>10</v>
      </c>
      <c r="C28" t="s">
        <v>1</v>
      </c>
      <c r="D28" t="s">
        <v>2</v>
      </c>
      <c r="E28" t="s">
        <v>11</v>
      </c>
      <c r="F28" t="s">
        <v>12</v>
      </c>
      <c r="G28" t="s">
        <v>13</v>
      </c>
    </row>
    <row r="29" spans="1:7" x14ac:dyDescent="0.25">
      <c r="A29">
        <v>0.1</v>
      </c>
      <c r="B29">
        <v>13.37</v>
      </c>
      <c r="C29" s="1">
        <f>B29/1000</f>
        <v>1.337E-2</v>
      </c>
      <c r="D29" s="1">
        <f>C29+2.5</f>
        <v>2.5133700000000001</v>
      </c>
      <c r="E29">
        <f>(D29-2.5)/0.0015</f>
        <v>8.9133333333334033</v>
      </c>
      <c r="F29">
        <f>E29/10000</f>
        <v>8.9133333333334033E-4</v>
      </c>
      <c r="G29">
        <f>F29*1000</f>
        <v>0.89133333333334031</v>
      </c>
    </row>
    <row r="30" spans="1:7" x14ac:dyDescent="0.25">
      <c r="A30">
        <v>0.2</v>
      </c>
      <c r="B30">
        <v>26.85</v>
      </c>
      <c r="C30" s="1">
        <f t="shared" ref="C30:C38" si="13">B30/1000</f>
        <v>2.6850000000000002E-2</v>
      </c>
      <c r="D30" s="1">
        <f t="shared" ref="D30:D34" si="14">C30+2.5</f>
        <v>2.52685</v>
      </c>
      <c r="E30">
        <f t="shared" ref="E30:E38" si="15">(D30-2.5)/0.0015</f>
        <v>17.900000000000027</v>
      </c>
      <c r="F30">
        <f t="shared" ref="F30:F38" si="16">E30/10000</f>
        <v>1.7900000000000027E-3</v>
      </c>
      <c r="G30">
        <f t="shared" ref="G30:G38" si="17">F30*1000</f>
        <v>1.7900000000000027</v>
      </c>
    </row>
    <row r="31" spans="1:7" x14ac:dyDescent="0.25">
      <c r="A31">
        <v>0.3</v>
      </c>
      <c r="B31">
        <v>40.020000000000003</v>
      </c>
      <c r="C31" s="1">
        <f t="shared" si="13"/>
        <v>4.002E-2</v>
      </c>
      <c r="D31" s="1">
        <f t="shared" si="14"/>
        <v>2.5400200000000002</v>
      </c>
      <c r="E31">
        <f t="shared" si="15"/>
        <v>26.68000000000011</v>
      </c>
      <c r="F31">
        <f t="shared" si="16"/>
        <v>2.6680000000000111E-3</v>
      </c>
      <c r="G31">
        <f t="shared" si="17"/>
        <v>2.6680000000000113</v>
      </c>
    </row>
    <row r="32" spans="1:7" x14ac:dyDescent="0.25">
      <c r="A32">
        <v>0.4</v>
      </c>
      <c r="B32">
        <v>51.22</v>
      </c>
      <c r="C32" s="1">
        <f t="shared" si="13"/>
        <v>5.1220000000000002E-2</v>
      </c>
      <c r="D32" s="1">
        <f t="shared" si="14"/>
        <v>2.5512199999999998</v>
      </c>
      <c r="E32">
        <f t="shared" si="15"/>
        <v>34.146666666666547</v>
      </c>
      <c r="F32">
        <f t="shared" si="16"/>
        <v>3.4146666666666548E-3</v>
      </c>
      <c r="G32">
        <f t="shared" si="17"/>
        <v>3.4146666666666547</v>
      </c>
    </row>
    <row r="33" spans="1:7" x14ac:dyDescent="0.25">
      <c r="A33">
        <v>0.5</v>
      </c>
      <c r="B33">
        <v>66.010000000000005</v>
      </c>
      <c r="C33" s="1">
        <f t="shared" si="13"/>
        <v>6.6009999999999999E-2</v>
      </c>
      <c r="D33" s="1">
        <f t="shared" si="14"/>
        <v>2.5660099999999999</v>
      </c>
      <c r="E33">
        <f t="shared" si="15"/>
        <v>44.006666666666604</v>
      </c>
      <c r="F33">
        <f t="shared" si="16"/>
        <v>4.4006666666666604E-3</v>
      </c>
      <c r="G33">
        <f t="shared" si="17"/>
        <v>4.4006666666666607</v>
      </c>
    </row>
    <row r="34" spans="1:7" x14ac:dyDescent="0.25">
      <c r="A34">
        <v>0.6</v>
      </c>
      <c r="B34">
        <v>79.010000000000005</v>
      </c>
      <c r="C34" s="1">
        <f t="shared" si="13"/>
        <v>7.9010000000000011E-2</v>
      </c>
      <c r="D34" s="1">
        <f t="shared" si="14"/>
        <v>2.5790099999999998</v>
      </c>
      <c r="E34">
        <f t="shared" si="15"/>
        <v>52.673333333333204</v>
      </c>
      <c r="F34">
        <f t="shared" si="16"/>
        <v>5.2673333333333201E-3</v>
      </c>
      <c r="G34">
        <f t="shared" si="17"/>
        <v>5.2673333333333199</v>
      </c>
    </row>
    <row r="35" spans="1:7" x14ac:dyDescent="0.25">
      <c r="A35">
        <v>0.7</v>
      </c>
      <c r="B35">
        <v>90.35</v>
      </c>
      <c r="C35" s="1">
        <f t="shared" si="13"/>
        <v>9.035E-2</v>
      </c>
      <c r="D35" s="1">
        <f>C35+2.5</f>
        <v>2.5903499999999999</v>
      </c>
      <c r="E35">
        <f t="shared" si="15"/>
        <v>60.233333333333285</v>
      </c>
      <c r="F35">
        <f t="shared" si="16"/>
        <v>6.0233333333333285E-3</v>
      </c>
      <c r="G35">
        <f t="shared" si="17"/>
        <v>6.0233333333333281</v>
      </c>
    </row>
    <row r="36" spans="1:7" x14ac:dyDescent="0.25">
      <c r="A36">
        <v>0.8</v>
      </c>
      <c r="B36">
        <v>104.84</v>
      </c>
      <c r="C36" s="1">
        <f t="shared" si="13"/>
        <v>0.10484</v>
      </c>
      <c r="D36" s="1">
        <f t="shared" ref="D36:D38" si="18">C36+2.5</f>
        <v>2.6048399999999998</v>
      </c>
      <c r="E36">
        <f t="shared" si="15"/>
        <v>69.893333333333217</v>
      </c>
      <c r="F36">
        <f t="shared" si="16"/>
        <v>6.9893333333333214E-3</v>
      </c>
      <c r="G36">
        <f t="shared" si="17"/>
        <v>6.9893333333333212</v>
      </c>
    </row>
    <row r="37" spans="1:7" x14ac:dyDescent="0.25">
      <c r="A37">
        <v>0.9</v>
      </c>
      <c r="B37">
        <v>118.6</v>
      </c>
      <c r="C37" s="1">
        <f t="shared" si="13"/>
        <v>0.1186</v>
      </c>
      <c r="D37" s="1">
        <f t="shared" si="18"/>
        <v>2.6185999999999998</v>
      </c>
      <c r="E37">
        <f t="shared" si="15"/>
        <v>79.066666666666549</v>
      </c>
      <c r="F37">
        <f t="shared" si="16"/>
        <v>7.9066666666666556E-3</v>
      </c>
      <c r="G37">
        <f t="shared" si="17"/>
        <v>7.9066666666666556</v>
      </c>
    </row>
    <row r="38" spans="1:7" x14ac:dyDescent="0.25">
      <c r="A38">
        <v>1</v>
      </c>
      <c r="B38">
        <v>130.06</v>
      </c>
      <c r="C38" s="1">
        <f t="shared" si="13"/>
        <v>0.13006000000000001</v>
      </c>
      <c r="D38" s="1">
        <f t="shared" si="18"/>
        <v>2.6300599999999998</v>
      </c>
      <c r="E38">
        <f t="shared" si="15"/>
        <v>86.706666666666564</v>
      </c>
      <c r="F38">
        <f t="shared" si="16"/>
        <v>8.6706666666666564E-3</v>
      </c>
      <c r="G38">
        <f t="shared" si="17"/>
        <v>8.6706666666666568</v>
      </c>
    </row>
    <row r="40" spans="1:7" x14ac:dyDescent="0.25">
      <c r="A40" t="s">
        <v>9</v>
      </c>
      <c r="B40" t="s">
        <v>10</v>
      </c>
      <c r="C40" t="s">
        <v>1</v>
      </c>
      <c r="D40" t="s">
        <v>2</v>
      </c>
      <c r="E40" t="s">
        <v>11</v>
      </c>
      <c r="F40" t="s">
        <v>12</v>
      </c>
      <c r="G40" t="s">
        <v>13</v>
      </c>
    </row>
    <row r="41" spans="1:7" x14ac:dyDescent="0.25">
      <c r="A41">
        <v>0.1</v>
      </c>
      <c r="B41">
        <v>13.3</v>
      </c>
      <c r="C41" s="1">
        <f>B41/1000</f>
        <v>1.3300000000000001E-2</v>
      </c>
      <c r="D41" s="1">
        <f>C41+2.5</f>
        <v>2.5133000000000001</v>
      </c>
      <c r="E41">
        <f>(D41-2.5)/0.0015</f>
        <v>8.8666666666667258</v>
      </c>
      <c r="F41">
        <f>E41/10000</f>
        <v>8.8666666666667253E-4</v>
      </c>
      <c r="G41">
        <f>F41*1000</f>
        <v>0.88666666666667249</v>
      </c>
    </row>
    <row r="42" spans="1:7" x14ac:dyDescent="0.25">
      <c r="A42">
        <v>0.2</v>
      </c>
      <c r="B42">
        <v>26.81</v>
      </c>
      <c r="C42" s="1">
        <f t="shared" ref="C42:C50" si="19">B42/1000</f>
        <v>2.6809999999999997E-2</v>
      </c>
      <c r="D42" s="1">
        <f t="shared" ref="D42:D46" si="20">C42+2.5</f>
        <v>2.5268099999999998</v>
      </c>
      <c r="E42">
        <f t="shared" ref="E42:E50" si="21">(D42-2.5)/0.0015</f>
        <v>17.873333333333186</v>
      </c>
      <c r="F42">
        <f t="shared" ref="F42:F50" si="22">E42/10000</f>
        <v>1.7873333333333185E-3</v>
      </c>
      <c r="G42">
        <f t="shared" ref="G42:G50" si="23">F42*1000</f>
        <v>1.7873333333333186</v>
      </c>
    </row>
    <row r="43" spans="1:7" x14ac:dyDescent="0.25">
      <c r="A43">
        <v>0.3</v>
      </c>
      <c r="B43">
        <v>39.97</v>
      </c>
      <c r="C43" s="1">
        <f t="shared" si="19"/>
        <v>3.9969999999999999E-2</v>
      </c>
      <c r="D43" s="1">
        <f t="shared" si="20"/>
        <v>2.5399699999999998</v>
      </c>
      <c r="E43">
        <f t="shared" si="21"/>
        <v>26.646666666666558</v>
      </c>
      <c r="F43">
        <f t="shared" si="22"/>
        <v>2.6646666666666559E-3</v>
      </c>
      <c r="G43">
        <f t="shared" si="23"/>
        <v>2.6646666666666561</v>
      </c>
    </row>
    <row r="44" spans="1:7" x14ac:dyDescent="0.25">
      <c r="A44">
        <v>0.4</v>
      </c>
      <c r="B44">
        <v>51.21</v>
      </c>
      <c r="C44" s="1">
        <f t="shared" si="19"/>
        <v>5.1209999999999999E-2</v>
      </c>
      <c r="D44" s="1">
        <f t="shared" si="20"/>
        <v>2.5512100000000002</v>
      </c>
      <c r="E44">
        <f t="shared" si="21"/>
        <v>34.140000000000136</v>
      </c>
      <c r="F44">
        <f t="shared" si="22"/>
        <v>3.4140000000000134E-3</v>
      </c>
      <c r="G44">
        <f t="shared" si="23"/>
        <v>3.4140000000000135</v>
      </c>
    </row>
    <row r="45" spans="1:7" x14ac:dyDescent="0.25">
      <c r="A45">
        <v>0.5</v>
      </c>
      <c r="B45">
        <v>66.02</v>
      </c>
      <c r="C45" s="1">
        <f t="shared" si="19"/>
        <v>6.6019999999999995E-2</v>
      </c>
      <c r="D45" s="1">
        <f t="shared" si="20"/>
        <v>2.56602</v>
      </c>
      <c r="E45">
        <f t="shared" si="21"/>
        <v>44.013333333333314</v>
      </c>
      <c r="F45">
        <f t="shared" si="22"/>
        <v>4.4013333333333318E-3</v>
      </c>
      <c r="G45">
        <f t="shared" si="23"/>
        <v>4.4013333333333318</v>
      </c>
    </row>
    <row r="46" spans="1:7" x14ac:dyDescent="0.25">
      <c r="A46">
        <v>0.6</v>
      </c>
      <c r="B46">
        <v>78.89</v>
      </c>
      <c r="C46" s="1">
        <f t="shared" si="19"/>
        <v>7.8890000000000002E-2</v>
      </c>
      <c r="D46" s="1">
        <f t="shared" si="20"/>
        <v>2.5788899999999999</v>
      </c>
      <c r="E46">
        <f t="shared" si="21"/>
        <v>52.59333333333327</v>
      </c>
      <c r="F46">
        <f t="shared" si="22"/>
        <v>5.2593333333333268E-3</v>
      </c>
      <c r="G46">
        <f t="shared" si="23"/>
        <v>5.259333333333327</v>
      </c>
    </row>
    <row r="47" spans="1:7" x14ac:dyDescent="0.25">
      <c r="A47">
        <v>0.7</v>
      </c>
      <c r="B47">
        <v>90.3</v>
      </c>
      <c r="C47" s="1">
        <f t="shared" si="19"/>
        <v>9.0299999999999991E-2</v>
      </c>
      <c r="D47" s="1">
        <f>C47+2.5</f>
        <v>2.5903</v>
      </c>
      <c r="E47">
        <f t="shared" si="21"/>
        <v>60.200000000000031</v>
      </c>
      <c r="F47">
        <f t="shared" si="22"/>
        <v>6.0200000000000028E-3</v>
      </c>
      <c r="G47">
        <f t="shared" si="23"/>
        <v>6.0200000000000031</v>
      </c>
    </row>
    <row r="48" spans="1:7" x14ac:dyDescent="0.25">
      <c r="A48">
        <v>0.8</v>
      </c>
      <c r="B48">
        <v>104.99</v>
      </c>
      <c r="C48" s="1">
        <f t="shared" si="19"/>
        <v>0.10499</v>
      </c>
      <c r="D48" s="1">
        <f t="shared" ref="D48:D50" si="24">C48+2.5</f>
        <v>2.6049899999999999</v>
      </c>
      <c r="E48">
        <f t="shared" si="21"/>
        <v>69.993333333333283</v>
      </c>
      <c r="F48">
        <f t="shared" si="22"/>
        <v>6.9993333333333279E-3</v>
      </c>
      <c r="G48">
        <f t="shared" si="23"/>
        <v>6.9993333333333281</v>
      </c>
    </row>
    <row r="49" spans="1:7" x14ac:dyDescent="0.25">
      <c r="A49">
        <v>0.9</v>
      </c>
      <c r="B49">
        <v>116.57</v>
      </c>
      <c r="C49" s="1">
        <f t="shared" si="19"/>
        <v>0.11656999999999999</v>
      </c>
      <c r="D49" s="1">
        <f t="shared" si="24"/>
        <v>2.6165699999999998</v>
      </c>
      <c r="E49">
        <f t="shared" si="21"/>
        <v>77.713333333333225</v>
      </c>
      <c r="F49">
        <f t="shared" si="22"/>
        <v>7.7713333333333228E-3</v>
      </c>
      <c r="G49">
        <f t="shared" si="23"/>
        <v>7.771333333333323</v>
      </c>
    </row>
    <row r="50" spans="1:7" x14ac:dyDescent="0.25">
      <c r="A50">
        <v>1</v>
      </c>
      <c r="B50">
        <v>130.97</v>
      </c>
      <c r="C50" s="1">
        <f t="shared" si="19"/>
        <v>0.13097</v>
      </c>
      <c r="D50" s="1">
        <f t="shared" si="24"/>
        <v>2.63097</v>
      </c>
      <c r="E50">
        <f t="shared" si="21"/>
        <v>87.313333333333347</v>
      </c>
      <c r="F50">
        <f t="shared" si="22"/>
        <v>8.731333333333334E-3</v>
      </c>
      <c r="G50">
        <f t="shared" si="23"/>
        <v>8.7313333333333336</v>
      </c>
    </row>
    <row r="52" spans="1:7" x14ac:dyDescent="0.25">
      <c r="A52" t="s">
        <v>9</v>
      </c>
      <c r="B52" t="s">
        <v>10</v>
      </c>
      <c r="C52" t="s">
        <v>1</v>
      </c>
      <c r="D52" t="s">
        <v>2</v>
      </c>
      <c r="E52" t="s">
        <v>11</v>
      </c>
      <c r="F52" t="s">
        <v>12</v>
      </c>
      <c r="G52" t="s">
        <v>13</v>
      </c>
    </row>
    <row r="53" spans="1:7" x14ac:dyDescent="0.25">
      <c r="A53">
        <v>0.1</v>
      </c>
      <c r="B53">
        <v>13.36</v>
      </c>
      <c r="C53" s="1">
        <f>B53/1000</f>
        <v>1.3359999999999999E-2</v>
      </c>
      <c r="D53" s="1">
        <f>C53+2.5</f>
        <v>2.51336</v>
      </c>
      <c r="E53">
        <f>(D53-2.5)/0.0015</f>
        <v>8.9066666666666929</v>
      </c>
      <c r="F53">
        <f>E53/10000</f>
        <v>8.9066666666666927E-4</v>
      </c>
      <c r="G53">
        <f>F53*1000</f>
        <v>0.89066666666666927</v>
      </c>
    </row>
    <row r="54" spans="1:7" x14ac:dyDescent="0.25">
      <c r="A54">
        <v>0.2</v>
      </c>
      <c r="B54">
        <v>26.86</v>
      </c>
      <c r="C54" s="1">
        <f t="shared" ref="C54:C62" si="25">B54/1000</f>
        <v>2.6859999999999998E-2</v>
      </c>
      <c r="D54" s="1">
        <f t="shared" ref="D54:D58" si="26">C54+2.5</f>
        <v>2.5268600000000001</v>
      </c>
      <c r="E54">
        <f t="shared" ref="E54:E62" si="27">(D54-2.5)/0.0015</f>
        <v>17.906666666666737</v>
      </c>
      <c r="F54">
        <f t="shared" ref="F54:F62" si="28">E54/10000</f>
        <v>1.7906666666666737E-3</v>
      </c>
      <c r="G54">
        <f t="shared" ref="G54:G62" si="29">F54*1000</f>
        <v>1.7906666666666737</v>
      </c>
    </row>
    <row r="55" spans="1:7" x14ac:dyDescent="0.25">
      <c r="A55">
        <v>0.3</v>
      </c>
      <c r="B55">
        <v>39.86</v>
      </c>
      <c r="C55" s="1">
        <f t="shared" si="25"/>
        <v>3.986E-2</v>
      </c>
      <c r="D55" s="1">
        <f t="shared" si="26"/>
        <v>2.53986</v>
      </c>
      <c r="E55">
        <f t="shared" si="27"/>
        <v>26.573333333333338</v>
      </c>
      <c r="F55">
        <f t="shared" si="28"/>
        <v>2.6573333333333336E-3</v>
      </c>
      <c r="G55">
        <f t="shared" si="29"/>
        <v>2.6573333333333338</v>
      </c>
    </row>
    <row r="56" spans="1:7" x14ac:dyDescent="0.25">
      <c r="A56">
        <v>0.4</v>
      </c>
      <c r="B56">
        <v>51.19</v>
      </c>
      <c r="C56" s="1">
        <f t="shared" si="25"/>
        <v>5.1189999999999999E-2</v>
      </c>
      <c r="D56" s="1">
        <f t="shared" si="26"/>
        <v>2.5511900000000001</v>
      </c>
      <c r="E56">
        <f t="shared" si="27"/>
        <v>34.126666666666715</v>
      </c>
      <c r="F56">
        <f t="shared" si="28"/>
        <v>3.4126666666666715E-3</v>
      </c>
      <c r="G56">
        <f t="shared" si="29"/>
        <v>3.4126666666666714</v>
      </c>
    </row>
    <row r="57" spans="1:7" x14ac:dyDescent="0.25">
      <c r="A57">
        <v>0.5</v>
      </c>
      <c r="B57">
        <v>63.92</v>
      </c>
      <c r="C57" s="1">
        <f t="shared" si="25"/>
        <v>6.3920000000000005E-2</v>
      </c>
      <c r="D57" s="1">
        <f t="shared" si="26"/>
        <v>2.56392</v>
      </c>
      <c r="E57">
        <f t="shared" si="27"/>
        <v>42.613333333333316</v>
      </c>
      <c r="F57">
        <f t="shared" si="28"/>
        <v>4.2613333333333314E-3</v>
      </c>
      <c r="G57">
        <f t="shared" si="29"/>
        <v>4.2613333333333312</v>
      </c>
    </row>
    <row r="58" spans="1:7" x14ac:dyDescent="0.25">
      <c r="A58">
        <v>0.6</v>
      </c>
      <c r="B58">
        <v>78.87</v>
      </c>
      <c r="C58" s="1">
        <f t="shared" si="25"/>
        <v>7.887000000000001E-2</v>
      </c>
      <c r="D58" s="1">
        <f t="shared" si="26"/>
        <v>2.5788700000000002</v>
      </c>
      <c r="E58">
        <f t="shared" si="27"/>
        <v>52.580000000000148</v>
      </c>
      <c r="F58">
        <f t="shared" si="28"/>
        <v>5.2580000000000144E-3</v>
      </c>
      <c r="G58">
        <f t="shared" si="29"/>
        <v>5.2580000000000142</v>
      </c>
    </row>
    <row r="59" spans="1:7" x14ac:dyDescent="0.25">
      <c r="A59">
        <v>0.7</v>
      </c>
      <c r="B59">
        <v>92.41</v>
      </c>
      <c r="C59" s="1">
        <f t="shared" si="25"/>
        <v>9.2409999999999992E-2</v>
      </c>
      <c r="D59" s="1">
        <f>C59+2.5</f>
        <v>2.5924100000000001</v>
      </c>
      <c r="E59">
        <f t="shared" si="27"/>
        <v>61.606666666666733</v>
      </c>
      <c r="F59">
        <f t="shared" si="28"/>
        <v>6.1606666666666737E-3</v>
      </c>
      <c r="G59">
        <f t="shared" si="29"/>
        <v>6.1606666666666738</v>
      </c>
    </row>
    <row r="60" spans="1:7" x14ac:dyDescent="0.25">
      <c r="A60">
        <v>0.8</v>
      </c>
      <c r="B60">
        <v>105.18</v>
      </c>
      <c r="C60" s="1">
        <f t="shared" si="25"/>
        <v>0.10518000000000001</v>
      </c>
      <c r="D60" s="1">
        <f t="shared" ref="D60:D62" si="30">C60+2.5</f>
        <v>2.6051799999999998</v>
      </c>
      <c r="E60">
        <f t="shared" si="27"/>
        <v>70.119999999999891</v>
      </c>
      <c r="F60">
        <f t="shared" si="28"/>
        <v>7.0119999999999887E-3</v>
      </c>
      <c r="G60">
        <f t="shared" si="29"/>
        <v>7.0119999999999889</v>
      </c>
    </row>
    <row r="61" spans="1:7" x14ac:dyDescent="0.25">
      <c r="A61">
        <v>0.9</v>
      </c>
      <c r="B61">
        <v>116.64</v>
      </c>
      <c r="C61" s="1">
        <f t="shared" si="25"/>
        <v>0.11663999999999999</v>
      </c>
      <c r="D61" s="1">
        <f t="shared" si="30"/>
        <v>2.6166399999999999</v>
      </c>
      <c r="E61">
        <f t="shared" si="27"/>
        <v>77.759999999999906</v>
      </c>
      <c r="F61">
        <f t="shared" si="28"/>
        <v>7.7759999999999904E-3</v>
      </c>
      <c r="G61">
        <f t="shared" si="29"/>
        <v>7.77599999999999</v>
      </c>
    </row>
    <row r="62" spans="1:7" x14ac:dyDescent="0.25">
      <c r="A62">
        <v>1</v>
      </c>
      <c r="B62">
        <v>130.75</v>
      </c>
      <c r="C62" s="1">
        <f t="shared" si="25"/>
        <v>0.13075000000000001</v>
      </c>
      <c r="D62" s="1">
        <f t="shared" si="30"/>
        <v>2.6307499999999999</v>
      </c>
      <c r="E62">
        <f t="shared" si="27"/>
        <v>87.166666666666615</v>
      </c>
      <c r="F62">
        <f t="shared" si="28"/>
        <v>8.7166666666666608E-3</v>
      </c>
      <c r="G62">
        <f t="shared" si="29"/>
        <v>8.7166666666666615</v>
      </c>
    </row>
    <row r="64" spans="1:7" x14ac:dyDescent="0.25">
      <c r="A64" t="s">
        <v>9</v>
      </c>
      <c r="B64" t="s">
        <v>10</v>
      </c>
      <c r="C64" t="s">
        <v>1</v>
      </c>
      <c r="D64" t="s">
        <v>2</v>
      </c>
      <c r="E64" t="s">
        <v>11</v>
      </c>
      <c r="F64" t="s">
        <v>12</v>
      </c>
      <c r="G64" t="s">
        <v>13</v>
      </c>
    </row>
    <row r="65" spans="1:7" x14ac:dyDescent="0.25">
      <c r="A65">
        <v>0.1</v>
      </c>
      <c r="B65">
        <v>13.33</v>
      </c>
      <c r="C65" s="1">
        <f>B65/1000</f>
        <v>1.333E-2</v>
      </c>
      <c r="D65" s="1">
        <f>C65+2.5</f>
        <v>2.5133299999999998</v>
      </c>
      <c r="E65">
        <f>(D65-2.5)/0.0015</f>
        <v>8.8866666666665619</v>
      </c>
      <c r="F65">
        <f>E65/10000</f>
        <v>8.8866666666665621E-4</v>
      </c>
      <c r="G65">
        <f>F65*1000</f>
        <v>0.88866666666665617</v>
      </c>
    </row>
    <row r="66" spans="1:7" x14ac:dyDescent="0.25">
      <c r="A66">
        <v>0.2</v>
      </c>
      <c r="B66">
        <v>26.82</v>
      </c>
      <c r="C66" s="1">
        <f t="shared" ref="C66:C74" si="31">B66/1000</f>
        <v>2.682E-2</v>
      </c>
      <c r="D66" s="1">
        <f t="shared" ref="D66:D70" si="32">C66+2.5</f>
        <v>2.5268199999999998</v>
      </c>
      <c r="E66">
        <f t="shared" ref="E66:E74" si="33">(D66-2.5)/0.0015</f>
        <v>17.879999999999896</v>
      </c>
      <c r="F66">
        <f t="shared" ref="F66:F74" si="34">E66/10000</f>
        <v>1.7879999999999897E-3</v>
      </c>
      <c r="G66">
        <f t="shared" ref="G66:G74" si="35">F66*1000</f>
        <v>1.7879999999999896</v>
      </c>
    </row>
    <row r="67" spans="1:7" x14ac:dyDescent="0.25">
      <c r="A67">
        <v>0.3</v>
      </c>
      <c r="B67">
        <v>39.93</v>
      </c>
      <c r="C67" s="1">
        <f t="shared" si="31"/>
        <v>3.993E-2</v>
      </c>
      <c r="D67" s="1">
        <f t="shared" si="32"/>
        <v>2.53993</v>
      </c>
      <c r="E67">
        <f t="shared" si="33"/>
        <v>26.620000000000015</v>
      </c>
      <c r="F67">
        <f t="shared" si="34"/>
        <v>2.6620000000000016E-3</v>
      </c>
      <c r="G67">
        <f t="shared" si="35"/>
        <v>2.6620000000000017</v>
      </c>
    </row>
    <row r="68" spans="1:7" x14ac:dyDescent="0.25">
      <c r="A68">
        <v>0.4</v>
      </c>
      <c r="B68">
        <v>51.15</v>
      </c>
      <c r="C68" s="1">
        <f t="shared" si="31"/>
        <v>5.1150000000000001E-2</v>
      </c>
      <c r="D68" s="1">
        <f t="shared" si="32"/>
        <v>2.5511499999999998</v>
      </c>
      <c r="E68">
        <f t="shared" si="33"/>
        <v>34.099999999999874</v>
      </c>
      <c r="F68">
        <f t="shared" si="34"/>
        <v>3.4099999999999873E-3</v>
      </c>
      <c r="G68">
        <f t="shared" si="35"/>
        <v>3.4099999999999873</v>
      </c>
    </row>
    <row r="69" spans="1:7" x14ac:dyDescent="0.25">
      <c r="A69">
        <v>0.5</v>
      </c>
      <c r="B69">
        <v>63.96</v>
      </c>
      <c r="C69" s="1">
        <f t="shared" si="31"/>
        <v>6.3960000000000003E-2</v>
      </c>
      <c r="D69" s="1">
        <f t="shared" si="32"/>
        <v>2.5639599999999998</v>
      </c>
      <c r="E69">
        <f t="shared" si="33"/>
        <v>42.639999999999866</v>
      </c>
      <c r="F69">
        <f t="shared" si="34"/>
        <v>4.2639999999999866E-3</v>
      </c>
      <c r="G69">
        <f t="shared" si="35"/>
        <v>4.2639999999999869</v>
      </c>
    </row>
    <row r="70" spans="1:7" x14ac:dyDescent="0.25">
      <c r="A70">
        <v>0.6</v>
      </c>
      <c r="B70">
        <v>78.77</v>
      </c>
      <c r="C70" s="1">
        <f t="shared" si="31"/>
        <v>7.8769999999999993E-2</v>
      </c>
      <c r="D70" s="1">
        <f t="shared" si="32"/>
        <v>2.57877</v>
      </c>
      <c r="E70">
        <f t="shared" si="33"/>
        <v>52.513333333333335</v>
      </c>
      <c r="F70">
        <f t="shared" si="34"/>
        <v>5.2513333333333335E-3</v>
      </c>
      <c r="G70">
        <f t="shared" si="35"/>
        <v>5.2513333333333332</v>
      </c>
    </row>
    <row r="71" spans="1:7" x14ac:dyDescent="0.25">
      <c r="A71">
        <v>0.7</v>
      </c>
      <c r="B71">
        <v>92.25</v>
      </c>
      <c r="C71" s="1">
        <f t="shared" si="31"/>
        <v>9.2249999999999999E-2</v>
      </c>
      <c r="D71" s="1">
        <f>C71+2.5</f>
        <v>2.5922499999999999</v>
      </c>
      <c r="E71">
        <f t="shared" si="33"/>
        <v>61.499999999999957</v>
      </c>
      <c r="F71">
        <f t="shared" si="34"/>
        <v>6.1499999999999957E-3</v>
      </c>
      <c r="G71">
        <f t="shared" si="35"/>
        <v>6.1499999999999959</v>
      </c>
    </row>
    <row r="72" spans="1:7" x14ac:dyDescent="0.25">
      <c r="A72">
        <v>0.8</v>
      </c>
      <c r="B72">
        <v>104.99</v>
      </c>
      <c r="C72" s="1">
        <f t="shared" si="31"/>
        <v>0.10499</v>
      </c>
      <c r="D72" s="1">
        <f t="shared" ref="D72:D74" si="36">C72+2.5</f>
        <v>2.6049899999999999</v>
      </c>
      <c r="E72">
        <f t="shared" si="33"/>
        <v>69.993333333333283</v>
      </c>
      <c r="F72">
        <f t="shared" si="34"/>
        <v>6.9993333333333279E-3</v>
      </c>
      <c r="G72">
        <f t="shared" si="35"/>
        <v>6.9993333333333281</v>
      </c>
    </row>
    <row r="73" spans="1:7" x14ac:dyDescent="0.25">
      <c r="A73">
        <v>0.9</v>
      </c>
      <c r="B73">
        <v>116.58</v>
      </c>
      <c r="C73" s="1">
        <f t="shared" si="31"/>
        <v>0.11658</v>
      </c>
      <c r="D73" s="1">
        <f t="shared" si="36"/>
        <v>2.6165799999999999</v>
      </c>
      <c r="E73">
        <f t="shared" si="33"/>
        <v>77.719999999999942</v>
      </c>
      <c r="F73">
        <f t="shared" si="34"/>
        <v>7.7719999999999942E-3</v>
      </c>
      <c r="G73">
        <f t="shared" si="35"/>
        <v>7.771999999999994</v>
      </c>
    </row>
    <row r="74" spans="1:7" x14ac:dyDescent="0.25">
      <c r="A74">
        <v>1</v>
      </c>
      <c r="B74">
        <v>131.01</v>
      </c>
      <c r="C74" s="1">
        <f t="shared" si="31"/>
        <v>0.13100999999999999</v>
      </c>
      <c r="D74" s="1">
        <f t="shared" si="36"/>
        <v>2.6310099999999998</v>
      </c>
      <c r="E74">
        <f t="shared" si="33"/>
        <v>87.339999999999904</v>
      </c>
      <c r="F74">
        <f t="shared" si="34"/>
        <v>8.73399999999999E-3</v>
      </c>
      <c r="G74">
        <f t="shared" si="35"/>
        <v>8.7339999999999893</v>
      </c>
    </row>
    <row r="76" spans="1:7" x14ac:dyDescent="0.25">
      <c r="A76" t="s">
        <v>9</v>
      </c>
      <c r="B76" t="s">
        <v>10</v>
      </c>
      <c r="C76" t="s">
        <v>1</v>
      </c>
      <c r="D76" t="s">
        <v>2</v>
      </c>
      <c r="E76" t="s">
        <v>11</v>
      </c>
      <c r="F76" t="s">
        <v>12</v>
      </c>
      <c r="G76" t="s">
        <v>13</v>
      </c>
    </row>
    <row r="77" spans="1:7" x14ac:dyDescent="0.25">
      <c r="A77">
        <v>0.1</v>
      </c>
      <c r="B77">
        <v>13.64</v>
      </c>
      <c r="C77" s="1">
        <f>B77/1000</f>
        <v>1.3640000000000001E-2</v>
      </c>
      <c r="D77" s="1">
        <f>C77+2.5</f>
        <v>2.5136400000000001</v>
      </c>
      <c r="E77">
        <f>(D77-2.5)/0.0015</f>
        <v>9.0933333333333977</v>
      </c>
      <c r="F77">
        <f>E77/10000</f>
        <v>9.0933333333333979E-4</v>
      </c>
      <c r="G77">
        <f>F77*1000</f>
        <v>0.90933333333333977</v>
      </c>
    </row>
    <row r="78" spans="1:7" x14ac:dyDescent="0.25">
      <c r="A78">
        <v>0.2</v>
      </c>
      <c r="B78">
        <v>26.77</v>
      </c>
      <c r="C78" s="1">
        <f t="shared" ref="C78:C86" si="37">B78/1000</f>
        <v>2.6769999999999999E-2</v>
      </c>
      <c r="D78" s="1">
        <f t="shared" ref="D78:D82" si="38">C78+2.5</f>
        <v>2.52677</v>
      </c>
      <c r="E78">
        <f t="shared" ref="E78:E86" si="39">(D78-2.5)/0.0015</f>
        <v>17.846666666666639</v>
      </c>
      <c r="F78">
        <f t="shared" ref="F78:F86" si="40">E78/10000</f>
        <v>1.784666666666664E-3</v>
      </c>
      <c r="G78">
        <f t="shared" ref="G78:G86" si="41">F78*1000</f>
        <v>1.784666666666664</v>
      </c>
    </row>
    <row r="79" spans="1:7" x14ac:dyDescent="0.25">
      <c r="A79">
        <v>0.3</v>
      </c>
      <c r="B79">
        <v>40.08</v>
      </c>
      <c r="C79" s="1">
        <f>B79/1000</f>
        <v>4.0079999999999998E-2</v>
      </c>
      <c r="D79" s="1">
        <f t="shared" si="38"/>
        <v>2.5400800000000001</v>
      </c>
      <c r="E79">
        <f t="shared" si="39"/>
        <v>26.720000000000077</v>
      </c>
      <c r="F79">
        <f t="shared" si="40"/>
        <v>2.6720000000000077E-3</v>
      </c>
      <c r="G79">
        <f t="shared" si="41"/>
        <v>2.6720000000000077</v>
      </c>
    </row>
    <row r="80" spans="1:7" x14ac:dyDescent="0.25">
      <c r="A80">
        <v>0.4</v>
      </c>
      <c r="B80">
        <v>51.14</v>
      </c>
      <c r="C80" s="1">
        <f t="shared" si="37"/>
        <v>5.1139999999999998E-2</v>
      </c>
      <c r="D80" s="1">
        <f t="shared" si="38"/>
        <v>2.5511400000000002</v>
      </c>
      <c r="E80">
        <f t="shared" si="39"/>
        <v>34.093333333333455</v>
      </c>
      <c r="F80">
        <f t="shared" si="40"/>
        <v>3.4093333333333454E-3</v>
      </c>
      <c r="G80">
        <f t="shared" si="41"/>
        <v>3.4093333333333455</v>
      </c>
    </row>
    <row r="81" spans="1:7" x14ac:dyDescent="0.25">
      <c r="A81">
        <v>0.5</v>
      </c>
      <c r="B81">
        <v>66.069999999999993</v>
      </c>
      <c r="C81" s="1">
        <f t="shared" si="37"/>
        <v>6.606999999999999E-2</v>
      </c>
      <c r="D81" s="1">
        <f t="shared" si="38"/>
        <v>2.5660699999999999</v>
      </c>
      <c r="E81">
        <f t="shared" si="39"/>
        <v>44.046666666666567</v>
      </c>
      <c r="F81">
        <f t="shared" si="40"/>
        <v>4.4046666666666566E-3</v>
      </c>
      <c r="G81">
        <f t="shared" si="41"/>
        <v>4.4046666666666567</v>
      </c>
    </row>
    <row r="82" spans="1:7" x14ac:dyDescent="0.25">
      <c r="A82">
        <v>0.6</v>
      </c>
      <c r="B82">
        <v>78.489999999999995</v>
      </c>
      <c r="C82" s="1">
        <f t="shared" si="37"/>
        <v>7.848999999999999E-2</v>
      </c>
      <c r="D82" s="1">
        <f t="shared" si="38"/>
        <v>2.5784899999999999</v>
      </c>
      <c r="E82">
        <f t="shared" si="39"/>
        <v>52.326666666666632</v>
      </c>
      <c r="F82">
        <f t="shared" si="40"/>
        <v>5.2326666666666632E-3</v>
      </c>
      <c r="G82">
        <f t="shared" si="41"/>
        <v>5.2326666666666632</v>
      </c>
    </row>
    <row r="83" spans="1:7" x14ac:dyDescent="0.25">
      <c r="A83">
        <v>0.7</v>
      </c>
      <c r="B83">
        <v>92.25</v>
      </c>
      <c r="C83" s="1">
        <f t="shared" si="37"/>
        <v>9.2249999999999999E-2</v>
      </c>
      <c r="D83" s="1">
        <f>C83+2.5</f>
        <v>2.5922499999999999</v>
      </c>
      <c r="E83">
        <f t="shared" si="39"/>
        <v>61.499999999999957</v>
      </c>
      <c r="F83">
        <f t="shared" si="40"/>
        <v>6.1499999999999957E-3</v>
      </c>
      <c r="G83">
        <f t="shared" si="41"/>
        <v>6.1499999999999959</v>
      </c>
    </row>
    <row r="84" spans="1:7" x14ac:dyDescent="0.25">
      <c r="A84">
        <v>0.8</v>
      </c>
      <c r="B84">
        <v>105.07</v>
      </c>
      <c r="C84" s="1">
        <f t="shared" si="37"/>
        <v>0.10507</v>
      </c>
      <c r="D84" s="1">
        <f t="shared" ref="D84:D86" si="42">C84+2.5</f>
        <v>2.60507</v>
      </c>
      <c r="E84">
        <f t="shared" si="39"/>
        <v>70.046666666666667</v>
      </c>
      <c r="F84">
        <f t="shared" si="40"/>
        <v>7.0046666666666669E-3</v>
      </c>
      <c r="G84">
        <f t="shared" si="41"/>
        <v>7.004666666666667</v>
      </c>
    </row>
    <row r="85" spans="1:7" x14ac:dyDescent="0.25">
      <c r="A85">
        <v>0.9</v>
      </c>
      <c r="B85">
        <v>116.61</v>
      </c>
      <c r="C85" s="1">
        <f t="shared" si="37"/>
        <v>0.11661000000000001</v>
      </c>
      <c r="D85" s="1">
        <f t="shared" si="42"/>
        <v>2.6166100000000001</v>
      </c>
      <c r="E85">
        <f t="shared" si="39"/>
        <v>77.740000000000066</v>
      </c>
      <c r="F85">
        <f t="shared" si="40"/>
        <v>7.7740000000000066E-3</v>
      </c>
      <c r="G85">
        <f t="shared" si="41"/>
        <v>7.7740000000000062</v>
      </c>
    </row>
    <row r="86" spans="1:7" x14ac:dyDescent="0.25">
      <c r="A86">
        <v>1</v>
      </c>
      <c r="B86">
        <v>130.81</v>
      </c>
      <c r="C86" s="1">
        <f t="shared" si="37"/>
        <v>0.13081000000000001</v>
      </c>
      <c r="D86" s="1">
        <f t="shared" si="42"/>
        <v>2.6308099999999999</v>
      </c>
      <c r="E86">
        <f t="shared" si="39"/>
        <v>87.206666666666578</v>
      </c>
      <c r="F86">
        <f t="shared" si="40"/>
        <v>8.7206666666666578E-3</v>
      </c>
      <c r="G86">
        <f t="shared" si="41"/>
        <v>8.7206666666666575</v>
      </c>
    </row>
    <row r="88" spans="1:7" x14ac:dyDescent="0.25">
      <c r="A88" t="s">
        <v>9</v>
      </c>
      <c r="B88" t="s">
        <v>10</v>
      </c>
      <c r="C88" t="s">
        <v>1</v>
      </c>
      <c r="D88" t="s">
        <v>2</v>
      </c>
      <c r="E88" t="s">
        <v>11</v>
      </c>
      <c r="F88" t="s">
        <v>12</v>
      </c>
      <c r="G88" t="s">
        <v>13</v>
      </c>
    </row>
    <row r="89" spans="1:7" x14ac:dyDescent="0.25">
      <c r="A89">
        <v>0.1</v>
      </c>
      <c r="B89">
        <v>13.79</v>
      </c>
      <c r="C89" s="1">
        <f>B89/1000</f>
        <v>1.3789999999999998E-2</v>
      </c>
      <c r="D89" s="1">
        <f>C89+2.5</f>
        <v>2.5137900000000002</v>
      </c>
      <c r="E89">
        <f>(D89-2.5)/0.0015</f>
        <v>9.1933333333334613</v>
      </c>
      <c r="F89">
        <f>E89/10000</f>
        <v>9.193333333333461E-4</v>
      </c>
      <c r="G89">
        <f>F89*1000</f>
        <v>0.9193333333333461</v>
      </c>
    </row>
    <row r="90" spans="1:7" x14ac:dyDescent="0.25">
      <c r="A90">
        <v>0.2</v>
      </c>
      <c r="B90">
        <v>26.77</v>
      </c>
      <c r="C90" s="1">
        <f>B90/1000</f>
        <v>2.6769999999999999E-2</v>
      </c>
      <c r="D90" s="1">
        <f t="shared" ref="D90:D94" si="43">C90+2.5</f>
        <v>2.52677</v>
      </c>
      <c r="E90">
        <f t="shared" ref="E90:E98" si="44">(D90-2.5)/0.0015</f>
        <v>17.846666666666639</v>
      </c>
      <c r="F90">
        <f t="shared" ref="F90:F98" si="45">E90/10000</f>
        <v>1.784666666666664E-3</v>
      </c>
      <c r="G90">
        <f t="shared" ref="G90:G98" si="46">F90*1000</f>
        <v>1.784666666666664</v>
      </c>
    </row>
    <row r="91" spans="1:7" x14ac:dyDescent="0.25">
      <c r="A91">
        <v>0.3</v>
      </c>
      <c r="B91">
        <v>40.07</v>
      </c>
      <c r="C91" s="1">
        <f t="shared" ref="C91:C98" si="47">B91/1000</f>
        <v>4.0070000000000001E-2</v>
      </c>
      <c r="D91" s="1">
        <f t="shared" si="43"/>
        <v>2.5400700000000001</v>
      </c>
      <c r="E91">
        <f t="shared" si="44"/>
        <v>26.713333333333367</v>
      </c>
      <c r="F91">
        <f t="shared" si="45"/>
        <v>2.6713333333333368E-3</v>
      </c>
      <c r="G91">
        <f t="shared" si="46"/>
        <v>2.6713333333333367</v>
      </c>
    </row>
    <row r="92" spans="1:7" x14ac:dyDescent="0.25">
      <c r="A92">
        <v>0.4</v>
      </c>
      <c r="B92">
        <v>53.14</v>
      </c>
      <c r="C92" s="1">
        <f t="shared" si="47"/>
        <v>5.314E-2</v>
      </c>
      <c r="D92" s="1">
        <f t="shared" si="43"/>
        <v>2.55314</v>
      </c>
      <c r="E92">
        <f t="shared" si="44"/>
        <v>35.426666666666641</v>
      </c>
      <c r="F92">
        <f t="shared" si="45"/>
        <v>3.542666666666664E-3</v>
      </c>
      <c r="G92">
        <f t="shared" si="46"/>
        <v>3.5426666666666642</v>
      </c>
    </row>
    <row r="93" spans="1:7" x14ac:dyDescent="0.25">
      <c r="A93">
        <v>0.5</v>
      </c>
      <c r="B93">
        <v>65.88</v>
      </c>
      <c r="C93" s="1">
        <f t="shared" si="47"/>
        <v>6.5879999999999994E-2</v>
      </c>
      <c r="D93" s="1">
        <f t="shared" si="43"/>
        <v>2.5658799999999999</v>
      </c>
      <c r="E93">
        <f t="shared" si="44"/>
        <v>43.919999999999959</v>
      </c>
      <c r="F93">
        <f t="shared" si="45"/>
        <v>4.3919999999999957E-3</v>
      </c>
      <c r="G93">
        <f t="shared" si="46"/>
        <v>4.3919999999999959</v>
      </c>
    </row>
    <row r="94" spans="1:7" x14ac:dyDescent="0.25">
      <c r="A94">
        <v>0.6</v>
      </c>
      <c r="B94">
        <v>78.61</v>
      </c>
      <c r="C94" s="1">
        <f t="shared" si="47"/>
        <v>7.8609999999999999E-2</v>
      </c>
      <c r="D94" s="1">
        <f t="shared" si="43"/>
        <v>2.5786099999999998</v>
      </c>
      <c r="E94">
        <f t="shared" si="44"/>
        <v>52.406666666666567</v>
      </c>
      <c r="F94">
        <f t="shared" si="45"/>
        <v>5.2406666666666565E-3</v>
      </c>
      <c r="G94">
        <f t="shared" si="46"/>
        <v>5.2406666666666561</v>
      </c>
    </row>
    <row r="95" spans="1:7" x14ac:dyDescent="0.25">
      <c r="A95">
        <v>0.7</v>
      </c>
      <c r="B95">
        <v>92.17</v>
      </c>
      <c r="C95" s="1">
        <f t="shared" si="47"/>
        <v>9.2170000000000002E-2</v>
      </c>
      <c r="D95" s="1">
        <f>C95+2.5</f>
        <v>2.5921699999999999</v>
      </c>
      <c r="E95">
        <f t="shared" si="44"/>
        <v>61.446666666666573</v>
      </c>
      <c r="F95">
        <f t="shared" si="45"/>
        <v>6.1446666666666577E-3</v>
      </c>
      <c r="G95">
        <f t="shared" si="46"/>
        <v>6.1446666666666578</v>
      </c>
    </row>
    <row r="96" spans="1:7" x14ac:dyDescent="0.25">
      <c r="A96">
        <v>0.8</v>
      </c>
      <c r="B96">
        <v>105.12</v>
      </c>
      <c r="C96" s="1">
        <f t="shared" si="47"/>
        <v>0.10512000000000001</v>
      </c>
      <c r="D96" s="1">
        <f t="shared" ref="D96:D98" si="48">C96+2.5</f>
        <v>2.6051199999999999</v>
      </c>
      <c r="E96">
        <f t="shared" si="44"/>
        <v>70.079999999999913</v>
      </c>
      <c r="F96">
        <f t="shared" si="45"/>
        <v>7.0079999999999917E-3</v>
      </c>
      <c r="G96">
        <f t="shared" si="46"/>
        <v>7.007999999999992</v>
      </c>
    </row>
    <row r="97" spans="1:7" x14ac:dyDescent="0.25">
      <c r="A97">
        <v>0.9</v>
      </c>
      <c r="B97">
        <v>116.62</v>
      </c>
      <c r="C97" s="1">
        <f t="shared" si="47"/>
        <v>0.11662</v>
      </c>
      <c r="D97" s="1">
        <f t="shared" si="48"/>
        <v>2.6166200000000002</v>
      </c>
      <c r="E97">
        <f t="shared" si="44"/>
        <v>77.746666666666783</v>
      </c>
      <c r="F97">
        <f t="shared" si="45"/>
        <v>7.774666666666678E-3</v>
      </c>
      <c r="G97">
        <f t="shared" si="46"/>
        <v>7.7746666666666782</v>
      </c>
    </row>
    <row r="98" spans="1:7" x14ac:dyDescent="0.25">
      <c r="A98">
        <v>1</v>
      </c>
      <c r="B98">
        <v>131.12</v>
      </c>
      <c r="C98" s="1">
        <f t="shared" si="47"/>
        <v>0.13112000000000001</v>
      </c>
      <c r="D98" s="1">
        <f t="shared" si="48"/>
        <v>2.6311200000000001</v>
      </c>
      <c r="E98">
        <f t="shared" si="44"/>
        <v>87.413333333333412</v>
      </c>
      <c r="F98">
        <f t="shared" si="45"/>
        <v>8.7413333333333405E-3</v>
      </c>
      <c r="G98">
        <f t="shared" si="46"/>
        <v>8.7413333333333405</v>
      </c>
    </row>
    <row r="100" spans="1:7" x14ac:dyDescent="0.25">
      <c r="A100" t="s">
        <v>9</v>
      </c>
      <c r="B100" t="s">
        <v>10</v>
      </c>
      <c r="C100" t="s">
        <v>1</v>
      </c>
      <c r="D100" t="s">
        <v>2</v>
      </c>
      <c r="E100" t="s">
        <v>11</v>
      </c>
      <c r="F100" t="s">
        <v>12</v>
      </c>
      <c r="G100" t="s">
        <v>13</v>
      </c>
    </row>
    <row r="101" spans="1:7" x14ac:dyDescent="0.25">
      <c r="A101">
        <v>0.1</v>
      </c>
      <c r="B101">
        <v>14.18</v>
      </c>
      <c r="C101" s="1">
        <f>B101/1000</f>
        <v>1.418E-2</v>
      </c>
      <c r="D101" s="1">
        <f>C101+2.5</f>
        <v>2.5141800000000001</v>
      </c>
      <c r="E101">
        <f>(D101-2.5)/0.0015</f>
        <v>9.4533333333333882</v>
      </c>
      <c r="F101">
        <f>E101/10000</f>
        <v>9.4533333333333882E-4</v>
      </c>
      <c r="G101">
        <f>F101*1000</f>
        <v>0.9453333333333388</v>
      </c>
    </row>
    <row r="102" spans="1:7" x14ac:dyDescent="0.25">
      <c r="A102">
        <v>0.2</v>
      </c>
      <c r="B102">
        <v>26.76</v>
      </c>
      <c r="C102" s="1">
        <f t="shared" ref="C102:C110" si="49">B102/1000</f>
        <v>2.6760000000000003E-2</v>
      </c>
      <c r="D102" s="1">
        <f t="shared" ref="D102:D106" si="50">C102+2.5</f>
        <v>2.5267599999999999</v>
      </c>
      <c r="E102">
        <f t="shared" ref="E102:E110" si="51">(D102-2.5)/0.0015</f>
        <v>17.839999999999929</v>
      </c>
      <c r="F102">
        <f t="shared" ref="F102:F110" si="52">E102/10000</f>
        <v>1.7839999999999928E-3</v>
      </c>
      <c r="G102">
        <f t="shared" ref="G102:G110" si="53">F102*1000</f>
        <v>1.7839999999999929</v>
      </c>
    </row>
    <row r="103" spans="1:7" x14ac:dyDescent="0.25">
      <c r="A103">
        <v>0.3</v>
      </c>
      <c r="B103">
        <v>40.28</v>
      </c>
      <c r="C103" s="1">
        <f t="shared" si="49"/>
        <v>4.0280000000000003E-2</v>
      </c>
      <c r="D103" s="1">
        <f t="shared" si="50"/>
        <v>2.5402800000000001</v>
      </c>
      <c r="E103">
        <f t="shared" si="51"/>
        <v>26.853333333333396</v>
      </c>
      <c r="F103">
        <f t="shared" si="52"/>
        <v>2.6853333333333395E-3</v>
      </c>
      <c r="G103">
        <f t="shared" si="53"/>
        <v>2.6853333333333396</v>
      </c>
    </row>
    <row r="104" spans="1:7" x14ac:dyDescent="0.25">
      <c r="A104">
        <v>0.4</v>
      </c>
      <c r="B104">
        <v>53.12</v>
      </c>
      <c r="C104" s="1">
        <f t="shared" si="49"/>
        <v>5.3120000000000001E-2</v>
      </c>
      <c r="D104" s="1">
        <f t="shared" si="50"/>
        <v>2.5531199999999998</v>
      </c>
      <c r="E104">
        <f t="shared" si="51"/>
        <v>35.41333333333322</v>
      </c>
      <c r="F104">
        <f t="shared" si="52"/>
        <v>3.5413333333333221E-3</v>
      </c>
      <c r="G104">
        <f t="shared" si="53"/>
        <v>3.5413333333333221</v>
      </c>
    </row>
    <row r="105" spans="1:7" x14ac:dyDescent="0.25">
      <c r="A105">
        <v>0.5</v>
      </c>
      <c r="B105">
        <v>65.89</v>
      </c>
      <c r="C105" s="1">
        <f t="shared" si="49"/>
        <v>6.5890000000000004E-2</v>
      </c>
      <c r="D105" s="1">
        <f t="shared" si="50"/>
        <v>2.56589</v>
      </c>
      <c r="E105">
        <f t="shared" si="51"/>
        <v>43.926666666666669</v>
      </c>
      <c r="F105">
        <f t="shared" si="52"/>
        <v>4.3926666666666671E-3</v>
      </c>
      <c r="G105">
        <f t="shared" si="53"/>
        <v>4.3926666666666669</v>
      </c>
    </row>
    <row r="106" spans="1:7" x14ac:dyDescent="0.25">
      <c r="A106">
        <v>0.6</v>
      </c>
      <c r="B106">
        <v>78.900000000000006</v>
      </c>
      <c r="C106" s="1">
        <f t="shared" si="49"/>
        <v>7.8900000000000012E-2</v>
      </c>
      <c r="D106" s="1">
        <f t="shared" si="50"/>
        <v>2.5789</v>
      </c>
      <c r="E106">
        <f t="shared" si="51"/>
        <v>52.59999999999998</v>
      </c>
      <c r="F106">
        <f t="shared" si="52"/>
        <v>5.2599999999999982E-3</v>
      </c>
      <c r="G106">
        <f t="shared" si="53"/>
        <v>5.259999999999998</v>
      </c>
    </row>
    <row r="107" spans="1:7" x14ac:dyDescent="0.25">
      <c r="A107">
        <v>0.7</v>
      </c>
      <c r="B107">
        <v>92.16</v>
      </c>
      <c r="C107" s="1">
        <f t="shared" si="49"/>
        <v>9.2159999999999992E-2</v>
      </c>
      <c r="D107" s="1">
        <f>C107+2.5</f>
        <v>2.5921599999999998</v>
      </c>
      <c r="E107">
        <f t="shared" si="51"/>
        <v>61.439999999999863</v>
      </c>
      <c r="F107">
        <f t="shared" si="52"/>
        <v>6.1439999999999863E-3</v>
      </c>
      <c r="G107">
        <f t="shared" si="53"/>
        <v>6.1439999999999859</v>
      </c>
    </row>
    <row r="108" spans="1:7" x14ac:dyDescent="0.25">
      <c r="A108">
        <v>0.8</v>
      </c>
      <c r="B108">
        <v>105.27</v>
      </c>
      <c r="C108" s="1">
        <f t="shared" si="49"/>
        <v>0.10527</v>
      </c>
      <c r="D108" s="1">
        <f t="shared" ref="D108:D110" si="54">C108+2.5</f>
        <v>2.60527</v>
      </c>
      <c r="E108">
        <f t="shared" si="51"/>
        <v>70.179999999999978</v>
      </c>
      <c r="F108">
        <f t="shared" si="52"/>
        <v>7.0179999999999982E-3</v>
      </c>
      <c r="G108">
        <f t="shared" si="53"/>
        <v>7.017999999999998</v>
      </c>
    </row>
    <row r="109" spans="1:7" x14ac:dyDescent="0.25">
      <c r="A109">
        <v>0.9</v>
      </c>
      <c r="B109">
        <v>118.8</v>
      </c>
      <c r="C109" s="1">
        <f t="shared" si="49"/>
        <v>0.1188</v>
      </c>
      <c r="D109" s="1">
        <f t="shared" si="54"/>
        <v>2.6187999999999998</v>
      </c>
      <c r="E109">
        <f t="shared" si="51"/>
        <v>79.199999999999861</v>
      </c>
      <c r="F109">
        <f t="shared" si="52"/>
        <v>7.9199999999999861E-3</v>
      </c>
      <c r="G109">
        <f t="shared" si="53"/>
        <v>7.9199999999999857</v>
      </c>
    </row>
    <row r="110" spans="1:7" x14ac:dyDescent="0.25">
      <c r="A110">
        <v>1</v>
      </c>
      <c r="B110">
        <v>131.33000000000001</v>
      </c>
      <c r="C110" s="1">
        <f t="shared" si="49"/>
        <v>0.13133</v>
      </c>
      <c r="D110" s="1">
        <f t="shared" si="54"/>
        <v>2.6313300000000002</v>
      </c>
      <c r="E110">
        <f t="shared" si="51"/>
        <v>87.553333333333441</v>
      </c>
      <c r="F110">
        <f t="shared" si="52"/>
        <v>8.7553333333333441E-3</v>
      </c>
      <c r="G110">
        <f t="shared" si="53"/>
        <v>8.7553333333333434</v>
      </c>
    </row>
    <row r="112" spans="1:7" x14ac:dyDescent="0.25">
      <c r="A112" t="s">
        <v>9</v>
      </c>
      <c r="B112" t="s">
        <v>10</v>
      </c>
      <c r="C112" t="s">
        <v>1</v>
      </c>
      <c r="D112" t="s">
        <v>2</v>
      </c>
      <c r="E112" t="s">
        <v>11</v>
      </c>
      <c r="F112" t="s">
        <v>12</v>
      </c>
      <c r="G112" t="s">
        <v>13</v>
      </c>
    </row>
    <row r="113" spans="1:7" x14ac:dyDescent="0.25">
      <c r="A113">
        <v>0.1</v>
      </c>
      <c r="B113">
        <v>14.23</v>
      </c>
      <c r="C113" s="1">
        <f>B113/1000</f>
        <v>1.423E-2</v>
      </c>
      <c r="D113" s="1">
        <f>C113+2.5</f>
        <v>2.51423</v>
      </c>
      <c r="E113">
        <f>(D113-2.5)/0.0015</f>
        <v>9.4866666666666433</v>
      </c>
      <c r="F113">
        <f>E113/10000</f>
        <v>9.4866666666666428E-4</v>
      </c>
      <c r="G113">
        <f>F113*1000</f>
        <v>0.94866666666666433</v>
      </c>
    </row>
    <row r="114" spans="1:7" x14ac:dyDescent="0.25">
      <c r="A114">
        <v>0.2</v>
      </c>
      <c r="B114">
        <v>26.73</v>
      </c>
      <c r="C114" s="1">
        <f t="shared" ref="C114:C122" si="55">B114/1000</f>
        <v>2.673E-2</v>
      </c>
      <c r="D114" s="1">
        <f t="shared" ref="D114:D118" si="56">C114+2.5</f>
        <v>2.5267300000000001</v>
      </c>
      <c r="E114">
        <f t="shared" ref="E114:E122" si="57">(D114-2.5)/0.0015</f>
        <v>17.820000000000096</v>
      </c>
      <c r="F114">
        <f t="shared" ref="F114:F122" si="58">E114/10000</f>
        <v>1.7820000000000097E-3</v>
      </c>
      <c r="G114">
        <f t="shared" ref="G114:G122" si="59">F114*1000</f>
        <v>1.7820000000000098</v>
      </c>
    </row>
    <row r="115" spans="1:7" x14ac:dyDescent="0.25">
      <c r="A115">
        <v>0.3</v>
      </c>
      <c r="B115">
        <v>38.07</v>
      </c>
      <c r="C115" s="1">
        <f t="shared" si="55"/>
        <v>3.807E-2</v>
      </c>
      <c r="D115" s="1">
        <f t="shared" si="56"/>
        <v>2.5380699999999998</v>
      </c>
      <c r="E115">
        <f t="shared" si="57"/>
        <v>25.379999999999885</v>
      </c>
      <c r="F115">
        <f t="shared" si="58"/>
        <v>2.5379999999999886E-3</v>
      </c>
      <c r="G115">
        <f t="shared" si="59"/>
        <v>2.5379999999999887</v>
      </c>
    </row>
    <row r="116" spans="1:7" x14ac:dyDescent="0.25">
      <c r="A116">
        <v>0.4</v>
      </c>
      <c r="B116">
        <v>53.06</v>
      </c>
      <c r="C116" s="1">
        <f t="shared" si="55"/>
        <v>5.3060000000000003E-2</v>
      </c>
      <c r="D116" s="1">
        <f t="shared" si="56"/>
        <v>2.5530599999999999</v>
      </c>
      <c r="E116">
        <f t="shared" si="57"/>
        <v>35.373333333333257</v>
      </c>
      <c r="F116">
        <f t="shared" si="58"/>
        <v>3.5373333333333255E-3</v>
      </c>
      <c r="G116">
        <f t="shared" si="59"/>
        <v>3.5373333333333257</v>
      </c>
    </row>
    <row r="117" spans="1:7" x14ac:dyDescent="0.25">
      <c r="A117">
        <v>0.5</v>
      </c>
      <c r="B117">
        <v>65.83</v>
      </c>
      <c r="C117" s="1">
        <f t="shared" si="55"/>
        <v>6.583E-2</v>
      </c>
      <c r="D117" s="1">
        <f t="shared" si="56"/>
        <v>2.5658300000000001</v>
      </c>
      <c r="E117">
        <f t="shared" si="57"/>
        <v>43.886666666666706</v>
      </c>
      <c r="F117">
        <f t="shared" si="58"/>
        <v>4.3886666666666709E-3</v>
      </c>
      <c r="G117">
        <f t="shared" si="59"/>
        <v>4.3886666666666709</v>
      </c>
    </row>
    <row r="118" spans="1:7" x14ac:dyDescent="0.25">
      <c r="A118">
        <v>0.6</v>
      </c>
      <c r="B118">
        <v>78.959999999999994</v>
      </c>
      <c r="C118" s="1">
        <f t="shared" si="55"/>
        <v>7.8959999999999989E-2</v>
      </c>
      <c r="D118" s="1">
        <f t="shared" si="56"/>
        <v>2.5789599999999999</v>
      </c>
      <c r="E118">
        <f t="shared" si="57"/>
        <v>52.639999999999944</v>
      </c>
      <c r="F118">
        <f t="shared" si="58"/>
        <v>5.2639999999999944E-3</v>
      </c>
      <c r="G118">
        <f t="shared" si="59"/>
        <v>5.263999999999994</v>
      </c>
    </row>
    <row r="119" spans="1:7" x14ac:dyDescent="0.25">
      <c r="A119">
        <v>0.7</v>
      </c>
      <c r="B119">
        <v>91.84</v>
      </c>
      <c r="C119" s="1">
        <f t="shared" si="55"/>
        <v>9.1840000000000005E-2</v>
      </c>
      <c r="D119" s="1">
        <f>C119+2.5</f>
        <v>2.5918399999999999</v>
      </c>
      <c r="E119">
        <f t="shared" si="57"/>
        <v>61.22666666666661</v>
      </c>
      <c r="F119">
        <f t="shared" si="58"/>
        <v>6.1226666666666608E-3</v>
      </c>
      <c r="G119">
        <f t="shared" si="59"/>
        <v>6.1226666666666612</v>
      </c>
    </row>
    <row r="120" spans="1:7" x14ac:dyDescent="0.25">
      <c r="A120">
        <v>0.8</v>
      </c>
      <c r="B120">
        <v>105.38</v>
      </c>
      <c r="C120" s="1">
        <f t="shared" si="55"/>
        <v>0.10538</v>
      </c>
      <c r="D120" s="1">
        <f t="shared" ref="D120:D122" si="60">C120+2.5</f>
        <v>2.6053799999999998</v>
      </c>
      <c r="E120">
        <f t="shared" si="57"/>
        <v>70.253333333333202</v>
      </c>
      <c r="F120">
        <f t="shared" si="58"/>
        <v>7.0253333333333201E-3</v>
      </c>
      <c r="G120">
        <f t="shared" si="59"/>
        <v>7.0253333333333199</v>
      </c>
    </row>
    <row r="121" spans="1:7" x14ac:dyDescent="0.25">
      <c r="A121">
        <v>0.9</v>
      </c>
      <c r="B121">
        <v>116.65</v>
      </c>
      <c r="C121" s="1">
        <f t="shared" si="55"/>
        <v>0.11665</v>
      </c>
      <c r="D121" s="1">
        <f t="shared" si="60"/>
        <v>2.6166499999999999</v>
      </c>
      <c r="E121">
        <f t="shared" si="57"/>
        <v>77.766666666666609</v>
      </c>
      <c r="F121">
        <f t="shared" si="58"/>
        <v>7.7766666666666609E-3</v>
      </c>
      <c r="G121">
        <f t="shared" si="59"/>
        <v>7.7766666666666611</v>
      </c>
    </row>
    <row r="122" spans="1:7" x14ac:dyDescent="0.25">
      <c r="A122">
        <v>1</v>
      </c>
      <c r="B122">
        <v>131.24</v>
      </c>
      <c r="C122" s="1">
        <f t="shared" si="55"/>
        <v>0.13124</v>
      </c>
      <c r="D122" s="1">
        <f t="shared" si="60"/>
        <v>2.63124</v>
      </c>
      <c r="E122">
        <f t="shared" si="57"/>
        <v>87.493333333333354</v>
      </c>
      <c r="F122">
        <f t="shared" si="58"/>
        <v>8.7493333333333347E-3</v>
      </c>
      <c r="G122">
        <f t="shared" si="59"/>
        <v>8.7493333333333343</v>
      </c>
    </row>
    <row r="124" spans="1:7" x14ac:dyDescent="0.25">
      <c r="A124" t="s">
        <v>9</v>
      </c>
      <c r="B124" t="s">
        <v>10</v>
      </c>
      <c r="C124" t="s">
        <v>1</v>
      </c>
      <c r="D124" t="s">
        <v>2</v>
      </c>
      <c r="E124" t="s">
        <v>11</v>
      </c>
      <c r="F124" t="s">
        <v>12</v>
      </c>
      <c r="G124" t="s">
        <v>13</v>
      </c>
    </row>
    <row r="125" spans="1:7" x14ac:dyDescent="0.25">
      <c r="A125">
        <v>0.1</v>
      </c>
      <c r="B125">
        <v>14.02</v>
      </c>
      <c r="C125" s="1">
        <f>B125/1000</f>
        <v>1.4019999999999999E-2</v>
      </c>
      <c r="D125" s="1">
        <f>C125+2.5</f>
        <v>2.5140199999999999</v>
      </c>
      <c r="E125">
        <f>(D125-2.5)/0.0015</f>
        <v>9.3466666666666143</v>
      </c>
      <c r="F125">
        <f>E125/10000</f>
        <v>9.3466666666666145E-4</v>
      </c>
      <c r="G125">
        <f>F125*1000</f>
        <v>0.93466666666666143</v>
      </c>
    </row>
    <row r="126" spans="1:7" x14ac:dyDescent="0.25">
      <c r="A126">
        <v>0.2</v>
      </c>
      <c r="B126">
        <v>26.76</v>
      </c>
      <c r="C126" s="1">
        <f t="shared" ref="C126:C134" si="61">B126/1000</f>
        <v>2.6760000000000003E-2</v>
      </c>
      <c r="D126" s="1">
        <f t="shared" ref="D126:D130" si="62">C126+2.5</f>
        <v>2.5267599999999999</v>
      </c>
      <c r="E126">
        <f t="shared" ref="E126:E134" si="63">(D126-2.5)/0.0015</f>
        <v>17.839999999999929</v>
      </c>
      <c r="F126">
        <f t="shared" ref="F126:F134" si="64">E126/10000</f>
        <v>1.7839999999999928E-3</v>
      </c>
      <c r="G126">
        <f t="shared" ref="G126:G134" si="65">F126*1000</f>
        <v>1.7839999999999929</v>
      </c>
    </row>
    <row r="127" spans="1:7" x14ac:dyDescent="0.25">
      <c r="A127">
        <v>0.3</v>
      </c>
      <c r="B127">
        <v>38.01</v>
      </c>
      <c r="C127" s="1">
        <f t="shared" si="61"/>
        <v>3.8009999999999995E-2</v>
      </c>
      <c r="D127" s="1">
        <f t="shared" si="62"/>
        <v>2.5380099999999999</v>
      </c>
      <c r="E127">
        <f t="shared" si="63"/>
        <v>25.339999999999918</v>
      </c>
      <c r="F127">
        <f t="shared" si="64"/>
        <v>2.533999999999992E-3</v>
      </c>
      <c r="G127">
        <f t="shared" si="65"/>
        <v>2.5339999999999918</v>
      </c>
    </row>
    <row r="128" spans="1:7" x14ac:dyDescent="0.25">
      <c r="A128">
        <v>0.4</v>
      </c>
      <c r="B128">
        <v>53.01</v>
      </c>
      <c r="C128" s="1">
        <f t="shared" si="61"/>
        <v>5.3009999999999995E-2</v>
      </c>
      <c r="D128" s="1">
        <f t="shared" si="62"/>
        <v>2.55301</v>
      </c>
      <c r="E128">
        <f t="shared" si="63"/>
        <v>35.340000000000003</v>
      </c>
      <c r="F128">
        <f t="shared" si="64"/>
        <v>3.5340000000000002E-3</v>
      </c>
      <c r="G128">
        <f t="shared" si="65"/>
        <v>3.5340000000000003</v>
      </c>
    </row>
    <row r="129" spans="1:7" x14ac:dyDescent="0.25">
      <c r="A129">
        <v>0.5</v>
      </c>
      <c r="B129">
        <v>65.7</v>
      </c>
      <c r="C129" s="1">
        <f t="shared" si="61"/>
        <v>6.5700000000000008E-2</v>
      </c>
      <c r="D129" s="1">
        <f t="shared" si="62"/>
        <v>2.5657000000000001</v>
      </c>
      <c r="E129">
        <f t="shared" si="63"/>
        <v>43.800000000000061</v>
      </c>
      <c r="F129">
        <f t="shared" si="64"/>
        <v>4.3800000000000063E-3</v>
      </c>
      <c r="G129">
        <f t="shared" si="65"/>
        <v>4.3800000000000061</v>
      </c>
    </row>
    <row r="130" spans="1:7" x14ac:dyDescent="0.25">
      <c r="A130">
        <v>0.6</v>
      </c>
      <c r="B130">
        <v>79.430000000000007</v>
      </c>
      <c r="C130" s="1">
        <f t="shared" si="61"/>
        <v>7.9430000000000001E-2</v>
      </c>
      <c r="D130" s="1">
        <f t="shared" si="62"/>
        <v>2.5794299999999999</v>
      </c>
      <c r="E130">
        <f t="shared" si="63"/>
        <v>52.953333333333262</v>
      </c>
      <c r="F130">
        <f t="shared" si="64"/>
        <v>5.2953333333333264E-3</v>
      </c>
      <c r="G130">
        <f t="shared" si="65"/>
        <v>5.2953333333333266</v>
      </c>
    </row>
    <row r="131" spans="1:7" x14ac:dyDescent="0.25">
      <c r="A131">
        <v>0.7</v>
      </c>
      <c r="B131">
        <v>91.75</v>
      </c>
      <c r="C131" s="1">
        <f t="shared" si="61"/>
        <v>9.1749999999999998E-2</v>
      </c>
      <c r="D131" s="1">
        <f>C131+2.5</f>
        <v>2.5917500000000002</v>
      </c>
      <c r="E131">
        <f t="shared" si="63"/>
        <v>61.166666666666814</v>
      </c>
      <c r="F131">
        <f t="shared" si="64"/>
        <v>6.1166666666666817E-3</v>
      </c>
      <c r="G131">
        <f t="shared" si="65"/>
        <v>6.1166666666666814</v>
      </c>
    </row>
    <row r="132" spans="1:7" x14ac:dyDescent="0.25">
      <c r="A132">
        <v>0.8</v>
      </c>
      <c r="B132">
        <v>105.3</v>
      </c>
      <c r="C132" s="1">
        <f t="shared" si="61"/>
        <v>0.10529999999999999</v>
      </c>
      <c r="D132" s="1">
        <f t="shared" ref="D132:D134" si="66">C132+2.5</f>
        <v>2.6053000000000002</v>
      </c>
      <c r="E132">
        <f t="shared" si="63"/>
        <v>70.200000000000117</v>
      </c>
      <c r="F132">
        <f t="shared" si="64"/>
        <v>7.0200000000000115E-3</v>
      </c>
      <c r="G132">
        <f t="shared" si="65"/>
        <v>7.0200000000000111</v>
      </c>
    </row>
    <row r="133" spans="1:7" x14ac:dyDescent="0.25">
      <c r="A133">
        <v>0.9</v>
      </c>
      <c r="B133">
        <v>116.01</v>
      </c>
      <c r="C133" s="1">
        <f t="shared" si="61"/>
        <v>0.11601</v>
      </c>
      <c r="D133" s="1">
        <f t="shared" si="66"/>
        <v>2.6160100000000002</v>
      </c>
      <c r="E133">
        <f t="shared" si="63"/>
        <v>77.340000000000117</v>
      </c>
      <c r="F133">
        <f t="shared" si="64"/>
        <v>7.7340000000000117E-3</v>
      </c>
      <c r="G133">
        <f t="shared" si="65"/>
        <v>7.7340000000000115</v>
      </c>
    </row>
    <row r="134" spans="1:7" x14ac:dyDescent="0.25">
      <c r="A134">
        <v>1</v>
      </c>
      <c r="B134">
        <v>130.75</v>
      </c>
      <c r="C134" s="1">
        <f t="shared" si="61"/>
        <v>0.13075000000000001</v>
      </c>
      <c r="D134" s="1">
        <f t="shared" si="66"/>
        <v>2.6307499999999999</v>
      </c>
      <c r="E134">
        <f t="shared" si="63"/>
        <v>87.166666666666615</v>
      </c>
      <c r="F134">
        <f t="shared" si="64"/>
        <v>8.7166666666666608E-3</v>
      </c>
      <c r="G134">
        <f t="shared" si="65"/>
        <v>8.7166666666666615</v>
      </c>
    </row>
    <row r="136" spans="1:7" x14ac:dyDescent="0.25">
      <c r="A136" t="s">
        <v>9</v>
      </c>
      <c r="B136" t="s">
        <v>10</v>
      </c>
      <c r="C136" t="s">
        <v>1</v>
      </c>
      <c r="D136" t="s">
        <v>2</v>
      </c>
      <c r="E136" t="s">
        <v>11</v>
      </c>
      <c r="F136" t="s">
        <v>12</v>
      </c>
      <c r="G136" t="s">
        <v>13</v>
      </c>
    </row>
    <row r="137" spans="1:7" x14ac:dyDescent="0.25">
      <c r="A137">
        <v>0.1</v>
      </c>
      <c r="B137">
        <v>14.07</v>
      </c>
      <c r="C137" s="1">
        <f>B137/1000</f>
        <v>1.4070000000000001E-2</v>
      </c>
      <c r="D137" s="1">
        <f>C137+2.5</f>
        <v>2.5140699999999998</v>
      </c>
      <c r="E137">
        <f>(D137-2.5)/0.0015</f>
        <v>9.3799999999998693</v>
      </c>
      <c r="F137">
        <f>E137/10000</f>
        <v>9.3799999999998691E-4</v>
      </c>
      <c r="G137">
        <f>F137*1000</f>
        <v>0.93799999999998696</v>
      </c>
    </row>
    <row r="138" spans="1:7" x14ac:dyDescent="0.25">
      <c r="A138">
        <v>0.2</v>
      </c>
      <c r="B138">
        <v>26.7</v>
      </c>
      <c r="C138" s="1">
        <f t="shared" ref="C138:C146" si="67">B138/1000</f>
        <v>2.6699999999999998E-2</v>
      </c>
      <c r="D138" s="1">
        <f t="shared" ref="D138:D142" si="68">C138+2.5</f>
        <v>2.5266999999999999</v>
      </c>
      <c r="E138">
        <f t="shared" ref="E138:E146" si="69">(D138-2.5)/0.0015</f>
        <v>17.799999999999965</v>
      </c>
      <c r="F138">
        <f t="shared" ref="F138:F146" si="70">E138/10000</f>
        <v>1.7799999999999964E-3</v>
      </c>
      <c r="G138">
        <f t="shared" ref="G138:G146" si="71">F138*1000</f>
        <v>1.7799999999999965</v>
      </c>
    </row>
    <row r="139" spans="1:7" x14ac:dyDescent="0.25">
      <c r="A139">
        <v>0.3</v>
      </c>
      <c r="B139">
        <v>38.049999999999997</v>
      </c>
      <c r="C139" s="1">
        <f t="shared" si="67"/>
        <v>3.805E-2</v>
      </c>
      <c r="D139" s="1">
        <f t="shared" si="68"/>
        <v>2.5380500000000001</v>
      </c>
      <c r="E139">
        <f t="shared" si="69"/>
        <v>25.36666666666676</v>
      </c>
      <c r="F139">
        <f t="shared" si="70"/>
        <v>2.5366666666666758E-3</v>
      </c>
      <c r="G139">
        <f t="shared" si="71"/>
        <v>2.536666666666676</v>
      </c>
    </row>
    <row r="140" spans="1:7" x14ac:dyDescent="0.25">
      <c r="A140">
        <v>0.4</v>
      </c>
      <c r="B140">
        <v>53.09</v>
      </c>
      <c r="C140" s="1">
        <f t="shared" si="67"/>
        <v>5.3090000000000005E-2</v>
      </c>
      <c r="D140" s="1">
        <f t="shared" si="68"/>
        <v>2.5530900000000001</v>
      </c>
      <c r="E140">
        <f t="shared" si="69"/>
        <v>35.393333333333388</v>
      </c>
      <c r="F140">
        <f t="shared" si="70"/>
        <v>3.5393333333333388E-3</v>
      </c>
      <c r="G140">
        <f t="shared" si="71"/>
        <v>3.5393333333333388</v>
      </c>
    </row>
    <row r="141" spans="1:7" x14ac:dyDescent="0.25">
      <c r="A141">
        <v>0.5</v>
      </c>
      <c r="B141">
        <v>65.53</v>
      </c>
      <c r="C141" s="1">
        <f t="shared" si="67"/>
        <v>6.5530000000000005E-2</v>
      </c>
      <c r="D141" s="1">
        <f t="shared" si="68"/>
        <v>2.5655299999999999</v>
      </c>
      <c r="E141">
        <f t="shared" si="69"/>
        <v>43.686666666666575</v>
      </c>
      <c r="F141">
        <f t="shared" si="70"/>
        <v>4.3686666666666579E-3</v>
      </c>
      <c r="G141">
        <f t="shared" si="71"/>
        <v>4.368666666666658</v>
      </c>
    </row>
    <row r="142" spans="1:7" x14ac:dyDescent="0.25">
      <c r="A142">
        <v>0.6</v>
      </c>
      <c r="B142">
        <v>77.430000000000007</v>
      </c>
      <c r="C142" s="1">
        <f t="shared" si="67"/>
        <v>7.7430000000000013E-2</v>
      </c>
      <c r="D142" s="1">
        <f t="shared" si="68"/>
        <v>2.5774300000000001</v>
      </c>
      <c r="E142">
        <f t="shared" si="69"/>
        <v>51.620000000000076</v>
      </c>
      <c r="F142">
        <f t="shared" si="70"/>
        <v>5.1620000000000077E-3</v>
      </c>
      <c r="G142">
        <f t="shared" si="71"/>
        <v>5.1620000000000079</v>
      </c>
    </row>
    <row r="143" spans="1:7" x14ac:dyDescent="0.25">
      <c r="A143">
        <v>0.7</v>
      </c>
      <c r="B143">
        <v>91.6</v>
      </c>
      <c r="C143" s="1">
        <f t="shared" si="67"/>
        <v>9.1600000000000001E-2</v>
      </c>
      <c r="D143" s="1">
        <f>C143+2.5</f>
        <v>2.5916000000000001</v>
      </c>
      <c r="E143">
        <f t="shared" si="69"/>
        <v>61.066666666666748</v>
      </c>
      <c r="F143">
        <f t="shared" si="70"/>
        <v>6.1066666666666752E-3</v>
      </c>
      <c r="G143">
        <f t="shared" si="71"/>
        <v>6.1066666666666753</v>
      </c>
    </row>
    <row r="144" spans="1:7" x14ac:dyDescent="0.25">
      <c r="A144">
        <v>0.8</v>
      </c>
      <c r="B144">
        <v>103.32</v>
      </c>
      <c r="C144" s="1">
        <f t="shared" si="67"/>
        <v>0.10332</v>
      </c>
      <c r="D144" s="1">
        <f t="shared" ref="D144:D146" si="72">C144+2.5</f>
        <v>2.6033200000000001</v>
      </c>
      <c r="E144">
        <f t="shared" si="69"/>
        <v>68.880000000000052</v>
      </c>
      <c r="F144">
        <f t="shared" si="70"/>
        <v>6.8880000000000052E-3</v>
      </c>
      <c r="G144">
        <f t="shared" si="71"/>
        <v>6.8880000000000052</v>
      </c>
    </row>
    <row r="145" spans="1:7" x14ac:dyDescent="0.25">
      <c r="A145">
        <v>0.9</v>
      </c>
      <c r="B145">
        <v>116.86</v>
      </c>
      <c r="C145" s="1">
        <f t="shared" si="67"/>
        <v>0.11686000000000001</v>
      </c>
      <c r="D145" s="1">
        <f t="shared" si="72"/>
        <v>2.61686</v>
      </c>
      <c r="E145">
        <f t="shared" si="69"/>
        <v>77.906666666666638</v>
      </c>
      <c r="F145">
        <f t="shared" si="70"/>
        <v>7.7906666666666636E-3</v>
      </c>
      <c r="G145">
        <f t="shared" si="71"/>
        <v>7.790666666666664</v>
      </c>
    </row>
    <row r="146" spans="1:7" x14ac:dyDescent="0.25">
      <c r="A146">
        <v>1</v>
      </c>
      <c r="B146">
        <v>130.77000000000001</v>
      </c>
      <c r="C146" s="1">
        <f t="shared" si="67"/>
        <v>0.13077</v>
      </c>
      <c r="D146" s="1">
        <f t="shared" si="72"/>
        <v>2.6307700000000001</v>
      </c>
      <c r="E146">
        <f t="shared" si="69"/>
        <v>87.180000000000035</v>
      </c>
      <c r="F146">
        <f t="shared" si="70"/>
        <v>8.7180000000000035E-3</v>
      </c>
      <c r="G146">
        <f t="shared" si="71"/>
        <v>8.7180000000000035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06A6-73C8-4D94-AE7F-5A98FCD3F8F2}">
  <dimension ref="A1:W48"/>
  <sheetViews>
    <sheetView tabSelected="1" workbookViewId="0"/>
  </sheetViews>
  <sheetFormatPr baseColWidth="10" defaultRowHeight="15" x14ac:dyDescent="0.25"/>
  <sheetData>
    <row r="1" spans="1:23" x14ac:dyDescent="0.25">
      <c r="A1" t="s">
        <v>27</v>
      </c>
    </row>
    <row r="2" spans="1:23" x14ac:dyDescent="0.25">
      <c r="A2" t="s">
        <v>0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6</v>
      </c>
      <c r="W2" t="s">
        <v>7</v>
      </c>
    </row>
    <row r="3" spans="1:23" x14ac:dyDescent="0.25">
      <c r="A3">
        <v>0.05</v>
      </c>
      <c r="B3">
        <v>0.26666666666666689</v>
      </c>
      <c r="C3">
        <v>0.40400000000001174</v>
      </c>
      <c r="D3">
        <v>0.4506666666666585</v>
      </c>
      <c r="E3">
        <v>0.34533333333334559</v>
      </c>
      <c r="F3">
        <v>0.38533333333334119</v>
      </c>
      <c r="G3">
        <v>0.42866666666666237</v>
      </c>
      <c r="H3">
        <v>0.4666666666666745</v>
      </c>
      <c r="I3">
        <v>0.4013333333333276</v>
      </c>
      <c r="J3">
        <v>0.37333333333332175</v>
      </c>
      <c r="K3">
        <v>0.33933333333333593</v>
      </c>
      <c r="L3">
        <v>0.35866666666667746</v>
      </c>
      <c r="M3">
        <v>0.44733333333333292</v>
      </c>
      <c r="N3">
        <v>0.4386666666666687</v>
      </c>
      <c r="O3">
        <v>0.34466666666667461</v>
      </c>
      <c r="P3">
        <v>0.43400000000000105</v>
      </c>
      <c r="Q3">
        <v>0.3546666666666809</v>
      </c>
      <c r="R3">
        <v>0.4033333333333407</v>
      </c>
      <c r="S3">
        <v>0.38466666666667021</v>
      </c>
      <c r="T3">
        <v>0.46733333333334554</v>
      </c>
      <c r="U3">
        <v>0.40266666666666967</v>
      </c>
      <c r="V3">
        <f>AVERAGE(B3:U3)</f>
        <v>0.39486666666667042</v>
      </c>
      <c r="W3">
        <f>_xlfn.STDEV.S(B3:U3)</f>
        <v>5.0887377081145935E-2</v>
      </c>
    </row>
    <row r="4" spans="1:23" x14ac:dyDescent="0.25">
      <c r="A4">
        <v>0.1</v>
      </c>
      <c r="B4">
        <v>0.81333333333333258</v>
      </c>
      <c r="C4">
        <v>0.83666666666667078</v>
      </c>
      <c r="D4">
        <v>0.85933333333333783</v>
      </c>
      <c r="E4">
        <v>0.70600000000000662</v>
      </c>
      <c r="F4">
        <v>0.74466666666666015</v>
      </c>
      <c r="G4">
        <v>0.70733333333331916</v>
      </c>
      <c r="H4">
        <v>0.90866666666666873</v>
      </c>
      <c r="I4">
        <v>0.85133333333334482</v>
      </c>
      <c r="J4">
        <v>0.71333333333332871</v>
      </c>
      <c r="K4">
        <v>0.65733333333334676</v>
      </c>
      <c r="L4">
        <v>0.76733333333332721</v>
      </c>
      <c r="M4">
        <v>0.86666666666666003</v>
      </c>
      <c r="N4">
        <v>0.85733333333332473</v>
      </c>
      <c r="O4">
        <v>0.81333333333333258</v>
      </c>
      <c r="P4">
        <v>0.84066666666666734</v>
      </c>
      <c r="Q4">
        <v>0.74666666666667325</v>
      </c>
      <c r="R4">
        <v>0.78466666666665574</v>
      </c>
      <c r="S4">
        <v>0.74999999999999867</v>
      </c>
      <c r="T4">
        <v>0.93733333333334556</v>
      </c>
      <c r="U4">
        <v>0.81333333333333258</v>
      </c>
      <c r="V4">
        <f t="shared" ref="V4:V8" si="0">AVERAGE(B4:U4)</f>
        <v>0.79876666666666662</v>
      </c>
      <c r="W4">
        <f t="shared" ref="W4:W8" si="1">_xlfn.STDEV.S(B4:U4)</f>
        <v>7.3646945046078119E-2</v>
      </c>
    </row>
    <row r="5" spans="1:23" x14ac:dyDescent="0.25">
      <c r="A5">
        <v>0.15</v>
      </c>
      <c r="B5">
        <v>1.0806666666666704</v>
      </c>
      <c r="C5">
        <v>1.148000000000001</v>
      </c>
      <c r="D5">
        <v>1.250666666666659</v>
      </c>
      <c r="E5">
        <v>1.0246666666666591</v>
      </c>
      <c r="F5">
        <v>1.1006666666666534</v>
      </c>
      <c r="G5">
        <v>1.2273333333333212</v>
      </c>
      <c r="H5">
        <v>1.3786666666666689</v>
      </c>
      <c r="I5">
        <v>1.3093333333333252</v>
      </c>
      <c r="J5">
        <v>1.0633333333333419</v>
      </c>
      <c r="K5">
        <v>0.99199999999998556</v>
      </c>
      <c r="L5">
        <v>1.1973333333333318</v>
      </c>
      <c r="M5">
        <v>1.3026666666666742</v>
      </c>
      <c r="N5">
        <v>1.3246666666666704</v>
      </c>
      <c r="O5">
        <v>1.2080000000000091</v>
      </c>
      <c r="P5">
        <v>1.2573333333333399</v>
      </c>
      <c r="Q5">
        <v>1.1486666666666721</v>
      </c>
      <c r="R5">
        <v>1.2093333333333214</v>
      </c>
      <c r="S5">
        <v>1.1793333333333322</v>
      </c>
      <c r="T5">
        <v>1.4086666666666581</v>
      </c>
      <c r="U5">
        <v>1.2453333333333205</v>
      </c>
      <c r="V5">
        <f t="shared" si="0"/>
        <v>1.2028333333333308</v>
      </c>
      <c r="W5">
        <f t="shared" si="1"/>
        <v>0.1134880007568627</v>
      </c>
    </row>
    <row r="6" spans="1:23" x14ac:dyDescent="0.25">
      <c r="A6">
        <v>0.2</v>
      </c>
      <c r="B6">
        <v>1.4673333333333243</v>
      </c>
      <c r="C6">
        <v>1.552666666666654</v>
      </c>
      <c r="D6">
        <v>1.5833333333333439</v>
      </c>
      <c r="E6">
        <v>1.4780000000000015</v>
      </c>
      <c r="F6">
        <v>1.4859999999999947</v>
      </c>
      <c r="G6">
        <v>1.6206666666666552</v>
      </c>
      <c r="H6">
        <v>1.6960000000000086</v>
      </c>
      <c r="I6">
        <v>1.785333333333335</v>
      </c>
      <c r="J6">
        <v>1.4853333333333236</v>
      </c>
      <c r="K6">
        <v>1.3246666666666704</v>
      </c>
      <c r="L6">
        <v>1.6366666666666712</v>
      </c>
      <c r="M6">
        <v>1.7619999999999969</v>
      </c>
      <c r="N6">
        <v>1.7413333333333429</v>
      </c>
      <c r="O6">
        <v>1.6380000000000134</v>
      </c>
      <c r="P6">
        <v>1.6853333333333314</v>
      </c>
      <c r="Q6">
        <v>1.5786666666666764</v>
      </c>
      <c r="R6">
        <v>1.5646666666666733</v>
      </c>
      <c r="S6">
        <v>1.624666666666652</v>
      </c>
      <c r="T6">
        <v>1.8166666666666664</v>
      </c>
      <c r="U6">
        <v>1.7306666666666655</v>
      </c>
      <c r="V6">
        <f t="shared" si="0"/>
        <v>1.6129000000000004</v>
      </c>
      <c r="W6">
        <f t="shared" si="1"/>
        <v>0.12570610391466225</v>
      </c>
    </row>
    <row r="7" spans="1:23" x14ac:dyDescent="0.25">
      <c r="A7">
        <v>0.25</v>
      </c>
      <c r="B7">
        <v>1.881333333333342</v>
      </c>
      <c r="C7">
        <v>1.9486666666666725</v>
      </c>
      <c r="D7">
        <v>2.0473333333333343</v>
      </c>
      <c r="E7">
        <v>1.8033333333333346</v>
      </c>
      <c r="F7">
        <v>1.8959999999999866</v>
      </c>
      <c r="G7">
        <v>2.0260000000000096</v>
      </c>
      <c r="H7">
        <v>2.1480000000000095</v>
      </c>
      <c r="I7">
        <v>2.2679999999999962</v>
      </c>
      <c r="J7">
        <v>1.8180000000000085</v>
      </c>
      <c r="K7">
        <v>1.5913333333333373</v>
      </c>
      <c r="L7">
        <v>2.0440000000000085</v>
      </c>
      <c r="M7">
        <v>2.1933333333333431</v>
      </c>
      <c r="N7">
        <v>2.0193333333333285</v>
      </c>
      <c r="O7">
        <v>2.0426666666666664</v>
      </c>
      <c r="P7">
        <v>2.0346666666666735</v>
      </c>
      <c r="Q7">
        <v>2.0713333333333432</v>
      </c>
      <c r="R7">
        <v>2.0739999999999981</v>
      </c>
      <c r="S7">
        <v>2.0153333333333316</v>
      </c>
      <c r="T7">
        <v>2.3520000000000132</v>
      </c>
      <c r="U7">
        <v>2.2246666666666748</v>
      </c>
      <c r="V7">
        <f t="shared" si="0"/>
        <v>2.0249666666666704</v>
      </c>
      <c r="W7">
        <f t="shared" si="1"/>
        <v>0.17447806544559674</v>
      </c>
    </row>
    <row r="8" spans="1:23" x14ac:dyDescent="0.25">
      <c r="A8">
        <v>0.3</v>
      </c>
      <c r="B8">
        <v>2.2673333333333252</v>
      </c>
      <c r="C8">
        <v>2.3473333333333457</v>
      </c>
      <c r="D8">
        <v>2.3520000000000132</v>
      </c>
      <c r="E8">
        <v>2.2233333333333327</v>
      </c>
      <c r="F8">
        <v>2.3433333333333195</v>
      </c>
      <c r="G8">
        <v>2.279999999999986</v>
      </c>
      <c r="H8">
        <v>2.6426666666666598</v>
      </c>
      <c r="I8">
        <v>2.6746666666666625</v>
      </c>
      <c r="J8">
        <v>2.2206666666666779</v>
      </c>
      <c r="K8">
        <v>1.9146666666666572</v>
      </c>
      <c r="L8">
        <v>2.3539999999999965</v>
      </c>
      <c r="M8">
        <v>2.5360000000000049</v>
      </c>
      <c r="N8">
        <v>2.63666666666668</v>
      </c>
      <c r="O8">
        <v>2.4866666666666744</v>
      </c>
      <c r="P8">
        <v>2.4799999999999933</v>
      </c>
      <c r="Q8">
        <v>2.4299999999999917</v>
      </c>
      <c r="R8">
        <v>2.5000000000000062</v>
      </c>
      <c r="S8">
        <v>2.4406666666666688</v>
      </c>
      <c r="T8">
        <v>2.8646666666666634</v>
      </c>
      <c r="U8">
        <v>2.949333333333322</v>
      </c>
      <c r="V8">
        <f t="shared" si="0"/>
        <v>2.4471999999999992</v>
      </c>
      <c r="W8">
        <f t="shared" si="1"/>
        <v>0.23505336957743786</v>
      </c>
    </row>
    <row r="10" spans="1:23" x14ac:dyDescent="0.25">
      <c r="A10" t="s">
        <v>28</v>
      </c>
    </row>
    <row r="11" spans="1:23" x14ac:dyDescent="0.25">
      <c r="A11" t="s">
        <v>0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  <c r="Q11" t="s">
        <v>5</v>
      </c>
      <c r="R11" t="s">
        <v>8</v>
      </c>
      <c r="S11" t="s">
        <v>7</v>
      </c>
    </row>
    <row r="12" spans="1:23" x14ac:dyDescent="0.25">
      <c r="A12">
        <v>0.5</v>
      </c>
      <c r="B12">
        <v>1.7186666666666757</v>
      </c>
      <c r="C12">
        <v>1.9406666666666794</v>
      </c>
      <c r="D12">
        <v>1.7313333333333365</v>
      </c>
      <c r="E12">
        <v>1.7613333333333259</v>
      </c>
      <c r="F12">
        <v>1.877333333333346</v>
      </c>
      <c r="G12">
        <v>1.8519999999999943</v>
      </c>
      <c r="H12">
        <v>1.8320000000000114</v>
      </c>
      <c r="I12">
        <v>1.9699999999999978</v>
      </c>
      <c r="J12">
        <v>1.5179999999999971</v>
      </c>
      <c r="K12">
        <v>1.6786666666666801</v>
      </c>
      <c r="L12">
        <v>1.872666666666678</v>
      </c>
      <c r="M12">
        <v>1.835333333333337</v>
      </c>
      <c r="N12">
        <v>1.6240000000000103</v>
      </c>
      <c r="O12">
        <v>1.6820000000000057</v>
      </c>
      <c r="P12">
        <v>1.5673333333333279</v>
      </c>
      <c r="Q12">
        <v>1.6813333333333347</v>
      </c>
      <c r="R12">
        <f>AVERAGE(B12:Q12)</f>
        <v>1.7589166666666709</v>
      </c>
      <c r="S12">
        <f>_xlfn.STDEV.S(B12:Q12)</f>
        <v>0.13117562442940728</v>
      </c>
    </row>
    <row r="13" spans="1:23" x14ac:dyDescent="0.25">
      <c r="A13">
        <v>0.75</v>
      </c>
      <c r="B13">
        <v>2.4173333333333309</v>
      </c>
      <c r="C13">
        <v>2.6766666666666752</v>
      </c>
      <c r="D13">
        <v>2.6346666666666665</v>
      </c>
      <c r="E13">
        <v>2.6860000000000106</v>
      </c>
      <c r="F13">
        <v>3.171333333333326</v>
      </c>
      <c r="G13">
        <v>3.0366666666666653</v>
      </c>
      <c r="H13">
        <v>2.5853333333333359</v>
      </c>
      <c r="I13">
        <v>2.8226666666666547</v>
      </c>
      <c r="J13">
        <v>2.2200000000000073</v>
      </c>
      <c r="K13">
        <v>2.5180000000000056</v>
      </c>
      <c r="L13">
        <v>2.4793333333333223</v>
      </c>
      <c r="M13">
        <v>2.845999999999993</v>
      </c>
      <c r="N13">
        <v>2.4766666666666679</v>
      </c>
      <c r="O13">
        <v>2.4806666666666644</v>
      </c>
      <c r="P13">
        <v>2.4173333333333309</v>
      </c>
      <c r="Q13">
        <v>2.623999999999989</v>
      </c>
      <c r="R13">
        <f t="shared" ref="R13:R22" si="2">AVERAGE(B13:Q13)</f>
        <v>2.6307916666666653</v>
      </c>
      <c r="S13">
        <f t="shared" ref="S13:S22" si="3">_xlfn.STDEV.S(B13:Q13)</f>
        <v>0.24346976008135587</v>
      </c>
    </row>
    <row r="14" spans="1:23" x14ac:dyDescent="0.25">
      <c r="A14">
        <v>1</v>
      </c>
      <c r="B14">
        <v>3.3699999999999921</v>
      </c>
      <c r="C14">
        <v>3.1700000000000137</v>
      </c>
      <c r="D14">
        <v>3.5486666666666742</v>
      </c>
      <c r="E14">
        <v>3.4199999999999933</v>
      </c>
      <c r="F14">
        <v>3.8733333333333362</v>
      </c>
      <c r="G14">
        <v>3.7426666666666719</v>
      </c>
      <c r="H14">
        <v>3.5946666666666793</v>
      </c>
      <c r="I14">
        <v>3.9960000000000075</v>
      </c>
      <c r="J14">
        <v>2.9733333333333314</v>
      </c>
      <c r="K14">
        <v>3.3280000000000123</v>
      </c>
      <c r="L14">
        <v>3.4140000000000135</v>
      </c>
      <c r="M14">
        <v>3.9213333333333242</v>
      </c>
      <c r="N14">
        <v>3.188000000000013</v>
      </c>
      <c r="O14">
        <v>3.4293333333333287</v>
      </c>
      <c r="P14">
        <v>3.5886666666666698</v>
      </c>
      <c r="Q14">
        <v>3.4773333333333469</v>
      </c>
      <c r="R14">
        <f t="shared" si="2"/>
        <v>3.5022083333333383</v>
      </c>
      <c r="S14">
        <f t="shared" si="3"/>
        <v>0.28170031028526415</v>
      </c>
    </row>
    <row r="15" spans="1:23" x14ac:dyDescent="0.25">
      <c r="A15">
        <v>1.25</v>
      </c>
      <c r="B15">
        <v>3.8906666666666645</v>
      </c>
      <c r="C15">
        <v>3.885333333333326</v>
      </c>
      <c r="D15">
        <v>4.4186666666666596</v>
      </c>
      <c r="E15">
        <v>4.6153333333333411</v>
      </c>
      <c r="F15">
        <v>4.909999999999985</v>
      </c>
      <c r="G15">
        <v>4.6219999999999928</v>
      </c>
      <c r="H15">
        <v>4.5513333333333366</v>
      </c>
      <c r="I15">
        <v>5.1033333333333406</v>
      </c>
      <c r="J15">
        <v>3.5446666666666773</v>
      </c>
      <c r="K15">
        <v>4.1813333333333409</v>
      </c>
      <c r="L15">
        <v>4.5980000000000132</v>
      </c>
      <c r="M15">
        <v>4.7833333333333465</v>
      </c>
      <c r="N15">
        <v>3.8753333333333195</v>
      </c>
      <c r="O15">
        <v>4.5319999999999956</v>
      </c>
      <c r="P15">
        <v>4.4179999999999886</v>
      </c>
      <c r="Q15">
        <v>4.384666666666674</v>
      </c>
      <c r="R15">
        <f t="shared" si="2"/>
        <v>4.3946250000000004</v>
      </c>
      <c r="S15">
        <f t="shared" si="3"/>
        <v>0.42081962133876849</v>
      </c>
    </row>
    <row r="16" spans="1:23" x14ac:dyDescent="0.25">
      <c r="A16">
        <v>1.5</v>
      </c>
      <c r="B16">
        <v>5.1246666666666663</v>
      </c>
      <c r="C16">
        <v>4.6433333333333477</v>
      </c>
      <c r="D16">
        <v>4.7333333333333449</v>
      </c>
      <c r="E16">
        <v>5.4066666666666787</v>
      </c>
      <c r="F16">
        <v>5.9340000000000019</v>
      </c>
      <c r="G16">
        <v>5.6799999999999962</v>
      </c>
      <c r="H16">
        <v>5.3953333333333298</v>
      </c>
      <c r="I16">
        <v>5.7193333333333207</v>
      </c>
      <c r="J16">
        <v>4.4660000000000064</v>
      </c>
      <c r="K16">
        <v>4.9959999999999853</v>
      </c>
      <c r="L16">
        <v>5.7379999999999916</v>
      </c>
      <c r="M16">
        <v>5.9986666666666784</v>
      </c>
      <c r="N16">
        <v>4.6526666666666534</v>
      </c>
      <c r="O16">
        <v>5.3219999999999903</v>
      </c>
      <c r="P16">
        <v>5.4700000000000113</v>
      </c>
      <c r="Q16">
        <v>5.2493333333333201</v>
      </c>
      <c r="R16">
        <f t="shared" si="2"/>
        <v>5.2830833333333329</v>
      </c>
      <c r="S16">
        <f t="shared" si="3"/>
        <v>0.47889390304155005</v>
      </c>
    </row>
    <row r="17" spans="1:19" x14ac:dyDescent="0.25">
      <c r="A17">
        <v>1.75</v>
      </c>
      <c r="B17">
        <v>5.7879999999999932</v>
      </c>
      <c r="C17">
        <v>5.357999999999989</v>
      </c>
      <c r="D17">
        <v>5.9653333333333336</v>
      </c>
      <c r="E17">
        <v>6.4266666666666694</v>
      </c>
      <c r="F17">
        <v>6.899333333333324</v>
      </c>
      <c r="G17">
        <v>6.6220000000000097</v>
      </c>
      <c r="H17">
        <v>6.3186666666666724</v>
      </c>
      <c r="I17">
        <v>6.0506666666666638</v>
      </c>
      <c r="J17">
        <v>5.156666666666669</v>
      </c>
      <c r="K17">
        <v>5.7233333333333469</v>
      </c>
      <c r="L17">
        <v>6.7406666666666535</v>
      </c>
      <c r="M17">
        <v>6.6819999999999879</v>
      </c>
      <c r="N17">
        <v>5.5086666666666648</v>
      </c>
      <c r="O17">
        <v>6.3433333333333231</v>
      </c>
      <c r="P17">
        <v>6.2640000000000029</v>
      </c>
      <c r="Q17">
        <v>6.1933333333333467</v>
      </c>
      <c r="R17">
        <f t="shared" si="2"/>
        <v>6.1275416666666649</v>
      </c>
      <c r="S17">
        <f t="shared" si="3"/>
        <v>0.51301142684551626</v>
      </c>
    </row>
    <row r="18" spans="1:19" x14ac:dyDescent="0.25">
      <c r="A18">
        <v>2</v>
      </c>
      <c r="B18">
        <v>6.5959999999999868</v>
      </c>
      <c r="C18">
        <v>6.2873333333333408</v>
      </c>
      <c r="D18">
        <v>7.014666666666673</v>
      </c>
      <c r="E18">
        <v>7.3940000000000037</v>
      </c>
      <c r="F18">
        <v>8.0500000000000078</v>
      </c>
      <c r="G18">
        <v>7.6646666666666681</v>
      </c>
      <c r="H18">
        <v>7.1766666666666676</v>
      </c>
      <c r="I18">
        <v>6.8099999999999987</v>
      </c>
      <c r="J18">
        <v>5.605333333333343</v>
      </c>
      <c r="K18">
        <v>6.5673333333333401</v>
      </c>
      <c r="L18">
        <v>7.7573333333333192</v>
      </c>
      <c r="M18">
        <v>7.5586666666666549</v>
      </c>
      <c r="N18">
        <v>6.1786666666666727</v>
      </c>
      <c r="O18">
        <v>7.3486666666666691</v>
      </c>
      <c r="P18">
        <v>7.2640000000000118</v>
      </c>
      <c r="Q18">
        <v>7.0153333333333441</v>
      </c>
      <c r="R18">
        <f t="shared" si="2"/>
        <v>7.0180416666666696</v>
      </c>
      <c r="S18">
        <f t="shared" si="3"/>
        <v>0.64894743124425358</v>
      </c>
    </row>
    <row r="19" spans="1:19" x14ac:dyDescent="0.25">
      <c r="A19">
        <v>2.25</v>
      </c>
      <c r="B19">
        <v>7.8913333333333391</v>
      </c>
      <c r="C19">
        <v>7.2720000000000038</v>
      </c>
      <c r="D19">
        <v>7.7853333333333259</v>
      </c>
      <c r="E19">
        <v>7.9086666666666678</v>
      </c>
      <c r="F19">
        <v>8.7860000000000031</v>
      </c>
      <c r="G19">
        <v>8.3480000000000079</v>
      </c>
      <c r="H19">
        <v>8.009333333333343</v>
      </c>
      <c r="I19">
        <v>7.6980000000000119</v>
      </c>
      <c r="J19">
        <v>6.8279999999999976</v>
      </c>
      <c r="K19">
        <v>7.3639999999999857</v>
      </c>
      <c r="L19">
        <v>8.7173333333333325</v>
      </c>
      <c r="M19">
        <v>8.7780000000000111</v>
      </c>
      <c r="N19">
        <v>7.2019999999999893</v>
      </c>
      <c r="O19">
        <v>8.5466666666666722</v>
      </c>
      <c r="P19">
        <v>7.8466666666666756</v>
      </c>
      <c r="Q19">
        <v>7.7433333333333465</v>
      </c>
      <c r="R19">
        <f t="shared" si="2"/>
        <v>7.9202916666666692</v>
      </c>
      <c r="S19">
        <f t="shared" si="3"/>
        <v>0.59147954944140835</v>
      </c>
    </row>
    <row r="20" spans="1:19" x14ac:dyDescent="0.25">
      <c r="A20">
        <v>2.5</v>
      </c>
      <c r="B20">
        <v>8.2400000000000109</v>
      </c>
      <c r="C20">
        <v>8.6299999999999901</v>
      </c>
      <c r="D20">
        <v>8.7180000000000035</v>
      </c>
      <c r="E20">
        <v>8.8553333333333484</v>
      </c>
      <c r="F20">
        <v>9.7959999999999887</v>
      </c>
      <c r="G20">
        <v>9.0086666666666808</v>
      </c>
      <c r="H20">
        <v>8.8320000000000096</v>
      </c>
      <c r="I20">
        <v>8.6200000000000134</v>
      </c>
      <c r="J20">
        <v>7.4226666666666814</v>
      </c>
      <c r="K20">
        <v>8.1446666666666747</v>
      </c>
      <c r="L20">
        <v>9.4759999999999955</v>
      </c>
      <c r="M20">
        <v>9.8993333333333187</v>
      </c>
      <c r="N20">
        <v>7.9199999999999857</v>
      </c>
      <c r="O20">
        <v>9.2866666666666653</v>
      </c>
      <c r="P20">
        <v>8.1819999999999844</v>
      </c>
      <c r="Q20">
        <v>8.3286666666666669</v>
      </c>
      <c r="R20">
        <f t="shared" si="2"/>
        <v>8.7100000000000026</v>
      </c>
      <c r="S20">
        <f t="shared" si="3"/>
        <v>0.67818432979919285</v>
      </c>
    </row>
    <row r="21" spans="1:19" x14ac:dyDescent="0.25">
      <c r="A21">
        <v>2.75</v>
      </c>
      <c r="B21">
        <v>9.2786666666666715</v>
      </c>
      <c r="C21">
        <v>9.4586666666666677</v>
      </c>
      <c r="D21">
        <v>9.7999999999999865</v>
      </c>
      <c r="E21">
        <v>9.847333333333335</v>
      </c>
      <c r="F21">
        <v>10.477333333333345</v>
      </c>
      <c r="G21">
        <v>9.9193333333333324</v>
      </c>
      <c r="H21">
        <v>9.64933333333334</v>
      </c>
      <c r="I21">
        <v>9.1706666666666745</v>
      </c>
      <c r="J21">
        <v>8.0479999999999965</v>
      </c>
      <c r="K21">
        <v>9.0086666666666808</v>
      </c>
      <c r="L21">
        <v>10.551333333333327</v>
      </c>
      <c r="M21">
        <v>10.573999999999993</v>
      </c>
      <c r="N21">
        <v>8.6860000000000017</v>
      </c>
      <c r="O21">
        <v>10.25333333333333</v>
      </c>
      <c r="P21">
        <v>9.8559999999999963</v>
      </c>
      <c r="Q21">
        <v>9.438000000000013</v>
      </c>
      <c r="R21">
        <f t="shared" si="2"/>
        <v>9.626041666666671</v>
      </c>
      <c r="S21">
        <f t="shared" si="3"/>
        <v>0.69465158732833465</v>
      </c>
    </row>
    <row r="22" spans="1:19" x14ac:dyDescent="0.25">
      <c r="A22">
        <v>3</v>
      </c>
      <c r="B22">
        <v>9.5900000000000016</v>
      </c>
      <c r="C22">
        <v>10.067333333333323</v>
      </c>
      <c r="D22">
        <v>10.504666666666651</v>
      </c>
      <c r="E22">
        <v>10.350000000000007</v>
      </c>
      <c r="F22">
        <v>11.697999999999986</v>
      </c>
      <c r="G22">
        <v>10.541333333333322</v>
      </c>
      <c r="H22">
        <v>10.543333333333333</v>
      </c>
      <c r="I22">
        <v>10.157333333333321</v>
      </c>
      <c r="J22">
        <v>8.8533333333333353</v>
      </c>
      <c r="K22">
        <v>9.773333333333321</v>
      </c>
      <c r="L22">
        <v>11.315999999999999</v>
      </c>
      <c r="M22">
        <v>11.759333333333338</v>
      </c>
      <c r="N22">
        <v>10.207999999999995</v>
      </c>
      <c r="O22">
        <v>11.692000000000005</v>
      </c>
      <c r="P22">
        <v>10.831333333333326</v>
      </c>
      <c r="Q22">
        <v>10.408666666666674</v>
      </c>
      <c r="R22">
        <f t="shared" si="2"/>
        <v>10.518374999999999</v>
      </c>
      <c r="S22">
        <f t="shared" si="3"/>
        <v>0.80433053713194536</v>
      </c>
    </row>
    <row r="24" spans="1:19" x14ac:dyDescent="0.25">
      <c r="A24" t="s">
        <v>29</v>
      </c>
    </row>
    <row r="25" spans="1:19" x14ac:dyDescent="0.25">
      <c r="A25" t="s">
        <v>0</v>
      </c>
      <c r="B25" t="s">
        <v>14</v>
      </c>
      <c r="C25" t="s">
        <v>15</v>
      </c>
      <c r="D25" t="s">
        <v>16</v>
      </c>
      <c r="E25" t="s">
        <v>17</v>
      </c>
      <c r="F25" t="s">
        <v>18</v>
      </c>
      <c r="G25" t="s">
        <v>19</v>
      </c>
    </row>
    <row r="26" spans="1:19" x14ac:dyDescent="0.25">
      <c r="A26">
        <v>0.1</v>
      </c>
      <c r="B26">
        <v>0.33000000000000063</v>
      </c>
      <c r="C26">
        <v>0.30845669793824199</v>
      </c>
      <c r="D26">
        <v>0.73251139104007801</v>
      </c>
      <c r="E26">
        <v>0.7626666666666595</v>
      </c>
      <c r="F26">
        <v>0.93600957854191402</v>
      </c>
      <c r="G26">
        <v>1.00599999999999</v>
      </c>
    </row>
    <row r="27" spans="1:19" x14ac:dyDescent="0.25">
      <c r="A27">
        <v>0.2</v>
      </c>
      <c r="B27">
        <v>0.66133333333334343</v>
      </c>
      <c r="C27">
        <v>0.61660524732709598</v>
      </c>
      <c r="D27">
        <v>1.4642910024687199</v>
      </c>
      <c r="E27">
        <v>1.4660000000000117</v>
      </c>
      <c r="F27">
        <v>1.8710840825797901</v>
      </c>
      <c r="G27">
        <v>1.96733333333334</v>
      </c>
    </row>
    <row r="28" spans="1:19" x14ac:dyDescent="0.25">
      <c r="A28">
        <v>0.3</v>
      </c>
      <c r="B28">
        <v>0.98799999999998889</v>
      </c>
      <c r="C28">
        <v>0.92475379671594904</v>
      </c>
      <c r="D28">
        <v>2.19607061389737</v>
      </c>
      <c r="E28">
        <v>2.2026666666666785</v>
      </c>
      <c r="F28">
        <v>2.8061585866176602</v>
      </c>
      <c r="G28">
        <v>2.9179999999999899</v>
      </c>
    </row>
    <row r="29" spans="1:19" x14ac:dyDescent="0.25">
      <c r="A29">
        <v>0.4</v>
      </c>
      <c r="B29">
        <v>1.314666666666664</v>
      </c>
      <c r="C29">
        <v>1.2329023461048001</v>
      </c>
      <c r="D29">
        <v>2.9278502253260199</v>
      </c>
      <c r="E29">
        <v>2.9286666666666683</v>
      </c>
      <c r="F29">
        <v>3.7412330906555402</v>
      </c>
      <c r="G29">
        <v>3.8700000000000099</v>
      </c>
    </row>
    <row r="30" spans="1:19" x14ac:dyDescent="0.25">
      <c r="A30">
        <v>0.5</v>
      </c>
      <c r="B30">
        <v>1.639333333333326</v>
      </c>
      <c r="C30">
        <v>1.5410508954936499</v>
      </c>
      <c r="D30">
        <v>3.6596298367546698</v>
      </c>
      <c r="E30">
        <v>3.6566666666666712</v>
      </c>
      <c r="F30">
        <v>4.6763075946934096</v>
      </c>
      <c r="G30">
        <v>4.8240000000000096</v>
      </c>
    </row>
    <row r="31" spans="1:19" x14ac:dyDescent="0.25">
      <c r="A31">
        <v>0.6</v>
      </c>
      <c r="B31">
        <v>1.9586666666666788</v>
      </c>
      <c r="C31">
        <v>1.84919944488251</v>
      </c>
      <c r="D31">
        <v>4.3914094481833201</v>
      </c>
      <c r="E31">
        <v>4.4666666666666774</v>
      </c>
      <c r="F31">
        <v>5.6113820987312897</v>
      </c>
      <c r="G31">
        <v>5.78</v>
      </c>
    </row>
    <row r="32" spans="1:19" x14ac:dyDescent="0.25">
      <c r="A32">
        <v>0.7</v>
      </c>
      <c r="B32">
        <v>2.2780000000000022</v>
      </c>
      <c r="C32">
        <v>2.1570398457219699</v>
      </c>
      <c r="D32">
        <v>5.1224572800005399</v>
      </c>
      <c r="E32">
        <v>5.1626666666666781</v>
      </c>
      <c r="F32">
        <v>6.5455215282651302</v>
      </c>
      <c r="G32">
        <v>6.6553333333333198</v>
      </c>
    </row>
    <row r="33" spans="1:15" x14ac:dyDescent="0.25">
      <c r="A33">
        <v>0.8</v>
      </c>
      <c r="B33">
        <v>2.5993333333333384</v>
      </c>
      <c r="C33">
        <v>2.46518839511082</v>
      </c>
      <c r="D33">
        <v>5.8542368914291902</v>
      </c>
      <c r="E33">
        <v>5.9086666666666803</v>
      </c>
      <c r="F33">
        <v>7.4805960323029996</v>
      </c>
      <c r="G33">
        <v>7.5926666666666698</v>
      </c>
    </row>
    <row r="34" spans="1:15" x14ac:dyDescent="0.25">
      <c r="A34">
        <v>0.9</v>
      </c>
      <c r="B34">
        <v>2.9260000000000135</v>
      </c>
      <c r="C34">
        <v>2.7733369444996798</v>
      </c>
      <c r="D34">
        <v>6.5860165028578397</v>
      </c>
      <c r="E34">
        <v>6.6339999999999995</v>
      </c>
      <c r="F34">
        <v>8.4156705363408797</v>
      </c>
      <c r="G34">
        <v>8.6699999999999893</v>
      </c>
    </row>
    <row r="35" spans="1:15" x14ac:dyDescent="0.25">
      <c r="A35">
        <v>1</v>
      </c>
      <c r="B35">
        <v>3.2600000000000109</v>
      </c>
      <c r="C35">
        <v>3.0811773453391398</v>
      </c>
      <c r="D35">
        <v>7.3170643346750603</v>
      </c>
      <c r="E35">
        <v>7.3653333333333277</v>
      </c>
      <c r="F35">
        <v>9.3498099658747194</v>
      </c>
      <c r="G35">
        <v>9.5760000000000005</v>
      </c>
    </row>
    <row r="37" spans="1:15" x14ac:dyDescent="0.25">
      <c r="A37" t="s">
        <v>30</v>
      </c>
    </row>
    <row r="38" spans="1:15" x14ac:dyDescent="0.25">
      <c r="A38" t="s">
        <v>9</v>
      </c>
      <c r="B38" t="s">
        <v>13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  <c r="N38" t="s">
        <v>25</v>
      </c>
      <c r="O38" t="s">
        <v>26</v>
      </c>
    </row>
    <row r="39" spans="1:15" x14ac:dyDescent="0.25">
      <c r="A39">
        <v>0.1</v>
      </c>
      <c r="B39">
        <v>0.55466666666665887</v>
      </c>
      <c r="C39">
        <v>0.9193333333333461</v>
      </c>
      <c r="D39">
        <v>0.89133333333334031</v>
      </c>
      <c r="E39">
        <v>0.88666666666667249</v>
      </c>
      <c r="F39">
        <v>0.89066666666666927</v>
      </c>
      <c r="G39">
        <v>0.88866666666665617</v>
      </c>
      <c r="H39">
        <v>0.90933333333333977</v>
      </c>
      <c r="I39">
        <v>0.9193333333333461</v>
      </c>
      <c r="J39">
        <v>0.9453333333333388</v>
      </c>
      <c r="K39">
        <v>0.94866666666666433</v>
      </c>
      <c r="L39">
        <v>0.93466666666666143</v>
      </c>
      <c r="M39">
        <v>0.93799999999998696</v>
      </c>
      <c r="N39">
        <f>AVERAGE(B39:M39)</f>
        <v>0.88555555555555665</v>
      </c>
      <c r="O39">
        <f>STDEV(B39:M39)</f>
        <v>0.10665315570997534</v>
      </c>
    </row>
    <row r="40" spans="1:15" x14ac:dyDescent="0.25">
      <c r="A40">
        <v>0.2</v>
      </c>
      <c r="B40">
        <v>1.2606666666666655</v>
      </c>
      <c r="C40">
        <v>1.7866666666666771</v>
      </c>
      <c r="D40">
        <v>1.7900000000000027</v>
      </c>
      <c r="E40">
        <v>1.7873333333333186</v>
      </c>
      <c r="F40">
        <v>1.7906666666666737</v>
      </c>
      <c r="G40">
        <v>1.7879999999999896</v>
      </c>
      <c r="H40">
        <v>1.784666666666664</v>
      </c>
      <c r="I40">
        <v>1.784666666666664</v>
      </c>
      <c r="J40">
        <v>1.7839999999999929</v>
      </c>
      <c r="K40">
        <v>1.7820000000000098</v>
      </c>
      <c r="L40">
        <v>1.7839999999999929</v>
      </c>
      <c r="M40">
        <v>1.7799999999999965</v>
      </c>
      <c r="N40">
        <f t="shared" ref="N40:N48" si="4">AVERAGE(B40:M40)</f>
        <v>1.7418888888888873</v>
      </c>
      <c r="O40">
        <f t="shared" ref="O40:O48" si="5">STDEV(B40:M40)</f>
        <v>0.15157751847732587</v>
      </c>
    </row>
    <row r="41" spans="1:15" x14ac:dyDescent="0.25">
      <c r="A41">
        <v>0.3</v>
      </c>
      <c r="B41">
        <v>1.8900000000000068</v>
      </c>
      <c r="C41">
        <v>2.645333333333344</v>
      </c>
      <c r="D41">
        <v>2.6680000000000113</v>
      </c>
      <c r="E41">
        <v>2.6646666666666561</v>
      </c>
      <c r="F41">
        <v>2.6573333333333338</v>
      </c>
      <c r="G41">
        <v>2.6620000000000017</v>
      </c>
      <c r="H41">
        <v>2.6720000000000077</v>
      </c>
      <c r="I41">
        <v>2.6713333333333367</v>
      </c>
      <c r="J41">
        <v>2.6853333333333396</v>
      </c>
      <c r="K41">
        <v>2.5379999999999887</v>
      </c>
      <c r="L41">
        <v>2.5339999999999918</v>
      </c>
      <c r="M41">
        <v>2.536666666666676</v>
      </c>
      <c r="N41">
        <f t="shared" si="4"/>
        <v>2.5687222222222243</v>
      </c>
      <c r="O41">
        <f t="shared" si="5"/>
        <v>0.22158883725181774</v>
      </c>
    </row>
    <row r="42" spans="1:15" x14ac:dyDescent="0.25">
      <c r="A42">
        <v>0.4</v>
      </c>
      <c r="B42">
        <v>2.6393333333333344</v>
      </c>
      <c r="C42">
        <v>3.5473333333333321</v>
      </c>
      <c r="D42">
        <v>3.4146666666666547</v>
      </c>
      <c r="E42">
        <v>3.4140000000000135</v>
      </c>
      <c r="F42">
        <v>3.4126666666666714</v>
      </c>
      <c r="G42">
        <v>3.4099999999999873</v>
      </c>
      <c r="H42">
        <v>3.4093333333333455</v>
      </c>
      <c r="I42">
        <v>3.5426666666666642</v>
      </c>
      <c r="J42">
        <v>3.5413333333333221</v>
      </c>
      <c r="K42">
        <v>3.5373333333333257</v>
      </c>
      <c r="L42">
        <v>3.5340000000000003</v>
      </c>
      <c r="M42">
        <v>3.5393333333333388</v>
      </c>
      <c r="N42">
        <f t="shared" si="4"/>
        <v>3.4118333333333326</v>
      </c>
      <c r="O42">
        <f t="shared" si="5"/>
        <v>0.25153317752125431</v>
      </c>
    </row>
    <row r="43" spans="1:15" x14ac:dyDescent="0.25">
      <c r="A43">
        <v>0.5</v>
      </c>
      <c r="B43">
        <v>3.4153333333333258</v>
      </c>
      <c r="C43">
        <v>4.403333333333344</v>
      </c>
      <c r="D43">
        <v>4.4006666666666607</v>
      </c>
      <c r="E43">
        <v>4.4013333333333318</v>
      </c>
      <c r="F43">
        <v>4.2613333333333312</v>
      </c>
      <c r="G43">
        <v>4.2639999999999869</v>
      </c>
      <c r="H43">
        <v>4.4046666666666567</v>
      </c>
      <c r="I43">
        <v>4.3919999999999959</v>
      </c>
      <c r="J43">
        <v>4.3926666666666669</v>
      </c>
      <c r="K43">
        <v>4.3886666666666709</v>
      </c>
      <c r="L43">
        <v>4.3800000000000061</v>
      </c>
      <c r="M43">
        <v>4.368666666666658</v>
      </c>
      <c r="N43">
        <f t="shared" si="4"/>
        <v>4.2893888888888867</v>
      </c>
      <c r="O43">
        <f t="shared" si="5"/>
        <v>0.27995749436869832</v>
      </c>
    </row>
    <row r="44" spans="1:15" x14ac:dyDescent="0.25">
      <c r="A44">
        <v>0.6</v>
      </c>
      <c r="B44">
        <v>3.8640000000000008</v>
      </c>
      <c r="C44">
        <v>5.2679999999999918</v>
      </c>
      <c r="D44">
        <v>5.2673333333333199</v>
      </c>
      <c r="E44">
        <v>5.259333333333327</v>
      </c>
      <c r="F44">
        <v>5.2580000000000142</v>
      </c>
      <c r="G44">
        <v>5.2513333333333332</v>
      </c>
      <c r="H44">
        <v>5.2326666666666632</v>
      </c>
      <c r="I44">
        <v>5.2406666666666561</v>
      </c>
      <c r="J44">
        <v>5.259999999999998</v>
      </c>
      <c r="K44">
        <v>5.263999999999994</v>
      </c>
      <c r="L44">
        <v>5.2953333333333266</v>
      </c>
      <c r="M44">
        <v>5.1620000000000079</v>
      </c>
      <c r="N44">
        <f t="shared" si="4"/>
        <v>5.135222222222219</v>
      </c>
      <c r="O44">
        <f t="shared" si="5"/>
        <v>0.40160685668955681</v>
      </c>
    </row>
    <row r="45" spans="1:15" x14ac:dyDescent="0.25">
      <c r="A45">
        <v>0.7</v>
      </c>
      <c r="B45">
        <v>4.7826666666666764</v>
      </c>
      <c r="C45">
        <v>6.1806666666666565</v>
      </c>
      <c r="D45">
        <v>6.0233333333333281</v>
      </c>
      <c r="E45">
        <v>6.0200000000000031</v>
      </c>
      <c r="F45">
        <v>6.1606666666666738</v>
      </c>
      <c r="G45">
        <v>6.1499999999999959</v>
      </c>
      <c r="H45">
        <v>6.1499999999999959</v>
      </c>
      <c r="I45">
        <v>6.1446666666666578</v>
      </c>
      <c r="J45">
        <v>6.1439999999999859</v>
      </c>
      <c r="K45">
        <v>6.1226666666666612</v>
      </c>
      <c r="L45">
        <v>6.1166666666666814</v>
      </c>
      <c r="M45">
        <v>6.1066666666666753</v>
      </c>
      <c r="N45">
        <f t="shared" si="4"/>
        <v>6.0084999999999988</v>
      </c>
      <c r="O45">
        <f t="shared" si="5"/>
        <v>0.38930387238056374</v>
      </c>
    </row>
    <row r="46" spans="1:15" x14ac:dyDescent="0.25">
      <c r="A46">
        <v>0.8</v>
      </c>
      <c r="B46">
        <v>5.4393333333333223</v>
      </c>
      <c r="C46">
        <v>6.9719999999999933</v>
      </c>
      <c r="D46">
        <v>6.9893333333333212</v>
      </c>
      <c r="E46">
        <v>6.9993333333333281</v>
      </c>
      <c r="F46">
        <v>7.0119999999999889</v>
      </c>
      <c r="G46">
        <v>6.9993333333333281</v>
      </c>
      <c r="H46">
        <v>7.004666666666667</v>
      </c>
      <c r="I46">
        <v>7.007999999999992</v>
      </c>
      <c r="J46">
        <v>7.017999999999998</v>
      </c>
      <c r="K46">
        <v>7.0253333333333199</v>
      </c>
      <c r="L46">
        <v>7.0200000000000111</v>
      </c>
      <c r="M46">
        <v>6.8880000000000052</v>
      </c>
      <c r="N46">
        <f t="shared" si="4"/>
        <v>6.8646111111111061</v>
      </c>
      <c r="O46">
        <f t="shared" si="5"/>
        <v>0.45032885477290813</v>
      </c>
    </row>
    <row r="47" spans="1:15" x14ac:dyDescent="0.25">
      <c r="A47">
        <v>0.9</v>
      </c>
      <c r="B47">
        <v>6.1233333333333322</v>
      </c>
      <c r="C47">
        <v>7.9106666666666801</v>
      </c>
      <c r="D47">
        <v>7.9066666666666556</v>
      </c>
      <c r="E47">
        <v>7.771333333333323</v>
      </c>
      <c r="F47">
        <v>7.77599999999999</v>
      </c>
      <c r="G47">
        <v>7.771999999999994</v>
      </c>
      <c r="H47">
        <v>7.7740000000000062</v>
      </c>
      <c r="I47">
        <v>7.7746666666666782</v>
      </c>
      <c r="J47">
        <v>7.9199999999999857</v>
      </c>
      <c r="K47">
        <v>7.7766666666666611</v>
      </c>
      <c r="L47">
        <v>7.7340000000000115</v>
      </c>
      <c r="M47">
        <v>7.790666666666664</v>
      </c>
      <c r="N47">
        <f t="shared" si="4"/>
        <v>7.6691666666666647</v>
      </c>
      <c r="O47">
        <f t="shared" si="5"/>
        <v>0.49103922985085918</v>
      </c>
    </row>
    <row r="48" spans="1:15" x14ac:dyDescent="0.25">
      <c r="A48">
        <v>1</v>
      </c>
      <c r="B48">
        <v>6.7760000000000122</v>
      </c>
      <c r="C48">
        <v>8.747333333333323</v>
      </c>
      <c r="D48">
        <v>8.6706666666666568</v>
      </c>
      <c r="E48">
        <v>8.7313333333333336</v>
      </c>
      <c r="F48">
        <v>8.7166666666666615</v>
      </c>
      <c r="G48">
        <v>8.7339999999999893</v>
      </c>
      <c r="H48">
        <v>8.7206666666666575</v>
      </c>
      <c r="I48">
        <v>8.7413333333333405</v>
      </c>
      <c r="J48">
        <v>8.7553333333333434</v>
      </c>
      <c r="K48">
        <v>8.7493333333333343</v>
      </c>
      <c r="L48">
        <v>8.7166666666666615</v>
      </c>
      <c r="M48">
        <v>8.7180000000000035</v>
      </c>
      <c r="N48">
        <f t="shared" si="4"/>
        <v>8.5647777777777758</v>
      </c>
      <c r="O48">
        <f t="shared" si="5"/>
        <v>0.56376209849873649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FlexAR</vt:lpstr>
      <vt:lpstr>PCB</vt:lpstr>
      <vt:lpstr>PCBStack</vt:lpstr>
      <vt:lpstr>Gruesa</vt:lpstr>
      <vt:lpstr>Compendio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Rincón</dc:creator>
  <cp:lastModifiedBy>Daniel Rincón</cp:lastModifiedBy>
  <dcterms:created xsi:type="dcterms:W3CDTF">2021-12-04T16:11:56Z</dcterms:created>
  <dcterms:modified xsi:type="dcterms:W3CDTF">2021-12-04T16:29:04Z</dcterms:modified>
</cp:coreProperties>
</file>