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工作区\课题\202111.电热去中心化含热网流量优化\论文撰写\manuscript - v1.0\"/>
    </mc:Choice>
  </mc:AlternateContent>
  <bookViews>
    <workbookView xWindow="0" yWindow="0" windowWidth="25600" windowHeight="10610"/>
  </bookViews>
  <sheets>
    <sheet name="DESs" sheetId="1" r:id="rId1"/>
    <sheet name="PHN" sheetId="2" r:id="rId2"/>
    <sheet name="EP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1" i="3"/>
  <c r="C5" i="3"/>
  <c r="C4" i="3"/>
  <c r="C8" i="3"/>
  <c r="C7" i="3"/>
  <c r="B13" i="3"/>
  <c r="D45" i="1"/>
  <c r="D33" i="1"/>
  <c r="D21" i="1"/>
</calcChain>
</file>

<file path=xl/sharedStrings.xml><?xml version="1.0" encoding="utf-8"?>
<sst xmlns="http://schemas.openxmlformats.org/spreadsheetml/2006/main" count="159" uniqueCount="56">
  <si>
    <t>DES0</t>
    <phoneticPr fontId="1" type="noConversion"/>
  </si>
  <si>
    <t>Electricity Generation Limits</t>
    <phoneticPr fontId="1" type="noConversion"/>
  </si>
  <si>
    <t>Heat-to-power ratio</t>
    <phoneticPr fontId="1" type="noConversion"/>
  </si>
  <si>
    <t>MW</t>
    <phoneticPr fontId="1" type="noConversion"/>
  </si>
  <si>
    <t>MW</t>
    <phoneticPr fontId="1" type="noConversion"/>
  </si>
  <si>
    <t>Cost function</t>
    <phoneticPr fontId="1" type="noConversion"/>
  </si>
  <si>
    <t>2x^2+440x</t>
    <phoneticPr fontId="1" type="noConversion"/>
  </si>
  <si>
    <t>There is no HP at DES 0</t>
    <phoneticPr fontId="1" type="noConversion"/>
  </si>
  <si>
    <t>Radiator</t>
    <phoneticPr fontId="1" type="noConversion"/>
  </si>
  <si>
    <t>CHP</t>
    <phoneticPr fontId="1" type="noConversion"/>
  </si>
  <si>
    <t>HP</t>
    <phoneticPr fontId="1" type="noConversion"/>
  </si>
  <si>
    <t>HES</t>
    <phoneticPr fontId="1" type="noConversion"/>
  </si>
  <si>
    <t>There is no radiator and local heat load at DES 0</t>
    <phoneticPr fontId="1" type="noConversion"/>
  </si>
  <si>
    <t>KA</t>
    <phoneticPr fontId="1" type="noConversion"/>
  </si>
  <si>
    <t>SHN-side flow rates</t>
  </si>
  <si>
    <t>Limits on SHN-side flow rates</t>
    <phoneticPr fontId="1" type="noConversion"/>
  </si>
  <si>
    <t>W/K</t>
    <phoneticPr fontId="1" type="noConversion"/>
  </si>
  <si>
    <t>kg/s</t>
    <phoneticPr fontId="1" type="noConversion"/>
  </si>
  <si>
    <t>kg/s</t>
    <phoneticPr fontId="1" type="noConversion"/>
  </si>
  <si>
    <t>25x^2+370x</t>
    <phoneticPr fontId="1" type="noConversion"/>
  </si>
  <si>
    <t>Capacity</t>
    <phoneticPr fontId="1" type="noConversion"/>
  </si>
  <si>
    <t>COP</t>
    <phoneticPr fontId="1" type="noConversion"/>
  </si>
  <si>
    <t>kg/s</t>
    <phoneticPr fontId="1" type="noConversion"/>
  </si>
  <si>
    <t>W/K</t>
    <phoneticPr fontId="1" type="noConversion"/>
  </si>
  <si>
    <t>DES1</t>
    <phoneticPr fontId="1" type="noConversion"/>
  </si>
  <si>
    <t>DES2</t>
    <phoneticPr fontId="1" type="noConversion"/>
  </si>
  <si>
    <t>DES3</t>
    <phoneticPr fontId="1" type="noConversion"/>
  </si>
  <si>
    <t>Pipeline 01</t>
    <phoneticPr fontId="1" type="noConversion"/>
  </si>
  <si>
    <t>reference flow rates</t>
    <phoneticPr fontId="1" type="noConversion"/>
  </si>
  <si>
    <t>adjustment limits</t>
    <phoneticPr fontId="1" type="noConversion"/>
  </si>
  <si>
    <t>U</t>
    <phoneticPr fontId="1" type="noConversion"/>
  </si>
  <si>
    <t>length L</t>
    <phoneticPr fontId="1" type="noConversion"/>
  </si>
  <si>
    <t>km</t>
    <phoneticPr fontId="1" type="noConversion"/>
  </si>
  <si>
    <t>diameter</t>
    <phoneticPr fontId="1" type="noConversion"/>
  </si>
  <si>
    <t>m</t>
    <phoneticPr fontId="1" type="noConversion"/>
  </si>
  <si>
    <t>W/K</t>
    <phoneticPr fontId="1" type="noConversion"/>
  </si>
  <si>
    <t>Pipeline 12</t>
    <phoneticPr fontId="1" type="noConversion"/>
  </si>
  <si>
    <t>Pipeline 13</t>
    <phoneticPr fontId="1" type="noConversion"/>
  </si>
  <si>
    <t>Line 01</t>
    <phoneticPr fontId="1" type="noConversion"/>
  </si>
  <si>
    <t>Line 12</t>
    <phoneticPr fontId="1" type="noConversion"/>
  </si>
  <si>
    <t>Line 13</t>
    <phoneticPr fontId="1" type="noConversion"/>
  </si>
  <si>
    <t>R</t>
    <phoneticPr fontId="1" type="noConversion"/>
  </si>
  <si>
    <t>X</t>
    <phoneticPr fontId="1" type="noConversion"/>
  </si>
  <si>
    <t>R</t>
    <phoneticPr fontId="1" type="noConversion"/>
  </si>
  <si>
    <t>X</t>
    <phoneticPr fontId="1" type="noConversion"/>
  </si>
  <si>
    <t>U_ref</t>
    <phoneticPr fontId="1" type="noConversion"/>
  </si>
  <si>
    <t>P_ref</t>
    <phoneticPr fontId="1" type="noConversion"/>
  </si>
  <si>
    <t>I_ref</t>
    <phoneticPr fontId="1" type="noConversion"/>
  </si>
  <si>
    <t>R_ref</t>
    <phoneticPr fontId="1" type="noConversion"/>
  </si>
  <si>
    <t>kV</t>
    <phoneticPr fontId="1" type="noConversion"/>
  </si>
  <si>
    <t>MW</t>
    <phoneticPr fontId="1" type="noConversion"/>
  </si>
  <si>
    <t>kA</t>
    <phoneticPr fontId="1" type="noConversion"/>
  </si>
  <si>
    <t>ohm</t>
    <phoneticPr fontId="1" type="noConversion"/>
  </si>
  <si>
    <t>p.u.</t>
    <phoneticPr fontId="1" type="noConversion"/>
  </si>
  <si>
    <t>c.f. the ranges on page 5 between (39) and (40)</t>
    <phoneticPr fontId="1" type="noConversion"/>
  </si>
  <si>
    <r>
      <rPr>
        <sz val="11"/>
        <color theme="1"/>
        <rFont val="等线"/>
        <family val="2"/>
        <charset val="134"/>
      </rPr>
      <t>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</si>
</sst>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G7" sqref="G7"/>
    </sheetView>
  </sheetViews>
  <sheetFormatPr defaultRowHeight="14" x14ac:dyDescent="0.3"/>
  <cols>
    <col min="1" max="2" width="8.6640625" style="1"/>
    <col min="3" max="3" width="42" style="1" customWidth="1"/>
    <col min="4" max="4" width="13.9140625" style="1" customWidth="1"/>
    <col min="5" max="6" width="8.6640625" style="1"/>
    <col min="7" max="7" width="23.83203125" style="1" customWidth="1"/>
    <col min="8" max="16384" width="8.6640625" style="1"/>
  </cols>
  <sheetData>
    <row r="1" spans="1:11" x14ac:dyDescent="0.3">
      <c r="A1" s="38" t="s">
        <v>0</v>
      </c>
      <c r="B1" s="40" t="s">
        <v>9</v>
      </c>
      <c r="C1" s="22" t="s">
        <v>1</v>
      </c>
      <c r="D1" s="22">
        <v>2</v>
      </c>
      <c r="E1" s="23" t="s">
        <v>3</v>
      </c>
      <c r="F1" s="4"/>
      <c r="G1" s="4"/>
    </row>
    <row r="2" spans="1:11" x14ac:dyDescent="0.3">
      <c r="A2" s="37"/>
      <c r="B2" s="41"/>
      <c r="C2" s="24" t="s">
        <v>1</v>
      </c>
      <c r="D2" s="24">
        <v>8</v>
      </c>
      <c r="E2" s="25" t="s">
        <v>4</v>
      </c>
      <c r="F2" s="4"/>
      <c r="G2" s="4"/>
    </row>
    <row r="3" spans="1:11" x14ac:dyDescent="0.3">
      <c r="A3" s="37"/>
      <c r="B3" s="41"/>
      <c r="C3" s="24" t="s">
        <v>2</v>
      </c>
      <c r="D3" s="24">
        <v>2</v>
      </c>
      <c r="E3" s="25"/>
      <c r="F3" s="4"/>
      <c r="G3" s="4"/>
    </row>
    <row r="4" spans="1:11" x14ac:dyDescent="0.3">
      <c r="A4" s="37"/>
      <c r="B4" s="41"/>
      <c r="C4" s="24" t="s">
        <v>5</v>
      </c>
      <c r="D4" s="24" t="s">
        <v>6</v>
      </c>
      <c r="E4" s="25"/>
      <c r="F4" s="4"/>
      <c r="G4" s="4"/>
    </row>
    <row r="5" spans="1:11" x14ac:dyDescent="0.3">
      <c r="A5" s="37"/>
      <c r="B5" s="24" t="s">
        <v>10</v>
      </c>
      <c r="C5" s="26" t="s">
        <v>7</v>
      </c>
      <c r="D5" s="24"/>
      <c r="E5" s="25"/>
      <c r="F5" s="4"/>
      <c r="G5" s="4"/>
    </row>
    <row r="6" spans="1:11" x14ac:dyDescent="0.3">
      <c r="A6" s="37"/>
      <c r="B6" s="24" t="s">
        <v>8</v>
      </c>
      <c r="C6" s="26" t="s">
        <v>12</v>
      </c>
      <c r="D6" s="24"/>
      <c r="E6" s="25"/>
      <c r="F6" s="4"/>
      <c r="G6" s="4"/>
    </row>
    <row r="7" spans="1:11" x14ac:dyDescent="0.3">
      <c r="A7" s="37"/>
      <c r="B7" s="41" t="s">
        <v>11</v>
      </c>
      <c r="C7" s="24" t="s">
        <v>13</v>
      </c>
      <c r="D7" s="27">
        <v>1000000</v>
      </c>
      <c r="E7" s="25" t="s">
        <v>16</v>
      </c>
      <c r="F7" s="4"/>
      <c r="G7" s="4"/>
    </row>
    <row r="8" spans="1:11" x14ac:dyDescent="0.3">
      <c r="A8" s="37"/>
      <c r="B8" s="41"/>
      <c r="C8" s="24" t="s">
        <v>15</v>
      </c>
      <c r="D8" s="24">
        <v>152.68</v>
      </c>
      <c r="E8" s="25" t="s">
        <v>17</v>
      </c>
      <c r="F8" s="37" t="s">
        <v>55</v>
      </c>
      <c r="G8" s="36" t="s">
        <v>54</v>
      </c>
    </row>
    <row r="9" spans="1:11" ht="14.5" thickBot="1" x14ac:dyDescent="0.35">
      <c r="A9" s="39"/>
      <c r="B9" s="42"/>
      <c r="C9" s="28" t="s">
        <v>15</v>
      </c>
      <c r="D9" s="28">
        <v>152.68</v>
      </c>
      <c r="E9" s="29" t="s">
        <v>17</v>
      </c>
      <c r="F9" s="37"/>
      <c r="G9" s="36"/>
    </row>
    <row r="10" spans="1:11" ht="14.5" thickBot="1" x14ac:dyDescent="0.35">
      <c r="A10" s="3"/>
      <c r="B10" s="3"/>
      <c r="C10" s="3"/>
      <c r="D10" s="3"/>
      <c r="E10" s="3"/>
    </row>
    <row r="11" spans="1:11" x14ac:dyDescent="0.3">
      <c r="A11" s="30" t="s">
        <v>24</v>
      </c>
      <c r="B11" s="33" t="s">
        <v>9</v>
      </c>
      <c r="C11" s="8" t="s">
        <v>1</v>
      </c>
      <c r="D11" s="8">
        <v>0.4</v>
      </c>
      <c r="E11" s="9" t="s">
        <v>3</v>
      </c>
    </row>
    <row r="12" spans="1:11" x14ac:dyDescent="0.3">
      <c r="A12" s="31"/>
      <c r="B12" s="34"/>
      <c r="C12" s="6" t="s">
        <v>1</v>
      </c>
      <c r="D12" s="6">
        <v>1.6</v>
      </c>
      <c r="E12" s="10" t="s">
        <v>4</v>
      </c>
      <c r="K12" s="2"/>
    </row>
    <row r="13" spans="1:11" x14ac:dyDescent="0.3">
      <c r="A13" s="31"/>
      <c r="B13" s="34"/>
      <c r="C13" s="6" t="s">
        <v>2</v>
      </c>
      <c r="D13" s="6">
        <v>1</v>
      </c>
      <c r="E13" s="10"/>
      <c r="K13" s="2"/>
    </row>
    <row r="14" spans="1:11" x14ac:dyDescent="0.3">
      <c r="A14" s="31"/>
      <c r="B14" s="34"/>
      <c r="C14" s="6" t="s">
        <v>5</v>
      </c>
      <c r="D14" s="6" t="s">
        <v>19</v>
      </c>
      <c r="E14" s="10"/>
      <c r="K14" s="2"/>
    </row>
    <row r="15" spans="1:11" x14ac:dyDescent="0.3">
      <c r="A15" s="31"/>
      <c r="B15" s="34" t="s">
        <v>10</v>
      </c>
      <c r="C15" s="6" t="s">
        <v>20</v>
      </c>
      <c r="D15" s="6">
        <v>0.43</v>
      </c>
      <c r="E15" s="10" t="s">
        <v>3</v>
      </c>
    </row>
    <row r="16" spans="1:11" x14ac:dyDescent="0.3">
      <c r="A16" s="31"/>
      <c r="B16" s="34"/>
      <c r="C16" s="6" t="s">
        <v>21</v>
      </c>
      <c r="D16" s="6">
        <v>1.4</v>
      </c>
      <c r="E16" s="10"/>
    </row>
    <row r="17" spans="1:5" x14ac:dyDescent="0.3">
      <c r="A17" s="31"/>
      <c r="B17" s="34" t="s">
        <v>8</v>
      </c>
      <c r="C17" s="6" t="s">
        <v>13</v>
      </c>
      <c r="D17" s="7">
        <v>170000</v>
      </c>
      <c r="E17" s="10" t="s">
        <v>23</v>
      </c>
    </row>
    <row r="18" spans="1:5" x14ac:dyDescent="0.3">
      <c r="A18" s="31"/>
      <c r="B18" s="34"/>
      <c r="C18" s="6" t="s">
        <v>14</v>
      </c>
      <c r="D18" s="6">
        <v>101.78</v>
      </c>
      <c r="E18" s="10" t="s">
        <v>22</v>
      </c>
    </row>
    <row r="19" spans="1:5" x14ac:dyDescent="0.3">
      <c r="A19" s="31"/>
      <c r="B19" s="34" t="s">
        <v>11</v>
      </c>
      <c r="C19" s="6" t="s">
        <v>13</v>
      </c>
      <c r="D19" s="7">
        <v>170000</v>
      </c>
      <c r="E19" s="10" t="s">
        <v>16</v>
      </c>
    </row>
    <row r="20" spans="1:5" x14ac:dyDescent="0.3">
      <c r="A20" s="31"/>
      <c r="B20" s="34"/>
      <c r="C20" s="6" t="s">
        <v>15</v>
      </c>
      <c r="D20" s="6">
        <v>3</v>
      </c>
      <c r="E20" s="10" t="s">
        <v>17</v>
      </c>
    </row>
    <row r="21" spans="1:5" ht="14.5" thickBot="1" x14ac:dyDescent="0.35">
      <c r="A21" s="32"/>
      <c r="B21" s="35"/>
      <c r="C21" s="11" t="s">
        <v>15</v>
      </c>
      <c r="D21" s="11">
        <f>D18-3</f>
        <v>98.78</v>
      </c>
      <c r="E21" s="12" t="s">
        <v>18</v>
      </c>
    </row>
    <row r="22" spans="1:5" ht="14.5" thickBot="1" x14ac:dyDescent="0.35"/>
    <row r="23" spans="1:5" x14ac:dyDescent="0.3">
      <c r="A23" s="30" t="s">
        <v>25</v>
      </c>
      <c r="B23" s="33" t="s">
        <v>9</v>
      </c>
      <c r="C23" s="8" t="s">
        <v>1</v>
      </c>
      <c r="D23" s="8">
        <v>0.8</v>
      </c>
      <c r="E23" s="9" t="s">
        <v>3</v>
      </c>
    </row>
    <row r="24" spans="1:5" x14ac:dyDescent="0.3">
      <c r="A24" s="31"/>
      <c r="B24" s="34"/>
      <c r="C24" s="6" t="s">
        <v>1</v>
      </c>
      <c r="D24" s="6">
        <v>3.2</v>
      </c>
      <c r="E24" s="10" t="s">
        <v>4</v>
      </c>
    </row>
    <row r="25" spans="1:5" x14ac:dyDescent="0.3">
      <c r="A25" s="31"/>
      <c r="B25" s="34"/>
      <c r="C25" s="6" t="s">
        <v>2</v>
      </c>
      <c r="D25" s="6">
        <v>1</v>
      </c>
      <c r="E25" s="10"/>
    </row>
    <row r="26" spans="1:5" x14ac:dyDescent="0.3">
      <c r="A26" s="31"/>
      <c r="B26" s="34"/>
      <c r="C26" s="6" t="s">
        <v>5</v>
      </c>
      <c r="D26" s="6" t="s">
        <v>19</v>
      </c>
      <c r="E26" s="10"/>
    </row>
    <row r="27" spans="1:5" x14ac:dyDescent="0.3">
      <c r="A27" s="31"/>
      <c r="B27" s="34" t="s">
        <v>10</v>
      </c>
      <c r="C27" s="6" t="s">
        <v>20</v>
      </c>
      <c r="D27" s="6">
        <v>0.43</v>
      </c>
      <c r="E27" s="10" t="s">
        <v>3</v>
      </c>
    </row>
    <row r="28" spans="1:5" x14ac:dyDescent="0.3">
      <c r="A28" s="31"/>
      <c r="B28" s="34"/>
      <c r="C28" s="6" t="s">
        <v>21</v>
      </c>
      <c r="D28" s="6">
        <v>1.4</v>
      </c>
      <c r="E28" s="10"/>
    </row>
    <row r="29" spans="1:5" x14ac:dyDescent="0.3">
      <c r="A29" s="31"/>
      <c r="B29" s="34" t="s">
        <v>8</v>
      </c>
      <c r="C29" s="6" t="s">
        <v>13</v>
      </c>
      <c r="D29" s="7">
        <v>170000</v>
      </c>
      <c r="E29" s="10" t="s">
        <v>23</v>
      </c>
    </row>
    <row r="30" spans="1:5" x14ac:dyDescent="0.3">
      <c r="A30" s="31"/>
      <c r="B30" s="34"/>
      <c r="C30" s="6" t="s">
        <v>14</v>
      </c>
      <c r="D30" s="6">
        <v>101.78</v>
      </c>
      <c r="E30" s="10" t="s">
        <v>22</v>
      </c>
    </row>
    <row r="31" spans="1:5" x14ac:dyDescent="0.3">
      <c r="A31" s="31"/>
      <c r="B31" s="34" t="s">
        <v>11</v>
      </c>
      <c r="C31" s="6" t="s">
        <v>13</v>
      </c>
      <c r="D31" s="7">
        <v>170000</v>
      </c>
      <c r="E31" s="10" t="s">
        <v>16</v>
      </c>
    </row>
    <row r="32" spans="1:5" x14ac:dyDescent="0.3">
      <c r="A32" s="31"/>
      <c r="B32" s="34"/>
      <c r="C32" s="6" t="s">
        <v>15</v>
      </c>
      <c r="D32" s="6">
        <v>3</v>
      </c>
      <c r="E32" s="10" t="s">
        <v>17</v>
      </c>
    </row>
    <row r="33" spans="1:5" ht="14.5" thickBot="1" x14ac:dyDescent="0.35">
      <c r="A33" s="32"/>
      <c r="B33" s="35"/>
      <c r="C33" s="11" t="s">
        <v>15</v>
      </c>
      <c r="D33" s="11">
        <f>D30-3</f>
        <v>98.78</v>
      </c>
      <c r="E33" s="12" t="s">
        <v>18</v>
      </c>
    </row>
    <row r="34" spans="1:5" ht="14.5" thickBot="1" x14ac:dyDescent="0.35"/>
    <row r="35" spans="1:5" x14ac:dyDescent="0.3">
      <c r="A35" s="30" t="s">
        <v>26</v>
      </c>
      <c r="B35" s="33" t="s">
        <v>9</v>
      </c>
      <c r="C35" s="8" t="s">
        <v>1</v>
      </c>
      <c r="D35" s="8">
        <v>0.4</v>
      </c>
      <c r="E35" s="9" t="s">
        <v>3</v>
      </c>
    </row>
    <row r="36" spans="1:5" x14ac:dyDescent="0.3">
      <c r="A36" s="31"/>
      <c r="B36" s="34"/>
      <c r="C36" s="6" t="s">
        <v>1</v>
      </c>
      <c r="D36" s="6">
        <v>1.6</v>
      </c>
      <c r="E36" s="10" t="s">
        <v>4</v>
      </c>
    </row>
    <row r="37" spans="1:5" x14ac:dyDescent="0.3">
      <c r="A37" s="31"/>
      <c r="B37" s="34"/>
      <c r="C37" s="6" t="s">
        <v>2</v>
      </c>
      <c r="D37" s="6">
        <v>1</v>
      </c>
      <c r="E37" s="10"/>
    </row>
    <row r="38" spans="1:5" x14ac:dyDescent="0.3">
      <c r="A38" s="31"/>
      <c r="B38" s="34"/>
      <c r="C38" s="6" t="s">
        <v>5</v>
      </c>
      <c r="D38" s="6" t="s">
        <v>19</v>
      </c>
      <c r="E38" s="10"/>
    </row>
    <row r="39" spans="1:5" x14ac:dyDescent="0.3">
      <c r="A39" s="31"/>
      <c r="B39" s="34" t="s">
        <v>10</v>
      </c>
      <c r="C39" s="6" t="s">
        <v>20</v>
      </c>
      <c r="D39" s="6">
        <v>0.43</v>
      </c>
      <c r="E39" s="10" t="s">
        <v>3</v>
      </c>
    </row>
    <row r="40" spans="1:5" x14ac:dyDescent="0.3">
      <c r="A40" s="31"/>
      <c r="B40" s="34"/>
      <c r="C40" s="6" t="s">
        <v>21</v>
      </c>
      <c r="D40" s="6">
        <v>1.4</v>
      </c>
      <c r="E40" s="10"/>
    </row>
    <row r="41" spans="1:5" x14ac:dyDescent="0.3">
      <c r="A41" s="31"/>
      <c r="B41" s="34" t="s">
        <v>8</v>
      </c>
      <c r="C41" s="6" t="s">
        <v>13</v>
      </c>
      <c r="D41" s="7">
        <v>170000</v>
      </c>
      <c r="E41" s="10" t="s">
        <v>23</v>
      </c>
    </row>
    <row r="42" spans="1:5" x14ac:dyDescent="0.3">
      <c r="A42" s="31"/>
      <c r="B42" s="34"/>
      <c r="C42" s="6" t="s">
        <v>14</v>
      </c>
      <c r="D42" s="6">
        <v>101.78</v>
      </c>
      <c r="E42" s="10" t="s">
        <v>22</v>
      </c>
    </row>
    <row r="43" spans="1:5" x14ac:dyDescent="0.3">
      <c r="A43" s="31"/>
      <c r="B43" s="34" t="s">
        <v>11</v>
      </c>
      <c r="C43" s="6" t="s">
        <v>13</v>
      </c>
      <c r="D43" s="7">
        <v>170000</v>
      </c>
      <c r="E43" s="10" t="s">
        <v>16</v>
      </c>
    </row>
    <row r="44" spans="1:5" x14ac:dyDescent="0.3">
      <c r="A44" s="31"/>
      <c r="B44" s="34"/>
      <c r="C44" s="6" t="s">
        <v>15</v>
      </c>
      <c r="D44" s="6">
        <v>3</v>
      </c>
      <c r="E44" s="10" t="s">
        <v>17</v>
      </c>
    </row>
    <row r="45" spans="1:5" ht="14.5" thickBot="1" x14ac:dyDescent="0.35">
      <c r="A45" s="32"/>
      <c r="B45" s="35"/>
      <c r="C45" s="11" t="s">
        <v>15</v>
      </c>
      <c r="D45" s="11">
        <f>D42-3</f>
        <v>98.78</v>
      </c>
      <c r="E45" s="12" t="s">
        <v>18</v>
      </c>
    </row>
  </sheetData>
  <mergeCells count="20">
    <mergeCell ref="A23:A33"/>
    <mergeCell ref="B23:B26"/>
    <mergeCell ref="B27:B28"/>
    <mergeCell ref="B29:B30"/>
    <mergeCell ref="B31:B33"/>
    <mergeCell ref="G8:G9"/>
    <mergeCell ref="F8:F9"/>
    <mergeCell ref="B17:B18"/>
    <mergeCell ref="B19:B21"/>
    <mergeCell ref="A11:A21"/>
    <mergeCell ref="A1:A9"/>
    <mergeCell ref="B1:B4"/>
    <mergeCell ref="B7:B9"/>
    <mergeCell ref="B11:B14"/>
    <mergeCell ref="B15:B16"/>
    <mergeCell ref="A35:A45"/>
    <mergeCell ref="B35:B38"/>
    <mergeCell ref="B39:B40"/>
    <mergeCell ref="B41:B42"/>
    <mergeCell ref="B43:B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14" sqref="E14"/>
    </sheetView>
  </sheetViews>
  <sheetFormatPr defaultRowHeight="14" x14ac:dyDescent="0.3"/>
  <cols>
    <col min="1" max="1" width="34.5" style="5" customWidth="1"/>
    <col min="2" max="2" width="19" style="5" customWidth="1"/>
    <col min="3" max="16384" width="8.6640625" style="5"/>
  </cols>
  <sheetData>
    <row r="1" spans="1:4" x14ac:dyDescent="0.3">
      <c r="A1" s="38" t="s">
        <v>27</v>
      </c>
      <c r="B1" s="13" t="s">
        <v>28</v>
      </c>
      <c r="C1" s="13">
        <v>152.66999999999999</v>
      </c>
      <c r="D1" s="14" t="s">
        <v>17</v>
      </c>
    </row>
    <row r="2" spans="1:4" x14ac:dyDescent="0.3">
      <c r="A2" s="37"/>
      <c r="B2" s="15" t="s">
        <v>29</v>
      </c>
      <c r="C2" s="15">
        <v>76.34</v>
      </c>
      <c r="D2" s="16" t="s">
        <v>17</v>
      </c>
    </row>
    <row r="3" spans="1:4" x14ac:dyDescent="0.3">
      <c r="A3" s="37"/>
      <c r="B3" s="15" t="s">
        <v>29</v>
      </c>
      <c r="C3" s="15">
        <v>229.02</v>
      </c>
      <c r="D3" s="16" t="s">
        <v>17</v>
      </c>
    </row>
    <row r="4" spans="1:4" x14ac:dyDescent="0.3">
      <c r="A4" s="37"/>
      <c r="B4" s="15" t="s">
        <v>30</v>
      </c>
      <c r="C4" s="15">
        <v>0.05</v>
      </c>
      <c r="D4" s="16" t="s">
        <v>35</v>
      </c>
    </row>
    <row r="5" spans="1:4" x14ac:dyDescent="0.3">
      <c r="A5" s="37"/>
      <c r="B5" s="15" t="s">
        <v>31</v>
      </c>
      <c r="C5" s="15">
        <v>9.1</v>
      </c>
      <c r="D5" s="16" t="s">
        <v>32</v>
      </c>
    </row>
    <row r="6" spans="1:4" ht="14.5" thickBot="1" x14ac:dyDescent="0.35">
      <c r="A6" s="39"/>
      <c r="B6" s="17" t="s">
        <v>33</v>
      </c>
      <c r="C6" s="17">
        <v>0.68</v>
      </c>
      <c r="D6" s="18" t="s">
        <v>34</v>
      </c>
    </row>
    <row r="7" spans="1:4" ht="14.5" thickBot="1" x14ac:dyDescent="0.35"/>
    <row r="8" spans="1:4" x14ac:dyDescent="0.3">
      <c r="A8" s="38" t="s">
        <v>36</v>
      </c>
      <c r="B8" s="13" t="s">
        <v>28</v>
      </c>
      <c r="C8" s="13">
        <v>50.89</v>
      </c>
      <c r="D8" s="14" t="s">
        <v>17</v>
      </c>
    </row>
    <row r="9" spans="1:4" x14ac:dyDescent="0.3">
      <c r="A9" s="37"/>
      <c r="B9" s="15" t="s">
        <v>29</v>
      </c>
      <c r="C9" s="15">
        <v>25.45</v>
      </c>
      <c r="D9" s="16" t="s">
        <v>17</v>
      </c>
    </row>
    <row r="10" spans="1:4" x14ac:dyDescent="0.3">
      <c r="A10" s="37"/>
      <c r="B10" s="15" t="s">
        <v>29</v>
      </c>
      <c r="C10" s="15">
        <v>76.34</v>
      </c>
      <c r="D10" s="16" t="s">
        <v>17</v>
      </c>
    </row>
    <row r="11" spans="1:4" x14ac:dyDescent="0.3">
      <c r="A11" s="37"/>
      <c r="B11" s="15" t="s">
        <v>30</v>
      </c>
      <c r="C11" s="15">
        <v>0.05</v>
      </c>
      <c r="D11" s="16" t="s">
        <v>35</v>
      </c>
    </row>
    <row r="12" spans="1:4" x14ac:dyDescent="0.3">
      <c r="A12" s="37"/>
      <c r="B12" s="15" t="s">
        <v>31</v>
      </c>
      <c r="C12" s="15">
        <v>3.6</v>
      </c>
      <c r="D12" s="16" t="s">
        <v>32</v>
      </c>
    </row>
    <row r="13" spans="1:4" ht="14.5" thickBot="1" x14ac:dyDescent="0.35">
      <c r="A13" s="39"/>
      <c r="B13" s="17" t="s">
        <v>33</v>
      </c>
      <c r="C13" s="17">
        <v>0.36</v>
      </c>
      <c r="D13" s="18" t="s">
        <v>34</v>
      </c>
    </row>
    <row r="14" spans="1:4" ht="14.5" thickBot="1" x14ac:dyDescent="0.35"/>
    <row r="15" spans="1:4" x14ac:dyDescent="0.3">
      <c r="A15" s="38" t="s">
        <v>37</v>
      </c>
      <c r="B15" s="13" t="s">
        <v>28</v>
      </c>
      <c r="C15" s="13">
        <v>50.89</v>
      </c>
      <c r="D15" s="14" t="s">
        <v>17</v>
      </c>
    </row>
    <row r="16" spans="1:4" x14ac:dyDescent="0.3">
      <c r="A16" s="37"/>
      <c r="B16" s="15" t="s">
        <v>29</v>
      </c>
      <c r="C16" s="15">
        <v>25.45</v>
      </c>
      <c r="D16" s="16" t="s">
        <v>17</v>
      </c>
    </row>
    <row r="17" spans="1:4" x14ac:dyDescent="0.3">
      <c r="A17" s="37"/>
      <c r="B17" s="15" t="s">
        <v>29</v>
      </c>
      <c r="C17" s="15">
        <v>76.34</v>
      </c>
      <c r="D17" s="16" t="s">
        <v>17</v>
      </c>
    </row>
    <row r="18" spans="1:4" x14ac:dyDescent="0.3">
      <c r="A18" s="37"/>
      <c r="B18" s="15" t="s">
        <v>30</v>
      </c>
      <c r="C18" s="15">
        <v>0.05</v>
      </c>
      <c r="D18" s="16" t="s">
        <v>35</v>
      </c>
    </row>
    <row r="19" spans="1:4" x14ac:dyDescent="0.3">
      <c r="A19" s="37"/>
      <c r="B19" s="15" t="s">
        <v>31</v>
      </c>
      <c r="C19" s="15">
        <v>3.6</v>
      </c>
      <c r="D19" s="16" t="s">
        <v>32</v>
      </c>
    </row>
    <row r="20" spans="1:4" ht="14.5" thickBot="1" x14ac:dyDescent="0.35">
      <c r="A20" s="39"/>
      <c r="B20" s="17" t="s">
        <v>33</v>
      </c>
      <c r="C20" s="17">
        <v>0.36</v>
      </c>
      <c r="D20" s="18" t="s">
        <v>34</v>
      </c>
    </row>
  </sheetData>
  <mergeCells count="3">
    <mergeCell ref="A1:A6"/>
    <mergeCell ref="A8:A13"/>
    <mergeCell ref="A15:A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4" sqref="F14"/>
    </sheetView>
  </sheetViews>
  <sheetFormatPr defaultRowHeight="14" x14ac:dyDescent="0.3"/>
  <cols>
    <col min="1" max="16384" width="8.6640625" style="5"/>
  </cols>
  <sheetData>
    <row r="1" spans="1:4" x14ac:dyDescent="0.3">
      <c r="A1" s="30" t="s">
        <v>38</v>
      </c>
      <c r="B1" s="13" t="s">
        <v>41</v>
      </c>
      <c r="C1" s="13">
        <f>0.11/100</f>
        <v>1.1000000000000001E-3</v>
      </c>
      <c r="D1" s="14" t="s">
        <v>53</v>
      </c>
    </row>
    <row r="2" spans="1:4" ht="14.5" thickBot="1" x14ac:dyDescent="0.35">
      <c r="A2" s="32"/>
      <c r="B2" s="17" t="s">
        <v>42</v>
      </c>
      <c r="C2" s="17">
        <f>0.11/100</f>
        <v>1.1000000000000001E-3</v>
      </c>
      <c r="D2" s="18" t="s">
        <v>53</v>
      </c>
    </row>
    <row r="3" spans="1:4" ht="14.5" thickBot="1" x14ac:dyDescent="0.35">
      <c r="A3" s="15"/>
      <c r="B3" s="15"/>
      <c r="C3" s="15"/>
      <c r="D3" s="15"/>
    </row>
    <row r="4" spans="1:4" x14ac:dyDescent="0.3">
      <c r="A4" s="30" t="s">
        <v>39</v>
      </c>
      <c r="B4" s="13" t="s">
        <v>43</v>
      </c>
      <c r="C4" s="13">
        <f>0.11/100</f>
        <v>1.1000000000000001E-3</v>
      </c>
      <c r="D4" s="14" t="s">
        <v>53</v>
      </c>
    </row>
    <row r="5" spans="1:4" ht="14.5" thickBot="1" x14ac:dyDescent="0.35">
      <c r="A5" s="32"/>
      <c r="B5" s="17" t="s">
        <v>44</v>
      </c>
      <c r="C5" s="17">
        <f>0.11/100</f>
        <v>1.1000000000000001E-3</v>
      </c>
      <c r="D5" s="18" t="s">
        <v>53</v>
      </c>
    </row>
    <row r="6" spans="1:4" ht="14.5" thickBot="1" x14ac:dyDescent="0.35">
      <c r="A6" s="15"/>
      <c r="B6" s="15"/>
      <c r="C6" s="15"/>
      <c r="D6" s="15"/>
    </row>
    <row r="7" spans="1:4" x14ac:dyDescent="0.3">
      <c r="A7" s="30" t="s">
        <v>40</v>
      </c>
      <c r="B7" s="13" t="s">
        <v>43</v>
      </c>
      <c r="C7" s="13">
        <f>0.075/100</f>
        <v>7.5000000000000002E-4</v>
      </c>
      <c r="D7" s="14" t="s">
        <v>53</v>
      </c>
    </row>
    <row r="8" spans="1:4" ht="14.5" thickBot="1" x14ac:dyDescent="0.35">
      <c r="A8" s="32"/>
      <c r="B8" s="17" t="s">
        <v>42</v>
      </c>
      <c r="C8" s="17">
        <f>0.1/100</f>
        <v>1E-3</v>
      </c>
      <c r="D8" s="18" t="s">
        <v>53</v>
      </c>
    </row>
    <row r="9" spans="1:4" ht="14.5" thickBot="1" x14ac:dyDescent="0.35"/>
    <row r="10" spans="1:4" x14ac:dyDescent="0.3">
      <c r="A10" s="19" t="s">
        <v>45</v>
      </c>
      <c r="B10" s="13">
        <v>23</v>
      </c>
      <c r="C10" s="14" t="s">
        <v>49</v>
      </c>
    </row>
    <row r="11" spans="1:4" x14ac:dyDescent="0.3">
      <c r="A11" s="20" t="s">
        <v>46</v>
      </c>
      <c r="B11" s="15">
        <v>1</v>
      </c>
      <c r="C11" s="16" t="s">
        <v>50</v>
      </c>
    </row>
    <row r="12" spans="1:4" x14ac:dyDescent="0.3">
      <c r="A12" s="20" t="s">
        <v>47</v>
      </c>
      <c r="B12" s="15">
        <v>4.3400000000000001E-2</v>
      </c>
      <c r="C12" s="16" t="s">
        <v>51</v>
      </c>
    </row>
    <row r="13" spans="1:4" ht="14.5" thickBot="1" x14ac:dyDescent="0.35">
      <c r="A13" s="21" t="s">
        <v>48</v>
      </c>
      <c r="B13" s="17">
        <f>23*23</f>
        <v>529</v>
      </c>
      <c r="C13" s="18" t="s">
        <v>52</v>
      </c>
    </row>
  </sheetData>
  <mergeCells count="3">
    <mergeCell ref="A1:A2"/>
    <mergeCell ref="A4:A5"/>
    <mergeCell ref="A7:A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DESs</vt:lpstr>
      <vt:lpstr>PHN</vt:lpstr>
      <vt:lpstr>EPN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孙清晗</dc:creator>
  <cp:lastModifiedBy>孙清晗</cp:lastModifiedBy>
  <dcterms:created xsi:type="dcterms:W3CDTF">2022-03-25T04:40:28Z</dcterms:created>
  <dcterms:modified xsi:type="dcterms:W3CDTF">2022-03-25T08:01:27Z</dcterms:modified>
</cp:coreProperties>
</file>