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ei\Desktop\"/>
    </mc:Choice>
  </mc:AlternateContent>
  <xr:revisionPtr revIDLastSave="0" documentId="13_ncr:1_{FD431505-C9CE-4EE6-B10D-DDA8C4768FB3}" xr6:coauthVersionLast="45" xr6:coauthVersionMax="45" xr10:uidLastSave="{00000000-0000-0000-0000-000000000000}"/>
  <bookViews>
    <workbookView xWindow="-120" yWindow="-120" windowWidth="20730" windowHeight="11160" xr2:uid="{0372823F-206A-4367-9A63-57D022C53F9E}"/>
  </bookViews>
  <sheets>
    <sheet name="Hoj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1" i="1"/>
  <c r="J2" i="1"/>
  <c r="K1" i="1"/>
  <c r="L14" i="1" l="1"/>
  <c r="N14" i="1" s="1"/>
  <c r="L7" i="1"/>
  <c r="N7" i="1" s="1"/>
  <c r="L6" i="1"/>
  <c r="N6" i="1" s="1"/>
  <c r="L8" i="1" l="1"/>
  <c r="N8" i="1" s="1"/>
  <c r="N5" i="1"/>
  <c r="N13" i="1" s="1"/>
  <c r="N19" i="1" s="1"/>
  <c r="E5" i="1" s="1"/>
  <c r="F5" i="1" s="1"/>
</calcChain>
</file>

<file path=xl/sharedStrings.xml><?xml version="1.0" encoding="utf-8"?>
<sst xmlns="http://schemas.openxmlformats.org/spreadsheetml/2006/main" count="30" uniqueCount="28">
  <si>
    <t>UM</t>
  </si>
  <si>
    <t>Cant</t>
  </si>
  <si>
    <t>precio</t>
  </si>
  <si>
    <t>total</t>
  </si>
  <si>
    <t>ml</t>
  </si>
  <si>
    <t>hh</t>
  </si>
  <si>
    <t>Partida</t>
  </si>
  <si>
    <t>Analisis de precio unitario</t>
  </si>
  <si>
    <t>Capataz</t>
  </si>
  <si>
    <t>Recurso</t>
  </si>
  <si>
    <t>Cantidad</t>
  </si>
  <si>
    <t>Precio</t>
  </si>
  <si>
    <t>Importe</t>
  </si>
  <si>
    <t>Peon</t>
  </si>
  <si>
    <t>Rendimiento</t>
  </si>
  <si>
    <t>por dia</t>
  </si>
  <si>
    <t>horas por dia</t>
  </si>
  <si>
    <t>por hora</t>
  </si>
  <si>
    <t>materiales</t>
  </si>
  <si>
    <t>Mano de obras</t>
  </si>
  <si>
    <t>Equipo</t>
  </si>
  <si>
    <t>hm</t>
  </si>
  <si>
    <t>Bolsa de basura</t>
  </si>
  <si>
    <t>ud</t>
  </si>
  <si>
    <t>Disponibilidad</t>
  </si>
  <si>
    <t>Chapeadora</t>
  </si>
  <si>
    <t>% leyes sociales</t>
  </si>
  <si>
    <t>Limpieza y Desbroce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</si>
</sst>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C2C8-BD9C-4241-8706-0A1592D12BA9}">
  <dimension ref="B1:O19"/>
  <sheetViews>
    <sheetView tabSelected="1" topLeftCell="B1" workbookViewId="0">
      <pane ySplit="4" topLeftCell="A5" activePane="bottomLeft" state="frozen"/>
      <selection activeCell="B1" sqref="B1"/>
      <selection pane="bottomLeft" activeCell="L19" sqref="L19"/>
    </sheetView>
  </sheetViews>
  <sheetFormatPr baseColWidth="10" defaultRowHeight="15" x14ac:dyDescent="0.25"/>
  <cols>
    <col min="2" max="2" width="19.140625" bestFit="1" customWidth="1"/>
    <col min="9" max="9" width="24.28515625" bestFit="1" customWidth="1"/>
    <col min="11" max="11" width="13.85546875" bestFit="1" customWidth="1"/>
    <col min="14" max="14" width="12.42578125" bestFit="1" customWidth="1"/>
    <col min="15" max="15" width="3" bestFit="1" customWidth="1"/>
  </cols>
  <sheetData>
    <row r="1" spans="2:15" x14ac:dyDescent="0.25">
      <c r="I1" t="s">
        <v>14</v>
      </c>
      <c r="J1" s="5">
        <v>50</v>
      </c>
      <c r="K1" t="str">
        <f>C5</f>
        <v>ml</v>
      </c>
      <c r="L1" t="s">
        <v>15</v>
      </c>
      <c r="N1" t="s">
        <v>16</v>
      </c>
      <c r="O1" s="5">
        <v>8</v>
      </c>
    </row>
    <row r="2" spans="2:15" x14ac:dyDescent="0.25">
      <c r="I2" t="s">
        <v>17</v>
      </c>
      <c r="J2">
        <f>J1/O1</f>
        <v>6.25</v>
      </c>
    </row>
    <row r="3" spans="2:15" x14ac:dyDescent="0.25">
      <c r="B3" s="1"/>
      <c r="I3" t="s">
        <v>7</v>
      </c>
    </row>
    <row r="4" spans="2:15" s="1" customFormat="1" x14ac:dyDescent="0.25">
      <c r="B4" s="1" t="s">
        <v>6</v>
      </c>
      <c r="C4" s="1" t="s">
        <v>0</v>
      </c>
      <c r="D4" s="1" t="s">
        <v>1</v>
      </c>
      <c r="E4" s="1" t="s">
        <v>2</v>
      </c>
      <c r="F4" s="1" t="s">
        <v>3</v>
      </c>
      <c r="I4" s="1" t="s">
        <v>9</v>
      </c>
      <c r="J4" s="1" t="s">
        <v>0</v>
      </c>
      <c r="K4" s="1" t="s">
        <v>24</v>
      </c>
      <c r="L4" s="1" t="s">
        <v>10</v>
      </c>
      <c r="M4" s="1" t="s">
        <v>11</v>
      </c>
      <c r="N4" s="1" t="s">
        <v>12</v>
      </c>
    </row>
    <row r="5" spans="2:15" x14ac:dyDescent="0.25">
      <c r="B5" t="s">
        <v>27</v>
      </c>
      <c r="C5" t="s">
        <v>4</v>
      </c>
      <c r="D5">
        <v>100</v>
      </c>
      <c r="E5" s="2">
        <f>N19</f>
        <v>15.41</v>
      </c>
      <c r="F5" s="2">
        <f>E5*D5</f>
        <v>1541</v>
      </c>
      <c r="I5" s="1" t="s">
        <v>19</v>
      </c>
      <c r="J5" s="1"/>
      <c r="K5" s="1"/>
      <c r="L5" s="1"/>
      <c r="M5" s="1"/>
      <c r="N5" s="3">
        <f>SUM(N6:N7)</f>
        <v>11.95</v>
      </c>
    </row>
    <row r="6" spans="2:15" x14ac:dyDescent="0.25">
      <c r="I6" t="s">
        <v>8</v>
      </c>
      <c r="J6" t="s">
        <v>5</v>
      </c>
      <c r="K6" s="5">
        <v>0.2</v>
      </c>
      <c r="L6">
        <f>K6/$J$2</f>
        <v>3.2000000000000001E-2</v>
      </c>
      <c r="M6">
        <v>27.85</v>
      </c>
      <c r="N6" s="2">
        <f>L6*M6</f>
        <v>0.89</v>
      </c>
    </row>
    <row r="7" spans="2:15" x14ac:dyDescent="0.25">
      <c r="I7" t="s">
        <v>13</v>
      </c>
      <c r="J7" t="s">
        <v>5</v>
      </c>
      <c r="K7" s="5">
        <v>4</v>
      </c>
      <c r="L7">
        <f t="shared" ref="L7" si="0">K7/$J$2</f>
        <v>0.64</v>
      </c>
      <c r="M7">
        <v>17.28</v>
      </c>
      <c r="N7" s="2">
        <f t="shared" ref="N7" si="1">L7*M7</f>
        <v>11.06</v>
      </c>
    </row>
    <row r="8" spans="2:15" x14ac:dyDescent="0.25">
      <c r="I8" t="s">
        <v>26</v>
      </c>
      <c r="K8" s="4"/>
      <c r="L8">
        <f>(N7+N6)*0.01</f>
        <v>0.1195</v>
      </c>
      <c r="M8" s="5">
        <v>10</v>
      </c>
      <c r="N8" s="2">
        <f>M8*L8</f>
        <v>1.2</v>
      </c>
    </row>
    <row r="9" spans="2:15" x14ac:dyDescent="0.25">
      <c r="N9" s="2"/>
    </row>
    <row r="10" spans="2:15" x14ac:dyDescent="0.25">
      <c r="I10" s="1" t="s">
        <v>18</v>
      </c>
      <c r="N10" s="2">
        <f>SUM(N11)</f>
        <v>1.65</v>
      </c>
    </row>
    <row r="11" spans="2:15" x14ac:dyDescent="0.25">
      <c r="I11" t="s">
        <v>22</v>
      </c>
      <c r="J11" t="s">
        <v>23</v>
      </c>
      <c r="K11" s="4"/>
      <c r="L11">
        <v>2</v>
      </c>
      <c r="M11" s="2">
        <f>N11/L11</f>
        <v>0.83</v>
      </c>
      <c r="N11">
        <v>1.65</v>
      </c>
    </row>
    <row r="13" spans="2:15" x14ac:dyDescent="0.25">
      <c r="I13" s="1" t="s">
        <v>20</v>
      </c>
      <c r="N13" s="2">
        <f>SUM(N14:N14)</f>
        <v>1.81</v>
      </c>
    </row>
    <row r="14" spans="2:15" x14ac:dyDescent="0.25">
      <c r="I14" t="s">
        <v>25</v>
      </c>
      <c r="J14" t="s">
        <v>21</v>
      </c>
      <c r="K14" s="5">
        <v>1</v>
      </c>
      <c r="L14">
        <f t="shared" ref="L14" si="2">K14/$J$2</f>
        <v>0.16</v>
      </c>
      <c r="M14">
        <v>11.32</v>
      </c>
      <c r="N14" s="2">
        <f t="shared" ref="N14" si="3">L14*M14</f>
        <v>1.81</v>
      </c>
    </row>
    <row r="15" spans="2:15" hidden="1" x14ac:dyDescent="0.25"/>
    <row r="16" spans="2:15" hidden="1" x14ac:dyDescent="0.25">
      <c r="I16" s="1"/>
      <c r="N16" s="2"/>
    </row>
    <row r="17" spans="14:14" hidden="1" x14ac:dyDescent="0.25">
      <c r="N17" s="2"/>
    </row>
    <row r="19" spans="14:14" ht="21" x14ac:dyDescent="0.35">
      <c r="N19" s="6">
        <f>N16+N13+N10+N5</f>
        <v>15.41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2022-07-26T10:19:52Z</dcterms:created>
  <dcterms:modified xsi:type="dcterms:W3CDTF">2022-08-23T09:10:33Z</dcterms:modified>
</cp:coreProperties>
</file>