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x77\Desktop\BC3\Pruebas B\Demo B1\"/>
    </mc:Choice>
  </mc:AlternateContent>
  <xr:revisionPtr revIDLastSave="0" documentId="8_{8708A4F9-C69B-42DA-867D-71D139F740B1}" xr6:coauthVersionLast="45" xr6:coauthVersionMax="45" xr10:uidLastSave="{00000000-0000-0000-0000-000000000000}"/>
  <bookViews>
    <workbookView xWindow="1770" yWindow="180" windowWidth="11520" windowHeight="10260" xr2:uid="{8E8B5FD5-CA0A-4D5C-A083-7FB387430A1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8" i="1" l="1"/>
  <c r="L38" i="1"/>
  <c r="M4" i="1"/>
  <c r="M36" i="1"/>
  <c r="K4" i="1"/>
  <c r="L4" i="1"/>
  <c r="L36" i="1"/>
  <c r="M25" i="1"/>
  <c r="M34" i="1"/>
  <c r="K25" i="1"/>
  <c r="L25" i="1"/>
  <c r="L34" i="1"/>
  <c r="M33" i="1"/>
  <c r="M32" i="1"/>
  <c r="M31" i="1"/>
  <c r="M30" i="1"/>
  <c r="M29" i="1"/>
  <c r="M28" i="1"/>
  <c r="M27" i="1"/>
  <c r="M15" i="1"/>
  <c r="M23" i="1"/>
  <c r="K15" i="1"/>
  <c r="L15" i="1"/>
  <c r="L23" i="1"/>
  <c r="M22" i="1"/>
  <c r="M21" i="1"/>
  <c r="M20" i="1"/>
  <c r="M19" i="1"/>
  <c r="M18" i="1"/>
  <c r="M17" i="1"/>
  <c r="M5" i="1"/>
  <c r="M13" i="1"/>
  <c r="K5" i="1"/>
  <c r="L5" i="1"/>
  <c r="L13" i="1"/>
  <c r="M12" i="1"/>
  <c r="M11" i="1"/>
  <c r="M10" i="1"/>
  <c r="M9" i="1"/>
  <c r="M8" i="1"/>
  <c r="M7" i="1"/>
</calcChain>
</file>

<file path=xl/sharedStrings.xml><?xml version="1.0" encoding="utf-8"?>
<sst xmlns="http://schemas.openxmlformats.org/spreadsheetml/2006/main" count="115" uniqueCount="73">
  <si>
    <t/>
  </si>
  <si>
    <t>Presupuesto</t>
  </si>
  <si>
    <t>Código</t>
  </si>
  <si>
    <t>Resumen</t>
  </si>
  <si>
    <t>ImpPres</t>
  </si>
  <si>
    <t>Nat</t>
  </si>
  <si>
    <t>Ud</t>
  </si>
  <si>
    <t>CanPres</t>
  </si>
  <si>
    <t>PrPres</t>
  </si>
  <si>
    <t>Comentario</t>
  </si>
  <si>
    <t>N</t>
  </si>
  <si>
    <t>Longitud</t>
  </si>
  <si>
    <t>Anchura</t>
  </si>
  <si>
    <t>Altura</t>
  </si>
  <si>
    <t>Parcial</t>
  </si>
  <si>
    <t xml:space="preserve">B1           </t>
  </si>
  <si>
    <t>Pavimentos</t>
  </si>
  <si>
    <t>Capítulo</t>
  </si>
  <si>
    <t xml:space="preserve">E11RAC010    </t>
  </si>
  <si>
    <t>PARQUET CORCHO 60x60x0,6 TRAVERTINO</t>
  </si>
  <si>
    <t>Partida</t>
  </si>
  <si>
    <t>m2</t>
  </si>
  <si>
    <t>Parquet de corcho en losetas de 600x600x6 mm. barnizado de fábrica, clase de uso 23 ( s/n EN 685), con acabado travertino o acabado natural, colocado con pegamento sobre capa de nivelación limpia, s/NTE-RSR-12, i/ rodapié de 70x12 mm en aluminio , medida la superficie ejecutada.</t>
  </si>
  <si>
    <t xml:space="preserve">O01OB150     </t>
  </si>
  <si>
    <t>Oficial 1ª carpintero</t>
  </si>
  <si>
    <t>Mano de obra</t>
  </si>
  <si>
    <t>h.</t>
  </si>
  <si>
    <t xml:space="preserve">O01OA070     </t>
  </si>
  <si>
    <t>Peón ordinario</t>
  </si>
  <si>
    <t xml:space="preserve">P08MC010     </t>
  </si>
  <si>
    <t>Loseta corcho 600x600x6 travertino</t>
  </si>
  <si>
    <t>Material</t>
  </si>
  <si>
    <t xml:space="preserve">P08SM041     </t>
  </si>
  <si>
    <t>Rodapié alumino 70x12 mm</t>
  </si>
  <si>
    <t>m.</t>
  </si>
  <si>
    <t xml:space="preserve">P08MA010     </t>
  </si>
  <si>
    <t>Pegamento s/madera</t>
  </si>
  <si>
    <t>kg</t>
  </si>
  <si>
    <t xml:space="preserve">P08MA040     </t>
  </si>
  <si>
    <t>Pasta niveladora</t>
  </si>
  <si>
    <t>E11RAC010</t>
  </si>
  <si>
    <t xml:space="preserve">E11SPL010    </t>
  </si>
  <si>
    <t>PELDAÑO REVESTIDO LINÓLEO 2 mm.</t>
  </si>
  <si>
    <t>Revestimiento de peldaño con linóleo de 2 mm. de espesor, cantonera de PVC, recibido con adhesivo sobre capa de pasta niveladora, i/alisado y limpieza, s/NTE-RSF, medido en su longitud.</t>
  </si>
  <si>
    <t xml:space="preserve">O01OA030     </t>
  </si>
  <si>
    <t>Oficial primera</t>
  </si>
  <si>
    <t xml:space="preserve">P08SL010     </t>
  </si>
  <si>
    <t>Pavimento linóleo e:2 mm. tráf. moderado</t>
  </si>
  <si>
    <t xml:space="preserve">P08SW030     </t>
  </si>
  <si>
    <t>Cantonera peldaño PVC</t>
  </si>
  <si>
    <t xml:space="preserve">P08MA020     </t>
  </si>
  <si>
    <t>Adhesivo contacto</t>
  </si>
  <si>
    <t>E11SPL010</t>
  </si>
  <si>
    <t xml:space="preserve">E11EXB060    </t>
  </si>
  <si>
    <t>BALDOSA BARRO C/PAJA 40x40x2,7 cm. C/ROD</t>
  </si>
  <si>
    <t>Solado de baldosa mecánica de barro cocido color paja de 40x40x2,7 cm., (AIII, s/n EN-188) recibida con mortero de cemento CEM II/B-P 32,5 N y arena de río 1/6 (M-40), i/cama de 2 cm. de arena de río, p.p. de rodapié del mismo material de 30x10 cm.., rejuntado con mortero  tapajuntas CG2 s/nEN-13888 Texjunt color y limpieza, s/NTE-RSR-2, medido en superficie realmente ejecutada.</t>
  </si>
  <si>
    <t xml:space="preserve">O01OB090     </t>
  </si>
  <si>
    <t>Oficial solador, alicatador</t>
  </si>
  <si>
    <t xml:space="preserve">M01AA020     </t>
  </si>
  <si>
    <t>Arena de río 0/6 mm.</t>
  </si>
  <si>
    <t>m3</t>
  </si>
  <si>
    <t xml:space="preserve">P08EXB060    </t>
  </si>
  <si>
    <t>Bald. barro c/paja 40x40x2,7 mecanica</t>
  </si>
  <si>
    <t xml:space="preserve">P08EXP215    </t>
  </si>
  <si>
    <t>Rodapié de barro 40x10</t>
  </si>
  <si>
    <t xml:space="preserve">P01CC020     </t>
  </si>
  <si>
    <t>Cemento CEM II/B-P 32,5 N sacos</t>
  </si>
  <si>
    <t>t.</t>
  </si>
  <si>
    <t xml:space="preserve">P01FJ060     </t>
  </si>
  <si>
    <t>Mort.tapaj.CG2 s/nEN-13888 Texjunt color</t>
  </si>
  <si>
    <t>E11EXB060</t>
  </si>
  <si>
    <t>B1</t>
  </si>
  <si>
    <t>DEMOB1_01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</si>
</sst>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49" fontId="1" fillId="0" borderId="0" xfId="0" applyNumberFormat="1" applyFont="1"/>
    <xf numFmtId="0" fontId="1" fillId="0" borderId="0" xfId="0" applyFont="1"/>
    <xf numFmtId="49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49" fontId="5" fillId="0" borderId="0" xfId="0" applyNumberFormat="1" applyFont="1" applyAlignment="1">
      <alignment vertical="top"/>
    </xf>
    <xf numFmtId="49" fontId="5" fillId="0" borderId="0" xfId="0" applyNumberFormat="1" applyFont="1" applyAlignment="1">
      <alignment horizontal="right" vertical="top"/>
    </xf>
    <xf numFmtId="49" fontId="4" fillId="3" borderId="0" xfId="0" applyNumberFormat="1" applyFont="1" applyFill="1" applyAlignment="1">
      <alignment vertical="top"/>
    </xf>
    <xf numFmtId="0" fontId="4" fillId="3" borderId="0" xfId="0" applyFont="1" applyFill="1" applyAlignment="1">
      <alignment vertical="top"/>
    </xf>
    <xf numFmtId="3" fontId="4" fillId="2" borderId="0" xfId="0" applyNumberFormat="1" applyFont="1" applyFill="1" applyAlignment="1">
      <alignment vertical="top"/>
    </xf>
    <xf numFmtId="4" fontId="4" fillId="2" borderId="0" xfId="0" applyNumberFormat="1" applyFont="1" applyFill="1" applyAlignment="1">
      <alignment vertical="top"/>
    </xf>
    <xf numFmtId="49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4" fontId="3" fillId="2" borderId="0" xfId="0" applyNumberFormat="1" applyFont="1" applyFill="1" applyAlignment="1">
      <alignment vertical="top"/>
    </xf>
    <xf numFmtId="164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49" fontId="4" fillId="0" borderId="0" xfId="0" applyNumberFormat="1" applyFont="1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9" fontId="5" fillId="0" borderId="0" xfId="0" applyNumberFormat="1" applyFont="1" applyAlignment="1">
      <alignment vertical="top" wrapText="1"/>
    </xf>
    <xf numFmtId="49" fontId="4" fillId="3" borderId="0" xfId="0" applyNumberFormat="1" applyFont="1" applyFill="1" applyAlignment="1">
      <alignment vertical="top" wrapText="1"/>
    </xf>
    <xf numFmtId="49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B71A9-3164-41D7-88AB-3994E1022DAE}">
  <dimension ref="A1:M39"/>
  <sheetViews>
    <sheetView tabSelected="1" workbookViewId="0">
      <pane xSplit="4" ySplit="3" topLeftCell="E4" activePane="bottomRight" state="frozen"/>
      <selection pane="topRight" activeCell="E1" sqref="E1"/>
      <selection pane="bottomLeft" activeCell="A4" sqref="A4"/>
      <selection pane="bottomRight"/>
    </sheetView>
  </sheetViews>
  <sheetFormatPr baseColWidth="10" defaultRowHeight="15" x14ac:dyDescent="0.25"/>
  <cols>
    <col min="1" max="1" width="15.5703125" bestFit="1" customWidth="1"/>
    <col min="2" max="2" width="10.28515625" bestFit="1" customWidth="1"/>
    <col min="3" max="3" width="3.7109375" bestFit="1" customWidth="1"/>
    <col min="4" max="4" width="32.85546875" customWidth="1"/>
    <col min="5" max="5" width="10.7109375" bestFit="1" customWidth="1"/>
    <col min="6" max="6" width="2.85546875" bestFit="1" customWidth="1"/>
    <col min="7" max="7" width="8.5703125" bestFit="1" customWidth="1"/>
    <col min="8" max="8" width="8.140625" bestFit="1" customWidth="1"/>
    <col min="9" max="9" width="6.5703125" bestFit="1" customWidth="1"/>
    <col min="10" max="10" width="9.28515625" bestFit="1" customWidth="1"/>
    <col min="11" max="11" width="7.85546875" bestFit="1" customWidth="1"/>
    <col min="12" max="12" width="7" bestFit="1" customWidth="1"/>
    <col min="13" max="13" width="7.7109375" bestFit="1" customWidth="1"/>
  </cols>
  <sheetData>
    <row r="1" spans="1:1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8.75" x14ac:dyDescent="0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x14ac:dyDescent="0.25">
      <c r="A3" s="5" t="s">
        <v>2</v>
      </c>
      <c r="B3" s="5" t="s">
        <v>5</v>
      </c>
      <c r="C3" s="5" t="s">
        <v>6</v>
      </c>
      <c r="D3" s="19" t="s">
        <v>3</v>
      </c>
      <c r="E3" s="5" t="s">
        <v>9</v>
      </c>
      <c r="F3" s="6" t="s">
        <v>10</v>
      </c>
      <c r="G3" s="6" t="s">
        <v>11</v>
      </c>
      <c r="H3" s="6" t="s">
        <v>12</v>
      </c>
      <c r="I3" s="6" t="s">
        <v>13</v>
      </c>
      <c r="J3" s="6" t="s">
        <v>14</v>
      </c>
      <c r="K3" s="6" t="s">
        <v>7</v>
      </c>
      <c r="L3" s="6" t="s">
        <v>8</v>
      </c>
      <c r="M3" s="6" t="s">
        <v>4</v>
      </c>
    </row>
    <row r="4" spans="1:13" x14ac:dyDescent="0.25">
      <c r="A4" s="7" t="s">
        <v>15</v>
      </c>
      <c r="B4" s="7" t="s">
        <v>17</v>
      </c>
      <c r="C4" s="7" t="s">
        <v>0</v>
      </c>
      <c r="D4" s="20" t="s">
        <v>16</v>
      </c>
      <c r="E4" s="8"/>
      <c r="F4" s="8"/>
      <c r="G4" s="8"/>
      <c r="H4" s="8"/>
      <c r="I4" s="8"/>
      <c r="J4" s="8"/>
      <c r="K4" s="9">
        <f>K36</f>
        <v>1</v>
      </c>
      <c r="L4" s="10">
        <f>L36</f>
        <v>1100.55</v>
      </c>
      <c r="M4" s="10">
        <f>M36</f>
        <v>1100.55</v>
      </c>
    </row>
    <row r="5" spans="1:13" x14ac:dyDescent="0.25">
      <c r="A5" s="11" t="s">
        <v>18</v>
      </c>
      <c r="B5" s="11" t="s">
        <v>20</v>
      </c>
      <c r="C5" s="11" t="s">
        <v>21</v>
      </c>
      <c r="D5" s="21" t="s">
        <v>19</v>
      </c>
      <c r="E5" s="12"/>
      <c r="F5" s="12"/>
      <c r="G5" s="12"/>
      <c r="H5" s="12"/>
      <c r="I5" s="12"/>
      <c r="J5" s="12"/>
      <c r="K5" s="13">
        <f>K13</f>
        <v>10</v>
      </c>
      <c r="L5" s="13">
        <f>L13</f>
        <v>43.550000000000004</v>
      </c>
      <c r="M5" s="13">
        <f>M13</f>
        <v>435.5</v>
      </c>
    </row>
    <row r="6" spans="1:13" ht="78.75" x14ac:dyDescent="0.25">
      <c r="A6" s="12"/>
      <c r="B6" s="12"/>
      <c r="C6" s="12"/>
      <c r="D6" s="22" t="s">
        <v>22</v>
      </c>
      <c r="E6" s="12"/>
      <c r="F6" s="12"/>
      <c r="G6" s="12"/>
      <c r="H6" s="12"/>
      <c r="I6" s="12"/>
      <c r="J6" s="12"/>
      <c r="K6" s="12"/>
      <c r="L6" s="12"/>
      <c r="M6" s="12"/>
    </row>
    <row r="7" spans="1:13" x14ac:dyDescent="0.25">
      <c r="A7" s="11" t="s">
        <v>23</v>
      </c>
      <c r="B7" s="11" t="s">
        <v>25</v>
      </c>
      <c r="C7" s="11" t="s">
        <v>26</v>
      </c>
      <c r="D7" s="21" t="s">
        <v>24</v>
      </c>
      <c r="E7" s="12"/>
      <c r="F7" s="12"/>
      <c r="G7" s="12"/>
      <c r="H7" s="12"/>
      <c r="I7" s="12"/>
      <c r="J7" s="12"/>
      <c r="K7" s="14">
        <v>0.45</v>
      </c>
      <c r="L7" s="15">
        <v>18.13</v>
      </c>
      <c r="M7" s="13">
        <f>ROUND(K7*L7,2)</f>
        <v>8.16</v>
      </c>
    </row>
    <row r="8" spans="1:13" x14ac:dyDescent="0.25">
      <c r="A8" s="11" t="s">
        <v>27</v>
      </c>
      <c r="B8" s="11" t="s">
        <v>25</v>
      </c>
      <c r="C8" s="11" t="s">
        <v>26</v>
      </c>
      <c r="D8" s="21" t="s">
        <v>28</v>
      </c>
      <c r="E8" s="12"/>
      <c r="F8" s="12"/>
      <c r="G8" s="12"/>
      <c r="H8" s="12"/>
      <c r="I8" s="12"/>
      <c r="J8" s="12"/>
      <c r="K8" s="14">
        <v>0.45</v>
      </c>
      <c r="L8" s="15">
        <v>16.440000000000001</v>
      </c>
      <c r="M8" s="13">
        <f>ROUND(K8*L8,2)</f>
        <v>7.4</v>
      </c>
    </row>
    <row r="9" spans="1:13" x14ac:dyDescent="0.25">
      <c r="A9" s="11" t="s">
        <v>29</v>
      </c>
      <c r="B9" s="11" t="s">
        <v>31</v>
      </c>
      <c r="C9" s="11" t="s">
        <v>21</v>
      </c>
      <c r="D9" s="21" t="s">
        <v>30</v>
      </c>
      <c r="E9" s="12"/>
      <c r="F9" s="12"/>
      <c r="G9" s="12"/>
      <c r="H9" s="12"/>
      <c r="I9" s="12"/>
      <c r="J9" s="12"/>
      <c r="K9" s="14">
        <v>1.05</v>
      </c>
      <c r="L9" s="15">
        <v>18.989999999999998</v>
      </c>
      <c r="M9" s="13">
        <f>ROUND(K9*L9,2)</f>
        <v>19.940000000000001</v>
      </c>
    </row>
    <row r="10" spans="1:13" x14ac:dyDescent="0.25">
      <c r="A10" s="11" t="s">
        <v>32</v>
      </c>
      <c r="B10" s="11" t="s">
        <v>31</v>
      </c>
      <c r="C10" s="11" t="s">
        <v>34</v>
      </c>
      <c r="D10" s="21" t="s">
        <v>33</v>
      </c>
      <c r="E10" s="12"/>
      <c r="F10" s="12"/>
      <c r="G10" s="12"/>
      <c r="H10" s="12"/>
      <c r="I10" s="12"/>
      <c r="J10" s="12"/>
      <c r="K10" s="14">
        <v>1.05</v>
      </c>
      <c r="L10" s="15">
        <v>3.37</v>
      </c>
      <c r="M10" s="13">
        <f>ROUND(K10*L10,2)</f>
        <v>3.54</v>
      </c>
    </row>
    <row r="11" spans="1:13" x14ac:dyDescent="0.25">
      <c r="A11" s="11" t="s">
        <v>35</v>
      </c>
      <c r="B11" s="11" t="s">
        <v>31</v>
      </c>
      <c r="C11" s="11" t="s">
        <v>37</v>
      </c>
      <c r="D11" s="21" t="s">
        <v>36</v>
      </c>
      <c r="E11" s="12"/>
      <c r="F11" s="12"/>
      <c r="G11" s="12"/>
      <c r="H11" s="12"/>
      <c r="I11" s="12"/>
      <c r="J11" s="12"/>
      <c r="K11" s="14">
        <v>1.1000000000000001</v>
      </c>
      <c r="L11" s="15">
        <v>3.01</v>
      </c>
      <c r="M11" s="13">
        <f>ROUND(K11*L11,2)</f>
        <v>3.31</v>
      </c>
    </row>
    <row r="12" spans="1:13" x14ac:dyDescent="0.25">
      <c r="A12" s="11" t="s">
        <v>38</v>
      </c>
      <c r="B12" s="11" t="s">
        <v>31</v>
      </c>
      <c r="C12" s="11" t="s">
        <v>37</v>
      </c>
      <c r="D12" s="21" t="s">
        <v>39</v>
      </c>
      <c r="E12" s="12"/>
      <c r="F12" s="12"/>
      <c r="G12" s="12"/>
      <c r="H12" s="12"/>
      <c r="I12" s="12"/>
      <c r="J12" s="12"/>
      <c r="K12" s="14">
        <v>2.5</v>
      </c>
      <c r="L12" s="15">
        <v>0.48</v>
      </c>
      <c r="M12" s="13">
        <f>ROUND(K12*L12,2)</f>
        <v>1.2</v>
      </c>
    </row>
    <row r="13" spans="1:13" x14ac:dyDescent="0.25">
      <c r="A13" s="12"/>
      <c r="B13" s="12"/>
      <c r="C13" s="12"/>
      <c r="D13" s="22"/>
      <c r="E13" s="12"/>
      <c r="F13" s="12"/>
      <c r="G13" s="12"/>
      <c r="H13" s="12"/>
      <c r="I13" s="12"/>
      <c r="J13" s="16" t="s">
        <v>40</v>
      </c>
      <c r="K13" s="15">
        <v>10</v>
      </c>
      <c r="L13" s="10">
        <f>SUM(M7:M12)</f>
        <v>43.550000000000004</v>
      </c>
      <c r="M13" s="10">
        <f>ROUND(L13*K13,2)</f>
        <v>435.5</v>
      </c>
    </row>
    <row r="14" spans="1:13" ht="0.95" customHeight="1" x14ac:dyDescent="0.25">
      <c r="A14" s="17"/>
      <c r="B14" s="17"/>
      <c r="C14" s="17"/>
      <c r="D14" s="23"/>
      <c r="E14" s="17"/>
      <c r="F14" s="17"/>
      <c r="G14" s="17"/>
      <c r="H14" s="17"/>
      <c r="I14" s="17"/>
      <c r="J14" s="17"/>
      <c r="K14" s="17"/>
      <c r="L14" s="17"/>
      <c r="M14" s="17"/>
    </row>
    <row r="15" spans="1:13" x14ac:dyDescent="0.25">
      <c r="A15" s="11" t="s">
        <v>41</v>
      </c>
      <c r="B15" s="11" t="s">
        <v>20</v>
      </c>
      <c r="C15" s="11" t="s">
        <v>34</v>
      </c>
      <c r="D15" s="21" t="s">
        <v>42</v>
      </c>
      <c r="E15" s="12"/>
      <c r="F15" s="12"/>
      <c r="G15" s="12"/>
      <c r="H15" s="12"/>
      <c r="I15" s="12"/>
      <c r="J15" s="12"/>
      <c r="K15" s="13">
        <f>K23</f>
        <v>20</v>
      </c>
      <c r="L15" s="13">
        <f>L23</f>
        <v>23.64</v>
      </c>
      <c r="M15" s="13">
        <f>M23</f>
        <v>472.8</v>
      </c>
    </row>
    <row r="16" spans="1:13" ht="56.25" x14ac:dyDescent="0.25">
      <c r="A16" s="12"/>
      <c r="B16" s="12"/>
      <c r="C16" s="12"/>
      <c r="D16" s="22" t="s">
        <v>43</v>
      </c>
      <c r="E16" s="12"/>
      <c r="F16" s="12"/>
      <c r="G16" s="12"/>
      <c r="H16" s="12"/>
      <c r="I16" s="12"/>
      <c r="J16" s="12"/>
      <c r="K16" s="12"/>
      <c r="L16" s="12"/>
      <c r="M16" s="12"/>
    </row>
    <row r="17" spans="1:13" x14ac:dyDescent="0.25">
      <c r="A17" s="11" t="s">
        <v>44</v>
      </c>
      <c r="B17" s="11" t="s">
        <v>25</v>
      </c>
      <c r="C17" s="11" t="s">
        <v>26</v>
      </c>
      <c r="D17" s="21" t="s">
        <v>45</v>
      </c>
      <c r="E17" s="12"/>
      <c r="F17" s="12"/>
      <c r="G17" s="12"/>
      <c r="H17" s="12"/>
      <c r="I17" s="12"/>
      <c r="J17" s="12"/>
      <c r="K17" s="14">
        <v>0.18</v>
      </c>
      <c r="L17" s="15">
        <v>17.670000000000002</v>
      </c>
      <c r="M17" s="13">
        <f>ROUND(K17*L17,2)</f>
        <v>3.18</v>
      </c>
    </row>
    <row r="18" spans="1:13" x14ac:dyDescent="0.25">
      <c r="A18" s="11" t="s">
        <v>27</v>
      </c>
      <c r="B18" s="11" t="s">
        <v>25</v>
      </c>
      <c r="C18" s="11" t="s">
        <v>26</v>
      </c>
      <c r="D18" s="21" t="s">
        <v>28</v>
      </c>
      <c r="E18" s="12"/>
      <c r="F18" s="12"/>
      <c r="G18" s="12"/>
      <c r="H18" s="12"/>
      <c r="I18" s="12"/>
      <c r="J18" s="12"/>
      <c r="K18" s="14">
        <v>0.12</v>
      </c>
      <c r="L18" s="15">
        <v>16.440000000000001</v>
      </c>
      <c r="M18" s="13">
        <f>ROUND(K18*L18,2)</f>
        <v>1.97</v>
      </c>
    </row>
    <row r="19" spans="1:13" x14ac:dyDescent="0.25">
      <c r="A19" s="11" t="s">
        <v>46</v>
      </c>
      <c r="B19" s="11" t="s">
        <v>31</v>
      </c>
      <c r="C19" s="11" t="s">
        <v>21</v>
      </c>
      <c r="D19" s="21" t="s">
        <v>47</v>
      </c>
      <c r="E19" s="12"/>
      <c r="F19" s="12"/>
      <c r="G19" s="12"/>
      <c r="H19" s="12"/>
      <c r="I19" s="12"/>
      <c r="J19" s="12"/>
      <c r="K19" s="14">
        <v>0.5</v>
      </c>
      <c r="L19" s="15">
        <v>15.93</v>
      </c>
      <c r="M19" s="13">
        <f>ROUND(K19*L19,2)</f>
        <v>7.97</v>
      </c>
    </row>
    <row r="20" spans="1:13" x14ac:dyDescent="0.25">
      <c r="A20" s="11" t="s">
        <v>48</v>
      </c>
      <c r="B20" s="11" t="s">
        <v>31</v>
      </c>
      <c r="C20" s="11" t="s">
        <v>34</v>
      </c>
      <c r="D20" s="21" t="s">
        <v>49</v>
      </c>
      <c r="E20" s="12"/>
      <c r="F20" s="12"/>
      <c r="G20" s="12"/>
      <c r="H20" s="12"/>
      <c r="I20" s="12"/>
      <c r="J20" s="12"/>
      <c r="K20" s="14">
        <v>1</v>
      </c>
      <c r="L20" s="15">
        <v>8.9600000000000009</v>
      </c>
      <c r="M20" s="13">
        <f>ROUND(K20*L20,2)</f>
        <v>8.9600000000000009</v>
      </c>
    </row>
    <row r="21" spans="1:13" x14ac:dyDescent="0.25">
      <c r="A21" s="11" t="s">
        <v>50</v>
      </c>
      <c r="B21" s="11" t="s">
        <v>31</v>
      </c>
      <c r="C21" s="11" t="s">
        <v>37</v>
      </c>
      <c r="D21" s="21" t="s">
        <v>51</v>
      </c>
      <c r="E21" s="12"/>
      <c r="F21" s="12"/>
      <c r="G21" s="12"/>
      <c r="H21" s="12"/>
      <c r="I21" s="12"/>
      <c r="J21" s="12"/>
      <c r="K21" s="14">
        <v>0.35</v>
      </c>
      <c r="L21" s="15">
        <v>3.38</v>
      </c>
      <c r="M21" s="13">
        <f>ROUND(K21*L21,2)</f>
        <v>1.18</v>
      </c>
    </row>
    <row r="22" spans="1:13" x14ac:dyDescent="0.25">
      <c r="A22" s="11" t="s">
        <v>38</v>
      </c>
      <c r="B22" s="11" t="s">
        <v>31</v>
      </c>
      <c r="C22" s="11" t="s">
        <v>37</v>
      </c>
      <c r="D22" s="21" t="s">
        <v>39</v>
      </c>
      <c r="E22" s="12"/>
      <c r="F22" s="12"/>
      <c r="G22" s="12"/>
      <c r="H22" s="12"/>
      <c r="I22" s="12"/>
      <c r="J22" s="12"/>
      <c r="K22" s="14">
        <v>0.8</v>
      </c>
      <c r="L22" s="15">
        <v>0.48</v>
      </c>
      <c r="M22" s="13">
        <f>ROUND(K22*L22,2)</f>
        <v>0.38</v>
      </c>
    </row>
    <row r="23" spans="1:13" x14ac:dyDescent="0.25">
      <c r="A23" s="12"/>
      <c r="B23" s="12"/>
      <c r="C23" s="12"/>
      <c r="D23" s="22"/>
      <c r="E23" s="12"/>
      <c r="F23" s="12"/>
      <c r="G23" s="12"/>
      <c r="H23" s="12"/>
      <c r="I23" s="12"/>
      <c r="J23" s="16" t="s">
        <v>52</v>
      </c>
      <c r="K23" s="15">
        <v>20</v>
      </c>
      <c r="L23" s="10">
        <f>SUM(M17:M22)</f>
        <v>23.64</v>
      </c>
      <c r="M23" s="10">
        <f>ROUND(L23*K23,2)</f>
        <v>472.8</v>
      </c>
    </row>
    <row r="24" spans="1:13" ht="0.95" customHeight="1" x14ac:dyDescent="0.25">
      <c r="A24" s="17"/>
      <c r="B24" s="17"/>
      <c r="C24" s="17"/>
      <c r="D24" s="23"/>
      <c r="E24" s="17"/>
      <c r="F24" s="17"/>
      <c r="G24" s="17"/>
      <c r="H24" s="17"/>
      <c r="I24" s="17"/>
      <c r="J24" s="17"/>
      <c r="K24" s="17"/>
      <c r="L24" s="17"/>
      <c r="M24" s="17"/>
    </row>
    <row r="25" spans="1:13" x14ac:dyDescent="0.25">
      <c r="A25" s="11" t="s">
        <v>53</v>
      </c>
      <c r="B25" s="11" t="s">
        <v>20</v>
      </c>
      <c r="C25" s="11" t="s">
        <v>21</v>
      </c>
      <c r="D25" s="21" t="s">
        <v>54</v>
      </c>
      <c r="E25" s="12"/>
      <c r="F25" s="12"/>
      <c r="G25" s="12"/>
      <c r="H25" s="12"/>
      <c r="I25" s="12"/>
      <c r="J25" s="12"/>
      <c r="K25" s="13">
        <f>K34</f>
        <v>5</v>
      </c>
      <c r="L25" s="13">
        <f>L34</f>
        <v>38.450000000000003</v>
      </c>
      <c r="M25" s="13">
        <f>M34</f>
        <v>192.25</v>
      </c>
    </row>
    <row r="26" spans="1:13" ht="101.25" x14ac:dyDescent="0.25">
      <c r="A26" s="12"/>
      <c r="B26" s="12"/>
      <c r="C26" s="12"/>
      <c r="D26" s="22" t="s">
        <v>55</v>
      </c>
      <c r="E26" s="12"/>
      <c r="F26" s="12"/>
      <c r="G26" s="12"/>
      <c r="H26" s="12"/>
      <c r="I26" s="12"/>
      <c r="J26" s="12"/>
      <c r="K26" s="12"/>
      <c r="L26" s="12"/>
      <c r="M26" s="12"/>
    </row>
    <row r="27" spans="1:13" x14ac:dyDescent="0.25">
      <c r="A27" s="11" t="s">
        <v>56</v>
      </c>
      <c r="B27" s="11" t="s">
        <v>25</v>
      </c>
      <c r="C27" s="11" t="s">
        <v>26</v>
      </c>
      <c r="D27" s="21" t="s">
        <v>57</v>
      </c>
      <c r="E27" s="12"/>
      <c r="F27" s="12"/>
      <c r="G27" s="12"/>
      <c r="H27" s="12"/>
      <c r="I27" s="12"/>
      <c r="J27" s="12"/>
      <c r="K27" s="14">
        <v>0.5</v>
      </c>
      <c r="L27" s="15">
        <v>17.239999999999998</v>
      </c>
      <c r="M27" s="13">
        <f>ROUND(K27*L27,2)</f>
        <v>8.6199999999999992</v>
      </c>
    </row>
    <row r="28" spans="1:13" x14ac:dyDescent="0.25">
      <c r="A28" s="11" t="s">
        <v>27</v>
      </c>
      <c r="B28" s="11" t="s">
        <v>25</v>
      </c>
      <c r="C28" s="11" t="s">
        <v>26</v>
      </c>
      <c r="D28" s="21" t="s">
        <v>28</v>
      </c>
      <c r="E28" s="12"/>
      <c r="F28" s="12"/>
      <c r="G28" s="12"/>
      <c r="H28" s="12"/>
      <c r="I28" s="12"/>
      <c r="J28" s="12"/>
      <c r="K28" s="14">
        <v>0.5</v>
      </c>
      <c r="L28" s="15">
        <v>16.440000000000001</v>
      </c>
      <c r="M28" s="13">
        <f>ROUND(K28*L28,2)</f>
        <v>8.2200000000000006</v>
      </c>
    </row>
    <row r="29" spans="1:13" x14ac:dyDescent="0.25">
      <c r="A29" s="11" t="s">
        <v>58</v>
      </c>
      <c r="B29" s="11" t="s">
        <v>31</v>
      </c>
      <c r="C29" s="11" t="s">
        <v>60</v>
      </c>
      <c r="D29" s="21" t="s">
        <v>59</v>
      </c>
      <c r="E29" s="12"/>
      <c r="F29" s="12"/>
      <c r="G29" s="12"/>
      <c r="H29" s="12"/>
      <c r="I29" s="12"/>
      <c r="J29" s="12"/>
      <c r="K29" s="14">
        <v>0.02</v>
      </c>
      <c r="L29" s="15">
        <v>15.7</v>
      </c>
      <c r="M29" s="13">
        <f>ROUND(K29*L29,2)</f>
        <v>0.31</v>
      </c>
    </row>
    <row r="30" spans="1:13" x14ac:dyDescent="0.25">
      <c r="A30" s="11" t="s">
        <v>61</v>
      </c>
      <c r="B30" s="11" t="s">
        <v>31</v>
      </c>
      <c r="C30" s="11" t="s">
        <v>21</v>
      </c>
      <c r="D30" s="21" t="s">
        <v>62</v>
      </c>
      <c r="E30" s="12"/>
      <c r="F30" s="12"/>
      <c r="G30" s="12"/>
      <c r="H30" s="12"/>
      <c r="I30" s="12"/>
      <c r="J30" s="12"/>
      <c r="K30" s="14">
        <v>1.05</v>
      </c>
      <c r="L30" s="15">
        <v>17.25</v>
      </c>
      <c r="M30" s="13">
        <f>ROUND(K30*L30,2)</f>
        <v>18.11</v>
      </c>
    </row>
    <row r="31" spans="1:13" x14ac:dyDescent="0.25">
      <c r="A31" s="11" t="s">
        <v>63</v>
      </c>
      <c r="B31" s="11" t="s">
        <v>31</v>
      </c>
      <c r="C31" s="11" t="s">
        <v>34</v>
      </c>
      <c r="D31" s="21" t="s">
        <v>64</v>
      </c>
      <c r="E31" s="12"/>
      <c r="F31" s="12"/>
      <c r="G31" s="12"/>
      <c r="H31" s="12"/>
      <c r="I31" s="12"/>
      <c r="J31" s="12"/>
      <c r="K31" s="14">
        <v>1.05</v>
      </c>
      <c r="L31" s="15">
        <v>2.5</v>
      </c>
      <c r="M31" s="13">
        <f>ROUND(K31*L31,2)</f>
        <v>2.63</v>
      </c>
    </row>
    <row r="32" spans="1:13" x14ac:dyDescent="0.25">
      <c r="A32" s="11" t="s">
        <v>65</v>
      </c>
      <c r="B32" s="11" t="s">
        <v>31</v>
      </c>
      <c r="C32" s="11" t="s">
        <v>67</v>
      </c>
      <c r="D32" s="21" t="s">
        <v>66</v>
      </c>
      <c r="E32" s="12"/>
      <c r="F32" s="12"/>
      <c r="G32" s="12"/>
      <c r="H32" s="12"/>
      <c r="I32" s="12"/>
      <c r="J32" s="12"/>
      <c r="K32" s="14">
        <v>1E-3</v>
      </c>
      <c r="L32" s="15">
        <v>95.2</v>
      </c>
      <c r="M32" s="13">
        <f>ROUND(K32*L32,2)</f>
        <v>0.1</v>
      </c>
    </row>
    <row r="33" spans="1:13" x14ac:dyDescent="0.25">
      <c r="A33" s="11" t="s">
        <v>68</v>
      </c>
      <c r="B33" s="11" t="s">
        <v>31</v>
      </c>
      <c r="C33" s="11" t="s">
        <v>37</v>
      </c>
      <c r="D33" s="21" t="s">
        <v>69</v>
      </c>
      <c r="E33" s="12"/>
      <c r="F33" s="12"/>
      <c r="G33" s="12"/>
      <c r="H33" s="12"/>
      <c r="I33" s="12"/>
      <c r="J33" s="12"/>
      <c r="K33" s="14">
        <v>0.6</v>
      </c>
      <c r="L33" s="15">
        <v>0.76</v>
      </c>
      <c r="M33" s="13">
        <f>ROUND(K33*L33,2)</f>
        <v>0.46</v>
      </c>
    </row>
    <row r="34" spans="1:13" x14ac:dyDescent="0.25">
      <c r="A34" s="12"/>
      <c r="B34" s="12"/>
      <c r="C34" s="12"/>
      <c r="D34" s="22"/>
      <c r="E34" s="12"/>
      <c r="F34" s="12"/>
      <c r="G34" s="12"/>
      <c r="H34" s="12"/>
      <c r="I34" s="12"/>
      <c r="J34" s="16" t="s">
        <v>70</v>
      </c>
      <c r="K34" s="15">
        <v>5</v>
      </c>
      <c r="L34" s="10">
        <f>SUM(M27:M33)</f>
        <v>38.450000000000003</v>
      </c>
      <c r="M34" s="10">
        <f>ROUND(L34*K34,2)</f>
        <v>192.25</v>
      </c>
    </row>
    <row r="35" spans="1:13" ht="0.95" customHeight="1" x14ac:dyDescent="0.25">
      <c r="A35" s="17"/>
      <c r="B35" s="17"/>
      <c r="C35" s="17"/>
      <c r="D35" s="23"/>
      <c r="E35" s="17"/>
      <c r="F35" s="17"/>
      <c r="G35" s="17"/>
      <c r="H35" s="17"/>
      <c r="I35" s="17"/>
      <c r="J35" s="17"/>
      <c r="K35" s="17"/>
      <c r="L35" s="17"/>
      <c r="M35" s="17"/>
    </row>
    <row r="36" spans="1:13" x14ac:dyDescent="0.25">
      <c r="A36" s="12"/>
      <c r="B36" s="12"/>
      <c r="C36" s="12"/>
      <c r="D36" s="22"/>
      <c r="E36" s="12"/>
      <c r="F36" s="12"/>
      <c r="G36" s="12"/>
      <c r="H36" s="12"/>
      <c r="I36" s="12"/>
      <c r="J36" s="16" t="s">
        <v>71</v>
      </c>
      <c r="K36" s="18">
        <v>1</v>
      </c>
      <c r="L36" s="10">
        <f>M13+M23+M34</f>
        <v>1100.55</v>
      </c>
      <c r="M36" s="10">
        <f>ROUND(L36*K36,2)</f>
        <v>1100.55</v>
      </c>
    </row>
    <row r="37" spans="1:13" ht="0.95" customHeight="1" x14ac:dyDescent="0.25">
      <c r="A37" s="17"/>
      <c r="B37" s="17"/>
      <c r="C37" s="17"/>
      <c r="D37" s="23"/>
      <c r="E37" s="17"/>
      <c r="F37" s="17"/>
      <c r="G37" s="17"/>
      <c r="H37" s="17"/>
      <c r="I37" s="17"/>
      <c r="J37" s="17"/>
      <c r="K37" s="17"/>
      <c r="L37" s="17"/>
      <c r="M37" s="17"/>
    </row>
    <row r="38" spans="1:13" x14ac:dyDescent="0.25">
      <c r="A38" s="12"/>
      <c r="B38" s="12"/>
      <c r="C38" s="12"/>
      <c r="D38" s="22"/>
      <c r="E38" s="12"/>
      <c r="F38" s="12"/>
      <c r="G38" s="12"/>
      <c r="H38" s="12"/>
      <c r="I38" s="12"/>
      <c r="J38" s="16" t="s">
        <v>72</v>
      </c>
      <c r="K38" s="18">
        <v>1</v>
      </c>
      <c r="L38" s="10">
        <f>M36</f>
        <v>1100.55</v>
      </c>
      <c r="M38" s="10">
        <f>ROUND(L38*K38,2)</f>
        <v>1100.55</v>
      </c>
    </row>
    <row r="39" spans="1:13" x14ac:dyDescent="0.25">
      <c r="A39" s="12"/>
      <c r="B39" s="12"/>
      <c r="C39" s="12"/>
      <c r="D39" s="22"/>
      <c r="E39" s="12"/>
      <c r="F39" s="12"/>
      <c r="G39" s="12"/>
      <c r="H39" s="12"/>
      <c r="I39" s="12"/>
      <c r="J39" s="12"/>
      <c r="K39" s="12"/>
      <c r="L39" s="12"/>
      <c r="M39" s="12"/>
    </row>
  </sheetData>
  <dataValidations count="1">
    <dataValidation type="list" allowBlank="1" showInputMessage="1" showErrorMessage="1" sqref="B4:B39" xr:uid="{A25E24BA-7671-4526-A0CF-2A5AF1983905}">
      <formula1>"Capítulo,Partida,Mano de obra,Maquinaria,Material,Otros,"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Lexei</dc:creator>
  <cp:lastModifiedBy>Lexei</cp:lastModifiedBy>
  <dcterms:created xsi:type="dcterms:W3CDTF">2020-05-04T09:45:59Z</dcterms:created>
  <dcterms:modified xsi:type="dcterms:W3CDTF">2020-05-04T09:46:55Z</dcterms:modified>
</cp:coreProperties>
</file>