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1\"/>
    </mc:Choice>
  </mc:AlternateContent>
  <xr:revisionPtr revIDLastSave="0" documentId="8_{5FC1AC12-C0B3-4F66-AD27-984FE88FB15B}" xr6:coauthVersionLast="45" xr6:coauthVersionMax="45" xr10:uidLastSave="{00000000-0000-0000-0000-000000000000}"/>
  <bookViews>
    <workbookView xWindow="1770" yWindow="180" windowWidth="11520" windowHeight="10260" xr2:uid="{DD419582-8A51-42C2-8B80-33E5EBCFA8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F38" i="1"/>
  <c r="G4" i="1"/>
  <c r="G36" i="1"/>
  <c r="E4" i="1"/>
  <c r="F4" i="1"/>
  <c r="F36" i="1"/>
  <c r="G25" i="1"/>
  <c r="G34" i="1"/>
  <c r="E25" i="1"/>
  <c r="F25" i="1"/>
  <c r="F34" i="1"/>
  <c r="G33" i="1"/>
  <c r="G32" i="1"/>
  <c r="G31" i="1"/>
  <c r="G30" i="1"/>
  <c r="G29" i="1"/>
  <c r="G28" i="1"/>
  <c r="G27" i="1"/>
  <c r="G15" i="1"/>
  <c r="G23" i="1"/>
  <c r="E15" i="1"/>
  <c r="F15" i="1"/>
  <c r="F23" i="1"/>
  <c r="G22" i="1"/>
  <c r="G21" i="1"/>
  <c r="G20" i="1"/>
  <c r="G19" i="1"/>
  <c r="G18" i="1"/>
  <c r="G17" i="1"/>
  <c r="G5" i="1"/>
  <c r="G13" i="1"/>
  <c r="E5" i="1"/>
  <c r="F5" i="1"/>
  <c r="F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<sst xmlns="http://schemas.openxmlformats.org/spreadsheetml/2006/main" count="109" uniqueCount="67">
  <si>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</si>
  <si>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</si>
  <si>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</si>
  <si>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</si>
  <si>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</si>
  <si>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</si>
  <si>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</si>
  <si>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</si>
  <si>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</si>
  <si>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 xml:space="preserve">B1           </t>
  </si>
  <si>
    <t>Pavimentos</t>
  </si>
  <si>
    <t>Capítulo</t>
  </si>
  <si>
    <t xml:space="preserve">E11RAC010    </t>
  </si>
  <si>
    <t>PARQUET CORCHO 60x60x0,6 TRAVERTINO</t>
  </si>
  <si>
    <t>Partida</t>
  </si>
  <si>
    <t>m2</t>
  </si>
  <si>
    <t>Parquet de corcho en losetas de 600x600x6 mm. barnizado de fábrica, clase de uso 23 ( s/n EN 685), con acabado travertino o acabado natural, colocado con pegamento sobre capa de nivelación limpia, s/NTE-RSR-12, i/ rodapié de 70x12 mm en aluminio , medida la superficie ejecutada.</t>
  </si>
  <si>
    <t xml:space="preserve">O01OB150     </t>
  </si>
  <si>
    <t>Oficial 1ª carpintero</t>
  </si>
  <si>
    <t>Mano de obra</t>
  </si>
  <si>
    <t>h.</t>
  </si>
  <si>
    <t xml:space="preserve">O01OA070     </t>
  </si>
  <si>
    <t>Peón ordinario</t>
  </si>
  <si>
    <t xml:space="preserve">P08MC010     </t>
  </si>
  <si>
    <t>Loseta corcho 600x600x6 travertino</t>
  </si>
  <si>
    <t>Material</t>
  </si>
  <si>
    <t xml:space="preserve">P08SM041     </t>
  </si>
  <si>
    <t>Rodapié alumino 70x12 mm</t>
  </si>
  <si>
    <t>m.</t>
  </si>
  <si>
    <t xml:space="preserve">P08MA010     </t>
  </si>
  <si>
    <t>Pegamento s/madera</t>
  </si>
  <si>
    <t>kg</t>
  </si>
  <si>
    <t xml:space="preserve">P08MA040     </t>
  </si>
  <si>
    <t>Pasta niveladora</t>
  </si>
  <si>
    <t>E11RAC010</t>
  </si>
  <si>
    <t xml:space="preserve">E11SPL010    </t>
  </si>
  <si>
    <t>PELDAÑO REVESTIDO LINÓLEO 2 mm.</t>
  </si>
  <si>
    <t>Revestimiento de peldaño con linóleo de 2 mm. de espesor, cantonera de PVC, recibido con adhesivo sobre capa de pasta niveladora, i/alisado y limpieza, s/NTE-RSF, medido en su longitud.</t>
  </si>
  <si>
    <t xml:space="preserve">O01OA030     </t>
  </si>
  <si>
    <t>Oficial primera</t>
  </si>
  <si>
    <t xml:space="preserve">P08SL010     </t>
  </si>
  <si>
    <t>Pavimento linóleo e:2 mm. tráf. moderado</t>
  </si>
  <si>
    <t xml:space="preserve">P08SW030     </t>
  </si>
  <si>
    <t>Cantonera peldaño PVC</t>
  </si>
  <si>
    <t xml:space="preserve">P08MA020     </t>
  </si>
  <si>
    <t>Adhesivo contacto</t>
  </si>
  <si>
    <t>E11SPL010</t>
  </si>
  <si>
    <t xml:space="preserve">E11EXB060    </t>
  </si>
  <si>
    <t>BALDOSA BARRO C/PAJA 40x40x2,7 cm. C/ROD</t>
  </si>
  <si>
    <t>Solado de baldosa mecánica de barro cocido color paja de 40x40x2,7 cm., (AIII, s/n EN-188) recibida con mortero de cemento CEM II/B-P 32,5 N y arena de río 1/6 (M-40), i/cama de 2 cm. de arena de río, p.p. de rodapié del mismo material de 30x10 cm.., rejuntado con mortero  tapajuntas CG2 s/nEN-13888 Texjunt color y limpieza, s/NTE-RSR-2, medido en superficie realmente ejecutada.</t>
  </si>
  <si>
    <t xml:space="preserve">O01OB090     </t>
  </si>
  <si>
    <t>Oficial solador, alicatador</t>
  </si>
  <si>
    <t xml:space="preserve">M01AA020     </t>
  </si>
  <si>
    <t>Arena de río 0/6 mm.</t>
  </si>
  <si>
    <t>m3</t>
  </si>
  <si>
    <t xml:space="preserve">P08EXB060    </t>
  </si>
  <si>
    <t>Bald. barro c/paja 40x40x2,7 mecanica</t>
  </si>
  <si>
    <t xml:space="preserve">P08EXP215    </t>
  </si>
  <si>
    <t>Rodapié de barro 40x10</t>
  </si>
  <si>
    <t xml:space="preserve">P01CC020     </t>
  </si>
  <si>
    <t>Cemento CEM II/B-P 32,5 N sacos</t>
  </si>
  <si>
    <t>t.</t>
  </si>
  <si>
    <t xml:space="preserve">P01FJ060     </t>
  </si>
  <si>
    <t>Mort.tapaj.CG2 s/nEN-13888 Texjunt color</t>
  </si>
  <si>
    <t>E11EXB060</t>
  </si>
  <si>
    <t>B1</t>
  </si>
  <si>
    <t>DEMOB1_01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</si>
</sst>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ACA8-F459-41EB-8BA6-6B7C269ACCFA}">
  <dimension ref="A1:G39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5" width="7.85546875" bestFit="1" customWidth="1"/>
    <col min="6" max="6" width="7" bestFit="1" customWidth="1"/>
    <col min="7" max="7" width="7.71093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ht="18.75" x14ac:dyDescent="0.25">
      <c r="A2" s="3" t="s">
        <v>1</v>
      </c>
      <c r="B2" s="4"/>
      <c r="C2" s="4"/>
      <c r="D2" s="4"/>
      <c r="E2" s="4"/>
      <c r="F2" s="4"/>
      <c r="G2" s="4"/>
    </row>
    <row r="3" spans="1:7" x14ac:dyDescent="0.25">
      <c r="A3" s="5" t="s">
        <v>2</v>
      </c>
      <c r="B3" s="5" t="s">
        <v>5</v>
      </c>
      <c r="C3" s="5" t="s">
        <v>6</v>
      </c>
      <c r="D3" s="17" t="s">
        <v>3</v>
      </c>
      <c r="E3" s="6" t="s">
        <v>7</v>
      </c>
      <c r="F3" s="6" t="s">
        <v>8</v>
      </c>
      <c r="G3" s="6" t="s">
        <v>4</v>
      </c>
    </row>
    <row r="4" spans="1:7" x14ac:dyDescent="0.25">
      <c r="A4" s="7" t="s">
        <v>9</v>
      </c>
      <c r="B4" s="7" t="s">
        <v>11</v>
      </c>
      <c r="C4" s="7" t="s">
        <v>0</v>
      </c>
      <c r="D4" s="18" t="s">
        <v>10</v>
      </c>
      <c r="E4" s="8">
        <f>E36</f>
        <v>1</v>
      </c>
      <c r="F4" s="9">
        <f>F36</f>
        <v>1100.55</v>
      </c>
      <c r="G4" s="9">
        <f>G36</f>
        <v>1100.55</v>
      </c>
    </row>
    <row r="5" spans="1:7" x14ac:dyDescent="0.25">
      <c r="A5" s="10" t="s">
        <v>12</v>
      </c>
      <c r="B5" s="10" t="s">
        <v>14</v>
      </c>
      <c r="C5" s="10" t="s">
        <v>15</v>
      </c>
      <c r="D5" s="19" t="s">
        <v>13</v>
      </c>
      <c r="E5" s="11">
        <f>E13</f>
        <v>10</v>
      </c>
      <c r="F5" s="11">
        <f>F13</f>
        <v>43.550000000000004</v>
      </c>
      <c r="G5" s="11">
        <f>G13</f>
        <v>435.5</v>
      </c>
    </row>
    <row r="6" spans="1:7" ht="78.75" x14ac:dyDescent="0.25">
      <c r="A6" s="12"/>
      <c r="B6" s="12"/>
      <c r="C6" s="12"/>
      <c r="D6" s="20" t="s">
        <v>16</v>
      </c>
      <c r="E6" s="12"/>
      <c r="F6" s="12"/>
      <c r="G6" s="12"/>
    </row>
    <row r="7" spans="1:7" x14ac:dyDescent="0.25">
      <c r="A7" s="10" t="s">
        <v>17</v>
      </c>
      <c r="B7" s="10" t="s">
        <v>19</v>
      </c>
      <c r="C7" s="10" t="s">
        <v>20</v>
      </c>
      <c r="D7" s="19" t="s">
        <v>18</v>
      </c>
      <c r="E7" s="13">
        <v>0.45</v>
      </c>
      <c r="F7" s="14">
        <v>18.13</v>
      </c>
      <c r="G7" s="11">
        <f>ROUND(E7*F7,2)</f>
        <v>8.16</v>
      </c>
    </row>
    <row r="8" spans="1:7" x14ac:dyDescent="0.25">
      <c r="A8" s="10" t="s">
        <v>21</v>
      </c>
      <c r="B8" s="10" t="s">
        <v>19</v>
      </c>
      <c r="C8" s="10" t="s">
        <v>20</v>
      </c>
      <c r="D8" s="19" t="s">
        <v>22</v>
      </c>
      <c r="E8" s="13">
        <v>0.45</v>
      </c>
      <c r="F8" s="14">
        <v>16.440000000000001</v>
      </c>
      <c r="G8" s="11">
        <f>ROUND(E8*F8,2)</f>
        <v>7.4</v>
      </c>
    </row>
    <row r="9" spans="1:7" x14ac:dyDescent="0.25">
      <c r="A9" s="10" t="s">
        <v>23</v>
      </c>
      <c r="B9" s="10" t="s">
        <v>25</v>
      </c>
      <c r="C9" s="10" t="s">
        <v>15</v>
      </c>
      <c r="D9" s="19" t="s">
        <v>24</v>
      </c>
      <c r="E9" s="13">
        <v>1.05</v>
      </c>
      <c r="F9" s="14">
        <v>18.989999999999998</v>
      </c>
      <c r="G9" s="11">
        <f>ROUND(E9*F9,2)</f>
        <v>19.940000000000001</v>
      </c>
    </row>
    <row r="10" spans="1:7" x14ac:dyDescent="0.25">
      <c r="A10" s="10" t="s">
        <v>26</v>
      </c>
      <c r="B10" s="10" t="s">
        <v>25</v>
      </c>
      <c r="C10" s="10" t="s">
        <v>28</v>
      </c>
      <c r="D10" s="19" t="s">
        <v>27</v>
      </c>
      <c r="E10" s="13">
        <v>1.05</v>
      </c>
      <c r="F10" s="14">
        <v>3.37</v>
      </c>
      <c r="G10" s="11">
        <f>ROUND(E10*F10,2)</f>
        <v>3.54</v>
      </c>
    </row>
    <row r="11" spans="1:7" x14ac:dyDescent="0.25">
      <c r="A11" s="10" t="s">
        <v>29</v>
      </c>
      <c r="B11" s="10" t="s">
        <v>25</v>
      </c>
      <c r="C11" s="10" t="s">
        <v>31</v>
      </c>
      <c r="D11" s="19" t="s">
        <v>30</v>
      </c>
      <c r="E11" s="13">
        <v>1.1000000000000001</v>
      </c>
      <c r="F11" s="14">
        <v>3.01</v>
      </c>
      <c r="G11" s="11">
        <f>ROUND(E11*F11,2)</f>
        <v>3.31</v>
      </c>
    </row>
    <row r="12" spans="1:7" x14ac:dyDescent="0.25">
      <c r="A12" s="10" t="s">
        <v>32</v>
      </c>
      <c r="B12" s="10" t="s">
        <v>25</v>
      </c>
      <c r="C12" s="10" t="s">
        <v>31</v>
      </c>
      <c r="D12" s="19" t="s">
        <v>33</v>
      </c>
      <c r="E12" s="13">
        <v>2.5</v>
      </c>
      <c r="F12" s="14">
        <v>0.48</v>
      </c>
      <c r="G12" s="11">
        <f>ROUND(E12*F12,2)</f>
        <v>1.2</v>
      </c>
    </row>
    <row r="13" spans="1:7" x14ac:dyDescent="0.25">
      <c r="A13" s="12"/>
      <c r="B13" s="12"/>
      <c r="C13" s="12"/>
      <c r="D13" s="21" t="s">
        <v>34</v>
      </c>
      <c r="E13" s="14">
        <v>10</v>
      </c>
      <c r="F13" s="9">
        <f>SUM(G7:G12)</f>
        <v>43.550000000000004</v>
      </c>
      <c r="G13" s="9">
        <f>ROUND(F13*E13,2)</f>
        <v>435.5</v>
      </c>
    </row>
    <row r="14" spans="1:7" ht="0.95" customHeight="1" x14ac:dyDescent="0.25">
      <c r="A14" s="15"/>
      <c r="B14" s="15"/>
      <c r="C14" s="15"/>
      <c r="D14" s="22"/>
      <c r="E14" s="15"/>
      <c r="F14" s="15"/>
      <c r="G14" s="15"/>
    </row>
    <row r="15" spans="1:7" x14ac:dyDescent="0.25">
      <c r="A15" s="10" t="s">
        <v>35</v>
      </c>
      <c r="B15" s="10" t="s">
        <v>14</v>
      </c>
      <c r="C15" s="10" t="s">
        <v>28</v>
      </c>
      <c r="D15" s="19" t="s">
        <v>36</v>
      </c>
      <c r="E15" s="11">
        <f>E23</f>
        <v>20</v>
      </c>
      <c r="F15" s="11">
        <f>F23</f>
        <v>23.64</v>
      </c>
      <c r="G15" s="11">
        <f>G23</f>
        <v>472.8</v>
      </c>
    </row>
    <row r="16" spans="1:7" ht="56.25" x14ac:dyDescent="0.25">
      <c r="A16" s="12"/>
      <c r="B16" s="12"/>
      <c r="C16" s="12"/>
      <c r="D16" s="20" t="s">
        <v>37</v>
      </c>
      <c r="E16" s="12"/>
      <c r="F16" s="12"/>
      <c r="G16" s="12"/>
    </row>
    <row r="17" spans="1:7" x14ac:dyDescent="0.25">
      <c r="A17" s="10" t="s">
        <v>38</v>
      </c>
      <c r="B17" s="10" t="s">
        <v>19</v>
      </c>
      <c r="C17" s="10" t="s">
        <v>20</v>
      </c>
      <c r="D17" s="19" t="s">
        <v>39</v>
      </c>
      <c r="E17" s="13">
        <v>0.18</v>
      </c>
      <c r="F17" s="14">
        <v>17.670000000000002</v>
      </c>
      <c r="G17" s="11">
        <f>ROUND(E17*F17,2)</f>
        <v>3.18</v>
      </c>
    </row>
    <row r="18" spans="1:7" x14ac:dyDescent="0.25">
      <c r="A18" s="10" t="s">
        <v>21</v>
      </c>
      <c r="B18" s="10" t="s">
        <v>19</v>
      </c>
      <c r="C18" s="10" t="s">
        <v>20</v>
      </c>
      <c r="D18" s="19" t="s">
        <v>22</v>
      </c>
      <c r="E18" s="13">
        <v>0.12</v>
      </c>
      <c r="F18" s="14">
        <v>16.440000000000001</v>
      </c>
      <c r="G18" s="11">
        <f>ROUND(E18*F18,2)</f>
        <v>1.97</v>
      </c>
    </row>
    <row r="19" spans="1:7" x14ac:dyDescent="0.25">
      <c r="A19" s="10" t="s">
        <v>40</v>
      </c>
      <c r="B19" s="10" t="s">
        <v>25</v>
      </c>
      <c r="C19" s="10" t="s">
        <v>15</v>
      </c>
      <c r="D19" s="19" t="s">
        <v>41</v>
      </c>
      <c r="E19" s="13">
        <v>0.5</v>
      </c>
      <c r="F19" s="14">
        <v>15.93</v>
      </c>
      <c r="G19" s="11">
        <f>ROUND(E19*F19,2)</f>
        <v>7.97</v>
      </c>
    </row>
    <row r="20" spans="1:7" x14ac:dyDescent="0.25">
      <c r="A20" s="10" t="s">
        <v>42</v>
      </c>
      <c r="B20" s="10" t="s">
        <v>25</v>
      </c>
      <c r="C20" s="10" t="s">
        <v>28</v>
      </c>
      <c r="D20" s="19" t="s">
        <v>43</v>
      </c>
      <c r="E20" s="13">
        <v>1</v>
      </c>
      <c r="F20" s="14">
        <v>8.9600000000000009</v>
      </c>
      <c r="G20" s="11">
        <f>ROUND(E20*F20,2)</f>
        <v>8.9600000000000009</v>
      </c>
    </row>
    <row r="21" spans="1:7" x14ac:dyDescent="0.25">
      <c r="A21" s="10" t="s">
        <v>44</v>
      </c>
      <c r="B21" s="10" t="s">
        <v>25</v>
      </c>
      <c r="C21" s="10" t="s">
        <v>31</v>
      </c>
      <c r="D21" s="19" t="s">
        <v>45</v>
      </c>
      <c r="E21" s="13">
        <v>0.35</v>
      </c>
      <c r="F21" s="14">
        <v>3.38</v>
      </c>
      <c r="G21" s="11">
        <f>ROUND(E21*F21,2)</f>
        <v>1.18</v>
      </c>
    </row>
    <row r="22" spans="1:7" x14ac:dyDescent="0.25">
      <c r="A22" s="10" t="s">
        <v>32</v>
      </c>
      <c r="B22" s="10" t="s">
        <v>25</v>
      </c>
      <c r="C22" s="10" t="s">
        <v>31</v>
      </c>
      <c r="D22" s="19" t="s">
        <v>33</v>
      </c>
      <c r="E22" s="13">
        <v>0.8</v>
      </c>
      <c r="F22" s="14">
        <v>0.48</v>
      </c>
      <c r="G22" s="11">
        <f>ROUND(E22*F22,2)</f>
        <v>0.38</v>
      </c>
    </row>
    <row r="23" spans="1:7" x14ac:dyDescent="0.25">
      <c r="A23" s="12"/>
      <c r="B23" s="12"/>
      <c r="C23" s="12"/>
      <c r="D23" s="21" t="s">
        <v>46</v>
      </c>
      <c r="E23" s="14">
        <v>20</v>
      </c>
      <c r="F23" s="9">
        <f>SUM(G17:G22)</f>
        <v>23.64</v>
      </c>
      <c r="G23" s="9">
        <f>ROUND(F23*E23,2)</f>
        <v>472.8</v>
      </c>
    </row>
    <row r="24" spans="1:7" ht="0.95" customHeight="1" x14ac:dyDescent="0.25">
      <c r="A24" s="15"/>
      <c r="B24" s="15"/>
      <c r="C24" s="15"/>
      <c r="D24" s="22"/>
      <c r="E24" s="15"/>
      <c r="F24" s="15"/>
      <c r="G24" s="15"/>
    </row>
    <row r="25" spans="1:7" x14ac:dyDescent="0.25">
      <c r="A25" s="10" t="s">
        <v>47</v>
      </c>
      <c r="B25" s="10" t="s">
        <v>14</v>
      </c>
      <c r="C25" s="10" t="s">
        <v>15</v>
      </c>
      <c r="D25" s="19" t="s">
        <v>48</v>
      </c>
      <c r="E25" s="11">
        <f>E34</f>
        <v>5</v>
      </c>
      <c r="F25" s="11">
        <f>F34</f>
        <v>38.450000000000003</v>
      </c>
      <c r="G25" s="11">
        <f>G34</f>
        <v>192.25</v>
      </c>
    </row>
    <row r="26" spans="1:7" ht="101.25" x14ac:dyDescent="0.25">
      <c r="A26" s="12"/>
      <c r="B26" s="12"/>
      <c r="C26" s="12"/>
      <c r="D26" s="20" t="s">
        <v>49</v>
      </c>
      <c r="E26" s="12"/>
      <c r="F26" s="12"/>
      <c r="G26" s="12"/>
    </row>
    <row r="27" spans="1:7" x14ac:dyDescent="0.25">
      <c r="A27" s="10" t="s">
        <v>50</v>
      </c>
      <c r="B27" s="10" t="s">
        <v>19</v>
      </c>
      <c r="C27" s="10" t="s">
        <v>20</v>
      </c>
      <c r="D27" s="19" t="s">
        <v>51</v>
      </c>
      <c r="E27" s="13">
        <v>0.5</v>
      </c>
      <c r="F27" s="14">
        <v>17.239999999999998</v>
      </c>
      <c r="G27" s="11">
        <f>ROUND(E27*F27,2)</f>
        <v>8.6199999999999992</v>
      </c>
    </row>
    <row r="28" spans="1:7" x14ac:dyDescent="0.25">
      <c r="A28" s="10" t="s">
        <v>21</v>
      </c>
      <c r="B28" s="10" t="s">
        <v>19</v>
      </c>
      <c r="C28" s="10" t="s">
        <v>20</v>
      </c>
      <c r="D28" s="19" t="s">
        <v>22</v>
      </c>
      <c r="E28" s="13">
        <v>0.5</v>
      </c>
      <c r="F28" s="14">
        <v>16.440000000000001</v>
      </c>
      <c r="G28" s="11">
        <f>ROUND(E28*F28,2)</f>
        <v>8.2200000000000006</v>
      </c>
    </row>
    <row r="29" spans="1:7" x14ac:dyDescent="0.25">
      <c r="A29" s="10" t="s">
        <v>52</v>
      </c>
      <c r="B29" s="10" t="s">
        <v>25</v>
      </c>
      <c r="C29" s="10" t="s">
        <v>54</v>
      </c>
      <c r="D29" s="19" t="s">
        <v>53</v>
      </c>
      <c r="E29" s="13">
        <v>0.02</v>
      </c>
      <c r="F29" s="14">
        <v>15.7</v>
      </c>
      <c r="G29" s="11">
        <f>ROUND(E29*F29,2)</f>
        <v>0.31</v>
      </c>
    </row>
    <row r="30" spans="1:7" x14ac:dyDescent="0.25">
      <c r="A30" s="10" t="s">
        <v>55</v>
      </c>
      <c r="B30" s="10" t="s">
        <v>25</v>
      </c>
      <c r="C30" s="10" t="s">
        <v>15</v>
      </c>
      <c r="D30" s="19" t="s">
        <v>56</v>
      </c>
      <c r="E30" s="13">
        <v>1.05</v>
      </c>
      <c r="F30" s="14">
        <v>17.25</v>
      </c>
      <c r="G30" s="11">
        <f>ROUND(E30*F30,2)</f>
        <v>18.11</v>
      </c>
    </row>
    <row r="31" spans="1:7" x14ac:dyDescent="0.25">
      <c r="A31" s="10" t="s">
        <v>57</v>
      </c>
      <c r="B31" s="10" t="s">
        <v>25</v>
      </c>
      <c r="C31" s="10" t="s">
        <v>28</v>
      </c>
      <c r="D31" s="19" t="s">
        <v>58</v>
      </c>
      <c r="E31" s="13">
        <v>1.05</v>
      </c>
      <c r="F31" s="14">
        <v>2.5</v>
      </c>
      <c r="G31" s="11">
        <f>ROUND(E31*F31,2)</f>
        <v>2.63</v>
      </c>
    </row>
    <row r="32" spans="1:7" x14ac:dyDescent="0.25">
      <c r="A32" s="10" t="s">
        <v>59</v>
      </c>
      <c r="B32" s="10" t="s">
        <v>25</v>
      </c>
      <c r="C32" s="10" t="s">
        <v>61</v>
      </c>
      <c r="D32" s="19" t="s">
        <v>60</v>
      </c>
      <c r="E32" s="13">
        <v>1E-3</v>
      </c>
      <c r="F32" s="14">
        <v>95.2</v>
      </c>
      <c r="G32" s="11">
        <f>ROUND(E32*F32,2)</f>
        <v>0.1</v>
      </c>
    </row>
    <row r="33" spans="1:7" x14ac:dyDescent="0.25">
      <c r="A33" s="10" t="s">
        <v>62</v>
      </c>
      <c r="B33" s="10" t="s">
        <v>25</v>
      </c>
      <c r="C33" s="10" t="s">
        <v>31</v>
      </c>
      <c r="D33" s="19" t="s">
        <v>63</v>
      </c>
      <c r="E33" s="13">
        <v>0.6</v>
      </c>
      <c r="F33" s="14">
        <v>0.76</v>
      </c>
      <c r="G33" s="11">
        <f>ROUND(E33*F33,2)</f>
        <v>0.46</v>
      </c>
    </row>
    <row r="34" spans="1:7" x14ac:dyDescent="0.25">
      <c r="A34" s="12"/>
      <c r="B34" s="12"/>
      <c r="C34" s="12"/>
      <c r="D34" s="21" t="s">
        <v>64</v>
      </c>
      <c r="E34" s="14">
        <v>5</v>
      </c>
      <c r="F34" s="9">
        <f>SUM(G27:G33)</f>
        <v>38.450000000000003</v>
      </c>
      <c r="G34" s="9">
        <f>ROUND(F34*E34,2)</f>
        <v>192.25</v>
      </c>
    </row>
    <row r="35" spans="1:7" ht="0.95" customHeight="1" x14ac:dyDescent="0.25">
      <c r="A35" s="15"/>
      <c r="B35" s="15"/>
      <c r="C35" s="15"/>
      <c r="D35" s="22"/>
      <c r="E35" s="15"/>
      <c r="F35" s="15"/>
      <c r="G35" s="15"/>
    </row>
    <row r="36" spans="1:7" x14ac:dyDescent="0.25">
      <c r="A36" s="12"/>
      <c r="B36" s="12"/>
      <c r="C36" s="12"/>
      <c r="D36" s="21" t="s">
        <v>65</v>
      </c>
      <c r="E36" s="16">
        <v>1</v>
      </c>
      <c r="F36" s="9">
        <f>G13+G23+G34</f>
        <v>1100.55</v>
      </c>
      <c r="G36" s="9">
        <f>ROUND(F36*E36,2)</f>
        <v>1100.55</v>
      </c>
    </row>
    <row r="37" spans="1:7" ht="0.95" customHeight="1" x14ac:dyDescent="0.25">
      <c r="A37" s="15"/>
      <c r="B37" s="15"/>
      <c r="C37" s="15"/>
      <c r="D37" s="22"/>
      <c r="E37" s="15"/>
      <c r="F37" s="15"/>
      <c r="G37" s="15"/>
    </row>
    <row r="38" spans="1:7" x14ac:dyDescent="0.25">
      <c r="A38" s="12"/>
      <c r="B38" s="12"/>
      <c r="C38" s="12"/>
      <c r="D38" s="21" t="s">
        <v>66</v>
      </c>
      <c r="E38" s="16">
        <v>1</v>
      </c>
      <c r="F38" s="9">
        <f>G36</f>
        <v>1100.55</v>
      </c>
      <c r="G38" s="9">
        <f>ROUND(F38*E38,2)</f>
        <v>1100.55</v>
      </c>
    </row>
    <row r="39" spans="1:7" x14ac:dyDescent="0.25">
      <c r="A39" s="12"/>
      <c r="B39" s="12"/>
      <c r="C39" s="12"/>
      <c r="D39" s="20"/>
      <c r="E39" s="12"/>
      <c r="F39" s="12"/>
      <c r="G39" s="12"/>
    </row>
  </sheetData>
  <dataValidations count="1">
    <dataValidation type="list" allowBlank="1" showInputMessage="1" showErrorMessage="1" sqref="B4:B39" xr:uid="{C592D111-3E02-49C8-BE80-F2D32DABED72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2020-05-04T09:47:20Z</dcterms:created>
  <dcterms:modified xsi:type="dcterms:W3CDTF">2020-05-04T09:47:43Z</dcterms:modified>
</cp:coreProperties>
</file>