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dows.old\Users\jose\Meteorologia\"/>
    </mc:Choice>
  </mc:AlternateContent>
  <xr:revisionPtr revIDLastSave="0" documentId="13_ncr:1_{2ED668AB-F98A-447C-A65A-674390711FD8}" xr6:coauthVersionLast="47" xr6:coauthVersionMax="47" xr10:uidLastSave="{00000000-0000-0000-0000-000000000000}"/>
  <bookViews>
    <workbookView xWindow="-120" yWindow="-120" windowWidth="20730" windowHeight="11160" xr2:uid="{45973A38-FB25-4A40-A31B-DF8DB179D3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F2" i="1"/>
  <c r="E1" i="1"/>
  <c r="H1" i="1"/>
  <c r="L2" i="1" s="1"/>
  <c r="B4" i="1"/>
  <c r="A1" i="1"/>
  <c r="B3" i="1"/>
  <c r="B2" i="1"/>
  <c r="I4" i="1" l="1"/>
</calcChain>
</file>

<file path=xl/sharedStrings.xml><?xml version="1.0" encoding="utf-8"?>
<sst xmlns="http://schemas.openxmlformats.org/spreadsheetml/2006/main" count="32" uniqueCount="19">
  <si>
    <t>dist al plano</t>
  </si>
  <si>
    <t>diametro</t>
  </si>
  <si>
    <t>cm</t>
  </si>
  <si>
    <t>mm</t>
  </si>
  <si>
    <t>Hilo recto sobre plano conductor</t>
  </si>
  <si>
    <t>MHz</t>
  </si>
  <si>
    <t>fr con pF</t>
  </si>
  <si>
    <t>pF</t>
  </si>
  <si>
    <t>fres</t>
  </si>
  <si>
    <t>Cparasita</t>
  </si>
  <si>
    <t>Lomgitud</t>
  </si>
  <si>
    <t>nH/L</t>
  </si>
  <si>
    <t>dist plano</t>
  </si>
  <si>
    <t>anchura strp</t>
  </si>
  <si>
    <t>ft con pF</t>
  </si>
  <si>
    <t>Tira sobre plano</t>
  </si>
  <si>
    <t>Longitud</t>
  </si>
  <si>
    <t>Parásito hilo</t>
  </si>
  <si>
    <t>Parasito tira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</si>
</sst>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4" xfId="0" applyFill="1" applyBorder="1"/>
    <xf numFmtId="0" fontId="0" fillId="0" borderId="1" xfId="0" applyBorder="1"/>
    <xf numFmtId="0" fontId="0" fillId="2" borderId="7" xfId="0" applyFill="1" applyBorder="1"/>
    <xf numFmtId="0" fontId="0" fillId="0" borderId="4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C823-1587-4817-B27A-F6FED91056F6}">
  <dimension ref="A1:M7"/>
  <sheetViews>
    <sheetView tabSelected="1" workbookViewId="0">
      <selection activeCell="H7" sqref="H7"/>
    </sheetView>
  </sheetViews>
  <sheetFormatPr baseColWidth="10" defaultRowHeight="15" x14ac:dyDescent="0.25"/>
  <cols>
    <col min="1" max="1" width="12" bestFit="1" customWidth="1"/>
    <col min="2" max="2" width="11.85546875" bestFit="1" customWidth="1"/>
  </cols>
  <sheetData>
    <row r="1" spans="1:13" x14ac:dyDescent="0.25">
      <c r="A1" s="1">
        <f>B7*10000000*(4*0.0000001)*ACOSH(B2*0.01/(2*B3*0.001))</f>
        <v>5.9962247760877254</v>
      </c>
      <c r="B1" s="2" t="s">
        <v>11</v>
      </c>
      <c r="C1" s="2"/>
      <c r="D1" s="3"/>
      <c r="E1" s="12">
        <f>(PI()*8.854*0.000000000001/(ACOSH(B2*0.01/(2*B3*0.001))))*10000000000*B7</f>
        <v>0.1187548761555321</v>
      </c>
      <c r="F1" s="2" t="s">
        <v>7</v>
      </c>
      <c r="G1" s="3" t="s">
        <v>9</v>
      </c>
      <c r="H1" s="12">
        <f>I7*10000000*(4*0.0000001)*(I2*0.01/(2*I3*0.001))</f>
        <v>1.7777777777777777</v>
      </c>
      <c r="I1" s="2" t="s">
        <v>11</v>
      </c>
      <c r="J1" s="3"/>
      <c r="K1" s="12">
        <f>(PI()*8.854*0.000000000001/((I2*0.01/(2*3*0.001))))*10000000000*I7</f>
        <v>0.20861746016163021</v>
      </c>
      <c r="L1" s="2" t="s">
        <v>7</v>
      </c>
      <c r="M1" s="3" t="s">
        <v>9</v>
      </c>
    </row>
    <row r="2" spans="1:13" x14ac:dyDescent="0.25">
      <c r="A2" s="4" t="s">
        <v>0</v>
      </c>
      <c r="B2" s="5">
        <f>0.8</f>
        <v>0.8</v>
      </c>
      <c r="C2" s="6" t="s">
        <v>2</v>
      </c>
      <c r="D2" s="7"/>
      <c r="E2" s="4" t="s">
        <v>8</v>
      </c>
      <c r="F2" s="6">
        <f>0.000001/(2*PI()*SQRT(A1*0.000000001*0.000000000001*E1))</f>
        <v>5964.2447070327871</v>
      </c>
      <c r="G2" s="7" t="s">
        <v>5</v>
      </c>
      <c r="H2" s="14" t="s">
        <v>12</v>
      </c>
      <c r="I2" s="5">
        <v>0.8</v>
      </c>
      <c r="J2" s="7" t="s">
        <v>2</v>
      </c>
      <c r="K2" s="4" t="s">
        <v>8</v>
      </c>
      <c r="L2" s="6">
        <f>0.000001/(2*PI()*SQRT(H1*0.000000001*0.000000000001*K1))</f>
        <v>8264.2998890836334</v>
      </c>
      <c r="M2" s="7" t="s">
        <v>5</v>
      </c>
    </row>
    <row r="3" spans="1:13" x14ac:dyDescent="0.25">
      <c r="A3" s="4" t="s">
        <v>1</v>
      </c>
      <c r="B3" s="5">
        <f>1.2</f>
        <v>1.2</v>
      </c>
      <c r="C3" s="6" t="s">
        <v>3</v>
      </c>
      <c r="D3" s="7"/>
      <c r="E3" s="4"/>
      <c r="F3" s="6"/>
      <c r="G3" s="7"/>
      <c r="H3" s="4" t="s">
        <v>13</v>
      </c>
      <c r="I3" s="5">
        <v>9</v>
      </c>
      <c r="J3" s="7" t="s">
        <v>3</v>
      </c>
      <c r="K3" s="4"/>
      <c r="L3" s="6"/>
      <c r="M3" s="7"/>
    </row>
    <row r="4" spans="1:13" x14ac:dyDescent="0.25">
      <c r="A4" s="4" t="s">
        <v>6</v>
      </c>
      <c r="B4" s="6">
        <f>0.000001/(2*PI()*SQRT(A1*0.000000001*0.000000000001*A6))</f>
        <v>839.08422084636629</v>
      </c>
      <c r="C4" s="6" t="s">
        <v>5</v>
      </c>
      <c r="D4" s="7"/>
      <c r="E4" s="4"/>
      <c r="F4" s="6"/>
      <c r="G4" s="7"/>
      <c r="H4" s="4" t="s">
        <v>14</v>
      </c>
      <c r="I4" s="6">
        <f>0.000001/(2*PI()*SQRT(H1*0.000000001*0.000000000001*H6))</f>
        <v>1089.6594058735261</v>
      </c>
      <c r="J4" s="7" t="s">
        <v>5</v>
      </c>
      <c r="K4" s="4"/>
      <c r="L4" s="6"/>
      <c r="M4" s="7"/>
    </row>
    <row r="5" spans="1:13" x14ac:dyDescent="0.25">
      <c r="A5" s="4" t="s">
        <v>4</v>
      </c>
      <c r="B5" s="6"/>
      <c r="C5" s="6"/>
      <c r="D5" s="7"/>
      <c r="E5" s="4"/>
      <c r="F5" s="6"/>
      <c r="G5" s="7"/>
      <c r="H5" s="4" t="s">
        <v>15</v>
      </c>
      <c r="I5" s="6"/>
      <c r="J5" s="7"/>
      <c r="K5" s="4"/>
      <c r="L5" s="6"/>
      <c r="M5" s="7"/>
    </row>
    <row r="6" spans="1:13" x14ac:dyDescent="0.25">
      <c r="A6" s="11">
        <v>6</v>
      </c>
      <c r="B6" s="6" t="s">
        <v>7</v>
      </c>
      <c r="C6" s="6"/>
      <c r="D6" s="7"/>
      <c r="E6" s="4"/>
      <c r="F6" s="6"/>
      <c r="G6" s="7"/>
      <c r="H6" s="15">
        <v>12</v>
      </c>
      <c r="I6" s="6" t="s">
        <v>7</v>
      </c>
      <c r="J6" s="7"/>
      <c r="K6" s="4"/>
      <c r="L6" s="6"/>
      <c r="M6" s="7"/>
    </row>
    <row r="7" spans="1:13" ht="15.75" thickBot="1" x14ac:dyDescent="0.3">
      <c r="A7" s="8" t="s">
        <v>10</v>
      </c>
      <c r="B7" s="13">
        <v>0.8</v>
      </c>
      <c r="C7" s="9" t="s">
        <v>2</v>
      </c>
      <c r="D7" s="10"/>
      <c r="E7" s="8" t="s">
        <v>17</v>
      </c>
      <c r="F7" s="9"/>
      <c r="G7" s="10"/>
      <c r="H7" s="8" t="s">
        <v>16</v>
      </c>
      <c r="I7" s="13">
        <v>1</v>
      </c>
      <c r="J7" s="10" t="s">
        <v>2</v>
      </c>
      <c r="K7" s="8" t="s">
        <v>18</v>
      </c>
      <c r="L7" s="9"/>
      <c r="M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2023-05-12T04:53:08Z</dcterms:created>
  <dcterms:modified xsi:type="dcterms:W3CDTF">2023-05-12T07:23:02Z</dcterms:modified>
</cp:coreProperties>
</file>