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.localhost\Ubuntu\home\falheisen\mortes\03. Planilhas\"/>
    </mc:Choice>
  </mc:AlternateContent>
  <bookViews>
    <workbookView xWindow="0" yWindow="0" windowWidth="6552" windowHeight="1956"/>
  </bookViews>
  <sheets>
    <sheet name="Feature Selection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 l="1"/>
  <c r="H13" i="1"/>
  <c r="G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91" i="1" l="1"/>
  <c r="H99" i="1"/>
  <c r="G76" i="1"/>
  <c r="G36" i="1"/>
  <c r="H104" i="1"/>
  <c r="H64" i="1"/>
  <c r="H44" i="1"/>
  <c r="G95" i="1"/>
  <c r="G55" i="1"/>
  <c r="G35" i="1"/>
  <c r="H103" i="1"/>
  <c r="H63" i="1"/>
  <c r="H23" i="1"/>
  <c r="G74" i="1"/>
  <c r="G34" i="1"/>
  <c r="G14" i="1"/>
  <c r="H102" i="1"/>
  <c r="H62" i="1"/>
  <c r="H42" i="1"/>
  <c r="H22" i="1"/>
  <c r="G93" i="1"/>
  <c r="G73" i="1"/>
  <c r="G53" i="1"/>
  <c r="G33" i="1"/>
  <c r="G13" i="1"/>
  <c r="H101" i="1"/>
  <c r="H81" i="1"/>
  <c r="H61" i="1"/>
  <c r="H41" i="1"/>
  <c r="H21" i="1"/>
  <c r="H79" i="1"/>
  <c r="G96" i="1"/>
  <c r="G56" i="1"/>
  <c r="G16" i="1"/>
  <c r="H84" i="1"/>
  <c r="H24" i="1"/>
  <c r="G75" i="1"/>
  <c r="G15" i="1"/>
  <c r="H83" i="1"/>
  <c r="H43" i="1"/>
  <c r="G94" i="1"/>
  <c r="G54" i="1"/>
  <c r="H82" i="1"/>
  <c r="G92" i="1"/>
  <c r="G72" i="1"/>
  <c r="G52" i="1"/>
  <c r="G32" i="1"/>
  <c r="G12" i="1"/>
  <c r="H100" i="1"/>
  <c r="H80" i="1"/>
  <c r="H60" i="1"/>
  <c r="H40" i="1"/>
  <c r="H20" i="1"/>
  <c r="H19" i="1"/>
  <c r="G11" i="1"/>
  <c r="G50" i="1"/>
  <c r="G30" i="1"/>
  <c r="G10" i="1"/>
  <c r="H98" i="1"/>
  <c r="H78" i="1"/>
  <c r="H58" i="1"/>
  <c r="H38" i="1"/>
  <c r="H18" i="1"/>
  <c r="G109" i="1"/>
  <c r="G89" i="1"/>
  <c r="G69" i="1"/>
  <c r="G49" i="1"/>
  <c r="G29" i="1"/>
  <c r="G9" i="1"/>
  <c r="H97" i="1"/>
  <c r="H77" i="1"/>
  <c r="H57" i="1"/>
  <c r="H37" i="1"/>
  <c r="H17" i="1"/>
  <c r="G108" i="1"/>
  <c r="G88" i="1"/>
  <c r="G68" i="1"/>
  <c r="G48" i="1"/>
  <c r="G28" i="1"/>
  <c r="G8" i="1"/>
  <c r="H96" i="1"/>
  <c r="H76" i="1"/>
  <c r="H56" i="1"/>
  <c r="H36" i="1"/>
  <c r="H16" i="1"/>
  <c r="H15" i="1"/>
  <c r="H39" i="1"/>
  <c r="G87" i="1"/>
  <c r="G47" i="1"/>
  <c r="G7" i="1"/>
  <c r="H55" i="1"/>
  <c r="G86" i="1"/>
  <c r="G46" i="1"/>
  <c r="G26" i="1"/>
  <c r="G6" i="1"/>
  <c r="H94" i="1"/>
  <c r="H74" i="1"/>
  <c r="H54" i="1"/>
  <c r="H34" i="1"/>
  <c r="H14" i="1"/>
  <c r="H59" i="1"/>
  <c r="G107" i="1"/>
  <c r="G67" i="1"/>
  <c r="G27" i="1"/>
  <c r="H95" i="1"/>
  <c r="H75" i="1"/>
  <c r="H35" i="1"/>
  <c r="G106" i="1"/>
  <c r="G66" i="1"/>
  <c r="G105" i="1"/>
  <c r="G85" i="1"/>
  <c r="G65" i="1"/>
  <c r="G45" i="1"/>
  <c r="G25" i="1"/>
  <c r="H93" i="1"/>
  <c r="H53" i="1"/>
  <c r="G104" i="1"/>
  <c r="G84" i="1"/>
  <c r="G64" i="1"/>
  <c r="G44" i="1"/>
  <c r="G24" i="1"/>
  <c r="G4" i="1"/>
  <c r="H92" i="1"/>
  <c r="H72" i="1"/>
  <c r="H52" i="1"/>
  <c r="H32" i="1"/>
  <c r="H12" i="1"/>
  <c r="H73" i="1"/>
  <c r="H33" i="1"/>
  <c r="G103" i="1"/>
  <c r="G83" i="1"/>
  <c r="G63" i="1"/>
  <c r="G43" i="1"/>
  <c r="G23" i="1"/>
  <c r="G3" i="1"/>
  <c r="H91" i="1"/>
  <c r="H71" i="1"/>
  <c r="H51" i="1"/>
  <c r="H31" i="1"/>
  <c r="H11" i="1"/>
  <c r="H10" i="1"/>
  <c r="H9" i="1"/>
  <c r="G31" i="1"/>
  <c r="G2" i="1"/>
  <c r="G102" i="1"/>
  <c r="G62" i="1"/>
  <c r="G22" i="1"/>
  <c r="H90" i="1"/>
  <c r="H30" i="1"/>
  <c r="G101" i="1"/>
  <c r="G81" i="1"/>
  <c r="G61" i="1"/>
  <c r="G41" i="1"/>
  <c r="G21" i="1"/>
  <c r="H109" i="1"/>
  <c r="H89" i="1"/>
  <c r="H69" i="1"/>
  <c r="H49" i="1"/>
  <c r="H29" i="1"/>
  <c r="G100" i="1"/>
  <c r="G80" i="1"/>
  <c r="G60" i="1"/>
  <c r="G40" i="1"/>
  <c r="G20" i="1"/>
  <c r="H108" i="1"/>
  <c r="H88" i="1"/>
  <c r="H68" i="1"/>
  <c r="H48" i="1"/>
  <c r="H28" i="1"/>
  <c r="H8" i="1"/>
  <c r="H7" i="1"/>
  <c r="G51" i="1"/>
  <c r="G90" i="1"/>
  <c r="G82" i="1"/>
  <c r="G42" i="1"/>
  <c r="H2" i="1"/>
  <c r="H70" i="1"/>
  <c r="H50" i="1"/>
  <c r="G99" i="1"/>
  <c r="G79" i="1"/>
  <c r="G59" i="1"/>
  <c r="G39" i="1"/>
  <c r="G19" i="1"/>
  <c r="H107" i="1"/>
  <c r="H87" i="1"/>
  <c r="H67" i="1"/>
  <c r="H47" i="1"/>
  <c r="H27" i="1"/>
  <c r="G98" i="1"/>
  <c r="G78" i="1"/>
  <c r="G58" i="1"/>
  <c r="G38" i="1"/>
  <c r="G18" i="1"/>
  <c r="H106" i="1"/>
  <c r="H86" i="1"/>
  <c r="H66" i="1"/>
  <c r="H46" i="1"/>
  <c r="H26" i="1"/>
  <c r="H6" i="1"/>
  <c r="G71" i="1"/>
  <c r="G70" i="1"/>
  <c r="G97" i="1"/>
  <c r="G77" i="1"/>
  <c r="G57" i="1"/>
  <c r="G37" i="1"/>
  <c r="G17" i="1"/>
  <c r="H105" i="1"/>
  <c r="H85" i="1"/>
  <c r="H65" i="1"/>
  <c r="H45" i="1"/>
  <c r="H25" i="1"/>
  <c r="H5" i="1"/>
  <c r="H4" i="1"/>
</calcChain>
</file>

<file path=xl/sharedStrings.xml><?xml version="1.0" encoding="utf-8"?>
<sst xmlns="http://schemas.openxmlformats.org/spreadsheetml/2006/main" count="134" uniqueCount="113">
  <si>
    <t>data_obito</t>
  </si>
  <si>
    <t>ano_obito</t>
  </si>
  <si>
    <t>data_nasc</t>
  </si>
  <si>
    <t>idade_obito_calculado</t>
  </si>
  <si>
    <t>ano_nasc</t>
  </si>
  <si>
    <t>idade_obito_anos</t>
  </si>
  <si>
    <t>res_latitude</t>
  </si>
  <si>
    <t>res_longitude</t>
  </si>
  <si>
    <t>res_altitude</t>
  </si>
  <si>
    <t>res_area</t>
  </si>
  <si>
    <t>ocor_area</t>
  </si>
  <si>
    <t>idade_obito</t>
  </si>
  <si>
    <t>dia_semana_obito_dom</t>
  </si>
  <si>
    <t>dia_semana_obito_qua</t>
  </si>
  <si>
    <t>dia_semana_obito_qui</t>
  </si>
  <si>
    <t>dia_semana_obito_sab</t>
  </si>
  <si>
    <t>dia_semana_obito_seg</t>
  </si>
  <si>
    <t>dia_semana_obito_sex</t>
  </si>
  <si>
    <t>dia_semana_obito_ter</t>
  </si>
  <si>
    <t>dia_semana_nasc_dom</t>
  </si>
  <si>
    <t>dia_semana_nasc_qua</t>
  </si>
  <si>
    <t>dia_semana_nasc_qui</t>
  </si>
  <si>
    <t>dia_semana_nasc_sab</t>
  </si>
  <si>
    <t>dia_semana_nasc_seg</t>
  </si>
  <si>
    <t>dia_semana_nasc_sex</t>
  </si>
  <si>
    <t>dia_semana_nasc_ter</t>
  </si>
  <si>
    <t>def_sexo_feminino</t>
  </si>
  <si>
    <t>def_sexo_ignorado</t>
  </si>
  <si>
    <t>def_sexo_masculino</t>
  </si>
  <si>
    <t>def_raca_cor_amarela</t>
  </si>
  <si>
    <t>def_raca_cor_branca</t>
  </si>
  <si>
    <t>def_raca_cor_ignorado</t>
  </si>
  <si>
    <t>def_raca_cor_indÃ­gena</t>
  </si>
  <si>
    <t>def_raca_cor_parda</t>
  </si>
  <si>
    <t>def_raca_cor_preta</t>
  </si>
  <si>
    <t>def_est_civil_casado</t>
  </si>
  <si>
    <t>def_est_civil_ignorado</t>
  </si>
  <si>
    <t>def_est_civil_separado_judic./divorciado</t>
  </si>
  <si>
    <t>def_est_civil_solteiro</t>
  </si>
  <si>
    <t>def_est_civil_viÃºvo</t>
  </si>
  <si>
    <t>def_escol_1_a_3_anos</t>
  </si>
  <si>
    <t>def_escol_12_e_mais</t>
  </si>
  <si>
    <t>def_escol_4_a_7_anos</t>
  </si>
  <si>
    <t>def_escol_8_a_11_anos</t>
  </si>
  <si>
    <t>def_escol_ignorado</t>
  </si>
  <si>
    <t>def_escol_nenhuma</t>
  </si>
  <si>
    <t>def_loc_ocor_domicÃ­lio</t>
  </si>
  <si>
    <t>def_loc_ocor_hospital</t>
  </si>
  <si>
    <t>def_loc_ocor_ignorado</t>
  </si>
  <si>
    <t>def_loc_ocor_outro_estab._saÃºde</t>
  </si>
  <si>
    <t>def_loc_ocor_outros</t>
  </si>
  <si>
    <t>def_loc_ocor_via_pÃºblica</t>
  </si>
  <si>
    <t>def_assist_med_com_assistÃªncia</t>
  </si>
  <si>
    <t>def_assist_med_ignorado</t>
  </si>
  <si>
    <t>def_assist_med_sem_assistÃªncia</t>
  </si>
  <si>
    <t>def_exame_ignorado</t>
  </si>
  <si>
    <t>def_exame_nÃ£o</t>
  </si>
  <si>
    <t>def_exame_sim</t>
  </si>
  <si>
    <t>def_cirurgia_ignorado</t>
  </si>
  <si>
    <t>def_cirurgia_nÃ£o</t>
  </si>
  <si>
    <t>def_cirurgia_sim</t>
  </si>
  <si>
    <t>def_necropsia_ignorado</t>
  </si>
  <si>
    <t>def_necropsia_nÃ£o</t>
  </si>
  <si>
    <t>def_necropsia_sim</t>
  </si>
  <si>
    <t>res_capital_n</t>
  </si>
  <si>
    <t>res_capital_s</t>
  </si>
  <si>
    <t>res_msaudcod_3500</t>
  </si>
  <si>
    <t>res_msaudcod_3590</t>
  </si>
  <si>
    <t>res_rsaudcod_3500</t>
  </si>
  <si>
    <t>res_rsaudcod_3501</t>
  </si>
  <si>
    <t>res_rsaudcod_3502</t>
  </si>
  <si>
    <t>res_rsaudcod_3503</t>
  </si>
  <si>
    <t>res_rsaudcod_3504</t>
  </si>
  <si>
    <t>res_rsaudcod_3505</t>
  </si>
  <si>
    <t>res_rsaudcod_3506</t>
  </si>
  <si>
    <t>res_rsaudcod_3507</t>
  </si>
  <si>
    <t>res_rsaudcod_3508</t>
  </si>
  <si>
    <t>res_rsaudcod_3509</t>
  </si>
  <si>
    <t>res_rsaudcod_3510</t>
  </si>
  <si>
    <t>res_rsaudcod_3511</t>
  </si>
  <si>
    <t>res_rsaudcod_3512</t>
  </si>
  <si>
    <t>res_rsaudcod_3513</t>
  </si>
  <si>
    <t>res_rsaudcod_3514</t>
  </si>
  <si>
    <t>res_rsaudcod_3515</t>
  </si>
  <si>
    <t>res_rsaudcod_3516</t>
  </si>
  <si>
    <t>res_rsaudcod_3517</t>
  </si>
  <si>
    <t>res_rsaudcod_3518</t>
  </si>
  <si>
    <t>res_rsaudcod_3519</t>
  </si>
  <si>
    <t>res_rsaudcod_3520</t>
  </si>
  <si>
    <t>res_rsaudcod_3521</t>
  </si>
  <si>
    <t>res_rsaudcod_3522</t>
  </si>
  <si>
    <t>res_rsaudcod_3523</t>
  </si>
  <si>
    <t>res_rsaudcod_3524</t>
  </si>
  <si>
    <t>res_csaudcod_35000</t>
  </si>
  <si>
    <t>res_csaudcod_35900</t>
  </si>
  <si>
    <t>grande_grupo_ocup_forÃ§as_armadas_policiais_e_bombeiros_militares</t>
  </si>
  <si>
    <t>grande_grupo_ocup_membros_superiores_do_poder_pÃºblico_dirigentes_de_organizaÃ§Ãµes_de_interesse_pÃºblico_e_de_empresas_e_gerentes</t>
  </si>
  <si>
    <t>grande_grupo_ocup_profissionais_das_ciÃªncias_e_das_artes</t>
  </si>
  <si>
    <t>grande_grupo_ocup_trabalhadores_agropecuÃ¡rios_florestais_da_caÃ§a_e_pesca</t>
  </si>
  <si>
    <t>grande_grupo_ocup_trabalhadores_da_produÃ§Ã£o_de_bens_e_serviÃ§os_industriais</t>
  </si>
  <si>
    <t>grande_grupo_ocup_trabalhadores_de_manutenÃ§Ã£o_e_reparaÃ§Ã£o</t>
  </si>
  <si>
    <t>grande_grupo_ocup_trabalhadores_de_serviÃ§os_administrativos</t>
  </si>
  <si>
    <t>grande_grupo_ocup_trabalhadores_dos_serviÃ§os_vendedores_do_comÃ©rcio_em_lojas_e_mercados</t>
  </si>
  <si>
    <t>grande_grupo_ocup_tÃ©cnicos_de_nÃ­vel_mÃ©dio</t>
  </si>
  <si>
    <t>nivel_comp_ocup_nivel2</t>
  </si>
  <si>
    <t>nivel_comp_ocup_nivel3</t>
  </si>
  <si>
    <t>nivel_comp_ocup_nivel4</t>
  </si>
  <si>
    <t>nivel_comp_ocup_nÃ£o_definido</t>
  </si>
  <si>
    <t>Colunas Xtrain1</t>
  </si>
  <si>
    <t>Id column</t>
  </si>
  <si>
    <t>FS_S</t>
  </si>
  <si>
    <t>FS_U</t>
  </si>
  <si>
    <t>Top 10 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</si>
</sst>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showGridLines="0" tabSelected="1" workbookViewId="0">
      <selection activeCell="B1" sqref="B1"/>
    </sheetView>
  </sheetViews>
  <sheetFormatPr defaultRowHeight="13.2" x14ac:dyDescent="0.25"/>
  <cols>
    <col min="1" max="1" width="8.88671875" style="1"/>
    <col min="2" max="2" width="21.33203125" style="1" customWidth="1"/>
    <col min="3" max="3" width="3.33203125" style="1" customWidth="1"/>
    <col min="4" max="5" width="8.88671875" style="1"/>
    <col min="6" max="6" width="3.33203125" style="1" customWidth="1"/>
    <col min="7" max="8" width="23.44140625" style="1" customWidth="1"/>
    <col min="9" max="9" width="3.33203125" style="1" customWidth="1"/>
    <col min="10" max="10" width="12.44140625" style="1" bestFit="1" customWidth="1"/>
    <col min="11" max="11" width="21.5546875" style="1" bestFit="1" customWidth="1"/>
    <col min="12" max="16384" width="8.88671875" style="1"/>
  </cols>
  <sheetData>
    <row r="1" spans="1:11" x14ac:dyDescent="0.25">
      <c r="A1" s="2" t="s">
        <v>109</v>
      </c>
      <c r="B1" s="2" t="s">
        <v>108</v>
      </c>
      <c r="D1" s="3" t="s">
        <v>110</v>
      </c>
      <c r="E1" s="3" t="s">
        <v>111</v>
      </c>
      <c r="G1" s="3" t="s">
        <v>110</v>
      </c>
      <c r="H1" s="3" t="s">
        <v>111</v>
      </c>
      <c r="J1" s="3" t="s">
        <v>112</v>
      </c>
      <c r="K1" s="3" t="s">
        <v>112</v>
      </c>
    </row>
    <row r="2" spans="1:11" x14ac:dyDescent="0.25">
      <c r="A2" s="1">
        <v>0</v>
      </c>
      <c r="B2" s="1" t="s">
        <v>0</v>
      </c>
      <c r="D2" s="1">
        <v>2</v>
      </c>
      <c r="E2" s="1">
        <v>2</v>
      </c>
      <c r="G2" s="1" t="str">
        <f>INDEX($B$2:$B$109,MATCH(D2,$A$2:$A$109,0),1)</f>
        <v>data_nasc</v>
      </c>
      <c r="H2" s="1" t="str">
        <f>INDEX($B$2:$B$109,MATCH(E2,$A$2:$A$109,0),1)</f>
        <v>data_nasc</v>
      </c>
      <c r="J2" s="1">
        <f>INDEX($A$2:$A$109,MATCH(K2,$B$2:$B$109,0),1)</f>
        <v>2</v>
      </c>
      <c r="K2" s="1" t="s">
        <v>2</v>
      </c>
    </row>
    <row r="3" spans="1:11" x14ac:dyDescent="0.25">
      <c r="A3" s="1">
        <f>A2+1</f>
        <v>1</v>
      </c>
      <c r="B3" s="1" t="s">
        <v>1</v>
      </c>
      <c r="D3" s="1">
        <v>4</v>
      </c>
      <c r="E3" s="1">
        <v>0</v>
      </c>
      <c r="G3" s="1" t="str">
        <f t="shared" ref="G3:G66" si="0">INDEX($B$2:$B$109,MATCH(D3,$A$2:$A$109,0),1)</f>
        <v>ano_nasc</v>
      </c>
      <c r="H3" s="1" t="str">
        <f t="shared" ref="H3:H66" si="1">INDEX($B$2:$B$109,MATCH(E3,$A$2:$A$109,0),1)</f>
        <v>data_obito</v>
      </c>
      <c r="J3" s="1">
        <f t="shared" ref="J3:J19" si="2">INDEX($A$2:$A$109,MATCH(K3,$B$2:$B$109,0),1)</f>
        <v>4</v>
      </c>
      <c r="K3" s="1" t="s">
        <v>4</v>
      </c>
    </row>
    <row r="4" spans="1:11" x14ac:dyDescent="0.25">
      <c r="A4" s="1">
        <f t="shared" ref="A4:A67" si="3">A3+1</f>
        <v>2</v>
      </c>
      <c r="B4" s="1" t="s">
        <v>2</v>
      </c>
      <c r="D4" s="1">
        <v>60</v>
      </c>
      <c r="E4" s="1">
        <v>32</v>
      </c>
      <c r="G4" s="1" t="str">
        <f t="shared" si="0"/>
        <v>def_cirurgia_sim</v>
      </c>
      <c r="H4" s="1" t="str">
        <f t="shared" si="1"/>
        <v>def_raca_cor_indÃ­gena</v>
      </c>
      <c r="J4" s="1">
        <f t="shared" si="2"/>
        <v>60</v>
      </c>
      <c r="K4" s="1" t="s">
        <v>60</v>
      </c>
    </row>
    <row r="5" spans="1:11" x14ac:dyDescent="0.25">
      <c r="A5" s="1">
        <f t="shared" si="3"/>
        <v>3</v>
      </c>
      <c r="B5" s="1" t="s">
        <v>3</v>
      </c>
      <c r="D5" s="1">
        <v>0</v>
      </c>
      <c r="E5" s="1">
        <v>27</v>
      </c>
      <c r="G5" s="1" t="str">
        <f t="shared" si="0"/>
        <v>data_obito</v>
      </c>
      <c r="H5" s="1" t="str">
        <f t="shared" si="1"/>
        <v>def_sexo_ignorado</v>
      </c>
      <c r="J5" s="1">
        <f t="shared" si="2"/>
        <v>0</v>
      </c>
      <c r="K5" s="1" t="s">
        <v>0</v>
      </c>
    </row>
    <row r="6" spans="1:11" x14ac:dyDescent="0.25">
      <c r="A6" s="1">
        <f t="shared" si="3"/>
        <v>4</v>
      </c>
      <c r="B6" s="1" t="s">
        <v>4</v>
      </c>
      <c r="D6" s="1">
        <v>11</v>
      </c>
      <c r="E6" s="1">
        <v>85</v>
      </c>
      <c r="G6" s="1" t="str">
        <f t="shared" si="0"/>
        <v>idade_obito</v>
      </c>
      <c r="H6" s="1" t="str">
        <f t="shared" si="1"/>
        <v>res_rsaudcod_3517</v>
      </c>
      <c r="J6" s="1">
        <f t="shared" si="2"/>
        <v>11</v>
      </c>
      <c r="K6" s="1" t="s">
        <v>11</v>
      </c>
    </row>
    <row r="7" spans="1:11" x14ac:dyDescent="0.25">
      <c r="A7" s="1">
        <f t="shared" si="3"/>
        <v>5</v>
      </c>
      <c r="B7" s="1" t="s">
        <v>5</v>
      </c>
      <c r="D7" s="1">
        <v>3</v>
      </c>
      <c r="E7" s="1">
        <v>79</v>
      </c>
      <c r="G7" s="1" t="str">
        <f t="shared" si="0"/>
        <v>idade_obito_calculado</v>
      </c>
      <c r="H7" s="1" t="str">
        <f t="shared" si="1"/>
        <v>res_rsaudcod_3511</v>
      </c>
      <c r="J7" s="1">
        <f t="shared" si="2"/>
        <v>3</v>
      </c>
      <c r="K7" s="1" t="s">
        <v>3</v>
      </c>
    </row>
    <row r="8" spans="1:11" x14ac:dyDescent="0.25">
      <c r="A8" s="1">
        <f t="shared" si="3"/>
        <v>6</v>
      </c>
      <c r="B8" s="1" t="s">
        <v>6</v>
      </c>
      <c r="D8" s="1">
        <v>5</v>
      </c>
      <c r="E8" s="1">
        <v>24</v>
      </c>
      <c r="G8" s="1" t="str">
        <f t="shared" si="0"/>
        <v>idade_obito_anos</v>
      </c>
      <c r="H8" s="1" t="str">
        <f t="shared" si="1"/>
        <v>dia_semana_nasc_sex</v>
      </c>
      <c r="J8" s="1">
        <f t="shared" si="2"/>
        <v>5</v>
      </c>
      <c r="K8" s="1" t="s">
        <v>5</v>
      </c>
    </row>
    <row r="9" spans="1:11" x14ac:dyDescent="0.25">
      <c r="A9" s="1">
        <f t="shared" si="3"/>
        <v>7</v>
      </c>
      <c r="B9" s="1" t="s">
        <v>7</v>
      </c>
      <c r="D9" s="1">
        <v>1</v>
      </c>
      <c r="E9" s="1">
        <v>14</v>
      </c>
      <c r="G9" s="1" t="str">
        <f t="shared" si="0"/>
        <v>ano_obito</v>
      </c>
      <c r="H9" s="1" t="str">
        <f t="shared" si="1"/>
        <v>dia_semana_obito_qui</v>
      </c>
      <c r="J9" s="1">
        <f t="shared" si="2"/>
        <v>1</v>
      </c>
      <c r="K9" s="1" t="s">
        <v>1</v>
      </c>
    </row>
    <row r="10" spans="1:11" x14ac:dyDescent="0.25">
      <c r="A10" s="1">
        <f t="shared" si="3"/>
        <v>8</v>
      </c>
      <c r="B10" s="1" t="s">
        <v>8</v>
      </c>
      <c r="D10" s="1">
        <v>46</v>
      </c>
      <c r="E10" s="1">
        <v>13</v>
      </c>
      <c r="G10" s="1" t="str">
        <f t="shared" si="0"/>
        <v>def_loc_ocor_domicÃ­lio</v>
      </c>
      <c r="H10" s="1" t="str">
        <f t="shared" si="1"/>
        <v>dia_semana_obito_qua</v>
      </c>
      <c r="J10" s="1">
        <f t="shared" si="2"/>
        <v>46</v>
      </c>
      <c r="K10" s="1" t="s">
        <v>46</v>
      </c>
    </row>
    <row r="11" spans="1:11" x14ac:dyDescent="0.25">
      <c r="A11" s="1">
        <f t="shared" si="3"/>
        <v>9</v>
      </c>
      <c r="B11" s="1" t="s">
        <v>9</v>
      </c>
      <c r="D11" s="1">
        <v>38</v>
      </c>
      <c r="E11" s="1">
        <v>15</v>
      </c>
      <c r="G11" s="1" t="str">
        <f t="shared" si="0"/>
        <v>def_est_civil_solteiro</v>
      </c>
      <c r="H11" s="1" t="str">
        <f t="shared" si="1"/>
        <v>dia_semana_obito_sab</v>
      </c>
      <c r="J11" s="1">
        <f t="shared" si="2"/>
        <v>38</v>
      </c>
      <c r="K11" s="1" t="s">
        <v>38</v>
      </c>
    </row>
    <row r="12" spans="1:11" x14ac:dyDescent="0.25">
      <c r="A12" s="1">
        <f t="shared" si="3"/>
        <v>10</v>
      </c>
      <c r="B12" s="1" t="s">
        <v>10</v>
      </c>
      <c r="D12" s="1">
        <v>10</v>
      </c>
      <c r="E12" s="1">
        <v>18</v>
      </c>
      <c r="G12" s="1" t="str">
        <f t="shared" si="0"/>
        <v>ocor_area</v>
      </c>
      <c r="H12" s="1" t="str">
        <f t="shared" si="1"/>
        <v>dia_semana_obito_ter</v>
      </c>
      <c r="J12" s="1">
        <f t="shared" si="2"/>
        <v>32</v>
      </c>
      <c r="K12" s="1" t="s">
        <v>32</v>
      </c>
    </row>
    <row r="13" spans="1:11" x14ac:dyDescent="0.25">
      <c r="A13" s="1">
        <f t="shared" si="3"/>
        <v>11</v>
      </c>
      <c r="B13" s="1" t="s">
        <v>11</v>
      </c>
      <c r="D13" s="1">
        <v>57</v>
      </c>
      <c r="E13" s="1">
        <v>25</v>
      </c>
      <c r="G13" s="1" t="str">
        <f t="shared" si="0"/>
        <v>def_exame_sim</v>
      </c>
      <c r="H13" s="1" t="str">
        <f t="shared" si="1"/>
        <v>dia_semana_nasc_ter</v>
      </c>
      <c r="J13" s="1">
        <f t="shared" si="2"/>
        <v>27</v>
      </c>
      <c r="K13" s="1" t="s">
        <v>27</v>
      </c>
    </row>
    <row r="14" spans="1:11" x14ac:dyDescent="0.25">
      <c r="A14" s="1">
        <f t="shared" si="3"/>
        <v>12</v>
      </c>
      <c r="B14" s="1" t="s">
        <v>12</v>
      </c>
      <c r="D14" s="1">
        <v>55</v>
      </c>
      <c r="E14" s="1">
        <v>16</v>
      </c>
      <c r="G14" s="1" t="str">
        <f t="shared" si="0"/>
        <v>def_exame_ignorado</v>
      </c>
      <c r="H14" s="1" t="str">
        <f t="shared" si="1"/>
        <v>dia_semana_obito_seg</v>
      </c>
      <c r="J14" s="1">
        <f t="shared" si="2"/>
        <v>85</v>
      </c>
      <c r="K14" s="1" t="s">
        <v>85</v>
      </c>
    </row>
    <row r="15" spans="1:11" x14ac:dyDescent="0.25">
      <c r="A15" s="1">
        <f t="shared" si="3"/>
        <v>13</v>
      </c>
      <c r="B15" s="1" t="s">
        <v>13</v>
      </c>
      <c r="D15" s="1">
        <v>58</v>
      </c>
      <c r="E15" s="1">
        <v>21</v>
      </c>
      <c r="G15" s="1" t="str">
        <f t="shared" si="0"/>
        <v>def_cirurgia_ignorado</v>
      </c>
      <c r="H15" s="1" t="str">
        <f t="shared" si="1"/>
        <v>dia_semana_nasc_qui</v>
      </c>
      <c r="J15" s="1">
        <f t="shared" si="2"/>
        <v>79</v>
      </c>
      <c r="K15" s="1" t="s">
        <v>79</v>
      </c>
    </row>
    <row r="16" spans="1:11" x14ac:dyDescent="0.25">
      <c r="A16" s="1">
        <f t="shared" si="3"/>
        <v>14</v>
      </c>
      <c r="B16" s="1" t="s">
        <v>14</v>
      </c>
      <c r="D16" s="1">
        <v>35</v>
      </c>
      <c r="E16" s="1">
        <v>34</v>
      </c>
      <c r="G16" s="1" t="str">
        <f t="shared" si="0"/>
        <v>def_est_civil_casado</v>
      </c>
      <c r="H16" s="1" t="str">
        <f t="shared" si="1"/>
        <v>def_raca_cor_preta</v>
      </c>
      <c r="J16" s="1">
        <f t="shared" si="2"/>
        <v>24</v>
      </c>
      <c r="K16" s="1" t="s">
        <v>24</v>
      </c>
    </row>
    <row r="17" spans="1:11" x14ac:dyDescent="0.25">
      <c r="A17" s="1">
        <f t="shared" si="3"/>
        <v>15</v>
      </c>
      <c r="B17" s="1" t="s">
        <v>15</v>
      </c>
      <c r="D17" s="1">
        <v>47</v>
      </c>
      <c r="E17" s="1">
        <v>17</v>
      </c>
      <c r="G17" s="1" t="str">
        <f t="shared" si="0"/>
        <v>def_loc_ocor_hospital</v>
      </c>
      <c r="H17" s="1" t="str">
        <f t="shared" si="1"/>
        <v>dia_semana_obito_sex</v>
      </c>
      <c r="J17" s="1">
        <f t="shared" si="2"/>
        <v>14</v>
      </c>
      <c r="K17" s="1" t="s">
        <v>14</v>
      </c>
    </row>
    <row r="18" spans="1:11" x14ac:dyDescent="0.25">
      <c r="A18" s="1">
        <f t="shared" si="3"/>
        <v>16</v>
      </c>
      <c r="B18" s="1" t="s">
        <v>16</v>
      </c>
      <c r="D18" s="1">
        <v>36</v>
      </c>
      <c r="E18" s="1">
        <v>22</v>
      </c>
      <c r="G18" s="1" t="str">
        <f t="shared" si="0"/>
        <v>def_est_civil_ignorado</v>
      </c>
      <c r="H18" s="1" t="str">
        <f t="shared" si="1"/>
        <v>dia_semana_nasc_sab</v>
      </c>
      <c r="J18" s="1">
        <f t="shared" si="2"/>
        <v>13</v>
      </c>
      <c r="K18" s="1" t="s">
        <v>13</v>
      </c>
    </row>
    <row r="19" spans="1:11" x14ac:dyDescent="0.25">
      <c r="A19" s="1">
        <f t="shared" si="3"/>
        <v>17</v>
      </c>
      <c r="B19" s="1" t="s">
        <v>17</v>
      </c>
      <c r="D19" s="1">
        <v>95</v>
      </c>
      <c r="E19" s="1">
        <v>72</v>
      </c>
      <c r="G19" s="1" t="str">
        <f t="shared" si="0"/>
        <v>grande_grupo_ocup_forÃ§as_armadas_policiais_e_bombeiros_militares</v>
      </c>
      <c r="H19" s="1" t="str">
        <f t="shared" si="1"/>
        <v>res_rsaudcod_3504</v>
      </c>
      <c r="J19" s="1">
        <f t="shared" si="2"/>
        <v>15</v>
      </c>
      <c r="K19" s="1" t="s">
        <v>15</v>
      </c>
    </row>
    <row r="20" spans="1:11" ht="14.4" x14ac:dyDescent="0.3">
      <c r="A20" s="1">
        <f t="shared" si="3"/>
        <v>18</v>
      </c>
      <c r="B20" s="1" t="s">
        <v>18</v>
      </c>
      <c r="D20" s="1">
        <v>63</v>
      </c>
      <c r="E20" s="1">
        <v>29</v>
      </c>
      <c r="G20" s="1" t="str">
        <f t="shared" si="0"/>
        <v>def_necropsia_sim</v>
      </c>
      <c r="H20" s="1" t="str">
        <f t="shared" si="1"/>
        <v>def_raca_cor_amarela</v>
      </c>
      <c r="J20"/>
    </row>
    <row r="21" spans="1:11" ht="14.4" x14ac:dyDescent="0.3">
      <c r="A21" s="1">
        <f t="shared" si="3"/>
        <v>19</v>
      </c>
      <c r="B21" s="1" t="s">
        <v>19</v>
      </c>
      <c r="D21" s="1">
        <v>33</v>
      </c>
      <c r="E21" s="1">
        <v>77</v>
      </c>
      <c r="G21" s="1" t="str">
        <f t="shared" si="0"/>
        <v>def_raca_cor_parda</v>
      </c>
      <c r="H21" s="1" t="str">
        <f t="shared" si="1"/>
        <v>res_rsaudcod_3509</v>
      </c>
      <c r="J21"/>
    </row>
    <row r="22" spans="1:11" x14ac:dyDescent="0.25">
      <c r="A22" s="1">
        <f t="shared" si="3"/>
        <v>20</v>
      </c>
      <c r="B22" s="1" t="s">
        <v>20</v>
      </c>
      <c r="D22" s="1">
        <v>9</v>
      </c>
      <c r="E22" s="1">
        <v>48</v>
      </c>
      <c r="G22" s="1" t="str">
        <f t="shared" si="0"/>
        <v>res_area</v>
      </c>
      <c r="H22" s="1" t="str">
        <f t="shared" si="1"/>
        <v>def_loc_ocor_ignorado</v>
      </c>
    </row>
    <row r="23" spans="1:11" x14ac:dyDescent="0.25">
      <c r="A23" s="1">
        <f t="shared" si="3"/>
        <v>21</v>
      </c>
      <c r="B23" s="1" t="s">
        <v>21</v>
      </c>
      <c r="D23" s="1">
        <v>13</v>
      </c>
      <c r="E23" s="1">
        <v>81</v>
      </c>
      <c r="G23" s="1" t="str">
        <f t="shared" si="0"/>
        <v>dia_semana_obito_qua</v>
      </c>
      <c r="H23" s="1" t="str">
        <f t="shared" si="1"/>
        <v>res_rsaudcod_3513</v>
      </c>
    </row>
    <row r="24" spans="1:11" x14ac:dyDescent="0.25">
      <c r="A24" s="1">
        <f t="shared" si="3"/>
        <v>22</v>
      </c>
      <c r="B24" s="1" t="s">
        <v>22</v>
      </c>
      <c r="D24" s="1">
        <v>74</v>
      </c>
      <c r="E24" s="1">
        <v>23</v>
      </c>
      <c r="G24" s="1" t="str">
        <f t="shared" si="0"/>
        <v>res_rsaudcod_3506</v>
      </c>
      <c r="H24" s="1" t="str">
        <f t="shared" si="1"/>
        <v>dia_semana_nasc_seg</v>
      </c>
    </row>
    <row r="25" spans="1:11" x14ac:dyDescent="0.25">
      <c r="A25" s="1">
        <f t="shared" si="3"/>
        <v>23</v>
      </c>
      <c r="B25" s="1" t="s">
        <v>23</v>
      </c>
      <c r="D25" s="1">
        <v>107</v>
      </c>
      <c r="E25" s="1">
        <v>12</v>
      </c>
      <c r="G25" s="1" t="str">
        <f t="shared" si="0"/>
        <v>nivel_comp_ocup_nÃ£o_definido</v>
      </c>
      <c r="H25" s="1" t="str">
        <f t="shared" si="1"/>
        <v>dia_semana_obito_dom</v>
      </c>
    </row>
    <row r="26" spans="1:11" x14ac:dyDescent="0.25">
      <c r="A26" s="1">
        <f t="shared" si="3"/>
        <v>24</v>
      </c>
      <c r="B26" s="1" t="s">
        <v>24</v>
      </c>
      <c r="D26" s="1">
        <v>52</v>
      </c>
      <c r="E26" s="1">
        <v>76</v>
      </c>
      <c r="G26" s="1" t="str">
        <f t="shared" si="0"/>
        <v>def_assist_med_com_assistÃªncia</v>
      </c>
      <c r="H26" s="1" t="str">
        <f t="shared" si="1"/>
        <v>res_rsaudcod_3508</v>
      </c>
    </row>
    <row r="27" spans="1:11" x14ac:dyDescent="0.25">
      <c r="A27" s="1">
        <f t="shared" si="3"/>
        <v>25</v>
      </c>
      <c r="B27" s="1" t="s">
        <v>25</v>
      </c>
      <c r="D27" s="1">
        <v>28</v>
      </c>
      <c r="E27" s="1">
        <v>20</v>
      </c>
      <c r="G27" s="1" t="str">
        <f t="shared" si="0"/>
        <v>def_sexo_masculino</v>
      </c>
      <c r="H27" s="1" t="str">
        <f t="shared" si="1"/>
        <v>dia_semana_nasc_qua</v>
      </c>
    </row>
    <row r="28" spans="1:11" x14ac:dyDescent="0.25">
      <c r="A28" s="1">
        <f t="shared" si="3"/>
        <v>26</v>
      </c>
      <c r="B28" s="1" t="s">
        <v>26</v>
      </c>
      <c r="D28" s="1">
        <v>26</v>
      </c>
      <c r="E28" s="1">
        <v>19</v>
      </c>
      <c r="G28" s="1" t="str">
        <f t="shared" si="0"/>
        <v>def_sexo_feminino</v>
      </c>
      <c r="H28" s="1" t="str">
        <f t="shared" si="1"/>
        <v>dia_semana_nasc_dom</v>
      </c>
    </row>
    <row r="29" spans="1:11" x14ac:dyDescent="0.25">
      <c r="A29" s="1">
        <f t="shared" si="3"/>
        <v>27</v>
      </c>
      <c r="B29" s="1" t="s">
        <v>27</v>
      </c>
      <c r="D29" s="1">
        <v>99</v>
      </c>
      <c r="E29" s="1">
        <v>75</v>
      </c>
      <c r="G29" s="1" t="str">
        <f t="shared" si="0"/>
        <v>grande_grupo_ocup_trabalhadores_da_produÃ§Ã£o_de_bens_e_serviÃ§os_industriais</v>
      </c>
      <c r="H29" s="1" t="str">
        <f t="shared" si="1"/>
        <v>res_rsaudcod_3507</v>
      </c>
    </row>
    <row r="30" spans="1:11" x14ac:dyDescent="0.25">
      <c r="A30" s="1">
        <f t="shared" si="3"/>
        <v>28</v>
      </c>
      <c r="B30" s="1" t="s">
        <v>28</v>
      </c>
      <c r="D30" s="1">
        <v>53</v>
      </c>
      <c r="E30" s="1">
        <v>50</v>
      </c>
      <c r="G30" s="1" t="str">
        <f t="shared" si="0"/>
        <v>def_assist_med_ignorado</v>
      </c>
      <c r="H30" s="1" t="str">
        <f t="shared" si="1"/>
        <v>def_loc_ocor_outros</v>
      </c>
    </row>
    <row r="31" spans="1:11" x14ac:dyDescent="0.25">
      <c r="A31" s="1">
        <f t="shared" si="3"/>
        <v>29</v>
      </c>
      <c r="B31" s="1" t="s">
        <v>29</v>
      </c>
      <c r="D31" s="1">
        <v>65</v>
      </c>
      <c r="E31" s="1">
        <v>88</v>
      </c>
      <c r="G31" s="1" t="str">
        <f t="shared" si="0"/>
        <v>res_capital_s</v>
      </c>
      <c r="H31" s="1" t="str">
        <f t="shared" si="1"/>
        <v>res_rsaudcod_3520</v>
      </c>
    </row>
    <row r="32" spans="1:11" x14ac:dyDescent="0.25">
      <c r="A32" s="1">
        <f t="shared" si="3"/>
        <v>30</v>
      </c>
      <c r="B32" s="1" t="s">
        <v>30</v>
      </c>
      <c r="D32" s="1">
        <v>64</v>
      </c>
      <c r="E32" s="1">
        <v>82</v>
      </c>
      <c r="G32" s="1" t="str">
        <f t="shared" si="0"/>
        <v>res_capital_n</v>
      </c>
      <c r="H32" s="1" t="str">
        <f t="shared" si="1"/>
        <v>res_rsaudcod_3514</v>
      </c>
    </row>
    <row r="33" spans="1:8" x14ac:dyDescent="0.25">
      <c r="A33" s="1">
        <f t="shared" si="3"/>
        <v>31</v>
      </c>
      <c r="B33" s="1" t="s">
        <v>31</v>
      </c>
      <c r="D33" s="1">
        <v>69</v>
      </c>
      <c r="E33" s="1">
        <v>78</v>
      </c>
      <c r="G33" s="1" t="str">
        <f t="shared" si="0"/>
        <v>res_rsaudcod_3501</v>
      </c>
      <c r="H33" s="1" t="str">
        <f t="shared" si="1"/>
        <v>res_rsaudcod_3510</v>
      </c>
    </row>
    <row r="34" spans="1:8" x14ac:dyDescent="0.25">
      <c r="A34" s="1">
        <f t="shared" si="3"/>
        <v>32</v>
      </c>
      <c r="B34" s="1" t="s">
        <v>32</v>
      </c>
      <c r="D34" s="1">
        <v>105</v>
      </c>
      <c r="E34" s="1">
        <v>101</v>
      </c>
      <c r="G34" s="1" t="str">
        <f t="shared" si="0"/>
        <v>nivel_comp_ocup_nivel3</v>
      </c>
      <c r="H34" s="1" t="str">
        <f t="shared" si="1"/>
        <v>grande_grupo_ocup_trabalhadores_de_serviÃ§os_administrativos</v>
      </c>
    </row>
    <row r="35" spans="1:8" x14ac:dyDescent="0.25">
      <c r="A35" s="1">
        <f t="shared" si="3"/>
        <v>33</v>
      </c>
      <c r="B35" s="1" t="s">
        <v>33</v>
      </c>
      <c r="D35" s="1">
        <v>103</v>
      </c>
      <c r="E35" s="1">
        <v>74</v>
      </c>
      <c r="G35" s="1" t="str">
        <f t="shared" si="0"/>
        <v>grande_grupo_ocup_tÃ©cnicos_de_nÃ­vel_mÃ©dio</v>
      </c>
      <c r="H35" s="1" t="str">
        <f t="shared" si="1"/>
        <v>res_rsaudcod_3506</v>
      </c>
    </row>
    <row r="36" spans="1:8" x14ac:dyDescent="0.25">
      <c r="A36" s="1">
        <f t="shared" si="3"/>
        <v>34</v>
      </c>
      <c r="B36" s="1" t="s">
        <v>34</v>
      </c>
      <c r="D36" s="1">
        <v>8</v>
      </c>
      <c r="E36" s="1">
        <v>92</v>
      </c>
      <c r="G36" s="1" t="str">
        <f t="shared" si="0"/>
        <v>res_altitude</v>
      </c>
      <c r="H36" s="1" t="str">
        <f t="shared" si="1"/>
        <v>res_rsaudcod_3524</v>
      </c>
    </row>
    <row r="37" spans="1:8" x14ac:dyDescent="0.25">
      <c r="A37" s="1">
        <f t="shared" si="3"/>
        <v>35</v>
      </c>
      <c r="B37" s="1" t="s">
        <v>35</v>
      </c>
      <c r="D37" s="1">
        <v>61</v>
      </c>
      <c r="E37" s="1">
        <v>83</v>
      </c>
      <c r="G37" s="1" t="str">
        <f t="shared" si="0"/>
        <v>def_necropsia_ignorado</v>
      </c>
      <c r="H37" s="1" t="str">
        <f t="shared" si="1"/>
        <v>res_rsaudcod_3515</v>
      </c>
    </row>
    <row r="38" spans="1:8" x14ac:dyDescent="0.25">
      <c r="A38" s="1">
        <f t="shared" si="3"/>
        <v>36</v>
      </c>
      <c r="B38" s="1" t="s">
        <v>36</v>
      </c>
      <c r="D38" s="1">
        <v>30</v>
      </c>
      <c r="E38" s="1">
        <v>96</v>
      </c>
      <c r="G38" s="1" t="str">
        <f t="shared" si="0"/>
        <v>def_raca_cor_branca</v>
      </c>
      <c r="H38" s="1" t="str">
        <f t="shared" si="1"/>
        <v>grande_grupo_ocup_membros_superiores_do_poder_pÃºblico_dirigentes_de_organizaÃ§Ãµes_de_interesse_pÃºblico_e_de_empresas_e_gerentes</v>
      </c>
    </row>
    <row r="39" spans="1:8" x14ac:dyDescent="0.25">
      <c r="A39" s="1">
        <f t="shared" si="3"/>
        <v>37</v>
      </c>
      <c r="B39" s="1" t="s">
        <v>37</v>
      </c>
      <c r="D39" s="1">
        <v>49</v>
      </c>
      <c r="E39" s="1">
        <v>37</v>
      </c>
      <c r="G39" s="1" t="str">
        <f t="shared" si="0"/>
        <v>def_loc_ocor_outro_estab._saÃºde</v>
      </c>
      <c r="H39" s="1" t="str">
        <f t="shared" si="1"/>
        <v>def_est_civil_separado_judic./divorciado</v>
      </c>
    </row>
    <row r="40" spans="1:8" x14ac:dyDescent="0.25">
      <c r="A40" s="1">
        <f t="shared" si="3"/>
        <v>38</v>
      </c>
      <c r="B40" s="1" t="s">
        <v>38</v>
      </c>
      <c r="D40" s="1">
        <v>18</v>
      </c>
      <c r="E40" s="1">
        <v>84</v>
      </c>
      <c r="G40" s="1" t="str">
        <f t="shared" si="0"/>
        <v>dia_semana_obito_ter</v>
      </c>
      <c r="H40" s="1" t="str">
        <f t="shared" si="1"/>
        <v>res_rsaudcod_3516</v>
      </c>
    </row>
    <row r="41" spans="1:8" x14ac:dyDescent="0.25">
      <c r="A41" s="1">
        <f t="shared" si="3"/>
        <v>39</v>
      </c>
      <c r="B41" s="1" t="s">
        <v>39</v>
      </c>
      <c r="D41" s="1">
        <v>25</v>
      </c>
      <c r="E41" s="1">
        <v>89</v>
      </c>
      <c r="G41" s="1" t="str">
        <f t="shared" si="0"/>
        <v>dia_semana_nasc_ter</v>
      </c>
      <c r="H41" s="1" t="str">
        <f t="shared" si="1"/>
        <v>res_rsaudcod_3521</v>
      </c>
    </row>
    <row r="42" spans="1:8" x14ac:dyDescent="0.25">
      <c r="A42" s="1">
        <f t="shared" si="3"/>
        <v>40</v>
      </c>
      <c r="B42" s="1" t="s">
        <v>40</v>
      </c>
      <c r="D42" s="1">
        <v>37</v>
      </c>
      <c r="E42" s="1">
        <v>86</v>
      </c>
      <c r="G42" s="1" t="str">
        <f t="shared" si="0"/>
        <v>def_est_civil_separado_judic./divorciado</v>
      </c>
      <c r="H42" s="1" t="str">
        <f t="shared" si="1"/>
        <v>res_rsaudcod_3518</v>
      </c>
    </row>
    <row r="43" spans="1:8" x14ac:dyDescent="0.25">
      <c r="A43" s="1">
        <f t="shared" si="3"/>
        <v>41</v>
      </c>
      <c r="B43" s="1" t="s">
        <v>41</v>
      </c>
      <c r="D43" s="1">
        <v>29</v>
      </c>
      <c r="E43" s="1">
        <v>98</v>
      </c>
      <c r="G43" s="1" t="str">
        <f t="shared" si="0"/>
        <v>def_raca_cor_amarela</v>
      </c>
      <c r="H43" s="1" t="str">
        <f t="shared" si="1"/>
        <v>grande_grupo_ocup_trabalhadores_agropecuÃ¡rios_florestais_da_caÃ§a_e_pesca</v>
      </c>
    </row>
    <row r="44" spans="1:8" x14ac:dyDescent="0.25">
      <c r="A44" s="1">
        <f t="shared" si="3"/>
        <v>42</v>
      </c>
      <c r="B44" s="1" t="s">
        <v>42</v>
      </c>
      <c r="D44" s="1">
        <v>96</v>
      </c>
      <c r="E44" s="1">
        <v>102</v>
      </c>
      <c r="G44" s="1" t="str">
        <f t="shared" si="0"/>
        <v>grande_grupo_ocup_membros_superiores_do_poder_pÃºblico_dirigentes_de_organizaÃ§Ãµes_de_interesse_pÃºblico_e_de_empresas_e_gerentes</v>
      </c>
      <c r="H44" s="1" t="str">
        <f t="shared" si="1"/>
        <v>grande_grupo_ocup_trabalhadores_dos_serviÃ§os_vendedores_do_comÃ©rcio_em_lojas_e_mercados</v>
      </c>
    </row>
    <row r="45" spans="1:8" x14ac:dyDescent="0.25">
      <c r="A45" s="1">
        <f t="shared" si="3"/>
        <v>43</v>
      </c>
      <c r="B45" s="1" t="s">
        <v>43</v>
      </c>
      <c r="D45" s="1">
        <v>89</v>
      </c>
      <c r="E45" s="1">
        <v>49</v>
      </c>
      <c r="G45" s="1" t="str">
        <f t="shared" si="0"/>
        <v>res_rsaudcod_3521</v>
      </c>
      <c r="H45" s="1" t="str">
        <f t="shared" si="1"/>
        <v>def_loc_ocor_outro_estab._saÃºde</v>
      </c>
    </row>
    <row r="46" spans="1:8" x14ac:dyDescent="0.25">
      <c r="A46" s="1">
        <f t="shared" si="3"/>
        <v>44</v>
      </c>
      <c r="B46" s="1" t="s">
        <v>44</v>
      </c>
      <c r="D46" s="1">
        <v>43</v>
      </c>
      <c r="E46" s="1">
        <v>91</v>
      </c>
      <c r="G46" s="1" t="str">
        <f t="shared" si="0"/>
        <v>def_escol_8_a_11_anos</v>
      </c>
      <c r="H46" s="1" t="str">
        <f t="shared" si="1"/>
        <v>res_rsaudcod_3523</v>
      </c>
    </row>
    <row r="47" spans="1:8" x14ac:dyDescent="0.25">
      <c r="A47" s="1">
        <f t="shared" si="3"/>
        <v>45</v>
      </c>
      <c r="B47" s="1" t="s">
        <v>45</v>
      </c>
      <c r="D47" s="1">
        <v>90</v>
      </c>
      <c r="E47" s="1">
        <v>103</v>
      </c>
      <c r="G47" s="1" t="str">
        <f t="shared" si="0"/>
        <v>res_rsaudcod_3522</v>
      </c>
      <c r="H47" s="1" t="str">
        <f t="shared" si="1"/>
        <v>grande_grupo_ocup_tÃ©cnicos_de_nÃ­vel_mÃ©dio</v>
      </c>
    </row>
    <row r="48" spans="1:8" x14ac:dyDescent="0.25">
      <c r="A48" s="1">
        <f t="shared" si="3"/>
        <v>46</v>
      </c>
      <c r="B48" s="1" t="s">
        <v>46</v>
      </c>
      <c r="D48" s="1">
        <v>44</v>
      </c>
      <c r="E48" s="1">
        <v>105</v>
      </c>
      <c r="G48" s="1" t="str">
        <f t="shared" si="0"/>
        <v>def_escol_ignorado</v>
      </c>
      <c r="H48" s="1" t="str">
        <f t="shared" si="1"/>
        <v>nivel_comp_ocup_nivel3</v>
      </c>
    </row>
    <row r="49" spans="1:8" x14ac:dyDescent="0.25">
      <c r="A49" s="1">
        <f t="shared" si="3"/>
        <v>47</v>
      </c>
      <c r="B49" s="1" t="s">
        <v>47</v>
      </c>
      <c r="D49" s="1">
        <v>81</v>
      </c>
      <c r="E49" s="1">
        <v>71</v>
      </c>
      <c r="G49" s="1" t="str">
        <f t="shared" si="0"/>
        <v>res_rsaudcod_3513</v>
      </c>
      <c r="H49" s="1" t="str">
        <f t="shared" si="1"/>
        <v>res_rsaudcod_3503</v>
      </c>
    </row>
    <row r="50" spans="1:8" x14ac:dyDescent="0.25">
      <c r="A50" s="1">
        <f t="shared" si="3"/>
        <v>48</v>
      </c>
      <c r="B50" s="1" t="s">
        <v>48</v>
      </c>
      <c r="D50" s="1">
        <v>91</v>
      </c>
      <c r="E50" s="1">
        <v>90</v>
      </c>
      <c r="G50" s="1" t="str">
        <f t="shared" si="0"/>
        <v>res_rsaudcod_3523</v>
      </c>
      <c r="H50" s="1" t="str">
        <f t="shared" si="1"/>
        <v>res_rsaudcod_3522</v>
      </c>
    </row>
    <row r="51" spans="1:8" x14ac:dyDescent="0.25">
      <c r="A51" s="1">
        <f t="shared" si="3"/>
        <v>49</v>
      </c>
      <c r="B51" s="1" t="s">
        <v>49</v>
      </c>
      <c r="D51" s="1">
        <v>77</v>
      </c>
      <c r="E51" s="1">
        <v>99</v>
      </c>
      <c r="G51" s="1" t="str">
        <f t="shared" si="0"/>
        <v>res_rsaudcod_3509</v>
      </c>
      <c r="H51" s="1" t="str">
        <f t="shared" si="1"/>
        <v>grande_grupo_ocup_trabalhadores_da_produÃ§Ã£o_de_bens_e_serviÃ§os_industriais</v>
      </c>
    </row>
    <row r="52" spans="1:8" x14ac:dyDescent="0.25">
      <c r="A52" s="1">
        <f t="shared" si="3"/>
        <v>50</v>
      </c>
      <c r="B52" s="1" t="s">
        <v>50</v>
      </c>
      <c r="D52" s="1">
        <v>39</v>
      </c>
      <c r="E52" s="1">
        <v>54</v>
      </c>
      <c r="G52" s="1" t="str">
        <f t="shared" si="0"/>
        <v>def_est_civil_viÃºvo</v>
      </c>
      <c r="H52" s="1" t="str">
        <f t="shared" si="1"/>
        <v>def_assist_med_sem_assistÃªncia</v>
      </c>
    </row>
    <row r="53" spans="1:8" x14ac:dyDescent="0.25">
      <c r="A53" s="1">
        <f t="shared" si="3"/>
        <v>51</v>
      </c>
      <c r="B53" s="1" t="s">
        <v>51</v>
      </c>
      <c r="D53" s="1">
        <v>80</v>
      </c>
      <c r="E53" s="1">
        <v>70</v>
      </c>
      <c r="G53" s="1" t="str">
        <f t="shared" si="0"/>
        <v>res_rsaudcod_3512</v>
      </c>
      <c r="H53" s="1" t="str">
        <f t="shared" si="1"/>
        <v>res_rsaudcod_3502</v>
      </c>
    </row>
    <row r="54" spans="1:8" x14ac:dyDescent="0.25">
      <c r="A54" s="1">
        <f t="shared" si="3"/>
        <v>52</v>
      </c>
      <c r="B54" s="1" t="s">
        <v>52</v>
      </c>
      <c r="D54" s="1">
        <v>104</v>
      </c>
      <c r="E54" s="1">
        <v>80</v>
      </c>
      <c r="G54" s="1" t="str">
        <f t="shared" si="0"/>
        <v>nivel_comp_ocup_nivel2</v>
      </c>
      <c r="H54" s="1" t="str">
        <f t="shared" si="1"/>
        <v>res_rsaudcod_3512</v>
      </c>
    </row>
    <row r="55" spans="1:8" x14ac:dyDescent="0.25">
      <c r="A55" s="1">
        <f t="shared" si="3"/>
        <v>53</v>
      </c>
      <c r="B55" s="1" t="s">
        <v>53</v>
      </c>
      <c r="D55" s="1">
        <v>41</v>
      </c>
      <c r="E55" s="1">
        <v>73</v>
      </c>
      <c r="G55" s="1" t="str">
        <f t="shared" si="0"/>
        <v>def_escol_12_e_mais</v>
      </c>
      <c r="H55" s="1" t="str">
        <f t="shared" si="1"/>
        <v>res_rsaudcod_3505</v>
      </c>
    </row>
    <row r="56" spans="1:8" x14ac:dyDescent="0.25">
      <c r="A56" s="1">
        <f t="shared" si="3"/>
        <v>54</v>
      </c>
      <c r="B56" s="1" t="s">
        <v>54</v>
      </c>
      <c r="D56" s="1">
        <v>21</v>
      </c>
      <c r="E56" s="1">
        <v>60</v>
      </c>
      <c r="G56" s="1" t="str">
        <f t="shared" si="0"/>
        <v>dia_semana_nasc_qui</v>
      </c>
      <c r="H56" s="1" t="str">
        <f t="shared" si="1"/>
        <v>def_cirurgia_sim</v>
      </c>
    </row>
    <row r="57" spans="1:8" x14ac:dyDescent="0.25">
      <c r="A57" s="1">
        <f t="shared" si="3"/>
        <v>55</v>
      </c>
      <c r="B57" s="1" t="s">
        <v>55</v>
      </c>
      <c r="D57" s="1">
        <v>6</v>
      </c>
      <c r="E57" s="1">
        <v>51</v>
      </c>
      <c r="G57" s="1" t="str">
        <f t="shared" si="0"/>
        <v>res_latitude</v>
      </c>
      <c r="H57" s="1" t="str">
        <f t="shared" si="1"/>
        <v>def_loc_ocor_via_pÃºblica</v>
      </c>
    </row>
    <row r="58" spans="1:8" x14ac:dyDescent="0.25">
      <c r="A58" s="1">
        <f t="shared" si="3"/>
        <v>56</v>
      </c>
      <c r="B58" s="1" t="s">
        <v>56</v>
      </c>
      <c r="D58" s="1">
        <v>87</v>
      </c>
      <c r="E58" s="1">
        <v>42</v>
      </c>
      <c r="G58" s="1" t="str">
        <f t="shared" si="0"/>
        <v>res_rsaudcod_3519</v>
      </c>
      <c r="H58" s="1" t="str">
        <f t="shared" si="1"/>
        <v>def_escol_4_a_7_anos</v>
      </c>
    </row>
    <row r="59" spans="1:8" x14ac:dyDescent="0.25">
      <c r="A59" s="1">
        <f t="shared" si="3"/>
        <v>57</v>
      </c>
      <c r="B59" s="1" t="s">
        <v>57</v>
      </c>
      <c r="D59" s="1">
        <v>88</v>
      </c>
      <c r="E59" s="1">
        <v>87</v>
      </c>
      <c r="G59" s="1" t="str">
        <f t="shared" si="0"/>
        <v>res_rsaudcod_3520</v>
      </c>
      <c r="H59" s="1" t="str">
        <f t="shared" si="1"/>
        <v>res_rsaudcod_3519</v>
      </c>
    </row>
    <row r="60" spans="1:8" x14ac:dyDescent="0.25">
      <c r="A60" s="1">
        <f t="shared" si="3"/>
        <v>58</v>
      </c>
      <c r="B60" s="1" t="s">
        <v>58</v>
      </c>
      <c r="D60" s="1">
        <v>16</v>
      </c>
      <c r="E60" s="1">
        <v>46</v>
      </c>
      <c r="G60" s="1" t="str">
        <f t="shared" si="0"/>
        <v>dia_semana_obito_seg</v>
      </c>
      <c r="H60" s="1" t="str">
        <f t="shared" si="1"/>
        <v>def_loc_ocor_domicÃ­lio</v>
      </c>
    </row>
    <row r="61" spans="1:8" x14ac:dyDescent="0.25">
      <c r="A61" s="1">
        <f t="shared" si="3"/>
        <v>59</v>
      </c>
      <c r="B61" s="1" t="s">
        <v>59</v>
      </c>
      <c r="D61" s="1">
        <v>72</v>
      </c>
      <c r="E61" s="1">
        <v>41</v>
      </c>
      <c r="G61" s="1" t="str">
        <f t="shared" si="0"/>
        <v>res_rsaudcod_3504</v>
      </c>
      <c r="H61" s="1" t="str">
        <f t="shared" si="1"/>
        <v>def_escol_12_e_mais</v>
      </c>
    </row>
    <row r="62" spans="1:8" x14ac:dyDescent="0.25">
      <c r="A62" s="1">
        <f t="shared" si="3"/>
        <v>60</v>
      </c>
      <c r="B62" s="1" t="s">
        <v>60</v>
      </c>
      <c r="D62" s="1">
        <v>84</v>
      </c>
      <c r="E62" s="1">
        <v>97</v>
      </c>
      <c r="G62" s="1" t="str">
        <f t="shared" si="0"/>
        <v>res_rsaudcod_3516</v>
      </c>
      <c r="H62" s="1" t="str">
        <f t="shared" si="1"/>
        <v>grande_grupo_ocup_profissionais_das_ciÃªncias_e_das_artes</v>
      </c>
    </row>
    <row r="63" spans="1:8" x14ac:dyDescent="0.25">
      <c r="A63" s="1">
        <f t="shared" si="3"/>
        <v>61</v>
      </c>
      <c r="B63" s="1" t="s">
        <v>61</v>
      </c>
      <c r="D63" s="1">
        <v>19</v>
      </c>
      <c r="E63" s="1">
        <v>106</v>
      </c>
      <c r="G63" s="1" t="str">
        <f t="shared" si="0"/>
        <v>dia_semana_nasc_dom</v>
      </c>
      <c r="H63" s="1" t="str">
        <f t="shared" si="1"/>
        <v>nivel_comp_ocup_nivel4</v>
      </c>
    </row>
    <row r="64" spans="1:8" x14ac:dyDescent="0.25">
      <c r="A64" s="1">
        <f t="shared" si="3"/>
        <v>62</v>
      </c>
      <c r="B64" s="1" t="s">
        <v>62</v>
      </c>
      <c r="D64" s="1">
        <v>54</v>
      </c>
      <c r="E64" s="1">
        <v>35</v>
      </c>
      <c r="G64" s="1" t="str">
        <f t="shared" si="0"/>
        <v>def_assist_med_sem_assistÃªncia</v>
      </c>
      <c r="H64" s="1" t="str">
        <f t="shared" si="1"/>
        <v>def_est_civil_casado</v>
      </c>
    </row>
    <row r="65" spans="1:8" x14ac:dyDescent="0.25">
      <c r="A65" s="1">
        <f t="shared" si="3"/>
        <v>63</v>
      </c>
      <c r="B65" s="1" t="s">
        <v>63</v>
      </c>
      <c r="D65" s="1">
        <v>17</v>
      </c>
      <c r="E65" s="1">
        <v>45</v>
      </c>
      <c r="G65" s="1" t="str">
        <f t="shared" si="0"/>
        <v>dia_semana_obito_sex</v>
      </c>
      <c r="H65" s="1" t="str">
        <f t="shared" si="1"/>
        <v>def_escol_nenhuma</v>
      </c>
    </row>
    <row r="66" spans="1:8" x14ac:dyDescent="0.25">
      <c r="A66" s="1">
        <f t="shared" si="3"/>
        <v>64</v>
      </c>
      <c r="B66" s="1" t="s">
        <v>64</v>
      </c>
      <c r="D66" s="1">
        <v>34</v>
      </c>
      <c r="E66" s="1">
        <v>43</v>
      </c>
      <c r="G66" s="1" t="str">
        <f t="shared" si="0"/>
        <v>def_raca_cor_preta</v>
      </c>
      <c r="H66" s="1" t="str">
        <f t="shared" si="1"/>
        <v>def_escol_8_a_11_anos</v>
      </c>
    </row>
    <row r="67" spans="1:8" x14ac:dyDescent="0.25">
      <c r="A67" s="1">
        <f t="shared" si="3"/>
        <v>65</v>
      </c>
      <c r="B67" s="1" t="s">
        <v>65</v>
      </c>
      <c r="D67" s="1">
        <v>7</v>
      </c>
      <c r="E67" s="1">
        <v>28</v>
      </c>
      <c r="G67" s="1" t="str">
        <f t="shared" ref="G67:G109" si="4">INDEX($B$2:$B$109,MATCH(D67,$A$2:$A$109,0),1)</f>
        <v>res_longitude</v>
      </c>
      <c r="H67" s="1" t="str">
        <f t="shared" ref="H67:H109" si="5">INDEX($B$2:$B$109,MATCH(E67,$A$2:$A$109,0),1)</f>
        <v>def_sexo_masculino</v>
      </c>
    </row>
    <row r="68" spans="1:8" x14ac:dyDescent="0.25">
      <c r="A68" s="1">
        <f t="shared" ref="A68:A109" si="6">A67+1</f>
        <v>66</v>
      </c>
      <c r="B68" s="1" t="s">
        <v>66</v>
      </c>
      <c r="D68" s="1">
        <v>76</v>
      </c>
      <c r="E68" s="1">
        <v>26</v>
      </c>
      <c r="G68" s="1" t="str">
        <f t="shared" si="4"/>
        <v>res_rsaudcod_3508</v>
      </c>
      <c r="H68" s="1" t="str">
        <f t="shared" si="5"/>
        <v>def_sexo_feminino</v>
      </c>
    </row>
    <row r="69" spans="1:8" x14ac:dyDescent="0.25">
      <c r="A69" s="1">
        <f t="shared" si="6"/>
        <v>67</v>
      </c>
      <c r="B69" s="1" t="s">
        <v>67</v>
      </c>
      <c r="D69" s="1">
        <v>75</v>
      </c>
      <c r="E69" s="1">
        <v>33</v>
      </c>
      <c r="G69" s="1" t="str">
        <f t="shared" si="4"/>
        <v>res_rsaudcod_3507</v>
      </c>
      <c r="H69" s="1" t="str">
        <f t="shared" si="5"/>
        <v>def_raca_cor_parda</v>
      </c>
    </row>
    <row r="70" spans="1:8" x14ac:dyDescent="0.25">
      <c r="A70" s="1">
        <f t="shared" si="6"/>
        <v>68</v>
      </c>
      <c r="B70" s="1" t="s">
        <v>68</v>
      </c>
      <c r="D70" s="1">
        <v>45</v>
      </c>
      <c r="E70" s="1">
        <v>31</v>
      </c>
      <c r="G70" s="1" t="str">
        <f t="shared" si="4"/>
        <v>def_escol_nenhuma</v>
      </c>
      <c r="H70" s="1" t="str">
        <f t="shared" si="5"/>
        <v>def_raca_cor_ignorado</v>
      </c>
    </row>
    <row r="71" spans="1:8" x14ac:dyDescent="0.25">
      <c r="A71" s="1">
        <f t="shared" si="6"/>
        <v>69</v>
      </c>
      <c r="B71" s="1" t="s">
        <v>69</v>
      </c>
      <c r="D71" s="1">
        <v>42</v>
      </c>
      <c r="E71" s="1">
        <v>93</v>
      </c>
      <c r="G71" s="1" t="str">
        <f t="shared" si="4"/>
        <v>def_escol_4_a_7_anos</v>
      </c>
      <c r="H71" s="1" t="str">
        <f t="shared" si="5"/>
        <v>res_csaudcod_35000</v>
      </c>
    </row>
    <row r="72" spans="1:8" x14ac:dyDescent="0.25">
      <c r="A72" s="1">
        <f t="shared" si="6"/>
        <v>70</v>
      </c>
      <c r="B72" s="1" t="s">
        <v>70</v>
      </c>
      <c r="D72" s="1">
        <v>12</v>
      </c>
      <c r="E72" s="1">
        <v>66</v>
      </c>
      <c r="G72" s="1" t="str">
        <f t="shared" si="4"/>
        <v>dia_semana_obito_dom</v>
      </c>
      <c r="H72" s="1" t="str">
        <f t="shared" si="5"/>
        <v>res_msaudcod_3500</v>
      </c>
    </row>
    <row r="73" spans="1:8" x14ac:dyDescent="0.25">
      <c r="A73" s="1">
        <f t="shared" si="6"/>
        <v>71</v>
      </c>
      <c r="B73" s="1" t="s">
        <v>71</v>
      </c>
      <c r="D73" s="1">
        <v>50</v>
      </c>
      <c r="E73" s="1">
        <v>68</v>
      </c>
      <c r="G73" s="1" t="str">
        <f t="shared" si="4"/>
        <v>def_loc_ocor_outros</v>
      </c>
      <c r="H73" s="1" t="str">
        <f t="shared" si="5"/>
        <v>res_rsaudcod_3500</v>
      </c>
    </row>
    <row r="74" spans="1:8" x14ac:dyDescent="0.25">
      <c r="A74" s="1">
        <f t="shared" si="6"/>
        <v>72</v>
      </c>
      <c r="B74" s="1" t="s">
        <v>72</v>
      </c>
      <c r="D74" s="1">
        <v>101</v>
      </c>
      <c r="E74" s="1">
        <v>94</v>
      </c>
      <c r="G74" s="1" t="str">
        <f t="shared" si="4"/>
        <v>grande_grupo_ocup_trabalhadores_de_serviÃ§os_administrativos</v>
      </c>
      <c r="H74" s="1" t="str">
        <f t="shared" si="5"/>
        <v>res_csaudcod_35900</v>
      </c>
    </row>
    <row r="75" spans="1:8" x14ac:dyDescent="0.25">
      <c r="A75" s="1">
        <f t="shared" si="6"/>
        <v>73</v>
      </c>
      <c r="B75" s="1" t="s">
        <v>73</v>
      </c>
      <c r="D75" s="1">
        <v>79</v>
      </c>
      <c r="E75" s="1">
        <v>67</v>
      </c>
      <c r="G75" s="1" t="str">
        <f t="shared" si="4"/>
        <v>res_rsaudcod_3511</v>
      </c>
      <c r="H75" s="1" t="str">
        <f t="shared" si="5"/>
        <v>res_msaudcod_3590</v>
      </c>
    </row>
    <row r="76" spans="1:8" x14ac:dyDescent="0.25">
      <c r="A76" s="1">
        <f t="shared" si="6"/>
        <v>74</v>
      </c>
      <c r="B76" s="1" t="s">
        <v>74</v>
      </c>
      <c r="D76" s="1">
        <v>22</v>
      </c>
      <c r="E76" s="1">
        <v>53</v>
      </c>
      <c r="G76" s="1" t="str">
        <f t="shared" si="4"/>
        <v>dia_semana_nasc_sab</v>
      </c>
      <c r="H76" s="1" t="str">
        <f t="shared" si="5"/>
        <v>def_assist_med_ignorado</v>
      </c>
    </row>
    <row r="77" spans="1:8" x14ac:dyDescent="0.25">
      <c r="A77" s="1">
        <f t="shared" si="6"/>
        <v>75</v>
      </c>
      <c r="B77" s="1" t="s">
        <v>75</v>
      </c>
      <c r="D77" s="1">
        <v>32</v>
      </c>
      <c r="E77" s="1">
        <v>40</v>
      </c>
      <c r="G77" s="1" t="str">
        <f t="shared" si="4"/>
        <v>def_raca_cor_indÃ­gena</v>
      </c>
      <c r="H77" s="1" t="str">
        <f t="shared" si="5"/>
        <v>def_escol_1_a_3_anos</v>
      </c>
    </row>
    <row r="78" spans="1:8" x14ac:dyDescent="0.25">
      <c r="A78" s="1">
        <f t="shared" si="6"/>
        <v>76</v>
      </c>
      <c r="B78" s="1" t="s">
        <v>76</v>
      </c>
      <c r="D78" s="1">
        <v>73</v>
      </c>
      <c r="E78" s="1">
        <v>30</v>
      </c>
      <c r="G78" s="1" t="str">
        <f t="shared" si="4"/>
        <v>res_rsaudcod_3505</v>
      </c>
      <c r="H78" s="1" t="str">
        <f t="shared" si="5"/>
        <v>def_raca_cor_branca</v>
      </c>
    </row>
    <row r="79" spans="1:8" x14ac:dyDescent="0.25">
      <c r="A79" s="1">
        <f t="shared" si="6"/>
        <v>77</v>
      </c>
      <c r="B79" s="1" t="s">
        <v>77</v>
      </c>
      <c r="D79" s="1">
        <v>31</v>
      </c>
      <c r="E79" s="1">
        <v>47</v>
      </c>
      <c r="G79" s="1" t="str">
        <f t="shared" si="4"/>
        <v>def_raca_cor_ignorado</v>
      </c>
      <c r="H79" s="1" t="str">
        <f t="shared" si="5"/>
        <v>def_loc_ocor_hospital</v>
      </c>
    </row>
    <row r="80" spans="1:8" x14ac:dyDescent="0.25">
      <c r="A80" s="1">
        <f t="shared" si="6"/>
        <v>78</v>
      </c>
      <c r="B80" s="1" t="s">
        <v>78</v>
      </c>
      <c r="D80" s="1">
        <v>82</v>
      </c>
      <c r="E80" s="1">
        <v>61</v>
      </c>
      <c r="G80" s="1" t="str">
        <f t="shared" si="4"/>
        <v>res_rsaudcod_3514</v>
      </c>
      <c r="H80" s="1" t="str">
        <f t="shared" si="5"/>
        <v>def_necropsia_ignorado</v>
      </c>
    </row>
    <row r="81" spans="1:8" x14ac:dyDescent="0.25">
      <c r="A81" s="1">
        <f t="shared" si="6"/>
        <v>79</v>
      </c>
      <c r="B81" s="1" t="s">
        <v>79</v>
      </c>
      <c r="D81" s="1">
        <v>102</v>
      </c>
      <c r="E81" s="1">
        <v>52</v>
      </c>
      <c r="G81" s="1" t="str">
        <f t="shared" si="4"/>
        <v>grande_grupo_ocup_trabalhadores_dos_serviÃ§os_vendedores_do_comÃ©rcio_em_lojas_e_mercados</v>
      </c>
      <c r="H81" s="1" t="str">
        <f t="shared" si="5"/>
        <v>def_assist_med_com_assistÃªncia</v>
      </c>
    </row>
    <row r="82" spans="1:8" x14ac:dyDescent="0.25">
      <c r="A82" s="1">
        <f t="shared" si="6"/>
        <v>80</v>
      </c>
      <c r="B82" s="1" t="s">
        <v>80</v>
      </c>
      <c r="D82" s="1">
        <v>59</v>
      </c>
      <c r="E82" s="1">
        <v>56</v>
      </c>
      <c r="G82" s="1" t="str">
        <f t="shared" si="4"/>
        <v>def_cirurgia_nÃ£o</v>
      </c>
      <c r="H82" s="1" t="str">
        <f t="shared" si="5"/>
        <v>def_exame_nÃ£o</v>
      </c>
    </row>
    <row r="83" spans="1:8" x14ac:dyDescent="0.25">
      <c r="A83" s="1">
        <f t="shared" si="6"/>
        <v>81</v>
      </c>
      <c r="B83" s="1" t="s">
        <v>81</v>
      </c>
      <c r="D83" s="1">
        <v>62</v>
      </c>
      <c r="E83" s="1">
        <v>36</v>
      </c>
      <c r="G83" s="1" t="str">
        <f t="shared" si="4"/>
        <v>def_necropsia_nÃ£o</v>
      </c>
      <c r="H83" s="1" t="str">
        <f t="shared" si="5"/>
        <v>def_est_civil_ignorado</v>
      </c>
    </row>
    <row r="84" spans="1:8" x14ac:dyDescent="0.25">
      <c r="A84" s="1">
        <f t="shared" si="6"/>
        <v>82</v>
      </c>
      <c r="B84" s="1" t="s">
        <v>82</v>
      </c>
      <c r="D84" s="1">
        <v>71</v>
      </c>
      <c r="E84" s="1">
        <v>38</v>
      </c>
      <c r="G84" s="1" t="str">
        <f t="shared" si="4"/>
        <v>res_rsaudcod_3503</v>
      </c>
      <c r="H84" s="1" t="str">
        <f t="shared" si="5"/>
        <v>def_est_civil_solteiro</v>
      </c>
    </row>
    <row r="85" spans="1:8" x14ac:dyDescent="0.25">
      <c r="A85" s="1">
        <f t="shared" si="6"/>
        <v>83</v>
      </c>
      <c r="B85" s="1" t="s">
        <v>83</v>
      </c>
      <c r="D85" s="1">
        <v>92</v>
      </c>
      <c r="E85" s="1">
        <v>63</v>
      </c>
      <c r="G85" s="1" t="str">
        <f t="shared" si="4"/>
        <v>res_rsaudcod_3524</v>
      </c>
      <c r="H85" s="1" t="str">
        <f t="shared" si="5"/>
        <v>def_necropsia_sim</v>
      </c>
    </row>
    <row r="86" spans="1:8" x14ac:dyDescent="0.25">
      <c r="A86" s="1">
        <f t="shared" si="6"/>
        <v>84</v>
      </c>
      <c r="B86" s="1" t="s">
        <v>84</v>
      </c>
      <c r="D86" s="1">
        <v>15</v>
      </c>
      <c r="E86" s="1">
        <v>39</v>
      </c>
      <c r="G86" s="1" t="str">
        <f t="shared" si="4"/>
        <v>dia_semana_obito_sab</v>
      </c>
      <c r="H86" s="1" t="str">
        <f t="shared" si="5"/>
        <v>def_est_civil_viÃºvo</v>
      </c>
    </row>
    <row r="87" spans="1:8" x14ac:dyDescent="0.25">
      <c r="A87" s="1">
        <f t="shared" si="6"/>
        <v>85</v>
      </c>
      <c r="B87" s="1" t="s">
        <v>85</v>
      </c>
      <c r="D87" s="1">
        <v>56</v>
      </c>
      <c r="E87" s="1">
        <v>10</v>
      </c>
      <c r="G87" s="1" t="str">
        <f t="shared" si="4"/>
        <v>def_exame_nÃ£o</v>
      </c>
      <c r="H87" s="1" t="str">
        <f t="shared" si="5"/>
        <v>ocor_area</v>
      </c>
    </row>
    <row r="88" spans="1:8" x14ac:dyDescent="0.25">
      <c r="A88" s="1">
        <f t="shared" si="6"/>
        <v>86</v>
      </c>
      <c r="B88" s="1" t="s">
        <v>86</v>
      </c>
      <c r="D88" s="1">
        <v>70</v>
      </c>
      <c r="E88" s="1">
        <v>8</v>
      </c>
      <c r="G88" s="1" t="str">
        <f t="shared" si="4"/>
        <v>res_rsaudcod_3502</v>
      </c>
      <c r="H88" s="1" t="str">
        <f t="shared" si="5"/>
        <v>res_altitude</v>
      </c>
    </row>
    <row r="89" spans="1:8" x14ac:dyDescent="0.25">
      <c r="A89" s="1">
        <f t="shared" si="6"/>
        <v>87</v>
      </c>
      <c r="B89" s="1" t="s">
        <v>87</v>
      </c>
      <c r="D89" s="1">
        <v>14</v>
      </c>
      <c r="E89" s="1">
        <v>9</v>
      </c>
      <c r="G89" s="1" t="str">
        <f t="shared" si="4"/>
        <v>dia_semana_obito_qui</v>
      </c>
      <c r="H89" s="1" t="str">
        <f t="shared" si="5"/>
        <v>res_area</v>
      </c>
    </row>
    <row r="90" spans="1:8" x14ac:dyDescent="0.25">
      <c r="A90" s="1">
        <f t="shared" si="6"/>
        <v>88</v>
      </c>
      <c r="B90" s="1" t="s">
        <v>88</v>
      </c>
      <c r="D90" s="1">
        <v>98</v>
      </c>
      <c r="E90" s="1">
        <v>44</v>
      </c>
      <c r="G90" s="1" t="str">
        <f t="shared" si="4"/>
        <v>grande_grupo_ocup_trabalhadores_agropecuÃ¡rios_florestais_da_caÃ§a_e_pesca</v>
      </c>
      <c r="H90" s="1" t="str">
        <f t="shared" si="5"/>
        <v>def_escol_ignorado</v>
      </c>
    </row>
    <row r="91" spans="1:8" x14ac:dyDescent="0.25">
      <c r="A91" s="1">
        <f t="shared" si="6"/>
        <v>89</v>
      </c>
      <c r="B91" s="1" t="s">
        <v>89</v>
      </c>
      <c r="D91" s="1">
        <v>24</v>
      </c>
      <c r="E91" s="1">
        <v>62</v>
      </c>
      <c r="G91" s="1" t="str">
        <f t="shared" si="4"/>
        <v>dia_semana_nasc_sex</v>
      </c>
      <c r="H91" s="1" t="str">
        <f t="shared" si="5"/>
        <v>def_necropsia_nÃ£o</v>
      </c>
    </row>
    <row r="92" spans="1:8" x14ac:dyDescent="0.25">
      <c r="A92" s="1">
        <f t="shared" si="6"/>
        <v>90</v>
      </c>
      <c r="B92" s="1" t="s">
        <v>90</v>
      </c>
      <c r="D92" s="1">
        <v>23</v>
      </c>
      <c r="E92" s="1">
        <v>7</v>
      </c>
      <c r="G92" s="1" t="str">
        <f t="shared" si="4"/>
        <v>dia_semana_nasc_seg</v>
      </c>
      <c r="H92" s="1" t="str">
        <f t="shared" si="5"/>
        <v>res_longitude</v>
      </c>
    </row>
    <row r="93" spans="1:8" x14ac:dyDescent="0.25">
      <c r="A93" s="1">
        <f t="shared" si="6"/>
        <v>91</v>
      </c>
      <c r="B93" s="1" t="s">
        <v>91</v>
      </c>
      <c r="D93" s="1">
        <v>20</v>
      </c>
      <c r="E93" s="1">
        <v>57</v>
      </c>
      <c r="G93" s="1" t="str">
        <f t="shared" si="4"/>
        <v>dia_semana_nasc_qua</v>
      </c>
      <c r="H93" s="1" t="str">
        <f t="shared" si="5"/>
        <v>def_exame_sim</v>
      </c>
    </row>
    <row r="94" spans="1:8" x14ac:dyDescent="0.25">
      <c r="A94" s="1">
        <f t="shared" si="6"/>
        <v>92</v>
      </c>
      <c r="B94" s="1" t="s">
        <v>92</v>
      </c>
      <c r="D94" s="1">
        <v>83</v>
      </c>
      <c r="E94" s="1">
        <v>59</v>
      </c>
      <c r="G94" s="1" t="str">
        <f t="shared" si="4"/>
        <v>res_rsaudcod_3515</v>
      </c>
      <c r="H94" s="1" t="str">
        <f t="shared" si="5"/>
        <v>def_cirurgia_nÃ£o</v>
      </c>
    </row>
    <row r="95" spans="1:8" x14ac:dyDescent="0.25">
      <c r="A95" s="1">
        <f t="shared" si="6"/>
        <v>93</v>
      </c>
      <c r="B95" s="1" t="s">
        <v>93</v>
      </c>
      <c r="D95" s="1">
        <v>40</v>
      </c>
      <c r="E95" s="1">
        <v>95</v>
      </c>
      <c r="G95" s="1" t="str">
        <f t="shared" si="4"/>
        <v>def_escol_1_a_3_anos</v>
      </c>
      <c r="H95" s="1" t="str">
        <f t="shared" si="5"/>
        <v>grande_grupo_ocup_forÃ§as_armadas_policiais_e_bombeiros_militares</v>
      </c>
    </row>
    <row r="96" spans="1:8" x14ac:dyDescent="0.25">
      <c r="A96" s="1">
        <f t="shared" si="6"/>
        <v>94</v>
      </c>
      <c r="B96" s="1" t="s">
        <v>94</v>
      </c>
      <c r="D96" s="1">
        <v>86</v>
      </c>
      <c r="E96" s="1">
        <v>107</v>
      </c>
      <c r="G96" s="1" t="str">
        <f t="shared" si="4"/>
        <v>res_rsaudcod_3518</v>
      </c>
      <c r="H96" s="1" t="str">
        <f t="shared" si="5"/>
        <v>nivel_comp_ocup_nÃ£o_definido</v>
      </c>
    </row>
    <row r="97" spans="1:8" x14ac:dyDescent="0.25">
      <c r="A97" s="1">
        <f t="shared" si="6"/>
        <v>95</v>
      </c>
      <c r="B97" s="1" t="s">
        <v>95</v>
      </c>
      <c r="D97" s="1">
        <v>97</v>
      </c>
      <c r="E97" s="1">
        <v>6</v>
      </c>
      <c r="G97" s="1" t="str">
        <f t="shared" si="4"/>
        <v>grande_grupo_ocup_profissionais_das_ciÃªncias_e_das_artes</v>
      </c>
      <c r="H97" s="1" t="str">
        <f t="shared" si="5"/>
        <v>res_latitude</v>
      </c>
    </row>
    <row r="98" spans="1:8" x14ac:dyDescent="0.25">
      <c r="A98" s="1">
        <f t="shared" si="6"/>
        <v>96</v>
      </c>
      <c r="B98" s="1" t="s">
        <v>96</v>
      </c>
      <c r="D98" s="1">
        <v>106</v>
      </c>
      <c r="E98" s="1">
        <v>100</v>
      </c>
      <c r="G98" s="1" t="str">
        <f t="shared" si="4"/>
        <v>nivel_comp_ocup_nivel4</v>
      </c>
      <c r="H98" s="1" t="str">
        <f t="shared" si="5"/>
        <v>grande_grupo_ocup_trabalhadores_de_manutenÃ§Ã£o_e_reparaÃ§Ã£o</v>
      </c>
    </row>
    <row r="99" spans="1:8" x14ac:dyDescent="0.25">
      <c r="A99" s="1">
        <f t="shared" si="6"/>
        <v>97</v>
      </c>
      <c r="B99" s="1" t="s">
        <v>97</v>
      </c>
      <c r="D99" s="1">
        <v>78</v>
      </c>
      <c r="E99" s="1">
        <v>58</v>
      </c>
      <c r="G99" s="1" t="str">
        <f t="shared" si="4"/>
        <v>res_rsaudcod_3510</v>
      </c>
      <c r="H99" s="1" t="str">
        <f t="shared" si="5"/>
        <v>def_cirurgia_ignorado</v>
      </c>
    </row>
    <row r="100" spans="1:8" x14ac:dyDescent="0.25">
      <c r="A100" s="1">
        <f t="shared" si="6"/>
        <v>98</v>
      </c>
      <c r="B100" s="1" t="s">
        <v>98</v>
      </c>
      <c r="D100" s="1">
        <v>100</v>
      </c>
      <c r="E100" s="1">
        <v>55</v>
      </c>
      <c r="G100" s="1" t="str">
        <f t="shared" si="4"/>
        <v>grande_grupo_ocup_trabalhadores_de_manutenÃ§Ã£o_e_reparaÃ§Ã£o</v>
      </c>
      <c r="H100" s="1" t="str">
        <f t="shared" si="5"/>
        <v>def_exame_ignorado</v>
      </c>
    </row>
    <row r="101" spans="1:8" x14ac:dyDescent="0.25">
      <c r="A101" s="1">
        <f t="shared" si="6"/>
        <v>99</v>
      </c>
      <c r="B101" s="1" t="s">
        <v>99</v>
      </c>
      <c r="D101" s="1">
        <v>85</v>
      </c>
      <c r="E101" s="1">
        <v>64</v>
      </c>
      <c r="G101" s="1" t="str">
        <f t="shared" si="4"/>
        <v>res_rsaudcod_3517</v>
      </c>
      <c r="H101" s="1" t="str">
        <f t="shared" si="5"/>
        <v>res_capital_n</v>
      </c>
    </row>
    <row r="102" spans="1:8" x14ac:dyDescent="0.25">
      <c r="A102" s="1">
        <f t="shared" si="6"/>
        <v>100</v>
      </c>
      <c r="B102" s="1" t="s">
        <v>100</v>
      </c>
      <c r="D102" s="1">
        <v>27</v>
      </c>
      <c r="E102" s="1">
        <v>69</v>
      </c>
      <c r="G102" s="1" t="str">
        <f t="shared" si="4"/>
        <v>def_sexo_ignorado</v>
      </c>
      <c r="H102" s="1" t="str">
        <f t="shared" si="5"/>
        <v>res_rsaudcod_3501</v>
      </c>
    </row>
    <row r="103" spans="1:8" x14ac:dyDescent="0.25">
      <c r="A103" s="1">
        <f t="shared" si="6"/>
        <v>101</v>
      </c>
      <c r="B103" s="1" t="s">
        <v>101</v>
      </c>
      <c r="D103" s="1">
        <v>68</v>
      </c>
      <c r="E103" s="1">
        <v>65</v>
      </c>
      <c r="G103" s="1" t="str">
        <f t="shared" si="4"/>
        <v>res_rsaudcod_3500</v>
      </c>
      <c r="H103" s="1" t="str">
        <f t="shared" si="5"/>
        <v>res_capital_s</v>
      </c>
    </row>
    <row r="104" spans="1:8" x14ac:dyDescent="0.25">
      <c r="A104" s="1">
        <f t="shared" si="6"/>
        <v>102</v>
      </c>
      <c r="B104" s="1" t="s">
        <v>102</v>
      </c>
      <c r="D104" s="1">
        <v>51</v>
      </c>
      <c r="E104" s="1">
        <v>4</v>
      </c>
      <c r="G104" s="1" t="str">
        <f t="shared" si="4"/>
        <v>def_loc_ocor_via_pÃºblica</v>
      </c>
      <c r="H104" s="1" t="str">
        <f t="shared" si="5"/>
        <v>ano_nasc</v>
      </c>
    </row>
    <row r="105" spans="1:8" x14ac:dyDescent="0.25">
      <c r="A105" s="1">
        <f t="shared" si="6"/>
        <v>103</v>
      </c>
      <c r="B105" s="1" t="s">
        <v>103</v>
      </c>
      <c r="D105" s="1">
        <v>67</v>
      </c>
      <c r="E105" s="1">
        <v>11</v>
      </c>
      <c r="G105" s="1" t="str">
        <f t="shared" si="4"/>
        <v>res_msaudcod_3590</v>
      </c>
      <c r="H105" s="1" t="str">
        <f t="shared" si="5"/>
        <v>idade_obito</v>
      </c>
    </row>
    <row r="106" spans="1:8" x14ac:dyDescent="0.25">
      <c r="A106" s="1">
        <f t="shared" si="6"/>
        <v>104</v>
      </c>
      <c r="B106" s="1" t="s">
        <v>104</v>
      </c>
      <c r="D106" s="1">
        <v>94</v>
      </c>
      <c r="E106" s="1">
        <v>5</v>
      </c>
      <c r="G106" s="1" t="str">
        <f t="shared" si="4"/>
        <v>res_csaudcod_35900</v>
      </c>
      <c r="H106" s="1" t="str">
        <f t="shared" si="5"/>
        <v>idade_obito_anos</v>
      </c>
    </row>
    <row r="107" spans="1:8" x14ac:dyDescent="0.25">
      <c r="A107" s="1">
        <f t="shared" si="6"/>
        <v>105</v>
      </c>
      <c r="B107" s="1" t="s">
        <v>105</v>
      </c>
      <c r="D107" s="1">
        <v>93</v>
      </c>
      <c r="E107" s="1">
        <v>3</v>
      </c>
      <c r="G107" s="1" t="str">
        <f t="shared" si="4"/>
        <v>res_csaudcod_35000</v>
      </c>
      <c r="H107" s="1" t="str">
        <f t="shared" si="5"/>
        <v>idade_obito_calculado</v>
      </c>
    </row>
    <row r="108" spans="1:8" x14ac:dyDescent="0.25">
      <c r="A108" s="1">
        <f t="shared" si="6"/>
        <v>106</v>
      </c>
      <c r="B108" s="1" t="s">
        <v>106</v>
      </c>
      <c r="D108" s="1">
        <v>48</v>
      </c>
      <c r="E108" s="1">
        <v>104</v>
      </c>
      <c r="G108" s="1" t="str">
        <f t="shared" si="4"/>
        <v>def_loc_ocor_ignorado</v>
      </c>
      <c r="H108" s="1" t="str">
        <f t="shared" si="5"/>
        <v>nivel_comp_ocup_nivel2</v>
      </c>
    </row>
    <row r="109" spans="1:8" x14ac:dyDescent="0.25">
      <c r="A109" s="1">
        <f t="shared" si="6"/>
        <v>107</v>
      </c>
      <c r="B109" s="1" t="s">
        <v>107</v>
      </c>
      <c r="D109" s="1">
        <v>66</v>
      </c>
      <c r="E109" s="1">
        <v>1</v>
      </c>
      <c r="G109" s="1" t="str">
        <f t="shared" si="4"/>
        <v>res_msaudcod_3500</v>
      </c>
      <c r="H109" s="1" t="str">
        <f t="shared" si="5"/>
        <v>ano_obito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Feature 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Soares</dc:creator>
  <cp:lastModifiedBy>Filipe Penna Ceravolo Soares</cp:lastModifiedBy>
  <dcterms:created xsi:type="dcterms:W3CDTF">2023-11-01T05:57:41Z</dcterms:created>
  <dcterms:modified xsi:type="dcterms:W3CDTF">2023-11-06T01:06:12Z</dcterms:modified>
</cp:coreProperties>
</file>