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lip\Documents\01. Poli\01. Poli\01. TCC\03. Planilhas\"/>
    </mc:Choice>
  </mc:AlternateContent>
  <bookViews>
    <workbookView xWindow="0" yWindow="0" windowWidth="23040" windowHeight="99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4" i="1" l="1"/>
  <c r="D14" i="1"/>
  <c r="E14" i="1"/>
  <c r="F14" i="1"/>
  <c r="G14" i="1"/>
  <c r="H14" i="1"/>
  <c r="I14" i="1"/>
  <c r="J14" i="1"/>
  <c r="K14" i="1"/>
  <c r="L14" i="1"/>
  <c r="M14" i="1"/>
  <c r="C14" i="1"/>
  <c r="N4" i="1"/>
  <c r="N5" i="1"/>
  <c r="N6" i="1"/>
  <c r="N7" i="1"/>
  <c r="N8" i="1"/>
  <c r="N9" i="1"/>
  <c r="N10" i="1"/>
  <c r="N11" i="1"/>
  <c r="N12" i="1"/>
  <c r="N13" i="1"/>
  <c r="N3" i="1"/>
  <c r="O13" i="1" l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<sst xmlns="http://schemas.openxmlformats.org/spreadsheetml/2006/main" count="16" uniqueCount="15">
  <si>
    <t>I.   Algumas doenças infecciosas e parasitárias</t>
  </si>
  <si>
    <t>II.  Neoplasias (tumores)</t>
  </si>
  <si>
    <t>IV.  Doenças endócrinas nutricionais e metabólicas</t>
  </si>
  <si>
    <t>IX.  Doenças do aparelho circulatório</t>
  </si>
  <si>
    <t>Outros</t>
  </si>
  <si>
    <t>VI.  Doenças do sistema nervoso</t>
  </si>
  <si>
    <t>X.   Doenças do aparelho respiratório</t>
  </si>
  <si>
    <t>XI.  Doenças do aparelho digestivo</t>
  </si>
  <si>
    <t>XIV. Doenças do aparelho geniturinário</t>
  </si>
  <si>
    <t>XVIII.Sint sinais e achad anorm ex clín e laborat</t>
  </si>
  <si>
    <t>XX.  Causas externas de morbidade e mortalidade</t>
  </si>
  <si>
    <t>Total</t>
  </si>
  <si>
    <t>Precisão</t>
  </si>
  <si>
    <t>Classe predita</t>
  </si>
  <si>
    <t>Classe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</si>
</sst>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9" fontId="1" fillId="0" borderId="0" xfId="0" applyNumberFormat="1" applyFont="1" applyBorder="1"/>
    <xf numFmtId="0" fontId="2" fillId="2" borderId="0" xfId="0" applyFont="1" applyFill="1" applyBorder="1" applyAlignment="1">
      <alignment horizontal="left" vertical="top"/>
    </xf>
    <xf numFmtId="0" fontId="1" fillId="2" borderId="0" xfId="0" applyFont="1" applyFill="1" applyBorder="1"/>
    <xf numFmtId="9" fontId="1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showGridLines="0" tabSelected="1" workbookViewId="0">
      <selection activeCell="E6" sqref="E6"/>
    </sheetView>
  </sheetViews>
  <sheetFormatPr defaultRowHeight="13.2" x14ac:dyDescent="0.25"/>
  <cols>
    <col min="1" max="1" width="12.5546875" style="1" bestFit="1" customWidth="1"/>
    <col min="2" max="2" width="46.33203125" style="1" bestFit="1" customWidth="1"/>
    <col min="3" max="16384" width="8.88671875" style="1"/>
  </cols>
  <sheetData>
    <row r="1" spans="1:15" x14ac:dyDescent="0.25">
      <c r="B1" s="1" t="s">
        <v>14</v>
      </c>
    </row>
    <row r="2" spans="1:15" x14ac:dyDescent="0.25">
      <c r="A2" s="1" t="s">
        <v>13</v>
      </c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 t="s">
        <v>11</v>
      </c>
      <c r="O2" s="6" t="s">
        <v>12</v>
      </c>
    </row>
    <row r="3" spans="1:15" x14ac:dyDescent="0.25">
      <c r="B3" s="3" t="s">
        <v>0</v>
      </c>
      <c r="C3" s="1">
        <v>106</v>
      </c>
      <c r="D3" s="1">
        <v>12</v>
      </c>
      <c r="E3" s="1">
        <v>13</v>
      </c>
      <c r="F3" s="1">
        <v>5</v>
      </c>
      <c r="G3" s="1">
        <v>5</v>
      </c>
      <c r="H3" s="1">
        <v>4</v>
      </c>
      <c r="I3" s="1">
        <v>5</v>
      </c>
      <c r="J3" s="1">
        <v>15</v>
      </c>
      <c r="K3" s="1">
        <v>13</v>
      </c>
      <c r="L3" s="1">
        <v>6</v>
      </c>
      <c r="M3" s="1">
        <v>16</v>
      </c>
      <c r="N3" s="4">
        <f>SUM(C3:M3)</f>
        <v>200</v>
      </c>
      <c r="O3" s="2">
        <f>C3/$N3</f>
        <v>0.53</v>
      </c>
    </row>
    <row r="4" spans="1:15" x14ac:dyDescent="0.25">
      <c r="B4" s="3" t="s">
        <v>1</v>
      </c>
      <c r="C4" s="1">
        <v>23</v>
      </c>
      <c r="D4" s="1">
        <v>70</v>
      </c>
      <c r="E4" s="1">
        <v>15</v>
      </c>
      <c r="F4" s="1">
        <v>14</v>
      </c>
      <c r="G4" s="1">
        <v>4</v>
      </c>
      <c r="H4" s="1">
        <v>10</v>
      </c>
      <c r="I4" s="1">
        <v>6</v>
      </c>
      <c r="J4" s="1">
        <v>17</v>
      </c>
      <c r="K4" s="1">
        <v>20</v>
      </c>
      <c r="L4" s="1">
        <v>11</v>
      </c>
      <c r="M4" s="1">
        <v>7</v>
      </c>
      <c r="N4" s="4">
        <f t="shared" ref="N4:N13" si="0">SUM(C4:M4)</f>
        <v>197</v>
      </c>
      <c r="O4" s="2">
        <f>D4/$N4</f>
        <v>0.35532994923857869</v>
      </c>
    </row>
    <row r="5" spans="1:15" x14ac:dyDescent="0.25">
      <c r="B5" s="3" t="s">
        <v>2</v>
      </c>
      <c r="C5" s="1">
        <v>21</v>
      </c>
      <c r="D5" s="1">
        <v>32</v>
      </c>
      <c r="E5" s="1">
        <v>22</v>
      </c>
      <c r="F5" s="1">
        <v>12</v>
      </c>
      <c r="G5" s="1">
        <v>5</v>
      </c>
      <c r="H5" s="1">
        <v>14</v>
      </c>
      <c r="I5" s="1">
        <v>18</v>
      </c>
      <c r="J5" s="1">
        <v>16</v>
      </c>
      <c r="K5" s="1">
        <v>20</v>
      </c>
      <c r="L5" s="1">
        <v>25</v>
      </c>
      <c r="M5" s="1">
        <v>3</v>
      </c>
      <c r="N5" s="4">
        <f t="shared" si="0"/>
        <v>188</v>
      </c>
      <c r="O5" s="2">
        <f>E5/$N5</f>
        <v>0.11702127659574468</v>
      </c>
    </row>
    <row r="6" spans="1:15" x14ac:dyDescent="0.25">
      <c r="B6" s="3" t="s">
        <v>3</v>
      </c>
      <c r="C6" s="1">
        <v>9</v>
      </c>
      <c r="D6" s="1">
        <v>23</v>
      </c>
      <c r="E6" s="1">
        <v>15</v>
      </c>
      <c r="F6" s="1">
        <v>39</v>
      </c>
      <c r="G6" s="1">
        <v>3</v>
      </c>
      <c r="H6" s="1">
        <v>13</v>
      </c>
      <c r="I6" s="1">
        <v>22</v>
      </c>
      <c r="J6" s="1">
        <v>16</v>
      </c>
      <c r="K6" s="1">
        <v>20</v>
      </c>
      <c r="L6" s="1">
        <v>29</v>
      </c>
      <c r="M6" s="1">
        <v>8</v>
      </c>
      <c r="N6" s="4">
        <f t="shared" si="0"/>
        <v>197</v>
      </c>
      <c r="O6" s="2">
        <f>F6/$N6</f>
        <v>0.19796954314720813</v>
      </c>
    </row>
    <row r="7" spans="1:15" x14ac:dyDescent="0.25">
      <c r="B7" s="3" t="s">
        <v>4</v>
      </c>
      <c r="C7" s="1">
        <v>35</v>
      </c>
      <c r="D7" s="1">
        <v>11</v>
      </c>
      <c r="E7" s="1">
        <v>13</v>
      </c>
      <c r="F7" s="1">
        <v>10</v>
      </c>
      <c r="G7" s="1">
        <v>20</v>
      </c>
      <c r="H7" s="1">
        <v>16</v>
      </c>
      <c r="I7" s="1">
        <v>19</v>
      </c>
      <c r="J7" s="1">
        <v>21</v>
      </c>
      <c r="K7" s="1">
        <v>20</v>
      </c>
      <c r="L7" s="1">
        <v>20</v>
      </c>
      <c r="M7" s="1">
        <v>12</v>
      </c>
      <c r="N7" s="4">
        <f t="shared" si="0"/>
        <v>197</v>
      </c>
      <c r="O7" s="2">
        <f>G7/$N7</f>
        <v>0.10152284263959391</v>
      </c>
    </row>
    <row r="8" spans="1:15" x14ac:dyDescent="0.25">
      <c r="B8" s="3" t="s">
        <v>5</v>
      </c>
      <c r="C8" s="1">
        <v>15</v>
      </c>
      <c r="D8" s="1">
        <v>18</v>
      </c>
      <c r="E8" s="1">
        <v>15</v>
      </c>
      <c r="F8" s="1">
        <v>8</v>
      </c>
      <c r="G8" s="1">
        <v>11</v>
      </c>
      <c r="H8" s="1">
        <v>48</v>
      </c>
      <c r="I8" s="1">
        <v>8</v>
      </c>
      <c r="J8" s="1">
        <v>12</v>
      </c>
      <c r="K8" s="1">
        <v>34</v>
      </c>
      <c r="L8" s="1">
        <v>16</v>
      </c>
      <c r="M8" s="1">
        <v>17</v>
      </c>
      <c r="N8" s="4">
        <f t="shared" si="0"/>
        <v>202</v>
      </c>
      <c r="O8" s="2">
        <f>H8/$N8</f>
        <v>0.23762376237623761</v>
      </c>
    </row>
    <row r="9" spans="1:15" x14ac:dyDescent="0.25">
      <c r="B9" s="3" t="s">
        <v>6</v>
      </c>
      <c r="C9" s="1">
        <v>20</v>
      </c>
      <c r="D9" s="1">
        <v>22</v>
      </c>
      <c r="E9" s="1">
        <v>19</v>
      </c>
      <c r="F9" s="1">
        <v>18</v>
      </c>
      <c r="G9" s="1">
        <v>6</v>
      </c>
      <c r="H9" s="1">
        <v>11</v>
      </c>
      <c r="I9" s="1">
        <v>37</v>
      </c>
      <c r="J9" s="1">
        <v>8</v>
      </c>
      <c r="K9" s="1">
        <v>37</v>
      </c>
      <c r="L9" s="1">
        <v>14</v>
      </c>
      <c r="M9" s="1">
        <v>13</v>
      </c>
      <c r="N9" s="4">
        <f t="shared" si="0"/>
        <v>205</v>
      </c>
      <c r="O9" s="2">
        <f>I9/$N9</f>
        <v>0.18048780487804877</v>
      </c>
    </row>
    <row r="10" spans="1:15" x14ac:dyDescent="0.25">
      <c r="B10" s="3" t="s">
        <v>7</v>
      </c>
      <c r="C10" s="1">
        <v>14</v>
      </c>
      <c r="D10" s="1">
        <v>37</v>
      </c>
      <c r="E10" s="1">
        <v>21</v>
      </c>
      <c r="F10" s="1">
        <v>19</v>
      </c>
      <c r="G10" s="1">
        <v>5</v>
      </c>
      <c r="H10" s="1">
        <v>10</v>
      </c>
      <c r="I10" s="1">
        <v>11</v>
      </c>
      <c r="J10" s="1">
        <v>52</v>
      </c>
      <c r="K10" s="1">
        <v>17</v>
      </c>
      <c r="L10" s="1">
        <v>13</v>
      </c>
      <c r="M10" s="1">
        <v>19</v>
      </c>
      <c r="N10" s="4">
        <f t="shared" si="0"/>
        <v>218</v>
      </c>
      <c r="O10" s="2">
        <f>J10/$N10</f>
        <v>0.23853211009174313</v>
      </c>
    </row>
    <row r="11" spans="1:15" x14ac:dyDescent="0.25">
      <c r="B11" s="3" t="s">
        <v>8</v>
      </c>
      <c r="C11" s="1">
        <v>16</v>
      </c>
      <c r="D11" s="1">
        <v>22</v>
      </c>
      <c r="E11" s="1">
        <v>19</v>
      </c>
      <c r="F11" s="1">
        <v>13</v>
      </c>
      <c r="G11" s="1">
        <v>2</v>
      </c>
      <c r="H11" s="1">
        <v>25</v>
      </c>
      <c r="I11" s="1">
        <v>27</v>
      </c>
      <c r="J11" s="1">
        <v>10</v>
      </c>
      <c r="K11" s="1">
        <v>48</v>
      </c>
      <c r="L11" s="1">
        <v>11</v>
      </c>
      <c r="M11" s="1">
        <v>1</v>
      </c>
      <c r="N11" s="4">
        <f t="shared" si="0"/>
        <v>194</v>
      </c>
      <c r="O11" s="2">
        <f>K11/$N11</f>
        <v>0.24742268041237114</v>
      </c>
    </row>
    <row r="12" spans="1:15" x14ac:dyDescent="0.25">
      <c r="B12" s="3" t="s">
        <v>9</v>
      </c>
      <c r="C12" s="1">
        <v>7</v>
      </c>
      <c r="D12" s="1">
        <v>12</v>
      </c>
      <c r="E12" s="1">
        <v>3</v>
      </c>
      <c r="F12" s="1">
        <v>4</v>
      </c>
      <c r="G12" s="1">
        <v>2</v>
      </c>
      <c r="H12" s="1">
        <v>12</v>
      </c>
      <c r="I12" s="1">
        <v>2</v>
      </c>
      <c r="J12" s="1">
        <v>7</v>
      </c>
      <c r="K12" s="1">
        <v>8</v>
      </c>
      <c r="L12" s="1">
        <v>116</v>
      </c>
      <c r="M12" s="1">
        <v>18</v>
      </c>
      <c r="N12" s="4">
        <f t="shared" si="0"/>
        <v>191</v>
      </c>
      <c r="O12" s="2">
        <f>L12/$N12</f>
        <v>0.60732984293193715</v>
      </c>
    </row>
    <row r="13" spans="1:15" x14ac:dyDescent="0.25">
      <c r="B13" s="3" t="s">
        <v>10</v>
      </c>
      <c r="C13" s="1">
        <v>5</v>
      </c>
      <c r="D13" s="1">
        <v>5</v>
      </c>
      <c r="E13" s="1">
        <v>2</v>
      </c>
      <c r="F13" s="1">
        <v>8</v>
      </c>
      <c r="G13" s="1">
        <v>3</v>
      </c>
      <c r="H13" s="1">
        <v>6</v>
      </c>
      <c r="I13" s="1">
        <v>2</v>
      </c>
      <c r="J13" s="1">
        <v>11</v>
      </c>
      <c r="K13" s="1">
        <v>5</v>
      </c>
      <c r="L13" s="1">
        <v>10</v>
      </c>
      <c r="M13" s="1">
        <v>154</v>
      </c>
      <c r="N13" s="4">
        <f t="shared" si="0"/>
        <v>211</v>
      </c>
      <c r="O13" s="2">
        <f>M13/$N13</f>
        <v>0.72985781990521326</v>
      </c>
    </row>
    <row r="14" spans="1:15" x14ac:dyDescent="0.25">
      <c r="B14" s="3" t="s">
        <v>11</v>
      </c>
      <c r="C14" s="4">
        <f>SUM(C3:C13)</f>
        <v>271</v>
      </c>
      <c r="D14" s="4">
        <f t="shared" ref="D14:M14" si="1">SUM(D3:D13)</f>
        <v>264</v>
      </c>
      <c r="E14" s="4">
        <f t="shared" si="1"/>
        <v>157</v>
      </c>
      <c r="F14" s="4">
        <f t="shared" si="1"/>
        <v>150</v>
      </c>
      <c r="G14" s="4">
        <f t="shared" si="1"/>
        <v>66</v>
      </c>
      <c r="H14" s="4">
        <f t="shared" si="1"/>
        <v>169</v>
      </c>
      <c r="I14" s="4">
        <f t="shared" si="1"/>
        <v>157</v>
      </c>
      <c r="J14" s="4">
        <f t="shared" si="1"/>
        <v>185</v>
      </c>
      <c r="K14" s="4">
        <f t="shared" si="1"/>
        <v>242</v>
      </c>
      <c r="L14" s="4">
        <f t="shared" si="1"/>
        <v>271</v>
      </c>
      <c r="M14" s="4">
        <f t="shared" si="1"/>
        <v>268</v>
      </c>
      <c r="N14" s="4"/>
      <c r="O14" s="5">
        <f>(C3+D4+E5+F6+G7+H8+I9+J10+K11+L12+M13)/SUM(C3:M13)</f>
        <v>0.32363636363636361</v>
      </c>
    </row>
  </sheetData>
  <pageMargins left="0.75" right="0.75" top="1" bottom="1" header="0.5" footer="0.5"/>
  <pageSetup orientation="portrait" r:id="rId1"/>
  <ignoredErrors>
    <ignoredError sqref="C14:M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Filipe Penna Ceravolo Soares</cp:lastModifiedBy>
  <dcterms:created xsi:type="dcterms:W3CDTF">2023-11-15T19:02:54Z</dcterms:created>
  <dcterms:modified xsi:type="dcterms:W3CDTF">2023-11-20T13:13:30Z</dcterms:modified>
</cp:coreProperties>
</file>