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. Code Academy\week-2-java\"/>
    </mc:Choice>
  </mc:AlternateContent>
  <xr:revisionPtr revIDLastSave="0" documentId="13_ncr:1_{6B7EE962-3AC4-47D8-B259-C504D8CA95CF}" xr6:coauthVersionLast="47" xr6:coauthVersionMax="47" xr10:uidLastSave="{00000000-0000-0000-0000-000000000000}"/>
  <bookViews>
    <workbookView xWindow="-108" yWindow="-108" windowWidth="23256" windowHeight="13176" xr2:uid="{BE7DD993-079D-4EB5-B249-4C1285C4D4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3" i="1" l="1"/>
  <c r="W11" i="1"/>
  <c r="V13" i="1"/>
  <c r="Q13" i="1"/>
  <c r="J7" i="1"/>
  <c r="V12" i="1"/>
  <c r="W12" i="1" s="1"/>
  <c r="Q11" i="1"/>
  <c r="J11" i="1"/>
  <c r="V10" i="1"/>
  <c r="M10" i="1"/>
  <c r="J10" i="1"/>
  <c r="V9" i="1"/>
  <c r="M9" i="1"/>
  <c r="J9" i="1"/>
  <c r="V8" i="1"/>
  <c r="M8" i="1"/>
  <c r="J8" i="1"/>
  <c r="J13" i="1" s="1"/>
  <c r="V7" i="1"/>
  <c r="Q7" i="1"/>
  <c r="M7" i="1"/>
  <c r="M13" i="1" s="1"/>
  <c r="W8" i="1" l="1"/>
  <c r="W7" i="1"/>
  <c r="W9" i="1"/>
  <c r="W10" i="1"/>
</calcChain>
</file>

<file path=xl/sharedStrings.xml><?xml version="1.0" encoding="utf-8"?>
<sst xmlns="http://schemas.openxmlformats.org/spreadsheetml/2006/main" count="55" uniqueCount="48">
  <si>
    <t>List Of Employee</t>
  </si>
  <si>
    <t>Allowances</t>
  </si>
  <si>
    <t>PO 
(Based on Project)</t>
  </si>
  <si>
    <t>Tax</t>
  </si>
  <si>
    <t>Total 
Salary</t>
  </si>
  <si>
    <t>Payday</t>
  </si>
  <si>
    <t>EmpNo</t>
  </si>
  <si>
    <t>FullName</t>
  </si>
  <si>
    <t>HireDate</t>
  </si>
  <si>
    <t>Status</t>
  </si>
  <si>
    <t>Salary</t>
  </si>
  <si>
    <t>Insurance</t>
  </si>
  <si>
    <t>Overtime</t>
  </si>
  <si>
    <t>Operational</t>
  </si>
  <si>
    <t>tax</t>
  </si>
  <si>
    <t>Self</t>
  </si>
  <si>
    <t>dependent</t>
  </si>
  <si>
    <t>medical</t>
  </si>
  <si>
    <t>total insurance</t>
  </si>
  <si>
    <t>hours</t>
  </si>
  <si>
    <t>overtime</t>
  </si>
  <si>
    <t>total overtime</t>
  </si>
  <si>
    <t>Days</t>
  </si>
  <si>
    <t>lunch</t>
  </si>
  <si>
    <t>transport</t>
  </si>
  <si>
    <t>total operational</t>
  </si>
  <si>
    <t>pph</t>
  </si>
  <si>
    <t>tapera</t>
  </si>
  <si>
    <t>PPn</t>
  </si>
  <si>
    <t>total tax</t>
  </si>
  <si>
    <t>Anton</t>
  </si>
  <si>
    <t>Permanent</t>
  </si>
  <si>
    <t>30/04/2025</t>
  </si>
  <si>
    <t>Budi</t>
  </si>
  <si>
    <t>Charlie</t>
  </si>
  <si>
    <t>Contract</t>
  </si>
  <si>
    <t>Dian</t>
  </si>
  <si>
    <t>Gita</t>
  </si>
  <si>
    <t>Magang</t>
  </si>
  <si>
    <t>Rima</t>
  </si>
  <si>
    <t>Freelances</t>
  </si>
  <si>
    <t>Summary</t>
  </si>
  <si>
    <t>TotalEmployee</t>
  </si>
  <si>
    <t>TotalSalary</t>
  </si>
  <si>
    <t>TotalInsurance</t>
  </si>
  <si>
    <t>TotalOvertime</t>
  </si>
  <si>
    <t>TotalOperational</t>
  </si>
  <si>
    <t>TotalTax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</si>
</sst>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8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0" fontId="0" fillId="0" borderId="2" xfId="0" applyBorder="1"/>
    <xf numFmtId="14" fontId="0" fillId="0" borderId="2" xfId="0" applyNumberFormat="1" applyBorder="1" applyAlignment="1">
      <alignment horizontal="center" vertical="center"/>
    </xf>
    <xf numFmtId="164" fontId="0" fillId="0" borderId="2" xfId="0" applyNumberFormat="1" applyBorder="1"/>
    <xf numFmtId="164" fontId="0" fillId="0" borderId="2" xfId="0" applyNumberFormat="1" applyBorder="1" applyAlignment="1">
      <alignment horizontal="center" vertical="center"/>
    </xf>
    <xf numFmtId="10" fontId="0" fillId="0" borderId="2" xfId="0" applyNumberFormat="1" applyBorder="1"/>
    <xf numFmtId="10" fontId="0" fillId="0" borderId="2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0" xfId="0" applyNumberFormat="1"/>
    <xf numFmtId="164" fontId="2" fillId="0" borderId="2" xfId="0" applyNumberFormat="1" applyFont="1" applyBorder="1"/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51AB-DDE2-4E4E-B349-8FEC98F98B54}">
  <dimension ref="A3:X21"/>
  <sheetViews>
    <sheetView tabSelected="1" zoomScale="85" zoomScaleNormal="85" workbookViewId="0">
      <selection activeCell="W14" sqref="W14"/>
    </sheetView>
  </sheetViews>
  <sheetFormatPr defaultRowHeight="14.4" x14ac:dyDescent="0.3"/>
  <cols>
    <col min="2" max="2" width="9.33203125" bestFit="1" customWidth="1"/>
    <col min="3" max="3" width="9.21875" bestFit="1" customWidth="1"/>
    <col min="4" max="4" width="16.88671875" bestFit="1" customWidth="1"/>
    <col min="5" max="5" width="10.5546875" customWidth="1"/>
    <col min="6" max="6" width="12.44140625" customWidth="1"/>
    <col min="7" max="7" width="6" customWidth="1"/>
    <col min="8" max="8" width="9.6640625" bestFit="1" customWidth="1"/>
    <col min="10" max="10" width="12.109375" customWidth="1"/>
    <col min="12" max="12" width="8.33203125" bestFit="1" customWidth="1"/>
    <col min="13" max="13" width="11.88671875" customWidth="1"/>
    <col min="14" max="14" width="4.88671875" bestFit="1" customWidth="1"/>
    <col min="15" max="15" width="7.109375" bestFit="1" customWidth="1"/>
    <col min="16" max="16" width="9.21875" bestFit="1" customWidth="1"/>
    <col min="17" max="17" width="11.44140625" customWidth="1"/>
    <col min="18" max="18" width="11.88671875" customWidth="1"/>
    <col min="19" max="19" width="6.44140625" bestFit="1" customWidth="1"/>
    <col min="20" max="20" width="6.77734375" bestFit="1" customWidth="1"/>
    <col min="21" max="21" width="6.44140625" bestFit="1" customWidth="1"/>
    <col min="22" max="23" width="11" bestFit="1" customWidth="1"/>
    <col min="24" max="24" width="11.6640625" bestFit="1" customWidth="1"/>
  </cols>
  <sheetData>
    <row r="3" spans="1:24" x14ac:dyDescent="0.3">
      <c r="A3" s="17" t="s">
        <v>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24" x14ac:dyDescent="0.3">
      <c r="A4" s="19"/>
      <c r="B4" s="19"/>
      <c r="C4" s="19"/>
      <c r="D4" s="19"/>
      <c r="E4" s="19"/>
      <c r="F4" s="19"/>
      <c r="G4" s="20" t="s">
        <v>1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1" t="s">
        <v>2</v>
      </c>
      <c r="S4" s="22" t="s">
        <v>3</v>
      </c>
      <c r="T4" s="22"/>
      <c r="U4" s="22"/>
      <c r="V4" s="22"/>
      <c r="W4" s="23" t="s">
        <v>4</v>
      </c>
      <c r="X4" s="24" t="s">
        <v>5</v>
      </c>
    </row>
    <row r="5" spans="1:24" ht="43.2" customHeight="1" x14ac:dyDescent="0.3">
      <c r="A5" s="25" t="s">
        <v>6</v>
      </c>
      <c r="B5" s="25" t="s">
        <v>7</v>
      </c>
      <c r="C5" s="25"/>
      <c r="D5" s="25" t="s">
        <v>8</v>
      </c>
      <c r="E5" s="25" t="s">
        <v>9</v>
      </c>
      <c r="F5" s="25" t="s">
        <v>10</v>
      </c>
      <c r="G5" s="26" t="s">
        <v>11</v>
      </c>
      <c r="H5" s="27"/>
      <c r="I5" s="27"/>
      <c r="J5" s="28"/>
      <c r="K5" s="26" t="s">
        <v>12</v>
      </c>
      <c r="L5" s="27"/>
      <c r="M5" s="28"/>
      <c r="N5" s="26" t="s">
        <v>13</v>
      </c>
      <c r="O5" s="27"/>
      <c r="P5" s="27"/>
      <c r="Q5" s="28"/>
      <c r="R5" s="21"/>
      <c r="S5" s="14" t="s">
        <v>14</v>
      </c>
      <c r="T5" s="15"/>
      <c r="U5" s="15"/>
      <c r="V5" s="16"/>
      <c r="W5" s="23"/>
      <c r="X5" s="24"/>
    </row>
    <row r="6" spans="1:24" ht="28.8" x14ac:dyDescent="0.3">
      <c r="A6" s="25"/>
      <c r="B6" s="25"/>
      <c r="C6" s="25"/>
      <c r="D6" s="25"/>
      <c r="E6" s="25"/>
      <c r="F6" s="25"/>
      <c r="G6" s="1" t="s">
        <v>15</v>
      </c>
      <c r="H6" s="1" t="s">
        <v>16</v>
      </c>
      <c r="I6" s="1" t="s">
        <v>17</v>
      </c>
      <c r="J6" s="2" t="s">
        <v>18</v>
      </c>
      <c r="K6" s="1" t="s">
        <v>19</v>
      </c>
      <c r="L6" s="1" t="s">
        <v>20</v>
      </c>
      <c r="M6" s="2" t="s">
        <v>21</v>
      </c>
      <c r="N6" s="1" t="s">
        <v>22</v>
      </c>
      <c r="O6" s="1" t="s">
        <v>23</v>
      </c>
      <c r="P6" s="1" t="s">
        <v>24</v>
      </c>
      <c r="Q6" s="2" t="s">
        <v>25</v>
      </c>
      <c r="R6" s="21"/>
      <c r="S6" s="3" t="s">
        <v>26</v>
      </c>
      <c r="T6" s="3" t="s">
        <v>27</v>
      </c>
      <c r="U6" s="3" t="s">
        <v>28</v>
      </c>
      <c r="V6" s="4" t="s">
        <v>29</v>
      </c>
      <c r="W6" s="23"/>
      <c r="X6" s="24"/>
    </row>
    <row r="7" spans="1:24" x14ac:dyDescent="0.3">
      <c r="A7" s="5">
        <v>100</v>
      </c>
      <c r="B7" s="31" t="s">
        <v>30</v>
      </c>
      <c r="C7" s="31"/>
      <c r="D7" s="6">
        <v>43865</v>
      </c>
      <c r="E7" s="7" t="s">
        <v>31</v>
      </c>
      <c r="F7" s="7">
        <v>20000000</v>
      </c>
      <c r="G7" s="7">
        <v>1</v>
      </c>
      <c r="H7" s="8">
        <v>2</v>
      </c>
      <c r="I7" s="9">
        <v>0.02</v>
      </c>
      <c r="J7" s="7">
        <f>(F7*I7)*(H7+G7)</f>
        <v>1200000</v>
      </c>
      <c r="K7" s="7">
        <v>10</v>
      </c>
      <c r="L7" s="7">
        <v>50000</v>
      </c>
      <c r="M7" s="7">
        <f>K7*L7</f>
        <v>500000</v>
      </c>
      <c r="N7" s="7">
        <v>2</v>
      </c>
      <c r="O7" s="7">
        <v>30000</v>
      </c>
      <c r="P7" s="7">
        <v>20000</v>
      </c>
      <c r="Q7" s="7">
        <f>(O7+P7)*N7</f>
        <v>100000</v>
      </c>
      <c r="R7" s="7"/>
      <c r="S7" s="10">
        <v>5.0000000000000001E-3</v>
      </c>
      <c r="T7" s="10">
        <v>5.0000000000000001E-3</v>
      </c>
      <c r="U7" s="10"/>
      <c r="V7" s="11">
        <f>(F7*S7)+(F7*T7)</f>
        <v>200000</v>
      </c>
      <c r="W7" s="7">
        <f>(F7+M7+Q7)-(J7+V7)</f>
        <v>19200000</v>
      </c>
      <c r="X7" s="5" t="s">
        <v>32</v>
      </c>
    </row>
    <row r="8" spans="1:24" x14ac:dyDescent="0.3">
      <c r="A8" s="5">
        <v>101</v>
      </c>
      <c r="B8" s="31" t="s">
        <v>33</v>
      </c>
      <c r="C8" s="31"/>
      <c r="D8" s="6">
        <v>44231</v>
      </c>
      <c r="E8" s="7" t="s">
        <v>31</v>
      </c>
      <c r="F8" s="7">
        <v>15000000</v>
      </c>
      <c r="G8" s="7">
        <v>1</v>
      </c>
      <c r="H8" s="8">
        <v>3</v>
      </c>
      <c r="I8" s="9">
        <v>0.02</v>
      </c>
      <c r="J8" s="7">
        <f>(F8*I8)*(H8+G8)</f>
        <v>1200000</v>
      </c>
      <c r="K8" s="7">
        <v>5</v>
      </c>
      <c r="L8" s="7">
        <v>50000</v>
      </c>
      <c r="M8" s="7">
        <f>K8*L8</f>
        <v>250000</v>
      </c>
      <c r="N8" s="7"/>
      <c r="O8" s="7"/>
      <c r="P8" s="7"/>
      <c r="Q8" s="7"/>
      <c r="R8" s="7"/>
      <c r="S8" s="10">
        <v>5.0000000000000001E-3</v>
      </c>
      <c r="T8" s="10">
        <v>5.0000000000000001E-3</v>
      </c>
      <c r="U8" s="10"/>
      <c r="V8" s="11">
        <f>(F8*S8)+(F8*T8)</f>
        <v>150000</v>
      </c>
      <c r="W8" s="7">
        <f t="shared" ref="W8:W10" si="0">(F8+M8+Q8)-(J8+V8)</f>
        <v>13900000</v>
      </c>
      <c r="X8" s="5" t="s">
        <v>32</v>
      </c>
    </row>
    <row r="9" spans="1:24" x14ac:dyDescent="0.3">
      <c r="A9" s="5">
        <v>102</v>
      </c>
      <c r="B9" s="31" t="s">
        <v>34</v>
      </c>
      <c r="C9" s="31"/>
      <c r="D9" s="6">
        <v>44596</v>
      </c>
      <c r="E9" s="7" t="s">
        <v>35</v>
      </c>
      <c r="F9" s="7">
        <v>15000000</v>
      </c>
      <c r="G9" s="7">
        <v>1</v>
      </c>
      <c r="H9" s="8"/>
      <c r="I9" s="9">
        <v>0.02</v>
      </c>
      <c r="J9" s="7">
        <f>(F9*I9)*(H9+G9)</f>
        <v>300000</v>
      </c>
      <c r="K9" s="7">
        <v>5</v>
      </c>
      <c r="L9" s="7">
        <v>45000</v>
      </c>
      <c r="M9" s="7">
        <f>K9*L9</f>
        <v>225000</v>
      </c>
      <c r="N9" s="7"/>
      <c r="O9" s="7"/>
      <c r="P9" s="7"/>
      <c r="Q9" s="7"/>
      <c r="R9" s="7"/>
      <c r="S9" s="10">
        <v>5.0000000000000001E-3</v>
      </c>
      <c r="T9" s="10">
        <v>5.0000000000000001E-3</v>
      </c>
      <c r="U9" s="10"/>
      <c r="V9" s="11">
        <f>(F9*S9)+(F9*T9)</f>
        <v>150000</v>
      </c>
      <c r="W9" s="7">
        <f t="shared" si="0"/>
        <v>14775000</v>
      </c>
      <c r="X9" s="5" t="s">
        <v>32</v>
      </c>
    </row>
    <row r="10" spans="1:24" x14ac:dyDescent="0.3">
      <c r="A10" s="5">
        <v>103</v>
      </c>
      <c r="B10" s="31" t="s">
        <v>36</v>
      </c>
      <c r="C10" s="31"/>
      <c r="D10" s="6">
        <v>44961</v>
      </c>
      <c r="E10" s="7" t="s">
        <v>35</v>
      </c>
      <c r="F10" s="7">
        <v>10000000</v>
      </c>
      <c r="G10" s="7">
        <v>1</v>
      </c>
      <c r="H10" s="8"/>
      <c r="I10" s="9">
        <v>0.02</v>
      </c>
      <c r="J10" s="7">
        <f>(F10*I10)*(H10+G10)</f>
        <v>200000</v>
      </c>
      <c r="K10" s="7">
        <v>6</v>
      </c>
      <c r="L10" s="7">
        <v>45000</v>
      </c>
      <c r="M10" s="7">
        <f>K10*L10</f>
        <v>270000</v>
      </c>
      <c r="N10" s="7"/>
      <c r="O10" s="7"/>
      <c r="P10" s="7"/>
      <c r="Q10" s="7"/>
      <c r="R10" s="7"/>
      <c r="S10" s="10">
        <v>5.0000000000000001E-3</v>
      </c>
      <c r="T10" s="10">
        <v>5.0000000000000001E-3</v>
      </c>
      <c r="U10" s="10"/>
      <c r="V10" s="11">
        <f>(F10*S10)+(F10*T10)</f>
        <v>100000</v>
      </c>
      <c r="W10" s="7">
        <f t="shared" si="0"/>
        <v>9970000</v>
      </c>
      <c r="X10" s="5" t="s">
        <v>32</v>
      </c>
    </row>
    <row r="11" spans="1:24" x14ac:dyDescent="0.3">
      <c r="A11" s="5">
        <v>104</v>
      </c>
      <c r="B11" s="31" t="s">
        <v>37</v>
      </c>
      <c r="C11" s="31"/>
      <c r="D11" s="6">
        <v>45326</v>
      </c>
      <c r="E11" s="7" t="s">
        <v>38</v>
      </c>
      <c r="F11" s="7"/>
      <c r="G11" s="7"/>
      <c r="H11" s="7"/>
      <c r="I11" s="7"/>
      <c r="J11" s="7">
        <f>(F11*I11)*(H11+G11)</f>
        <v>0</v>
      </c>
      <c r="K11" s="7"/>
      <c r="L11" s="7"/>
      <c r="M11" s="7"/>
      <c r="N11" s="7">
        <v>25</v>
      </c>
      <c r="O11" s="7">
        <v>30000</v>
      </c>
      <c r="P11" s="7">
        <v>20000</v>
      </c>
      <c r="Q11" s="7">
        <f>(O11+P11)*N11</f>
        <v>1250000</v>
      </c>
      <c r="R11" s="5"/>
      <c r="S11" s="9"/>
      <c r="T11" s="9"/>
      <c r="U11" s="9"/>
      <c r="W11" s="7">
        <f>(F11+M11+Q11)-(J11+V11)</f>
        <v>1250000</v>
      </c>
      <c r="X11" s="5" t="s">
        <v>32</v>
      </c>
    </row>
    <row r="12" spans="1:24" x14ac:dyDescent="0.3">
      <c r="A12" s="5">
        <v>105</v>
      </c>
      <c r="B12" s="31" t="s">
        <v>39</v>
      </c>
      <c r="C12" s="31"/>
      <c r="D12" s="6">
        <v>45692</v>
      </c>
      <c r="E12" s="7" t="s">
        <v>40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7">
        <v>25000000</v>
      </c>
      <c r="S12" s="9"/>
      <c r="T12" s="9"/>
      <c r="U12" s="9">
        <v>2.5000000000000001E-2</v>
      </c>
      <c r="V12" s="7">
        <f>R12*U12</f>
        <v>625000</v>
      </c>
      <c r="W12" s="7">
        <f>R12-V12</f>
        <v>24375000</v>
      </c>
      <c r="X12" s="5" t="s">
        <v>32</v>
      </c>
    </row>
    <row r="13" spans="1:24" x14ac:dyDescent="0.3">
      <c r="J13" s="12">
        <f>SUM(J7:J12)</f>
        <v>2900000</v>
      </c>
      <c r="M13" s="12">
        <f>SUM(M7:M12)</f>
        <v>1245000</v>
      </c>
      <c r="Q13" s="12">
        <f>SUM(Q7:Q11)</f>
        <v>1350000</v>
      </c>
      <c r="V13" s="13">
        <f>SUM(V7:V10)</f>
        <v>600000</v>
      </c>
      <c r="W13" s="12">
        <f>SUM(W7:W11)</f>
        <v>59095000</v>
      </c>
    </row>
    <row r="15" spans="1:24" x14ac:dyDescent="0.3">
      <c r="B15" s="29" t="s">
        <v>41</v>
      </c>
      <c r="C15" s="30"/>
    </row>
    <row r="16" spans="1:24" x14ac:dyDescent="0.3">
      <c r="B16" s="5" t="s">
        <v>42</v>
      </c>
      <c r="C16" s="5"/>
    </row>
    <row r="17" spans="2:3" x14ac:dyDescent="0.3">
      <c r="B17" s="5" t="s">
        <v>43</v>
      </c>
      <c r="C17" s="5"/>
    </row>
    <row r="18" spans="2:3" x14ac:dyDescent="0.3">
      <c r="B18" s="5" t="s">
        <v>44</v>
      </c>
      <c r="C18" s="5"/>
    </row>
    <row r="19" spans="2:3" x14ac:dyDescent="0.3">
      <c r="B19" s="5" t="s">
        <v>45</v>
      </c>
      <c r="C19" s="5"/>
    </row>
    <row r="20" spans="2:3" x14ac:dyDescent="0.3">
      <c r="B20" s="5" t="s">
        <v>46</v>
      </c>
      <c r="C20" s="5"/>
    </row>
    <row r="21" spans="2:3" x14ac:dyDescent="0.3">
      <c r="B21" s="5" t="s">
        <v>47</v>
      </c>
      <c r="C21" s="5"/>
    </row>
  </sheetData>
  <mergeCells count="23">
    <mergeCell ref="B15:C15"/>
    <mergeCell ref="B7:C7"/>
    <mergeCell ref="B8:C8"/>
    <mergeCell ref="B9:C9"/>
    <mergeCell ref="B10:C10"/>
    <mergeCell ref="B11:C11"/>
    <mergeCell ref="B12:C12"/>
    <mergeCell ref="S5:V5"/>
    <mergeCell ref="A3:X3"/>
    <mergeCell ref="A4:F4"/>
    <mergeCell ref="G4:Q4"/>
    <mergeCell ref="R4:R6"/>
    <mergeCell ref="S4:V4"/>
    <mergeCell ref="W4:W6"/>
    <mergeCell ref="X4:X6"/>
    <mergeCell ref="A5:A6"/>
    <mergeCell ref="B5:C6"/>
    <mergeCell ref="D5:D6"/>
    <mergeCell ref="E5:E6"/>
    <mergeCell ref="F5:F6"/>
    <mergeCell ref="G5:J5"/>
    <mergeCell ref="K5:M5"/>
    <mergeCell ref="N5:Q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Falih Alwana Yasril</cp:lastModifiedBy>
  <dcterms:created xsi:type="dcterms:W3CDTF">2025-04-29T03:20:51Z</dcterms:created>
  <dcterms:modified xsi:type="dcterms:W3CDTF">2025-04-29T12:25:05Z</dcterms:modified>
</cp:coreProperties>
</file>